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289\Documents\モットラ\"/>
    </mc:Choice>
  </mc:AlternateContent>
  <xr:revisionPtr revIDLastSave="0" documentId="13_ncr:1_{9E4C3F90-5CEE-4CD5-AE75-5C1DDF3D9B4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貼り付け用" sheetId="1" r:id="rId1"/>
    <sheet name="数出表_Excel" sheetId="2" r:id="rId2"/>
    <sheet name="盛付札" sheetId="3" r:id="rId3"/>
    <sheet name="商品マスタ一覧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2" l="1"/>
  <c r="W147" i="2" l="1"/>
  <c r="V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B147" i="2"/>
  <c r="A147" i="2"/>
  <c r="W146" i="2" a="1"/>
  <c r="W146" i="2" s="1"/>
  <c r="V146" i="2" a="1"/>
  <c r="V146" i="2" s="1"/>
  <c r="T146" i="2" a="1"/>
  <c r="T146" i="2" s="1"/>
  <c r="S146" i="2" a="1"/>
  <c r="S146" i="2" s="1"/>
  <c r="R146" i="2" a="1"/>
  <c r="R146" i="2" s="1"/>
  <c r="Q146" i="2" a="1"/>
  <c r="Q146" i="2" s="1"/>
  <c r="P146" i="2" a="1"/>
  <c r="P146" i="2" s="1"/>
  <c r="O146" i="2" a="1"/>
  <c r="O146" i="2" s="1"/>
  <c r="N146" i="2" a="1"/>
  <c r="N146" i="2" s="1"/>
  <c r="M146" i="2" a="1"/>
  <c r="M146" i="2" s="1"/>
  <c r="L146" i="2" a="1"/>
  <c r="L146" i="2" s="1"/>
  <c r="K146" i="2" a="1"/>
  <c r="K146" i="2" s="1"/>
  <c r="J146" i="2" a="1"/>
  <c r="J146" i="2" s="1"/>
  <c r="I146" i="2" a="1"/>
  <c r="I146" i="2" s="1"/>
  <c r="H146" i="2" a="1"/>
  <c r="H146" i="2" s="1"/>
  <c r="G146" i="2" a="1"/>
  <c r="G146" i="2" s="1"/>
  <c r="F146" i="2" a="1"/>
  <c r="F146" i="2" s="1"/>
  <c r="E146" i="2" a="1"/>
  <c r="E146" i="2" s="1"/>
  <c r="D146" i="2" a="1"/>
  <c r="D146" i="2" s="1"/>
  <c r="C146" i="2" a="1"/>
  <c r="C146" i="2" s="1"/>
  <c r="B146" i="2" a="1"/>
  <c r="B146" i="2" s="1"/>
  <c r="A146" i="2" a="1"/>
  <c r="A146" i="2" s="1"/>
  <c r="W145" i="2" a="1"/>
  <c r="W145" i="2" s="1"/>
  <c r="V145" i="2" a="1"/>
  <c r="V145" i="2" s="1"/>
  <c r="T145" i="2" a="1"/>
  <c r="T145" i="2" s="1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B145" i="2"/>
  <c r="A145" i="2"/>
  <c r="W144" i="2" a="1"/>
  <c r="W144" i="2" s="1"/>
  <c r="V144" i="2" a="1"/>
  <c r="V144" i="2" s="1"/>
  <c r="T144" i="2" a="1"/>
  <c r="T144" i="2" s="1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B144" i="2"/>
  <c r="W143" i="2" a="1"/>
  <c r="W143" i="2" s="1"/>
  <c r="V143" i="2" a="1"/>
  <c r="V143" i="2" s="1"/>
  <c r="T143" i="2" a="1"/>
  <c r="T143" i="2" s="1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B143" i="2"/>
  <c r="A143" i="2"/>
  <c r="W142" i="2" a="1"/>
  <c r="W142" i="2" s="1"/>
  <c r="V142" i="2" a="1"/>
  <c r="V142" i="2" s="1"/>
  <c r="T142" i="2" a="1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B142" i="2"/>
  <c r="W141" i="2" a="1"/>
  <c r="W141" i="2"/>
  <c r="V141" i="2" a="1"/>
  <c r="V141" i="2" s="1"/>
  <c r="T141" i="2" a="1"/>
  <c r="T141" i="2" s="1"/>
  <c r="S141" i="2"/>
  <c r="R141" i="2"/>
  <c r="Q141" i="2"/>
  <c r="P141" i="2"/>
  <c r="O141" i="2"/>
  <c r="N141" i="2"/>
  <c r="M141" i="2"/>
  <c r="L141" i="2"/>
  <c r="K141" i="2"/>
  <c r="J141" i="2"/>
  <c r="I141" i="2"/>
  <c r="H141" i="2"/>
  <c r="G141" i="2"/>
  <c r="F141" i="2"/>
  <c r="E141" i="2"/>
  <c r="D141" i="2"/>
  <c r="C141" i="2"/>
  <c r="B141" i="2"/>
  <c r="A141" i="2"/>
  <c r="W140" i="2" a="1"/>
  <c r="W140" i="2" s="1"/>
  <c r="V140" i="2" a="1"/>
  <c r="V140" i="2"/>
  <c r="T140" i="2" a="1"/>
  <c r="T140" i="2" s="1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B140" i="2"/>
  <c r="W139" i="2" a="1"/>
  <c r="W139" i="2" s="1"/>
  <c r="V139" i="2" a="1"/>
  <c r="V139" i="2" s="1"/>
  <c r="T139" i="2" a="1"/>
  <c r="T139" i="2" s="1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B139" i="2"/>
  <c r="A139" i="2"/>
  <c r="W138" i="2" a="1"/>
  <c r="W138" i="2"/>
  <c r="V138" i="2" a="1"/>
  <c r="V138" i="2" s="1"/>
  <c r="T138" i="2" a="1"/>
  <c r="T138" i="2" s="1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C138" i="2"/>
  <c r="B138" i="2"/>
  <c r="W137" i="2" a="1"/>
  <c r="W137" i="2" s="1"/>
  <c r="V137" i="2" a="1"/>
  <c r="V137" i="2" s="1"/>
  <c r="T137" i="2" a="1"/>
  <c r="T137" i="2" s="1"/>
  <c r="S137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E137" i="2"/>
  <c r="D137" i="2"/>
  <c r="C137" i="2"/>
  <c r="B137" i="2"/>
  <c r="A137" i="2"/>
  <c r="W136" i="2" a="1"/>
  <c r="W136" i="2" s="1"/>
  <c r="V136" i="2" a="1"/>
  <c r="V136" i="2"/>
  <c r="T136" i="2" a="1"/>
  <c r="T136" i="2" s="1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B136" i="2"/>
  <c r="W135" i="2" a="1"/>
  <c r="W135" i="2" s="1"/>
  <c r="V135" i="2" a="1"/>
  <c r="V135" i="2" s="1"/>
  <c r="T135" i="2" a="1"/>
  <c r="T135" i="2" s="1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C135" i="2"/>
  <c r="B135" i="2"/>
  <c r="A135" i="2"/>
  <c r="W134" i="2" a="1"/>
  <c r="W134" i="2" s="1"/>
  <c r="V134" i="2" a="1"/>
  <c r="V134" i="2" s="1"/>
  <c r="T134" i="2" a="1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B134" i="2"/>
  <c r="W133" i="2" a="1"/>
  <c r="W133" i="2"/>
  <c r="V133" i="2" a="1"/>
  <c r="V133" i="2" s="1"/>
  <c r="T133" i="2" a="1"/>
  <c r="T133" i="2" s="1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C133" i="2"/>
  <c r="B133" i="2"/>
  <c r="A133" i="2"/>
  <c r="W132" i="2" a="1"/>
  <c r="W132" i="2" s="1"/>
  <c r="V132" i="2" a="1"/>
  <c r="V132" i="2"/>
  <c r="T132" i="2" a="1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B132" i="2"/>
  <c r="W131" i="2" a="1"/>
  <c r="W131" i="2" s="1"/>
  <c r="V131" i="2" a="1"/>
  <c r="V131" i="2" s="1"/>
  <c r="T131" i="2" a="1"/>
  <c r="T131" i="2" s="1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B131" i="2"/>
  <c r="A131" i="2"/>
  <c r="W130" i="2" a="1"/>
  <c r="W130" i="2"/>
  <c r="V130" i="2" a="1"/>
  <c r="V130" i="2" s="1"/>
  <c r="T130" i="2" a="1"/>
  <c r="T130" i="2" s="1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B130" i="2"/>
  <c r="W129" i="2" a="1"/>
  <c r="W129" i="2" s="1"/>
  <c r="V129" i="2" a="1"/>
  <c r="V129" i="2" s="1"/>
  <c r="T129" i="2" a="1"/>
  <c r="T129" i="2" s="1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C129" i="2"/>
  <c r="B129" i="2"/>
  <c r="A129" i="2"/>
  <c r="W128" i="2" a="1"/>
  <c r="W128" i="2"/>
  <c r="V128" i="2" a="1"/>
  <c r="V128" i="2" s="1"/>
  <c r="T128" i="2" a="1"/>
  <c r="T128" i="2" s="1"/>
  <c r="S128" i="2"/>
  <c r="R128" i="2"/>
  <c r="Q128" i="2"/>
  <c r="P128" i="2"/>
  <c r="O128" i="2"/>
  <c r="N128" i="2"/>
  <c r="M128" i="2"/>
  <c r="L128" i="2"/>
  <c r="K128" i="2"/>
  <c r="J128" i="2"/>
  <c r="I128" i="2"/>
  <c r="H128" i="2"/>
  <c r="G128" i="2"/>
  <c r="F128" i="2"/>
  <c r="E128" i="2"/>
  <c r="D128" i="2"/>
  <c r="C128" i="2"/>
  <c r="B128" i="2"/>
  <c r="W127" i="2" a="1"/>
  <c r="W127" i="2" s="1"/>
  <c r="V127" i="2" a="1"/>
  <c r="V127" i="2"/>
  <c r="T127" i="2" a="1"/>
  <c r="T127" i="2" s="1"/>
  <c r="S127" i="2"/>
  <c r="R127" i="2"/>
  <c r="Q127" i="2"/>
  <c r="P127" i="2"/>
  <c r="O127" i="2"/>
  <c r="N127" i="2"/>
  <c r="M127" i="2"/>
  <c r="L127" i="2"/>
  <c r="K127" i="2"/>
  <c r="J127" i="2"/>
  <c r="I127" i="2"/>
  <c r="H127" i="2"/>
  <c r="G127" i="2"/>
  <c r="F127" i="2"/>
  <c r="E127" i="2"/>
  <c r="D127" i="2"/>
  <c r="C127" i="2"/>
  <c r="B127" i="2"/>
  <c r="A127" i="2"/>
  <c r="W126" i="2" a="1"/>
  <c r="W126" i="2" s="1"/>
  <c r="V126" i="2" a="1"/>
  <c r="V126" i="2" s="1"/>
  <c r="T126" i="2" a="1"/>
  <c r="T126" i="2" s="1"/>
  <c r="S126" i="2"/>
  <c r="R126" i="2"/>
  <c r="Q126" i="2"/>
  <c r="P126" i="2"/>
  <c r="O126" i="2"/>
  <c r="N126" i="2"/>
  <c r="M126" i="2"/>
  <c r="L126" i="2"/>
  <c r="K126" i="2"/>
  <c r="J126" i="2"/>
  <c r="I126" i="2"/>
  <c r="H126" i="2"/>
  <c r="G126" i="2"/>
  <c r="F126" i="2"/>
  <c r="E126" i="2"/>
  <c r="D126" i="2"/>
  <c r="C126" i="2"/>
  <c r="B126" i="2"/>
  <c r="W125" i="2" a="1"/>
  <c r="W125" i="2"/>
  <c r="V125" i="2" a="1"/>
  <c r="V125" i="2"/>
  <c r="T125" i="2" a="1"/>
  <c r="T125" i="2" s="1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E125" i="2"/>
  <c r="D125" i="2"/>
  <c r="C125" i="2"/>
  <c r="B125" i="2"/>
  <c r="A125" i="2"/>
  <c r="W124" i="2" a="1"/>
  <c r="W124" i="2" s="1"/>
  <c r="V124" i="2" a="1"/>
  <c r="V124" i="2" s="1"/>
  <c r="T124" i="2" a="1"/>
  <c r="T124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/>
  <c r="D124" i="2"/>
  <c r="C124" i="2"/>
  <c r="B124" i="2"/>
  <c r="W123" i="2" a="1"/>
  <c r="W123" i="2" s="1"/>
  <c r="V123" i="2" a="1"/>
  <c r="V123" i="2" s="1"/>
  <c r="T123" i="2" a="1"/>
  <c r="T123" i="2" s="1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/>
  <c r="D123" i="2"/>
  <c r="C123" i="2"/>
  <c r="B123" i="2"/>
  <c r="A123" i="2"/>
  <c r="W122" i="2" a="1"/>
  <c r="W122" i="2"/>
  <c r="V122" i="2" a="1"/>
  <c r="V122" i="2"/>
  <c r="T122" i="2" a="1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B122" i="2"/>
  <c r="W121" i="2" a="1"/>
  <c r="W121" i="2" s="1"/>
  <c r="V121" i="2" a="1"/>
  <c r="V121" i="2" s="1"/>
  <c r="T121" i="2" a="1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B121" i="2"/>
  <c r="A121" i="2"/>
  <c r="W120" i="2" a="1"/>
  <c r="W120" i="2" s="1"/>
  <c r="V120" i="2" a="1"/>
  <c r="V120" i="2" s="1"/>
  <c r="T120" i="2" a="1"/>
  <c r="T120" i="2" s="1"/>
  <c r="K120" i="2"/>
  <c r="J120" i="2"/>
  <c r="I120" i="2"/>
  <c r="H120" i="2"/>
  <c r="G120" i="2"/>
  <c r="F120" i="2"/>
  <c r="E120" i="2"/>
  <c r="D120" i="2"/>
  <c r="C120" i="2"/>
  <c r="B120" i="2"/>
  <c r="W119" i="2" a="1"/>
  <c r="W119" i="2" s="1"/>
  <c r="V119" i="2" a="1"/>
  <c r="V119" i="2" s="1"/>
  <c r="T119" i="2" a="1"/>
  <c r="T119" i="2" s="1"/>
  <c r="K119" i="2"/>
  <c r="J119" i="2"/>
  <c r="I119" i="2"/>
  <c r="H119" i="2"/>
  <c r="G119" i="2"/>
  <c r="F119" i="2"/>
  <c r="E119" i="2"/>
  <c r="D119" i="2"/>
  <c r="C119" i="2"/>
  <c r="B119" i="2"/>
  <c r="A119" i="2"/>
  <c r="W118" i="2" a="1"/>
  <c r="W118" i="2"/>
  <c r="V118" i="2" a="1"/>
  <c r="V118" i="2" s="1"/>
  <c r="T118" i="2" a="1"/>
  <c r="T118" i="2"/>
  <c r="K118" i="2"/>
  <c r="J118" i="2"/>
  <c r="I118" i="2"/>
  <c r="H118" i="2"/>
  <c r="G118" i="2"/>
  <c r="F118" i="2"/>
  <c r="E118" i="2"/>
  <c r="D118" i="2"/>
  <c r="C118" i="2"/>
  <c r="B118" i="2"/>
  <c r="W117" i="2" a="1"/>
  <c r="W117" i="2"/>
  <c r="V117" i="2" a="1"/>
  <c r="V117" i="2" s="1"/>
  <c r="T117" i="2" a="1"/>
  <c r="T117" i="2"/>
  <c r="K117" i="2"/>
  <c r="J117" i="2"/>
  <c r="I117" i="2"/>
  <c r="H117" i="2"/>
  <c r="G117" i="2"/>
  <c r="F117" i="2"/>
  <c r="E117" i="2"/>
  <c r="D117" i="2"/>
  <c r="C117" i="2"/>
  <c r="B117" i="2"/>
  <c r="A117" i="2"/>
  <c r="W116" i="2" a="1"/>
  <c r="W116" i="2" s="1"/>
  <c r="V116" i="2" a="1"/>
  <c r="V116" i="2" s="1"/>
  <c r="T116" i="2" a="1"/>
  <c r="T116" i="2" s="1"/>
  <c r="K116" i="2"/>
  <c r="J116" i="2"/>
  <c r="I116" i="2"/>
  <c r="H116" i="2"/>
  <c r="G116" i="2"/>
  <c r="F116" i="2"/>
  <c r="E116" i="2"/>
  <c r="D116" i="2"/>
  <c r="C116" i="2"/>
  <c r="B116" i="2"/>
  <c r="A116" i="2"/>
  <c r="A118" i="2" s="1"/>
  <c r="A120" i="2" s="1"/>
  <c r="A122" i="2" s="1"/>
  <c r="A124" i="2" s="1"/>
  <c r="A126" i="2" s="1"/>
  <c r="A128" i="2" s="1"/>
  <c r="A130" i="2" s="1"/>
  <c r="A132" i="2" s="1"/>
  <c r="A134" i="2" s="1"/>
  <c r="A136" i="2" s="1"/>
  <c r="A138" i="2" s="1"/>
  <c r="A140" i="2" s="1"/>
  <c r="A142" i="2" s="1"/>
  <c r="A144" i="2" s="1"/>
  <c r="W115" i="2" a="1"/>
  <c r="W115" i="2"/>
  <c r="V115" i="2" a="1"/>
  <c r="V115" i="2" s="1"/>
  <c r="T115" i="2" a="1"/>
  <c r="T115" i="2" s="1"/>
  <c r="K115" i="2"/>
  <c r="J115" i="2"/>
  <c r="I115" i="2"/>
  <c r="H115" i="2"/>
  <c r="G115" i="2"/>
  <c r="F115" i="2"/>
  <c r="E115" i="2"/>
  <c r="D115" i="2"/>
  <c r="C115" i="2"/>
  <c r="B115" i="2"/>
  <c r="A115" i="2"/>
  <c r="W114" i="2" a="1"/>
  <c r="W114" i="2" s="1"/>
  <c r="V114" i="2" a="1"/>
  <c r="V114" i="2" s="1"/>
  <c r="T114" i="2" a="1"/>
  <c r="T114" i="2"/>
  <c r="K114" i="2"/>
  <c r="J114" i="2"/>
  <c r="I114" i="2"/>
  <c r="H114" i="2"/>
  <c r="G114" i="2"/>
  <c r="F114" i="2"/>
  <c r="E114" i="2"/>
  <c r="D114" i="2"/>
  <c r="C114" i="2"/>
  <c r="B114" i="2"/>
  <c r="A114" i="2"/>
  <c r="W113" i="2" a="1"/>
  <c r="W113" i="2" s="1"/>
  <c r="V113" i="2" a="1"/>
  <c r="V113" i="2" s="1"/>
  <c r="T113" i="2" a="1"/>
  <c r="T113" i="2" s="1"/>
  <c r="K113" i="2"/>
  <c r="J113" i="2"/>
  <c r="I113" i="2"/>
  <c r="H113" i="2"/>
  <c r="G113" i="2"/>
  <c r="F113" i="2"/>
  <c r="E113" i="2"/>
  <c r="D113" i="2"/>
  <c r="C113" i="2"/>
  <c r="B113" i="2"/>
  <c r="A113" i="2"/>
  <c r="W112" i="2" a="1"/>
  <c r="W112" i="2" s="1"/>
  <c r="V112" i="2" a="1"/>
  <c r="V112" i="2"/>
  <c r="T112" i="2" a="1"/>
  <c r="T112" i="2" s="1"/>
  <c r="K112" i="2"/>
  <c r="J112" i="2"/>
  <c r="I112" i="2"/>
  <c r="H112" i="2"/>
  <c r="G112" i="2"/>
  <c r="F112" i="2"/>
  <c r="E112" i="2"/>
  <c r="D112" i="2"/>
  <c r="C112" i="2"/>
  <c r="B112" i="2"/>
  <c r="A112" i="2"/>
  <c r="W111" i="2" a="1"/>
  <c r="W111" i="2" s="1"/>
  <c r="V111" i="2" a="1"/>
  <c r="V111" i="2" s="1"/>
  <c r="T111" i="2" a="1"/>
  <c r="T111" i="2" s="1"/>
  <c r="K111" i="2"/>
  <c r="J111" i="2"/>
  <c r="I111" i="2"/>
  <c r="H111" i="2"/>
  <c r="G111" i="2"/>
  <c r="F111" i="2"/>
  <c r="E111" i="2"/>
  <c r="D111" i="2"/>
  <c r="C111" i="2"/>
  <c r="B111" i="2"/>
  <c r="A111" i="2"/>
  <c r="W110" i="2" a="1"/>
  <c r="W110" i="2" s="1"/>
  <c r="V110" i="2" a="1"/>
  <c r="V110" i="2" s="1"/>
  <c r="T110" i="2" a="1"/>
  <c r="T110" i="2" s="1"/>
  <c r="K110" i="2"/>
  <c r="J110" i="2"/>
  <c r="I110" i="2"/>
  <c r="H110" i="2"/>
  <c r="G110" i="2"/>
  <c r="F110" i="2"/>
  <c r="E110" i="2"/>
  <c r="D110" i="2"/>
  <c r="C110" i="2"/>
  <c r="B110" i="2"/>
  <c r="A110" i="2"/>
  <c r="W109" i="2" a="1"/>
  <c r="W109" i="2" s="1"/>
  <c r="V109" i="2" a="1"/>
  <c r="V109" i="2"/>
  <c r="T109" i="2" a="1"/>
  <c r="T109" i="2"/>
  <c r="K109" i="2"/>
  <c r="J109" i="2"/>
  <c r="I109" i="2"/>
  <c r="H109" i="2"/>
  <c r="G109" i="2"/>
  <c r="F109" i="2"/>
  <c r="E109" i="2"/>
  <c r="D109" i="2"/>
  <c r="C109" i="2"/>
  <c r="B109" i="2"/>
  <c r="A109" i="2"/>
  <c r="W108" i="2" a="1"/>
  <c r="W108" i="2" s="1"/>
  <c r="V108" i="2" a="1"/>
  <c r="V108" i="2"/>
  <c r="T108" i="2" a="1"/>
  <c r="T108" i="2" s="1"/>
  <c r="K108" i="2"/>
  <c r="J108" i="2"/>
  <c r="I108" i="2"/>
  <c r="H108" i="2"/>
  <c r="G108" i="2"/>
  <c r="F108" i="2"/>
  <c r="E108" i="2"/>
  <c r="D108" i="2"/>
  <c r="C108" i="2"/>
  <c r="B108" i="2"/>
  <c r="A108" i="2"/>
  <c r="W107" i="2" a="1"/>
  <c r="W107" i="2" s="1"/>
  <c r="V107" i="2" a="1"/>
  <c r="V107" i="2"/>
  <c r="T107" i="2" a="1"/>
  <c r="T107" i="2" s="1"/>
  <c r="K107" i="2"/>
  <c r="J107" i="2"/>
  <c r="I107" i="2"/>
  <c r="H107" i="2"/>
  <c r="G107" i="2"/>
  <c r="F107" i="2"/>
  <c r="E107" i="2"/>
  <c r="D107" i="2"/>
  <c r="C107" i="2"/>
  <c r="B107" i="2"/>
  <c r="A107" i="2"/>
  <c r="W106" i="2" a="1"/>
  <c r="W106" i="2" s="1"/>
  <c r="V106" i="2" a="1"/>
  <c r="V106" i="2" s="1"/>
  <c r="T106" i="2" a="1"/>
  <c r="T106" i="2" s="1"/>
  <c r="K106" i="2"/>
  <c r="J106" i="2"/>
  <c r="I106" i="2"/>
  <c r="H106" i="2"/>
  <c r="G106" i="2"/>
  <c r="F106" i="2"/>
  <c r="E106" i="2"/>
  <c r="D106" i="2"/>
  <c r="C106" i="2"/>
  <c r="B106" i="2"/>
  <c r="A106" i="2"/>
  <c r="W105" i="2" a="1"/>
  <c r="W105" i="2" s="1"/>
  <c r="V105" i="2" a="1"/>
  <c r="V105" i="2" s="1"/>
  <c r="T105" i="2" a="1"/>
  <c r="T105" i="2" s="1"/>
  <c r="K105" i="2"/>
  <c r="J105" i="2"/>
  <c r="I105" i="2"/>
  <c r="H105" i="2"/>
  <c r="G105" i="2"/>
  <c r="F105" i="2"/>
  <c r="E105" i="2"/>
  <c r="D105" i="2"/>
  <c r="C105" i="2"/>
  <c r="B105" i="2"/>
  <c r="A105" i="2"/>
  <c r="W104" i="2" a="1"/>
  <c r="W104" i="2" s="1"/>
  <c r="V104" i="2" a="1"/>
  <c r="V104" i="2" s="1"/>
  <c r="T104" i="2" a="1"/>
  <c r="T104" i="2" s="1"/>
  <c r="K104" i="2"/>
  <c r="J104" i="2"/>
  <c r="I104" i="2"/>
  <c r="H104" i="2"/>
  <c r="G104" i="2"/>
  <c r="F104" i="2"/>
  <c r="E104" i="2"/>
  <c r="D104" i="2"/>
  <c r="C104" i="2"/>
  <c r="B104" i="2"/>
  <c r="A104" i="2"/>
  <c r="W103" i="2" a="1"/>
  <c r="W103" i="2" s="1"/>
  <c r="V103" i="2" a="1"/>
  <c r="V103" i="2" s="1"/>
  <c r="T103" i="2" a="1"/>
  <c r="T103" i="2"/>
  <c r="K103" i="2"/>
  <c r="J103" i="2"/>
  <c r="I103" i="2"/>
  <c r="H103" i="2"/>
  <c r="G103" i="2"/>
  <c r="F103" i="2"/>
  <c r="E103" i="2"/>
  <c r="D103" i="2"/>
  <c r="C103" i="2"/>
  <c r="B103" i="2"/>
  <c r="A103" i="2"/>
  <c r="W102" i="2" a="1"/>
  <c r="W102" i="2"/>
  <c r="V102" i="2" a="1"/>
  <c r="V102" i="2" s="1"/>
  <c r="T102" i="2" a="1"/>
  <c r="T102" i="2"/>
  <c r="K102" i="2"/>
  <c r="J102" i="2"/>
  <c r="I102" i="2"/>
  <c r="H102" i="2"/>
  <c r="G102" i="2"/>
  <c r="F102" i="2"/>
  <c r="E102" i="2"/>
  <c r="D102" i="2"/>
  <c r="C102" i="2"/>
  <c r="B102" i="2"/>
  <c r="A102" i="2"/>
  <c r="W101" i="2" a="1"/>
  <c r="W101" i="2"/>
  <c r="V101" i="2" a="1"/>
  <c r="V101" i="2" s="1"/>
  <c r="T101" i="2" a="1"/>
  <c r="T101" i="2" s="1"/>
  <c r="K101" i="2"/>
  <c r="J101" i="2"/>
  <c r="I101" i="2"/>
  <c r="H101" i="2"/>
  <c r="G101" i="2"/>
  <c r="F101" i="2"/>
  <c r="E101" i="2"/>
  <c r="D101" i="2"/>
  <c r="C101" i="2"/>
  <c r="B101" i="2"/>
  <c r="A101" i="2"/>
  <c r="W100" i="2" a="1"/>
  <c r="W100" i="2" s="1"/>
  <c r="V100" i="2" a="1"/>
  <c r="V100" i="2" s="1"/>
  <c r="T100" i="2" a="1"/>
  <c r="T100" i="2"/>
  <c r="K100" i="2"/>
  <c r="J100" i="2"/>
  <c r="I100" i="2"/>
  <c r="H100" i="2"/>
  <c r="G100" i="2"/>
  <c r="F100" i="2"/>
  <c r="E100" i="2"/>
  <c r="D100" i="2"/>
  <c r="C100" i="2"/>
  <c r="B100" i="2"/>
  <c r="A100" i="2"/>
  <c r="W99" i="2" a="1"/>
  <c r="W99" i="2" s="1"/>
  <c r="V99" i="2" a="1"/>
  <c r="V99" i="2" s="1"/>
  <c r="T99" i="2" a="1"/>
  <c r="T99" i="2" s="1"/>
  <c r="K99" i="2"/>
  <c r="J99" i="2"/>
  <c r="I99" i="2"/>
  <c r="H99" i="2"/>
  <c r="G99" i="2"/>
  <c r="F99" i="2"/>
  <c r="E99" i="2"/>
  <c r="D99" i="2"/>
  <c r="C99" i="2"/>
  <c r="B99" i="2"/>
  <c r="A99" i="2"/>
  <c r="W98" i="2" a="1"/>
  <c r="W98" i="2" s="1"/>
  <c r="V98" i="2" a="1"/>
  <c r="V98" i="2"/>
  <c r="T98" i="2" a="1"/>
  <c r="T98" i="2" s="1"/>
  <c r="K98" i="2"/>
  <c r="J98" i="2"/>
  <c r="I98" i="2"/>
  <c r="H98" i="2"/>
  <c r="G98" i="2"/>
  <c r="F98" i="2"/>
  <c r="E98" i="2"/>
  <c r="D98" i="2"/>
  <c r="C98" i="2"/>
  <c r="B98" i="2"/>
  <c r="A98" i="2"/>
  <c r="W97" i="2" a="1"/>
  <c r="W97" i="2" s="1"/>
  <c r="V97" i="2" a="1"/>
  <c r="V97" i="2" s="1"/>
  <c r="T97" i="2" a="1"/>
  <c r="T97" i="2" s="1"/>
  <c r="K97" i="2"/>
  <c r="J97" i="2"/>
  <c r="I97" i="2"/>
  <c r="H97" i="2"/>
  <c r="G97" i="2"/>
  <c r="F97" i="2"/>
  <c r="E97" i="2"/>
  <c r="D97" i="2"/>
  <c r="C97" i="2"/>
  <c r="B97" i="2"/>
  <c r="A97" i="2"/>
  <c r="W96" i="2" a="1"/>
  <c r="W96" i="2" s="1"/>
  <c r="V96" i="2" a="1"/>
  <c r="V96" i="2"/>
  <c r="T96" i="2" a="1"/>
  <c r="T96" i="2" s="1"/>
  <c r="K96" i="2"/>
  <c r="J96" i="2"/>
  <c r="I96" i="2"/>
  <c r="H96" i="2"/>
  <c r="G96" i="2"/>
  <c r="F96" i="2"/>
  <c r="E96" i="2"/>
  <c r="D96" i="2"/>
  <c r="C96" i="2"/>
  <c r="B96" i="2"/>
  <c r="A96" i="2"/>
  <c r="W95" i="2" a="1"/>
  <c r="W95" i="2" s="1"/>
  <c r="V95" i="2" a="1"/>
  <c r="V95" i="2" s="1"/>
  <c r="T95" i="2" a="1"/>
  <c r="T95" i="2" s="1"/>
  <c r="K95" i="2"/>
  <c r="J95" i="2"/>
  <c r="I95" i="2"/>
  <c r="H95" i="2"/>
  <c r="G95" i="2"/>
  <c r="F95" i="2"/>
  <c r="E95" i="2"/>
  <c r="D95" i="2"/>
  <c r="C95" i="2"/>
  <c r="B95" i="2"/>
  <c r="A95" i="2"/>
  <c r="W94" i="2" a="1"/>
  <c r="W94" i="2"/>
  <c r="V94" i="2" a="1"/>
  <c r="V94" i="2" s="1"/>
  <c r="T94" i="2" a="1"/>
  <c r="T94" i="2"/>
  <c r="K94" i="2"/>
  <c r="J94" i="2"/>
  <c r="I94" i="2"/>
  <c r="H94" i="2"/>
  <c r="G94" i="2"/>
  <c r="F94" i="2"/>
  <c r="E94" i="2"/>
  <c r="D94" i="2"/>
  <c r="C94" i="2"/>
  <c r="B94" i="2"/>
  <c r="A94" i="2"/>
  <c r="W93" i="2" a="1"/>
  <c r="W93" i="2"/>
  <c r="V93" i="2" a="1"/>
  <c r="V93" i="2" s="1"/>
  <c r="T93" i="2" a="1"/>
  <c r="T93" i="2" s="1"/>
  <c r="K93" i="2"/>
  <c r="J93" i="2"/>
  <c r="I93" i="2"/>
  <c r="H93" i="2"/>
  <c r="G93" i="2"/>
  <c r="F93" i="2"/>
  <c r="E93" i="2"/>
  <c r="D93" i="2"/>
  <c r="C93" i="2"/>
  <c r="B93" i="2"/>
  <c r="A93" i="2"/>
  <c r="W92" i="2" a="1"/>
  <c r="W92" i="2" s="1"/>
  <c r="V92" i="2" a="1"/>
  <c r="V92" i="2"/>
  <c r="T92" i="2" a="1"/>
  <c r="T92" i="2" s="1"/>
  <c r="K92" i="2"/>
  <c r="J92" i="2"/>
  <c r="I92" i="2"/>
  <c r="H92" i="2"/>
  <c r="G92" i="2"/>
  <c r="F92" i="2"/>
  <c r="E92" i="2"/>
  <c r="D92" i="2"/>
  <c r="C92" i="2"/>
  <c r="B92" i="2"/>
  <c r="A92" i="2"/>
  <c r="W91" i="2" a="1"/>
  <c r="W91" i="2" s="1"/>
  <c r="V91" i="2" a="1"/>
  <c r="V91" i="2" s="1"/>
  <c r="T91" i="2" a="1"/>
  <c r="T91" i="2" s="1"/>
  <c r="K91" i="2"/>
  <c r="J91" i="2"/>
  <c r="I91" i="2"/>
  <c r="H91" i="2"/>
  <c r="G91" i="2"/>
  <c r="F91" i="2"/>
  <c r="E91" i="2"/>
  <c r="D91" i="2"/>
  <c r="C91" i="2"/>
  <c r="B91" i="2"/>
  <c r="A91" i="2"/>
  <c r="W90" i="2" a="1"/>
  <c r="W90" i="2" s="1"/>
  <c r="V90" i="2" a="1"/>
  <c r="V90" i="2"/>
  <c r="T90" i="2" a="1"/>
  <c r="T90" i="2" s="1"/>
  <c r="K90" i="2"/>
  <c r="J90" i="2"/>
  <c r="I90" i="2"/>
  <c r="H90" i="2"/>
  <c r="G90" i="2"/>
  <c r="F90" i="2"/>
  <c r="E90" i="2"/>
  <c r="D90" i="2"/>
  <c r="C90" i="2"/>
  <c r="B90" i="2"/>
  <c r="A90" i="2"/>
  <c r="W89" i="2" a="1"/>
  <c r="W89" i="2" s="1"/>
  <c r="V89" i="2" a="1"/>
  <c r="V89" i="2" s="1"/>
  <c r="T89" i="2" a="1"/>
  <c r="T89" i="2"/>
  <c r="K89" i="2"/>
  <c r="J89" i="2"/>
  <c r="I89" i="2"/>
  <c r="H89" i="2"/>
  <c r="G89" i="2"/>
  <c r="F89" i="2"/>
  <c r="E89" i="2"/>
  <c r="D89" i="2"/>
  <c r="C89" i="2"/>
  <c r="B89" i="2"/>
  <c r="A89" i="2"/>
  <c r="W88" i="2" a="1"/>
  <c r="W88" i="2" s="1"/>
  <c r="V88" i="2" a="1"/>
  <c r="V88" i="2" s="1"/>
  <c r="T88" i="2" a="1"/>
  <c r="T88" i="2" s="1"/>
  <c r="K88" i="2"/>
  <c r="J88" i="2"/>
  <c r="I88" i="2"/>
  <c r="H88" i="2"/>
  <c r="G88" i="2"/>
  <c r="F88" i="2"/>
  <c r="E88" i="2"/>
  <c r="D88" i="2"/>
  <c r="C88" i="2"/>
  <c r="B88" i="2"/>
  <c r="A88" i="2"/>
  <c r="W87" i="2" a="1"/>
  <c r="W87" i="2" s="1"/>
  <c r="V87" i="2" a="1"/>
  <c r="V87" i="2"/>
  <c r="T87" i="2" a="1"/>
  <c r="T87" i="2" s="1"/>
  <c r="K87" i="2"/>
  <c r="J87" i="2"/>
  <c r="I87" i="2"/>
  <c r="H87" i="2"/>
  <c r="G87" i="2"/>
  <c r="F87" i="2"/>
  <c r="E87" i="2"/>
  <c r="D87" i="2"/>
  <c r="C87" i="2"/>
  <c r="B87" i="2"/>
  <c r="A87" i="2"/>
  <c r="W86" i="2" a="1"/>
  <c r="W86" i="2" s="1"/>
  <c r="V86" i="2" a="1"/>
  <c r="V86" i="2" s="1"/>
  <c r="T86" i="2" a="1"/>
  <c r="T86" i="2" s="1"/>
  <c r="K86" i="2"/>
  <c r="J86" i="2"/>
  <c r="I86" i="2"/>
  <c r="H86" i="2"/>
  <c r="G86" i="2"/>
  <c r="F86" i="2"/>
  <c r="E86" i="2"/>
  <c r="D86" i="2"/>
  <c r="C86" i="2"/>
  <c r="B86" i="2"/>
  <c r="A86" i="2"/>
  <c r="W85" i="2" a="1"/>
  <c r="W85" i="2" s="1"/>
  <c r="V85" i="2" a="1"/>
  <c r="V85" i="2" s="1"/>
  <c r="T85" i="2" a="1"/>
  <c r="T85" i="2" s="1"/>
  <c r="K85" i="2"/>
  <c r="J85" i="2"/>
  <c r="I85" i="2"/>
  <c r="H85" i="2"/>
  <c r="G85" i="2"/>
  <c r="F85" i="2"/>
  <c r="E85" i="2"/>
  <c r="D85" i="2"/>
  <c r="C85" i="2"/>
  <c r="B85" i="2"/>
  <c r="A85" i="2"/>
  <c r="W84" i="2" a="1"/>
  <c r="W84" i="2" s="1"/>
  <c r="V84" i="2" a="1"/>
  <c r="V84" i="2" s="1"/>
  <c r="T84" i="2" a="1"/>
  <c r="T84" i="2" s="1"/>
  <c r="K84" i="2"/>
  <c r="J84" i="2"/>
  <c r="I84" i="2"/>
  <c r="H84" i="2"/>
  <c r="G84" i="2"/>
  <c r="F84" i="2"/>
  <c r="E84" i="2"/>
  <c r="D84" i="2"/>
  <c r="C84" i="2"/>
  <c r="B84" i="2"/>
  <c r="A84" i="2"/>
  <c r="W83" i="2" a="1"/>
  <c r="W83" i="2" s="1"/>
  <c r="V83" i="2" a="1"/>
  <c r="V83" i="2" s="1"/>
  <c r="T83" i="2" a="1"/>
  <c r="T83" i="2" s="1"/>
  <c r="K83" i="2"/>
  <c r="J83" i="2"/>
  <c r="I83" i="2"/>
  <c r="H83" i="2"/>
  <c r="G83" i="2"/>
  <c r="F83" i="2"/>
  <c r="E83" i="2"/>
  <c r="D83" i="2"/>
  <c r="C83" i="2"/>
  <c r="B83" i="2"/>
  <c r="A83" i="2"/>
  <c r="W82" i="2" a="1"/>
  <c r="W82" i="2" s="1"/>
  <c r="V82" i="2" a="1"/>
  <c r="V82" i="2"/>
  <c r="T82" i="2" a="1"/>
  <c r="T82" i="2" s="1"/>
  <c r="K82" i="2"/>
  <c r="J82" i="2"/>
  <c r="I82" i="2"/>
  <c r="H82" i="2"/>
  <c r="G82" i="2"/>
  <c r="F82" i="2"/>
  <c r="E82" i="2"/>
  <c r="D82" i="2"/>
  <c r="C82" i="2"/>
  <c r="B82" i="2"/>
  <c r="A82" i="2"/>
  <c r="W81" i="2" a="1"/>
  <c r="W81" i="2" s="1"/>
  <c r="V81" i="2" a="1"/>
  <c r="V81" i="2" s="1"/>
  <c r="T81" i="2" a="1"/>
  <c r="T81" i="2" s="1"/>
  <c r="K81" i="2"/>
  <c r="J81" i="2"/>
  <c r="I81" i="2"/>
  <c r="H81" i="2"/>
  <c r="G81" i="2"/>
  <c r="F81" i="2"/>
  <c r="E81" i="2"/>
  <c r="D81" i="2"/>
  <c r="C81" i="2"/>
  <c r="B81" i="2"/>
  <c r="A81" i="2"/>
  <c r="W80" i="2" a="1"/>
  <c r="W80" i="2" s="1"/>
  <c r="V80" i="2" a="1"/>
  <c r="V80" i="2"/>
  <c r="T80" i="2" a="1"/>
  <c r="T80" i="2" s="1"/>
  <c r="K80" i="2"/>
  <c r="J80" i="2"/>
  <c r="I80" i="2"/>
  <c r="H80" i="2"/>
  <c r="G80" i="2"/>
  <c r="F80" i="2"/>
  <c r="E80" i="2"/>
  <c r="D80" i="2"/>
  <c r="C80" i="2"/>
  <c r="B80" i="2"/>
  <c r="A80" i="2"/>
  <c r="W79" i="2" a="1"/>
  <c r="W79" i="2" s="1"/>
  <c r="V79" i="2" a="1"/>
  <c r="V79" i="2"/>
  <c r="T79" i="2" a="1"/>
  <c r="T79" i="2" s="1"/>
  <c r="K79" i="2"/>
  <c r="J79" i="2"/>
  <c r="I79" i="2"/>
  <c r="H79" i="2"/>
  <c r="G79" i="2"/>
  <c r="F79" i="2"/>
  <c r="E79" i="2"/>
  <c r="D79" i="2"/>
  <c r="C79" i="2"/>
  <c r="B79" i="2"/>
  <c r="A79" i="2"/>
  <c r="W78" i="2" a="1"/>
  <c r="W78" i="2"/>
  <c r="V78" i="2" a="1"/>
  <c r="V78" i="2" s="1"/>
  <c r="T78" i="2" a="1"/>
  <c r="T78" i="2"/>
  <c r="K78" i="2"/>
  <c r="J78" i="2"/>
  <c r="I78" i="2"/>
  <c r="H78" i="2"/>
  <c r="G78" i="2"/>
  <c r="F78" i="2"/>
  <c r="E78" i="2"/>
  <c r="D78" i="2"/>
  <c r="C78" i="2"/>
  <c r="B78" i="2"/>
  <c r="A78" i="2"/>
  <c r="W77" i="2" a="1"/>
  <c r="W77" i="2"/>
  <c r="V77" i="2" a="1"/>
  <c r="V77" i="2" s="1"/>
  <c r="T77" i="2" a="1"/>
  <c r="T77" i="2" s="1"/>
  <c r="K77" i="2"/>
  <c r="J77" i="2"/>
  <c r="I77" i="2"/>
  <c r="H77" i="2"/>
  <c r="G77" i="2"/>
  <c r="F77" i="2"/>
  <c r="E77" i="2"/>
  <c r="D77" i="2"/>
  <c r="C77" i="2"/>
  <c r="B77" i="2"/>
  <c r="A77" i="2"/>
  <c r="W76" i="2" a="1"/>
  <c r="W76" i="2" s="1"/>
  <c r="V76" i="2" a="1"/>
  <c r="V76" i="2"/>
  <c r="T76" i="2" a="1"/>
  <c r="T76" i="2"/>
  <c r="K76" i="2"/>
  <c r="J76" i="2"/>
  <c r="I76" i="2"/>
  <c r="H76" i="2"/>
  <c r="G76" i="2"/>
  <c r="F76" i="2"/>
  <c r="E76" i="2"/>
  <c r="D76" i="2"/>
  <c r="C76" i="2"/>
  <c r="B76" i="2"/>
  <c r="A76" i="2"/>
  <c r="W75" i="2" a="1"/>
  <c r="W75" i="2" s="1"/>
  <c r="V75" i="2" a="1"/>
  <c r="V75" i="2" s="1"/>
  <c r="T75" i="2" a="1"/>
  <c r="T75" i="2" s="1"/>
  <c r="K75" i="2"/>
  <c r="J75" i="2"/>
  <c r="I75" i="2"/>
  <c r="H75" i="2"/>
  <c r="G75" i="2"/>
  <c r="F75" i="2"/>
  <c r="E75" i="2"/>
  <c r="D75" i="2"/>
  <c r="C75" i="2"/>
  <c r="B75" i="2"/>
  <c r="A75" i="2"/>
  <c r="W74" i="2" a="1"/>
  <c r="W74" i="2" s="1"/>
  <c r="V74" i="2" a="1"/>
  <c r="V74" i="2"/>
  <c r="T74" i="2" a="1"/>
  <c r="T74" i="2" s="1"/>
  <c r="K74" i="2"/>
  <c r="J74" i="2"/>
  <c r="I74" i="2"/>
  <c r="H74" i="2"/>
  <c r="G74" i="2"/>
  <c r="F74" i="2"/>
  <c r="E74" i="2"/>
  <c r="D74" i="2"/>
  <c r="C74" i="2"/>
  <c r="B74" i="2"/>
  <c r="A74" i="2"/>
  <c r="W73" i="2" a="1"/>
  <c r="W73" i="2" s="1"/>
  <c r="V73" i="2" a="1"/>
  <c r="V73" i="2" s="1"/>
  <c r="T73" i="2" a="1"/>
  <c r="T73" i="2"/>
  <c r="K73" i="2"/>
  <c r="J73" i="2"/>
  <c r="I73" i="2"/>
  <c r="H73" i="2"/>
  <c r="G73" i="2"/>
  <c r="F73" i="2"/>
  <c r="E73" i="2"/>
  <c r="D73" i="2"/>
  <c r="C73" i="2"/>
  <c r="B73" i="2"/>
  <c r="A73" i="2"/>
  <c r="W72" i="2" a="1"/>
  <c r="W72" i="2" s="1"/>
  <c r="V72" i="2" a="1"/>
  <c r="V72" i="2" s="1"/>
  <c r="T72" i="2" a="1"/>
  <c r="T72" i="2" s="1"/>
  <c r="K72" i="2"/>
  <c r="J72" i="2"/>
  <c r="I72" i="2"/>
  <c r="H72" i="2"/>
  <c r="G72" i="2"/>
  <c r="F72" i="2"/>
  <c r="E72" i="2"/>
  <c r="D72" i="2"/>
  <c r="C72" i="2"/>
  <c r="B72" i="2"/>
  <c r="A72" i="2"/>
  <c r="W71" i="2" a="1"/>
  <c r="W71" i="2" s="1"/>
  <c r="V71" i="2" a="1"/>
  <c r="V71" i="2"/>
  <c r="T71" i="2" a="1"/>
  <c r="T71" i="2" s="1"/>
  <c r="K71" i="2"/>
  <c r="J71" i="2"/>
  <c r="I71" i="2"/>
  <c r="H71" i="2"/>
  <c r="G71" i="2"/>
  <c r="F71" i="2"/>
  <c r="E71" i="2"/>
  <c r="D71" i="2"/>
  <c r="C71" i="2"/>
  <c r="B71" i="2"/>
  <c r="A71" i="2"/>
  <c r="W70" i="2" a="1"/>
  <c r="W70" i="2" s="1"/>
  <c r="V70" i="2" a="1"/>
  <c r="V70" i="2" s="1"/>
  <c r="T70" i="2" a="1"/>
  <c r="T70" i="2" s="1"/>
  <c r="K70" i="2"/>
  <c r="J70" i="2"/>
  <c r="I70" i="2"/>
  <c r="H70" i="2"/>
  <c r="G70" i="2"/>
  <c r="F70" i="2"/>
  <c r="E70" i="2"/>
  <c r="D70" i="2"/>
  <c r="C70" i="2"/>
  <c r="B70" i="2"/>
  <c r="A70" i="2"/>
  <c r="W69" i="2" a="1"/>
  <c r="W69" i="2" s="1"/>
  <c r="V69" i="2" a="1"/>
  <c r="V69" i="2" s="1"/>
  <c r="T69" i="2" a="1"/>
  <c r="T69" i="2" s="1"/>
  <c r="K69" i="2"/>
  <c r="J69" i="2"/>
  <c r="I69" i="2"/>
  <c r="H69" i="2"/>
  <c r="G69" i="2"/>
  <c r="F69" i="2"/>
  <c r="E69" i="2"/>
  <c r="D69" i="2"/>
  <c r="C69" i="2"/>
  <c r="B69" i="2"/>
  <c r="A69" i="2"/>
  <c r="W68" i="2" a="1"/>
  <c r="W68" i="2" s="1"/>
  <c r="V68" i="2" a="1"/>
  <c r="V68" i="2" s="1"/>
  <c r="T68" i="2" a="1"/>
  <c r="T68" i="2" s="1"/>
  <c r="K68" i="2"/>
  <c r="J68" i="2"/>
  <c r="I68" i="2"/>
  <c r="H68" i="2"/>
  <c r="G68" i="2"/>
  <c r="F68" i="2"/>
  <c r="E68" i="2"/>
  <c r="D68" i="2"/>
  <c r="C68" i="2"/>
  <c r="B68" i="2"/>
  <c r="A68" i="2"/>
  <c r="W67" i="2" a="1"/>
  <c r="W67" i="2" s="1"/>
  <c r="V67" i="2" a="1"/>
  <c r="V67" i="2" s="1"/>
  <c r="T67" i="2" a="1"/>
  <c r="T67" i="2" s="1"/>
  <c r="K67" i="2"/>
  <c r="J67" i="2"/>
  <c r="I67" i="2"/>
  <c r="H67" i="2"/>
  <c r="G67" i="2"/>
  <c r="F67" i="2"/>
  <c r="E67" i="2"/>
  <c r="D67" i="2"/>
  <c r="C67" i="2"/>
  <c r="B67" i="2"/>
  <c r="A67" i="2"/>
  <c r="W66" i="2" a="1"/>
  <c r="W66" i="2" s="1"/>
  <c r="V66" i="2" a="1"/>
  <c r="V66" i="2"/>
  <c r="T66" i="2" a="1"/>
  <c r="T66" i="2" s="1"/>
  <c r="K66" i="2"/>
  <c r="J66" i="2"/>
  <c r="I66" i="2"/>
  <c r="H66" i="2"/>
  <c r="G66" i="2"/>
  <c r="F66" i="2"/>
  <c r="E66" i="2"/>
  <c r="D66" i="2"/>
  <c r="C66" i="2"/>
  <c r="B66" i="2"/>
  <c r="A66" i="2"/>
  <c r="W65" i="2" a="1"/>
  <c r="W65" i="2"/>
  <c r="V65" i="2" a="1"/>
  <c r="V65" i="2" s="1"/>
  <c r="T65" i="2" a="1"/>
  <c r="T65" i="2" s="1"/>
  <c r="K65" i="2"/>
  <c r="J65" i="2"/>
  <c r="I65" i="2"/>
  <c r="H65" i="2"/>
  <c r="G65" i="2"/>
  <c r="F65" i="2"/>
  <c r="E65" i="2"/>
  <c r="D65" i="2"/>
  <c r="C65" i="2"/>
  <c r="B65" i="2"/>
  <c r="A65" i="2"/>
  <c r="W64" i="2" a="1"/>
  <c r="W64" i="2"/>
  <c r="V64" i="2" a="1"/>
  <c r="V64" i="2" s="1"/>
  <c r="T64" i="2" a="1"/>
  <c r="T64" i="2" s="1"/>
  <c r="K64" i="2"/>
  <c r="J64" i="2"/>
  <c r="I64" i="2"/>
  <c r="H64" i="2"/>
  <c r="G64" i="2"/>
  <c r="F64" i="2"/>
  <c r="E64" i="2"/>
  <c r="D64" i="2"/>
  <c r="C64" i="2"/>
  <c r="B64" i="2"/>
  <c r="A64" i="2"/>
  <c r="W63" i="2" a="1"/>
  <c r="W63" i="2" s="1"/>
  <c r="V63" i="2" a="1"/>
  <c r="V63" i="2"/>
  <c r="T63" i="2" a="1"/>
  <c r="T63" i="2" s="1"/>
  <c r="K63" i="2"/>
  <c r="J63" i="2"/>
  <c r="I63" i="2"/>
  <c r="H63" i="2"/>
  <c r="G63" i="2"/>
  <c r="F63" i="2"/>
  <c r="E63" i="2"/>
  <c r="D63" i="2"/>
  <c r="C63" i="2"/>
  <c r="B63" i="2"/>
  <c r="A63" i="2"/>
  <c r="W62" i="2" a="1"/>
  <c r="W62" i="2" s="1"/>
  <c r="V62" i="2" a="1"/>
  <c r="V62" i="2" s="1"/>
  <c r="T62" i="2" a="1"/>
  <c r="T62" i="2"/>
  <c r="K62" i="2"/>
  <c r="J62" i="2"/>
  <c r="I62" i="2"/>
  <c r="H62" i="2"/>
  <c r="G62" i="2"/>
  <c r="F62" i="2"/>
  <c r="E62" i="2"/>
  <c r="D62" i="2"/>
  <c r="C62" i="2"/>
  <c r="B62" i="2"/>
  <c r="A62" i="2"/>
  <c r="W61" i="2" a="1"/>
  <c r="W61" i="2"/>
  <c r="V61" i="2" a="1"/>
  <c r="V61" i="2" s="1"/>
  <c r="T61" i="2" a="1"/>
  <c r="T61" i="2"/>
  <c r="K61" i="2"/>
  <c r="J61" i="2"/>
  <c r="I61" i="2"/>
  <c r="H61" i="2"/>
  <c r="G61" i="2"/>
  <c r="F61" i="2"/>
  <c r="E61" i="2"/>
  <c r="D61" i="2"/>
  <c r="C61" i="2"/>
  <c r="B61" i="2"/>
  <c r="A61" i="2"/>
  <c r="W60" i="2" a="1"/>
  <c r="W60" i="2" s="1"/>
  <c r="V60" i="2" a="1"/>
  <c r="V60" i="2" s="1"/>
  <c r="T60" i="2" a="1"/>
  <c r="T60" i="2"/>
  <c r="K60" i="2"/>
  <c r="J60" i="2"/>
  <c r="I60" i="2"/>
  <c r="H60" i="2"/>
  <c r="G60" i="2"/>
  <c r="F60" i="2"/>
  <c r="E60" i="2"/>
  <c r="D60" i="2"/>
  <c r="C60" i="2"/>
  <c r="B60" i="2"/>
  <c r="A60" i="2"/>
  <c r="W59" i="2" a="1"/>
  <c r="W59" i="2" s="1"/>
  <c r="V59" i="2" a="1"/>
  <c r="V59" i="2" s="1"/>
  <c r="T59" i="2" a="1"/>
  <c r="T59" i="2"/>
  <c r="K59" i="2"/>
  <c r="J59" i="2"/>
  <c r="I59" i="2"/>
  <c r="H59" i="2"/>
  <c r="G59" i="2"/>
  <c r="F59" i="2"/>
  <c r="E59" i="2"/>
  <c r="D59" i="2"/>
  <c r="C59" i="2"/>
  <c r="B59" i="2"/>
  <c r="A59" i="2"/>
  <c r="W58" i="2" a="1"/>
  <c r="W58" i="2"/>
  <c r="V58" i="2" a="1"/>
  <c r="V58" i="2"/>
  <c r="T58" i="2" a="1"/>
  <c r="T58" i="2" s="1"/>
  <c r="K58" i="2"/>
  <c r="J58" i="2"/>
  <c r="I58" i="2"/>
  <c r="H58" i="2"/>
  <c r="G58" i="2"/>
  <c r="F58" i="2"/>
  <c r="E58" i="2"/>
  <c r="D58" i="2"/>
  <c r="C58" i="2"/>
  <c r="B58" i="2"/>
  <c r="A58" i="2"/>
  <c r="W57" i="2" a="1"/>
  <c r="W57" i="2"/>
  <c r="V57" i="2" a="1"/>
  <c r="V57" i="2"/>
  <c r="T57" i="2" a="1"/>
  <c r="T57" i="2" s="1"/>
  <c r="K57" i="2"/>
  <c r="J57" i="2"/>
  <c r="I57" i="2"/>
  <c r="H57" i="2"/>
  <c r="G57" i="2"/>
  <c r="F57" i="2"/>
  <c r="E57" i="2"/>
  <c r="D57" i="2"/>
  <c r="C57" i="2"/>
  <c r="B57" i="2"/>
  <c r="A57" i="2"/>
  <c r="W56" i="2" a="1"/>
  <c r="W56" i="2" s="1"/>
  <c r="V56" i="2" a="1"/>
  <c r="V56" i="2" s="1"/>
  <c r="T56" i="2" a="1"/>
  <c r="T56" i="2" s="1"/>
  <c r="K56" i="2"/>
  <c r="J56" i="2"/>
  <c r="I56" i="2"/>
  <c r="H56" i="2"/>
  <c r="G56" i="2"/>
  <c r="F56" i="2"/>
  <c r="E56" i="2"/>
  <c r="D56" i="2"/>
  <c r="C56" i="2"/>
  <c r="B56" i="2"/>
  <c r="A56" i="2"/>
  <c r="W55" i="2" a="1"/>
  <c r="W55" i="2"/>
  <c r="V55" i="2" a="1"/>
  <c r="V55" i="2"/>
  <c r="T55" i="2" a="1"/>
  <c r="T55" i="2" s="1"/>
  <c r="K55" i="2"/>
  <c r="J55" i="2"/>
  <c r="I55" i="2"/>
  <c r="H55" i="2"/>
  <c r="G55" i="2"/>
  <c r="F55" i="2"/>
  <c r="E55" i="2"/>
  <c r="D55" i="2"/>
  <c r="C55" i="2"/>
  <c r="B55" i="2"/>
  <c r="A55" i="2"/>
  <c r="W54" i="2" a="1"/>
  <c r="W54" i="2" s="1"/>
  <c r="V54" i="2" a="1"/>
  <c r="V54" i="2" s="1"/>
  <c r="T54" i="2" a="1"/>
  <c r="T54" i="2"/>
  <c r="K54" i="2"/>
  <c r="J54" i="2"/>
  <c r="I54" i="2"/>
  <c r="H54" i="2"/>
  <c r="G54" i="2"/>
  <c r="F54" i="2"/>
  <c r="E54" i="2"/>
  <c r="D54" i="2"/>
  <c r="C54" i="2"/>
  <c r="B54" i="2"/>
  <c r="A54" i="2"/>
  <c r="W53" i="2" a="1"/>
  <c r="W53" i="2" s="1"/>
  <c r="V53" i="2" a="1"/>
  <c r="V53" i="2" s="1"/>
  <c r="T53" i="2" a="1"/>
  <c r="T53" i="2" s="1"/>
  <c r="K53" i="2"/>
  <c r="J53" i="2"/>
  <c r="I53" i="2"/>
  <c r="H53" i="2"/>
  <c r="G53" i="2"/>
  <c r="F53" i="2"/>
  <c r="E53" i="2"/>
  <c r="D53" i="2"/>
  <c r="C53" i="2"/>
  <c r="B53" i="2"/>
  <c r="A53" i="2"/>
  <c r="W52" i="2" a="1"/>
  <c r="W52" i="2" s="1"/>
  <c r="V52" i="2" a="1"/>
  <c r="V52" i="2"/>
  <c r="T52" i="2" a="1"/>
  <c r="T52" i="2" s="1"/>
  <c r="K52" i="2"/>
  <c r="J52" i="2"/>
  <c r="I52" i="2"/>
  <c r="H52" i="2"/>
  <c r="G52" i="2"/>
  <c r="F52" i="2"/>
  <c r="E52" i="2"/>
  <c r="D52" i="2"/>
  <c r="C52" i="2"/>
  <c r="B52" i="2"/>
  <c r="A52" i="2"/>
  <c r="W51" i="2" a="1"/>
  <c r="W51" i="2" s="1"/>
  <c r="V51" i="2" a="1"/>
  <c r="V51" i="2"/>
  <c r="T51" i="2" a="1"/>
  <c r="T51" i="2" s="1"/>
  <c r="K51" i="2"/>
  <c r="J51" i="2"/>
  <c r="I51" i="2"/>
  <c r="H51" i="2"/>
  <c r="G51" i="2"/>
  <c r="F51" i="2"/>
  <c r="E51" i="2"/>
  <c r="D51" i="2"/>
  <c r="C51" i="2"/>
  <c r="B51" i="2"/>
  <c r="A51" i="2"/>
  <c r="W50" i="2" a="1"/>
  <c r="W50" i="2"/>
  <c r="V50" i="2" a="1"/>
  <c r="V50" i="2" s="1"/>
  <c r="T50" i="2" a="1"/>
  <c r="T50" i="2" s="1"/>
  <c r="K50" i="2"/>
  <c r="J50" i="2"/>
  <c r="I50" i="2"/>
  <c r="H50" i="2"/>
  <c r="G50" i="2"/>
  <c r="F50" i="2"/>
  <c r="E50" i="2"/>
  <c r="D50" i="2"/>
  <c r="C50" i="2"/>
  <c r="B50" i="2"/>
  <c r="A50" i="2"/>
  <c r="W49" i="2" a="1"/>
  <c r="W49" i="2" s="1"/>
  <c r="V49" i="2" a="1"/>
  <c r="V49" i="2" s="1"/>
  <c r="T49" i="2" a="1"/>
  <c r="T49" i="2" s="1"/>
  <c r="K49" i="2"/>
  <c r="J49" i="2"/>
  <c r="I49" i="2"/>
  <c r="H49" i="2"/>
  <c r="G49" i="2"/>
  <c r="F49" i="2"/>
  <c r="E49" i="2"/>
  <c r="D49" i="2"/>
  <c r="C49" i="2"/>
  <c r="B49" i="2"/>
  <c r="A49" i="2"/>
  <c r="W48" i="2" a="1"/>
  <c r="W48" i="2" s="1"/>
  <c r="V48" i="2" a="1"/>
  <c r="V48" i="2" s="1"/>
  <c r="T48" i="2" a="1"/>
  <c r="T48" i="2" s="1"/>
  <c r="K48" i="2"/>
  <c r="J48" i="2"/>
  <c r="I48" i="2"/>
  <c r="H48" i="2"/>
  <c r="G48" i="2"/>
  <c r="F48" i="2"/>
  <c r="E48" i="2"/>
  <c r="D48" i="2"/>
  <c r="C48" i="2"/>
  <c r="B48" i="2"/>
  <c r="A48" i="2"/>
  <c r="W47" i="2" a="1"/>
  <c r="W47" i="2" s="1"/>
  <c r="V47" i="2" a="1"/>
  <c r="V47" i="2" s="1"/>
  <c r="T47" i="2" a="1"/>
  <c r="T47" i="2" s="1"/>
  <c r="K47" i="2"/>
  <c r="J47" i="2"/>
  <c r="I47" i="2"/>
  <c r="H47" i="2"/>
  <c r="G47" i="2"/>
  <c r="F47" i="2"/>
  <c r="E47" i="2"/>
  <c r="D47" i="2"/>
  <c r="C47" i="2"/>
  <c r="B47" i="2"/>
  <c r="A47" i="2"/>
  <c r="W46" i="2" a="1"/>
  <c r="W46" i="2" s="1"/>
  <c r="V46" i="2" a="1"/>
  <c r="V46" i="2" s="1"/>
  <c r="T46" i="2" a="1"/>
  <c r="T46" i="2" s="1"/>
  <c r="K46" i="2"/>
  <c r="J46" i="2"/>
  <c r="I46" i="2"/>
  <c r="H46" i="2"/>
  <c r="G46" i="2"/>
  <c r="F46" i="2"/>
  <c r="E46" i="2"/>
  <c r="D46" i="2"/>
  <c r="C46" i="2"/>
  <c r="B46" i="2"/>
  <c r="A46" i="2"/>
  <c r="W45" i="2" a="1"/>
  <c r="W45" i="2" s="1"/>
  <c r="V45" i="2" a="1"/>
  <c r="V45" i="2" s="1"/>
  <c r="T45" i="2" a="1"/>
  <c r="T45" i="2" s="1"/>
  <c r="K45" i="2"/>
  <c r="J45" i="2"/>
  <c r="I45" i="2"/>
  <c r="H45" i="2"/>
  <c r="G45" i="2"/>
  <c r="F45" i="2"/>
  <c r="E45" i="2"/>
  <c r="D45" i="2"/>
  <c r="C45" i="2"/>
  <c r="B45" i="2"/>
  <c r="A45" i="2"/>
  <c r="W44" i="2" a="1"/>
  <c r="W44" i="2" s="1"/>
  <c r="V44" i="2" a="1"/>
  <c r="V44" i="2" s="1"/>
  <c r="T44" i="2" a="1"/>
  <c r="T44" i="2" s="1"/>
  <c r="K44" i="2"/>
  <c r="J44" i="2"/>
  <c r="I44" i="2"/>
  <c r="H44" i="2"/>
  <c r="G44" i="2"/>
  <c r="F44" i="2"/>
  <c r="E44" i="2"/>
  <c r="D44" i="2"/>
  <c r="C44" i="2"/>
  <c r="B44" i="2"/>
  <c r="A44" i="2"/>
  <c r="W43" i="2" a="1"/>
  <c r="W43" i="2" s="1"/>
  <c r="V43" i="2" a="1"/>
  <c r="V43" i="2" s="1"/>
  <c r="T43" i="2" a="1"/>
  <c r="T43" i="2" s="1"/>
  <c r="K43" i="2"/>
  <c r="J43" i="2"/>
  <c r="I43" i="2"/>
  <c r="H43" i="2"/>
  <c r="G43" i="2"/>
  <c r="F43" i="2"/>
  <c r="E43" i="2"/>
  <c r="D43" i="2"/>
  <c r="C43" i="2"/>
  <c r="B43" i="2"/>
  <c r="A43" i="2"/>
  <c r="W42" i="2" a="1"/>
  <c r="W42" i="2" s="1"/>
  <c r="V42" i="2" a="1"/>
  <c r="V42" i="2" s="1"/>
  <c r="T42" i="2" a="1"/>
  <c r="T42" i="2"/>
  <c r="K42" i="2"/>
  <c r="J42" i="2"/>
  <c r="I42" i="2"/>
  <c r="H42" i="2"/>
  <c r="G42" i="2"/>
  <c r="F42" i="2"/>
  <c r="E42" i="2"/>
  <c r="D42" i="2"/>
  <c r="C42" i="2"/>
  <c r="B42" i="2"/>
  <c r="A42" i="2"/>
  <c r="W41" i="2" a="1"/>
  <c r="W41" i="2" s="1"/>
  <c r="V41" i="2" a="1"/>
  <c r="V41" i="2" s="1"/>
  <c r="T41" i="2" a="1"/>
  <c r="T41" i="2" s="1"/>
  <c r="K41" i="2"/>
  <c r="J41" i="2"/>
  <c r="I41" i="2"/>
  <c r="H41" i="2"/>
  <c r="G41" i="2"/>
  <c r="F41" i="2"/>
  <c r="E41" i="2"/>
  <c r="D41" i="2"/>
  <c r="C41" i="2"/>
  <c r="B41" i="2"/>
  <c r="A41" i="2"/>
  <c r="W40" i="2" a="1"/>
  <c r="W40" i="2" s="1"/>
  <c r="V40" i="2" a="1"/>
  <c r="V40" i="2" s="1"/>
  <c r="T40" i="2" a="1"/>
  <c r="T40" i="2"/>
  <c r="K40" i="2"/>
  <c r="J40" i="2"/>
  <c r="I40" i="2"/>
  <c r="H40" i="2"/>
  <c r="G40" i="2"/>
  <c r="F40" i="2"/>
  <c r="E40" i="2"/>
  <c r="D40" i="2"/>
  <c r="C40" i="2"/>
  <c r="B40" i="2"/>
  <c r="A40" i="2"/>
  <c r="W39" i="2" a="1"/>
  <c r="W39" i="2" s="1"/>
  <c r="V39" i="2" a="1"/>
  <c r="V39" i="2" s="1"/>
  <c r="T39" i="2" a="1"/>
  <c r="T39" i="2" s="1"/>
  <c r="K39" i="2"/>
  <c r="J39" i="2"/>
  <c r="I39" i="2"/>
  <c r="H39" i="2"/>
  <c r="G39" i="2"/>
  <c r="F39" i="2"/>
  <c r="E39" i="2"/>
  <c r="D39" i="2"/>
  <c r="C39" i="2"/>
  <c r="B39" i="2"/>
  <c r="A39" i="2"/>
  <c r="W38" i="2" a="1"/>
  <c r="W38" i="2" s="1"/>
  <c r="V38" i="2" a="1"/>
  <c r="V38" i="2" s="1"/>
  <c r="T38" i="2" a="1"/>
  <c r="T38" i="2" s="1"/>
  <c r="K38" i="2"/>
  <c r="J38" i="2"/>
  <c r="I38" i="2"/>
  <c r="H38" i="2"/>
  <c r="G38" i="2"/>
  <c r="F38" i="2"/>
  <c r="E38" i="2"/>
  <c r="D38" i="2"/>
  <c r="C38" i="2"/>
  <c r="B38" i="2"/>
  <c r="A38" i="2"/>
  <c r="W37" i="2" a="1"/>
  <c r="W37" i="2" s="1"/>
  <c r="V37" i="2" a="1"/>
  <c r="V37" i="2" s="1"/>
  <c r="T37" i="2" a="1"/>
  <c r="T37" i="2"/>
  <c r="K37" i="2"/>
  <c r="J37" i="2"/>
  <c r="I37" i="2"/>
  <c r="H37" i="2"/>
  <c r="G37" i="2"/>
  <c r="F37" i="2"/>
  <c r="E37" i="2"/>
  <c r="D37" i="2"/>
  <c r="C37" i="2"/>
  <c r="B37" i="2"/>
  <c r="A37" i="2"/>
  <c r="W36" i="2" a="1"/>
  <c r="W36" i="2" s="1"/>
  <c r="V36" i="2" a="1"/>
  <c r="V36" i="2" s="1"/>
  <c r="T36" i="2" a="1"/>
  <c r="T36" i="2" s="1"/>
  <c r="K36" i="2"/>
  <c r="J36" i="2"/>
  <c r="I36" i="2"/>
  <c r="H36" i="2"/>
  <c r="G36" i="2"/>
  <c r="F36" i="2"/>
  <c r="E36" i="2"/>
  <c r="D36" i="2"/>
  <c r="C36" i="2"/>
  <c r="B36" i="2"/>
  <c r="A36" i="2"/>
  <c r="W35" i="2" a="1"/>
  <c r="W35" i="2" s="1"/>
  <c r="V35" i="2" a="1"/>
  <c r="V35" i="2" s="1"/>
  <c r="T35" i="2" a="1"/>
  <c r="T35" i="2" s="1"/>
  <c r="K35" i="2"/>
  <c r="J35" i="2"/>
  <c r="I35" i="2"/>
  <c r="H35" i="2"/>
  <c r="G35" i="2"/>
  <c r="F35" i="2"/>
  <c r="E35" i="2"/>
  <c r="D35" i="2"/>
  <c r="C35" i="2"/>
  <c r="B35" i="2"/>
  <c r="A35" i="2"/>
  <c r="W34" i="2" a="1"/>
  <c r="W34" i="2" s="1"/>
  <c r="V34" i="2" a="1"/>
  <c r="V34" i="2" s="1"/>
  <c r="T34" i="2" a="1"/>
  <c r="T34" i="2"/>
  <c r="K34" i="2"/>
  <c r="J34" i="2"/>
  <c r="I34" i="2"/>
  <c r="H34" i="2"/>
  <c r="G34" i="2"/>
  <c r="F34" i="2"/>
  <c r="E34" i="2"/>
  <c r="D34" i="2"/>
  <c r="C34" i="2"/>
  <c r="B34" i="2"/>
  <c r="A34" i="2"/>
  <c r="W33" i="2" a="1"/>
  <c r="W33" i="2"/>
  <c r="V33" i="2" a="1"/>
  <c r="V33" i="2" s="1"/>
  <c r="T33" i="2" a="1"/>
  <c r="T33" i="2" s="1"/>
  <c r="K33" i="2"/>
  <c r="J33" i="2"/>
  <c r="I33" i="2"/>
  <c r="H33" i="2"/>
  <c r="G33" i="2"/>
  <c r="F33" i="2"/>
  <c r="E33" i="2"/>
  <c r="D33" i="2"/>
  <c r="C33" i="2"/>
  <c r="B33" i="2"/>
  <c r="A33" i="2"/>
  <c r="W32" i="2" a="1"/>
  <c r="W32" i="2" s="1"/>
  <c r="V32" i="2" a="1"/>
  <c r="V32" i="2" s="1"/>
  <c r="T32" i="2" a="1"/>
  <c r="T32" i="2" s="1"/>
  <c r="K32" i="2"/>
  <c r="J32" i="2"/>
  <c r="I32" i="2"/>
  <c r="H32" i="2"/>
  <c r="G32" i="2"/>
  <c r="F32" i="2"/>
  <c r="E32" i="2"/>
  <c r="D32" i="2"/>
  <c r="C32" i="2"/>
  <c r="B32" i="2"/>
  <c r="A32" i="2"/>
  <c r="W31" i="2" a="1"/>
  <c r="W31" i="2"/>
  <c r="V31" i="2" a="1"/>
  <c r="V31" i="2"/>
  <c r="T31" i="2" a="1"/>
  <c r="T31" i="2" s="1"/>
  <c r="K31" i="2"/>
  <c r="J31" i="2"/>
  <c r="I31" i="2"/>
  <c r="H31" i="2"/>
  <c r="G31" i="2"/>
  <c r="F31" i="2"/>
  <c r="E31" i="2"/>
  <c r="D31" i="2"/>
  <c r="C31" i="2"/>
  <c r="B31" i="2"/>
  <c r="A31" i="2"/>
  <c r="W30" i="2" a="1"/>
  <c r="W30" i="2"/>
  <c r="V30" i="2" a="1"/>
  <c r="V30" i="2"/>
  <c r="T30" i="2" a="1"/>
  <c r="T30" i="2" s="1"/>
  <c r="K30" i="2"/>
  <c r="J30" i="2"/>
  <c r="I30" i="2"/>
  <c r="H30" i="2"/>
  <c r="G30" i="2"/>
  <c r="F30" i="2"/>
  <c r="E30" i="2"/>
  <c r="D30" i="2"/>
  <c r="C30" i="2"/>
  <c r="B30" i="2"/>
  <c r="A30" i="2"/>
  <c r="W29" i="2" a="1"/>
  <c r="W29" i="2"/>
  <c r="V29" i="2" a="1"/>
  <c r="V29" i="2" s="1"/>
  <c r="T29" i="2" a="1"/>
  <c r="T29" i="2" s="1"/>
  <c r="K29" i="2"/>
  <c r="J29" i="2"/>
  <c r="I29" i="2"/>
  <c r="H29" i="2"/>
  <c r="G29" i="2"/>
  <c r="F29" i="2"/>
  <c r="E29" i="2"/>
  <c r="D29" i="2"/>
  <c r="C29" i="2"/>
  <c r="B29" i="2"/>
  <c r="A29" i="2"/>
  <c r="W28" i="2" a="1"/>
  <c r="W28" i="2"/>
  <c r="V28" i="2" a="1"/>
  <c r="V28" i="2" s="1"/>
  <c r="T28" i="2" a="1"/>
  <c r="T28" i="2" s="1"/>
  <c r="K28" i="2"/>
  <c r="J28" i="2"/>
  <c r="I28" i="2"/>
  <c r="H28" i="2"/>
  <c r="G28" i="2"/>
  <c r="F28" i="2"/>
  <c r="E28" i="2"/>
  <c r="D28" i="2"/>
  <c r="C28" i="2"/>
  <c r="B28" i="2"/>
  <c r="A28" i="2"/>
  <c r="W27" i="2" a="1"/>
  <c r="W27" i="2" s="1"/>
  <c r="V27" i="2" a="1"/>
  <c r="V27" i="2"/>
  <c r="T27" i="2" a="1"/>
  <c r="T27" i="2" s="1"/>
  <c r="K27" i="2"/>
  <c r="J27" i="2"/>
  <c r="I27" i="2"/>
  <c r="H27" i="2"/>
  <c r="G27" i="2"/>
  <c r="F27" i="2"/>
  <c r="E27" i="2"/>
  <c r="D27" i="2"/>
  <c r="C27" i="2"/>
  <c r="B27" i="2"/>
  <c r="A27" i="2"/>
  <c r="W26" i="2" a="1"/>
  <c r="W26" i="2" s="1"/>
  <c r="V26" i="2" a="1"/>
  <c r="V26" i="2" s="1"/>
  <c r="T26" i="2" a="1"/>
  <c r="T26" i="2" s="1"/>
  <c r="K26" i="2"/>
  <c r="J26" i="2"/>
  <c r="I26" i="2"/>
  <c r="H26" i="2"/>
  <c r="G26" i="2"/>
  <c r="F26" i="2"/>
  <c r="E26" i="2"/>
  <c r="D26" i="2"/>
  <c r="C26" i="2"/>
  <c r="B26" i="2"/>
  <c r="A26" i="2"/>
  <c r="W25" i="2" a="1"/>
  <c r="W25" i="2"/>
  <c r="V25" i="2" a="1"/>
  <c r="V25" i="2"/>
  <c r="T25" i="2" a="1"/>
  <c r="T25" i="2" s="1"/>
  <c r="K25" i="2"/>
  <c r="J25" i="2"/>
  <c r="I25" i="2"/>
  <c r="H25" i="2"/>
  <c r="G25" i="2"/>
  <c r="F25" i="2"/>
  <c r="E25" i="2"/>
  <c r="D25" i="2"/>
  <c r="C25" i="2"/>
  <c r="B25" i="2"/>
  <c r="A25" i="2"/>
  <c r="W24" i="2" a="1"/>
  <c r="W24" i="2" s="1"/>
  <c r="V24" i="2" a="1"/>
  <c r="V24" i="2" s="1"/>
  <c r="T24" i="2" a="1"/>
  <c r="T24" i="2" s="1"/>
  <c r="K24" i="2"/>
  <c r="J24" i="2"/>
  <c r="I24" i="2"/>
  <c r="H24" i="2"/>
  <c r="G24" i="2"/>
  <c r="F24" i="2"/>
  <c r="E24" i="2"/>
  <c r="D24" i="2"/>
  <c r="C24" i="2"/>
  <c r="B24" i="2"/>
  <c r="A24" i="2"/>
  <c r="W23" i="2" a="1"/>
  <c r="W23" i="2" s="1"/>
  <c r="V23" i="2" a="1"/>
  <c r="V23" i="2" s="1"/>
  <c r="T23" i="2" a="1"/>
  <c r="T23" i="2" s="1"/>
  <c r="K23" i="2"/>
  <c r="J23" i="2"/>
  <c r="I23" i="2"/>
  <c r="H23" i="2"/>
  <c r="G23" i="2"/>
  <c r="F23" i="2"/>
  <c r="E23" i="2"/>
  <c r="D23" i="2"/>
  <c r="C23" i="2"/>
  <c r="B23" i="2"/>
  <c r="A23" i="2"/>
  <c r="W22" i="2" a="1"/>
  <c r="W22" i="2" s="1"/>
  <c r="V22" i="2" a="1"/>
  <c r="V22" i="2" s="1"/>
  <c r="T22" i="2" a="1"/>
  <c r="T22" i="2" s="1"/>
  <c r="K22" i="2"/>
  <c r="J22" i="2"/>
  <c r="I22" i="2"/>
  <c r="H22" i="2"/>
  <c r="G22" i="2"/>
  <c r="F22" i="2"/>
  <c r="E22" i="2"/>
  <c r="D22" i="2"/>
  <c r="C22" i="2"/>
  <c r="B22" i="2"/>
  <c r="A22" i="2"/>
  <c r="W21" i="2" a="1"/>
  <c r="W21" i="2"/>
  <c r="V21" i="2" a="1"/>
  <c r="V21" i="2" s="1"/>
  <c r="T21" i="2" a="1"/>
  <c r="T21" i="2" s="1"/>
  <c r="K21" i="2"/>
  <c r="J21" i="2"/>
  <c r="I21" i="2"/>
  <c r="H21" i="2"/>
  <c r="G21" i="2"/>
  <c r="F21" i="2"/>
  <c r="E21" i="2"/>
  <c r="D21" i="2"/>
  <c r="C21" i="2"/>
  <c r="B21" i="2"/>
  <c r="A21" i="2"/>
  <c r="W20" i="2" a="1"/>
  <c r="W20" i="2" s="1"/>
  <c r="V20" i="2" a="1"/>
  <c r="V20" i="2" s="1"/>
  <c r="T20" i="2" a="1"/>
  <c r="T20" i="2" s="1"/>
  <c r="K20" i="2"/>
  <c r="J20" i="2"/>
  <c r="I20" i="2"/>
  <c r="H20" i="2"/>
  <c r="G20" i="2"/>
  <c r="F20" i="2"/>
  <c r="E20" i="2"/>
  <c r="D20" i="2"/>
  <c r="C20" i="2"/>
  <c r="B20" i="2"/>
  <c r="A20" i="2"/>
  <c r="W19" i="2" a="1"/>
  <c r="W19" i="2" s="1"/>
  <c r="V19" i="2" a="1"/>
  <c r="V19" i="2" s="1"/>
  <c r="T19" i="2" a="1"/>
  <c r="T19" i="2" s="1"/>
  <c r="K19" i="2"/>
  <c r="J19" i="2"/>
  <c r="I19" i="2"/>
  <c r="H19" i="2"/>
  <c r="G19" i="2"/>
  <c r="F19" i="2"/>
  <c r="E19" i="2"/>
  <c r="D19" i="2"/>
  <c r="C19" i="2"/>
  <c r="B19" i="2"/>
  <c r="A19" i="2"/>
  <c r="W18" i="2" a="1"/>
  <c r="W18" i="2" s="1"/>
  <c r="V18" i="2" a="1"/>
  <c r="V18" i="2" s="1"/>
  <c r="T18" i="2" a="1"/>
  <c r="T18" i="2" s="1"/>
  <c r="K18" i="2"/>
  <c r="J18" i="2"/>
  <c r="I18" i="2"/>
  <c r="H18" i="2"/>
  <c r="G18" i="2"/>
  <c r="F18" i="2"/>
  <c r="E18" i="2"/>
  <c r="D18" i="2"/>
  <c r="C18" i="2"/>
  <c r="B18" i="2"/>
  <c r="A18" i="2"/>
  <c r="W17" i="2" a="1"/>
  <c r="W17" i="2" s="1"/>
  <c r="V17" i="2" a="1"/>
  <c r="V17" i="2" s="1"/>
  <c r="T17" i="2" a="1"/>
  <c r="T17" i="2"/>
  <c r="K17" i="2"/>
  <c r="J17" i="2"/>
  <c r="I17" i="2"/>
  <c r="H17" i="2"/>
  <c r="G17" i="2"/>
  <c r="F17" i="2"/>
  <c r="E17" i="2"/>
  <c r="D17" i="2"/>
  <c r="C17" i="2"/>
  <c r="B17" i="2"/>
  <c r="A17" i="2"/>
  <c r="W16" i="2" a="1"/>
  <c r="W16" i="2" s="1"/>
  <c r="V16" i="2" a="1"/>
  <c r="V16" i="2" s="1"/>
  <c r="T16" i="2" a="1"/>
  <c r="T16" i="2"/>
  <c r="K16" i="2"/>
  <c r="J16" i="2"/>
  <c r="I16" i="2"/>
  <c r="H16" i="2"/>
  <c r="G16" i="2"/>
  <c r="F16" i="2"/>
  <c r="E16" i="2"/>
  <c r="D16" i="2"/>
  <c r="C16" i="2"/>
  <c r="B16" i="2"/>
  <c r="A16" i="2"/>
  <c r="W15" i="2" a="1"/>
  <c r="W15" i="2" s="1"/>
  <c r="V15" i="2" a="1"/>
  <c r="V15" i="2" s="1"/>
  <c r="T15" i="2" a="1"/>
  <c r="T15" i="2" s="1"/>
  <c r="K15" i="2"/>
  <c r="J15" i="2"/>
  <c r="I15" i="2"/>
  <c r="H15" i="2"/>
  <c r="G15" i="2"/>
  <c r="F15" i="2"/>
  <c r="E15" i="2"/>
  <c r="D15" i="2"/>
  <c r="C15" i="2"/>
  <c r="B15" i="2"/>
  <c r="A15" i="2"/>
  <c r="W14" i="2" a="1"/>
  <c r="W14" i="2" s="1"/>
  <c r="V14" i="2" a="1"/>
  <c r="V14" i="2" s="1"/>
  <c r="T14" i="2" a="1"/>
  <c r="T14" i="2"/>
  <c r="K14" i="2"/>
  <c r="J14" i="2"/>
  <c r="I14" i="2"/>
  <c r="H14" i="2"/>
  <c r="G14" i="2"/>
  <c r="F14" i="2"/>
  <c r="E14" i="2"/>
  <c r="D14" i="2"/>
  <c r="C14" i="2"/>
  <c r="B14" i="2"/>
  <c r="A14" i="2"/>
  <c r="W13" i="2" a="1"/>
  <c r="W13" i="2" s="1"/>
  <c r="V13" i="2" a="1"/>
  <c r="V13" i="2" s="1"/>
  <c r="T13" i="2" a="1"/>
  <c r="T13" i="2"/>
  <c r="K13" i="2"/>
  <c r="J13" i="2"/>
  <c r="I13" i="2"/>
  <c r="H13" i="2"/>
  <c r="G13" i="2"/>
  <c r="F13" i="2"/>
  <c r="E13" i="2"/>
  <c r="D13" i="2"/>
  <c r="C13" i="2"/>
  <c r="B13" i="2"/>
  <c r="A13" i="2"/>
  <c r="W12" i="2" a="1"/>
  <c r="W12" i="2" s="1"/>
  <c r="V12" i="2" a="1"/>
  <c r="V12" i="2"/>
  <c r="T12" i="2" a="1"/>
  <c r="T12" i="2" s="1"/>
  <c r="K12" i="2"/>
  <c r="J12" i="2"/>
  <c r="I12" i="2"/>
  <c r="H12" i="2"/>
  <c r="G12" i="2"/>
  <c r="F12" i="2"/>
  <c r="E12" i="2"/>
  <c r="D12" i="2"/>
  <c r="C12" i="2"/>
  <c r="B12" i="2"/>
  <c r="A12" i="2"/>
  <c r="W11" i="2" a="1"/>
  <c r="W11" i="2" s="1"/>
  <c r="V11" i="2" a="1"/>
  <c r="V11" i="2" s="1"/>
  <c r="T11" i="2" a="1"/>
  <c r="T11" i="2"/>
  <c r="K11" i="2"/>
  <c r="J11" i="2"/>
  <c r="I11" i="2"/>
  <c r="H11" i="2"/>
  <c r="G11" i="2"/>
  <c r="F11" i="2"/>
  <c r="E11" i="2"/>
  <c r="D11" i="2"/>
  <c r="C11" i="2"/>
  <c r="B11" i="2"/>
  <c r="A11" i="2"/>
  <c r="W10" i="2" a="1"/>
  <c r="W10" i="2" s="1"/>
  <c r="V10" i="2" a="1"/>
  <c r="V10" i="2" s="1"/>
  <c r="T10" i="2" a="1"/>
  <c r="T10" i="2" s="1"/>
  <c r="K10" i="2"/>
  <c r="J10" i="2"/>
  <c r="I10" i="2"/>
  <c r="H10" i="2"/>
  <c r="G10" i="2"/>
  <c r="F10" i="2"/>
  <c r="E10" i="2"/>
  <c r="D10" i="2"/>
  <c r="C10" i="2"/>
  <c r="B10" i="2"/>
  <c r="A10" i="2"/>
  <c r="W9" i="2" a="1"/>
  <c r="W9" i="2" s="1"/>
  <c r="V9" i="2" a="1"/>
  <c r="V9" i="2"/>
  <c r="T9" i="2" a="1"/>
  <c r="T9" i="2"/>
  <c r="K9" i="2"/>
  <c r="J9" i="2"/>
  <c r="I9" i="2"/>
  <c r="H9" i="2"/>
  <c r="G9" i="2"/>
  <c r="F9" i="2"/>
  <c r="E9" i="2"/>
  <c r="D9" i="2"/>
  <c r="C9" i="2"/>
  <c r="B9" i="2"/>
  <c r="A9" i="2"/>
  <c r="W8" i="2" a="1"/>
  <c r="W8" i="2" s="1"/>
  <c r="V8" i="2" a="1"/>
  <c r="V8" i="2"/>
  <c r="T8" i="2" a="1"/>
  <c r="T8" i="2"/>
  <c r="K8" i="2"/>
  <c r="J8" i="2"/>
  <c r="I8" i="2"/>
  <c r="H8" i="2"/>
  <c r="G8" i="2"/>
  <c r="F8" i="2"/>
  <c r="E8" i="2"/>
  <c r="D8" i="2"/>
  <c r="C8" i="2"/>
  <c r="B8" i="2"/>
  <c r="A8" i="2"/>
  <c r="W7" i="2" a="1"/>
  <c r="W7" i="2" s="1"/>
  <c r="V7" i="2" a="1"/>
  <c r="V7" i="2"/>
  <c r="T7" i="2" a="1"/>
  <c r="T7" i="2" s="1"/>
  <c r="K7" i="2"/>
  <c r="J7" i="2"/>
  <c r="I7" i="2"/>
  <c r="H7" i="2"/>
  <c r="G7" i="2"/>
  <c r="F7" i="2"/>
  <c r="E7" i="2"/>
  <c r="D7" i="2"/>
  <c r="C7" i="2"/>
  <c r="B7" i="2"/>
  <c r="A7" i="2"/>
  <c r="W6" i="2" a="1"/>
  <c r="W6" i="2" s="1"/>
  <c r="V6" i="2" a="1"/>
  <c r="V6" i="2"/>
  <c r="T6" i="2" a="1"/>
  <c r="T6" i="2"/>
  <c r="K6" i="2"/>
  <c r="J6" i="2"/>
  <c r="I6" i="2"/>
  <c r="H6" i="2"/>
  <c r="G6" i="2"/>
  <c r="F6" i="2"/>
  <c r="E6" i="2"/>
  <c r="D6" i="2"/>
  <c r="C6" i="2"/>
  <c r="B6" i="2"/>
  <c r="A4" i="2"/>
  <c r="L3" i="2" a="1"/>
  <c r="L3" i="2" s="1"/>
  <c r="V2" i="2"/>
  <c r="A2" i="2"/>
  <c r="B1" i="3" a="1"/>
  <c r="B1" i="3" l="1"/>
  <c r="L115" i="2"/>
  <c r="L107" i="2"/>
  <c r="L114" i="2"/>
  <c r="L106" i="2"/>
  <c r="L120" i="2"/>
  <c r="L112" i="2"/>
  <c r="L104" i="2"/>
  <c r="L119" i="2"/>
  <c r="L111" i="2"/>
  <c r="L103" i="2"/>
  <c r="L118" i="2"/>
  <c r="L110" i="2"/>
  <c r="L117" i="2"/>
  <c r="L116" i="2"/>
  <c r="L108" i="2"/>
  <c r="L102" i="2"/>
  <c r="L97" i="2"/>
  <c r="L89" i="2"/>
  <c r="L81" i="2"/>
  <c r="L73" i="2"/>
  <c r="L65" i="2"/>
  <c r="L105" i="2"/>
  <c r="L96" i="2"/>
  <c r="L88" i="2"/>
  <c r="L80" i="2"/>
  <c r="L72" i="2"/>
  <c r="L64" i="2"/>
  <c r="L56" i="2"/>
  <c r="L109" i="2"/>
  <c r="L95" i="2"/>
  <c r="L87" i="2"/>
  <c r="L79" i="2"/>
  <c r="L71" i="2"/>
  <c r="L63" i="2"/>
  <c r="L55" i="2"/>
  <c r="L47" i="2"/>
  <c r="L94" i="2"/>
  <c r="L86" i="2"/>
  <c r="L78" i="2"/>
  <c r="L70" i="2"/>
  <c r="L62" i="2"/>
  <c r="L54" i="2"/>
  <c r="L93" i="2"/>
  <c r="L85" i="2"/>
  <c r="L77" i="2"/>
  <c r="L69" i="2"/>
  <c r="L61" i="2"/>
  <c r="L53" i="2"/>
  <c r="L113" i="2"/>
  <c r="L100" i="2"/>
  <c r="L92" i="2"/>
  <c r="L84" i="2"/>
  <c r="L76" i="2"/>
  <c r="L99" i="2"/>
  <c r="L91" i="2"/>
  <c r="L83" i="2"/>
  <c r="L75" i="2"/>
  <c r="L67" i="2"/>
  <c r="L101" i="2"/>
  <c r="L98" i="2"/>
  <c r="L90" i="2"/>
  <c r="L82" i="2"/>
  <c r="L74" i="2"/>
  <c r="L66" i="2"/>
  <c r="L58" i="2"/>
  <c r="L50" i="2"/>
  <c r="L49" i="2"/>
  <c r="L39" i="2"/>
  <c r="L31" i="2"/>
  <c r="L23" i="2"/>
  <c r="L15" i="2"/>
  <c r="L7" i="2"/>
  <c r="L21" i="2"/>
  <c r="L38" i="2"/>
  <c r="L30" i="2"/>
  <c r="L22" i="2"/>
  <c r="L37" i="2"/>
  <c r="L52" i="2"/>
  <c r="L36" i="2"/>
  <c r="L28" i="2"/>
  <c r="L20" i="2"/>
  <c r="L12" i="2"/>
  <c r="M4" i="2"/>
  <c r="L60" i="2"/>
  <c r="L45" i="2"/>
  <c r="L44" i="2"/>
  <c r="L43" i="2"/>
  <c r="L35" i="2"/>
  <c r="L27" i="2"/>
  <c r="L19" i="2"/>
  <c r="L11" i="2"/>
  <c r="L29" i="2"/>
  <c r="L46" i="2"/>
  <c r="L42" i="2"/>
  <c r="L34" i="2"/>
  <c r="L26" i="2"/>
  <c r="L18" i="2"/>
  <c r="L10" i="2"/>
  <c r="L14" i="2"/>
  <c r="L13" i="2"/>
  <c r="L57" i="2"/>
  <c r="L51" i="2"/>
  <c r="L48" i="2"/>
  <c r="L41" i="2"/>
  <c r="L33" i="2"/>
  <c r="L25" i="2"/>
  <c r="L17" i="2"/>
  <c r="L9" i="2"/>
  <c r="L16" i="2"/>
  <c r="L8" i="2"/>
  <c r="L68" i="2"/>
  <c r="L59" i="2"/>
  <c r="L40" i="2"/>
  <c r="L32" i="2"/>
  <c r="L24" i="2"/>
  <c r="L6" i="2"/>
  <c r="G1" i="3" a="1"/>
  <c r="M3" i="2" a="1"/>
  <c r="G1" i="3" l="1"/>
  <c r="M3" i="2"/>
  <c r="B48" i="3" a="1"/>
  <c r="F7" i="3" a="1"/>
  <c r="B3" i="3" a="1"/>
  <c r="C2" i="3" a="1"/>
  <c r="C2" i="3" l="1"/>
  <c r="B3" i="3"/>
  <c r="F7" i="3"/>
  <c r="B48" i="3"/>
  <c r="P1" i="3" a="1"/>
  <c r="P1" i="3" s="1"/>
  <c r="M114" i="2"/>
  <c r="M106" i="2"/>
  <c r="M113" i="2"/>
  <c r="M105" i="2"/>
  <c r="M119" i="2"/>
  <c r="M111" i="2"/>
  <c r="M103" i="2"/>
  <c r="M118" i="2"/>
  <c r="M110" i="2"/>
  <c r="M102" i="2"/>
  <c r="M117" i="2"/>
  <c r="M109" i="2"/>
  <c r="M116" i="2"/>
  <c r="M115" i="2"/>
  <c r="M107" i="2"/>
  <c r="M96" i="2"/>
  <c r="M88" i="2"/>
  <c r="M80" i="2"/>
  <c r="M72" i="2"/>
  <c r="M64" i="2"/>
  <c r="M120" i="2"/>
  <c r="M95" i="2"/>
  <c r="M87" i="2"/>
  <c r="M79" i="2"/>
  <c r="M71" i="2"/>
  <c r="M63" i="2"/>
  <c r="M55" i="2"/>
  <c r="M104" i="2"/>
  <c r="M94" i="2"/>
  <c r="M86" i="2"/>
  <c r="M78" i="2"/>
  <c r="M70" i="2"/>
  <c r="M62" i="2"/>
  <c r="M54" i="2"/>
  <c r="M46" i="2"/>
  <c r="M108" i="2"/>
  <c r="M93" i="2"/>
  <c r="M85" i="2"/>
  <c r="M77" i="2"/>
  <c r="M69" i="2"/>
  <c r="M61" i="2"/>
  <c r="M53" i="2"/>
  <c r="M100" i="2"/>
  <c r="M92" i="2"/>
  <c r="M84" i="2"/>
  <c r="M76" i="2"/>
  <c r="M68" i="2"/>
  <c r="M60" i="2"/>
  <c r="M52" i="2"/>
  <c r="M112" i="2"/>
  <c r="M99" i="2"/>
  <c r="M91" i="2"/>
  <c r="M83" i="2"/>
  <c r="M75" i="2"/>
  <c r="M101" i="2"/>
  <c r="M98" i="2"/>
  <c r="M90" i="2"/>
  <c r="M82" i="2"/>
  <c r="M74" i="2"/>
  <c r="M66" i="2"/>
  <c r="M97" i="2"/>
  <c r="M89" i="2"/>
  <c r="M81" i="2"/>
  <c r="M73" i="2"/>
  <c r="M65" i="2"/>
  <c r="M57" i="2"/>
  <c r="M49" i="2"/>
  <c r="M56" i="2"/>
  <c r="M38" i="2"/>
  <c r="M30" i="2"/>
  <c r="M22" i="2"/>
  <c r="M14" i="2"/>
  <c r="M6" i="2"/>
  <c r="M28" i="2"/>
  <c r="M37" i="2"/>
  <c r="M29" i="2"/>
  <c r="M21" i="2"/>
  <c r="M12" i="2"/>
  <c r="N4" i="2"/>
  <c r="M58" i="2"/>
  <c r="M50" i="2"/>
  <c r="M36" i="2"/>
  <c r="M45" i="2"/>
  <c r="M44" i="2"/>
  <c r="M43" i="2"/>
  <c r="M35" i="2"/>
  <c r="M27" i="2"/>
  <c r="M19" i="2"/>
  <c r="M11" i="2"/>
  <c r="M42" i="2"/>
  <c r="M34" i="2"/>
  <c r="M26" i="2"/>
  <c r="M18" i="2"/>
  <c r="M10" i="2"/>
  <c r="M15" i="2"/>
  <c r="M20" i="2"/>
  <c r="M51" i="2"/>
  <c r="M48" i="2"/>
  <c r="M47" i="2"/>
  <c r="M41" i="2"/>
  <c r="M33" i="2"/>
  <c r="M25" i="2"/>
  <c r="M17" i="2"/>
  <c r="M9" i="2"/>
  <c r="M7" i="2"/>
  <c r="M67" i="2"/>
  <c r="M59" i="2"/>
  <c r="M40" i="2"/>
  <c r="M32" i="2"/>
  <c r="M24" i="2"/>
  <c r="M16" i="2"/>
  <c r="M8" i="2"/>
  <c r="M13" i="2"/>
  <c r="M39" i="2"/>
  <c r="M31" i="2"/>
  <c r="M23" i="2"/>
  <c r="E51" i="3" a="1"/>
  <c r="E4" i="3" a="1"/>
  <c r="C4" i="3" a="1"/>
  <c r="B49" i="3" a="1"/>
  <c r="B2" i="3" a="1"/>
  <c r="C51" i="3" a="1"/>
  <c r="Q1" i="3" a="1"/>
  <c r="N3" i="2" a="1"/>
  <c r="C51" i="3" l="1"/>
  <c r="B2" i="3"/>
  <c r="B49" i="3"/>
  <c r="C4" i="3"/>
  <c r="E4" i="3"/>
  <c r="E51" i="3"/>
  <c r="F2" i="3"/>
  <c r="F23" i="3"/>
  <c r="M15" i="3"/>
  <c r="F15" i="3"/>
  <c r="F31" i="3"/>
  <c r="M23" i="3"/>
  <c r="M31" i="3"/>
  <c r="M7" i="3"/>
  <c r="M39" i="3"/>
  <c r="M47" i="3"/>
  <c r="F47" i="3"/>
  <c r="F39" i="3"/>
  <c r="C3" i="3"/>
  <c r="E3" i="3"/>
  <c r="C1" i="3"/>
  <c r="J2" i="3"/>
  <c r="C6" i="3"/>
  <c r="D6" i="3"/>
  <c r="F6" i="3"/>
  <c r="B6" i="3"/>
  <c r="C18" i="3"/>
  <c r="J18" i="3"/>
  <c r="C26" i="3"/>
  <c r="J26" i="3"/>
  <c r="J34" i="3"/>
  <c r="C34" i="3"/>
  <c r="C42" i="3"/>
  <c r="C10" i="3"/>
  <c r="J10" i="3"/>
  <c r="J42" i="3"/>
  <c r="Q1" i="3"/>
  <c r="N3" i="2"/>
  <c r="F54" i="3" a="1"/>
  <c r="C49" i="3" a="1"/>
  <c r="V1" i="3" a="1"/>
  <c r="C49" i="3" l="1"/>
  <c r="F54" i="3"/>
  <c r="L4" i="3"/>
  <c r="E20" i="3"/>
  <c r="L36" i="3"/>
  <c r="E36" i="3"/>
  <c r="L20" i="3"/>
  <c r="L44" i="3"/>
  <c r="L28" i="3"/>
  <c r="L12" i="3"/>
  <c r="E44" i="3"/>
  <c r="E28" i="3"/>
  <c r="E12" i="3"/>
  <c r="J4" i="3"/>
  <c r="C28" i="3"/>
  <c r="D7" i="3"/>
  <c r="J28" i="3"/>
  <c r="J12" i="3"/>
  <c r="B7" i="3"/>
  <c r="C36" i="3"/>
  <c r="C12" i="3"/>
  <c r="J36" i="3"/>
  <c r="C44" i="3"/>
  <c r="C20" i="3"/>
  <c r="J44" i="3"/>
  <c r="J20" i="3"/>
  <c r="K6" i="3"/>
  <c r="D14" i="3"/>
  <c r="K30" i="3"/>
  <c r="D46" i="3"/>
  <c r="D30" i="3"/>
  <c r="K46" i="3"/>
  <c r="K22" i="3"/>
  <c r="D22" i="3"/>
  <c r="K38" i="3"/>
  <c r="K14" i="3"/>
  <c r="D38" i="3"/>
  <c r="F34" i="3"/>
  <c r="M10" i="3"/>
  <c r="F42" i="3"/>
  <c r="M34" i="3"/>
  <c r="M26" i="3"/>
  <c r="M42" i="3"/>
  <c r="F18" i="3"/>
  <c r="G2" i="3"/>
  <c r="M2" i="3"/>
  <c r="F26" i="3"/>
  <c r="M18" i="3"/>
  <c r="F10" i="3"/>
  <c r="J1" i="3"/>
  <c r="C25" i="3"/>
  <c r="J25" i="3"/>
  <c r="J41" i="3"/>
  <c r="C41" i="3"/>
  <c r="C33" i="3"/>
  <c r="J33" i="3"/>
  <c r="C9" i="3"/>
  <c r="C17" i="3"/>
  <c r="J9" i="3"/>
  <c r="J17" i="3"/>
  <c r="J6" i="3"/>
  <c r="C22" i="3"/>
  <c r="J38" i="3"/>
  <c r="J22" i="3"/>
  <c r="J14" i="3"/>
  <c r="C30" i="3"/>
  <c r="J46" i="3"/>
  <c r="C38" i="3"/>
  <c r="C14" i="3"/>
  <c r="J30" i="3"/>
  <c r="C46" i="3"/>
  <c r="L51" i="3"/>
  <c r="E59" i="3"/>
  <c r="L59" i="3"/>
  <c r="L83" i="3"/>
  <c r="E75" i="3"/>
  <c r="E91" i="3"/>
  <c r="L91" i="3"/>
  <c r="L75" i="3"/>
  <c r="E83" i="3"/>
  <c r="E67" i="3"/>
  <c r="L67" i="3"/>
  <c r="L3" i="3"/>
  <c r="L35" i="3"/>
  <c r="E43" i="3"/>
  <c r="L19" i="3"/>
  <c r="E11" i="3"/>
  <c r="L11" i="3"/>
  <c r="E19" i="3"/>
  <c r="L43" i="3"/>
  <c r="E27" i="3"/>
  <c r="L27" i="3"/>
  <c r="E35" i="3"/>
  <c r="J3" i="3"/>
  <c r="C11" i="3"/>
  <c r="J35" i="3"/>
  <c r="C43" i="3"/>
  <c r="J19" i="3"/>
  <c r="J11" i="3"/>
  <c r="C19" i="3"/>
  <c r="J43" i="3"/>
  <c r="J27" i="3"/>
  <c r="C27" i="3"/>
  <c r="C35" i="3"/>
  <c r="I6" i="3"/>
  <c r="B22" i="3"/>
  <c r="I38" i="3"/>
  <c r="B14" i="3"/>
  <c r="I22" i="3"/>
  <c r="I14" i="3"/>
  <c r="B30" i="3"/>
  <c r="I46" i="3"/>
  <c r="B38" i="3"/>
  <c r="B46" i="3"/>
  <c r="I30" i="3"/>
  <c r="M6" i="3"/>
  <c r="F14" i="3"/>
  <c r="M30" i="3"/>
  <c r="F46" i="3"/>
  <c r="F22" i="3"/>
  <c r="M38" i="3"/>
  <c r="F30" i="3"/>
  <c r="M22" i="3"/>
  <c r="F38" i="3"/>
  <c r="M14" i="3"/>
  <c r="M46" i="3"/>
  <c r="F53" i="3"/>
  <c r="C48" i="3"/>
  <c r="E50" i="3"/>
  <c r="C50" i="3"/>
  <c r="J51" i="3"/>
  <c r="B53" i="3"/>
  <c r="C53" i="3"/>
  <c r="D53" i="3"/>
  <c r="C67" i="3"/>
  <c r="C83" i="3"/>
  <c r="D54" i="3"/>
  <c r="J67" i="3"/>
  <c r="J83" i="3"/>
  <c r="J91" i="3"/>
  <c r="J75" i="3"/>
  <c r="C59" i="3"/>
  <c r="C75" i="3"/>
  <c r="C91" i="3"/>
  <c r="J59" i="3"/>
  <c r="V1" i="3"/>
  <c r="N113" i="2"/>
  <c r="N105" i="2"/>
  <c r="N120" i="2"/>
  <c r="N112" i="2"/>
  <c r="N104" i="2"/>
  <c r="N118" i="2"/>
  <c r="N110" i="2"/>
  <c r="N102" i="2"/>
  <c r="N117" i="2"/>
  <c r="N109" i="2"/>
  <c r="N101" i="2"/>
  <c r="N116" i="2"/>
  <c r="N108" i="2"/>
  <c r="N115" i="2"/>
  <c r="N114" i="2"/>
  <c r="N106" i="2"/>
  <c r="N119" i="2"/>
  <c r="N95" i="2"/>
  <c r="N87" i="2"/>
  <c r="N79" i="2"/>
  <c r="N71" i="2"/>
  <c r="N63" i="2"/>
  <c r="N94" i="2"/>
  <c r="N86" i="2"/>
  <c r="N78" i="2"/>
  <c r="N70" i="2"/>
  <c r="N62" i="2"/>
  <c r="N54" i="2"/>
  <c r="N93" i="2"/>
  <c r="N85" i="2"/>
  <c r="N77" i="2"/>
  <c r="N69" i="2"/>
  <c r="N61" i="2"/>
  <c r="N53" i="2"/>
  <c r="N45" i="2"/>
  <c r="N100" i="2"/>
  <c r="N92" i="2"/>
  <c r="N84" i="2"/>
  <c r="N76" i="2"/>
  <c r="N68" i="2"/>
  <c r="N60" i="2"/>
  <c r="N52" i="2"/>
  <c r="N103" i="2"/>
  <c r="N99" i="2"/>
  <c r="N91" i="2"/>
  <c r="N83" i="2"/>
  <c r="N75" i="2"/>
  <c r="N67" i="2"/>
  <c r="N59" i="2"/>
  <c r="N51" i="2"/>
  <c r="N107" i="2"/>
  <c r="N98" i="2"/>
  <c r="N90" i="2"/>
  <c r="N82" i="2"/>
  <c r="N111" i="2"/>
  <c r="N97" i="2"/>
  <c r="N89" i="2"/>
  <c r="N81" i="2"/>
  <c r="N73" i="2"/>
  <c r="N65" i="2"/>
  <c r="N96" i="2"/>
  <c r="N88" i="2"/>
  <c r="N80" i="2"/>
  <c r="N72" i="2"/>
  <c r="N64" i="2"/>
  <c r="N56" i="2"/>
  <c r="N48" i="2"/>
  <c r="N66" i="2"/>
  <c r="N37" i="2"/>
  <c r="N29" i="2"/>
  <c r="N21" i="2"/>
  <c r="N13" i="2"/>
  <c r="N11" i="2"/>
  <c r="N58" i="2"/>
  <c r="N50" i="2"/>
  <c r="N36" i="2"/>
  <c r="N28" i="2"/>
  <c r="N20" i="2"/>
  <c r="N27" i="2"/>
  <c r="N44" i="2"/>
  <c r="N43" i="2"/>
  <c r="N35" i="2"/>
  <c r="N55" i="2"/>
  <c r="N42" i="2"/>
  <c r="N34" i="2"/>
  <c r="N26" i="2"/>
  <c r="N18" i="2"/>
  <c r="N10" i="2"/>
  <c r="N74" i="2"/>
  <c r="N47" i="2"/>
  <c r="N46" i="2"/>
  <c r="N41" i="2"/>
  <c r="N33" i="2"/>
  <c r="N25" i="2"/>
  <c r="N17" i="2"/>
  <c r="N9" i="2"/>
  <c r="N57" i="2"/>
  <c r="N40" i="2"/>
  <c r="N32" i="2"/>
  <c r="N24" i="2"/>
  <c r="N16" i="2"/>
  <c r="N8" i="2"/>
  <c r="O4" i="2"/>
  <c r="N19" i="2"/>
  <c r="N39" i="2"/>
  <c r="N31" i="2"/>
  <c r="N23" i="2"/>
  <c r="N15" i="2"/>
  <c r="N7" i="2"/>
  <c r="N14" i="2"/>
  <c r="N49" i="2"/>
  <c r="N38" i="2"/>
  <c r="N30" i="2"/>
  <c r="N22" i="2"/>
  <c r="N6" i="2"/>
  <c r="N12" i="2"/>
  <c r="O3" i="2" a="1"/>
  <c r="J48" i="3" l="1"/>
  <c r="C64" i="3"/>
  <c r="C80" i="3"/>
  <c r="J64" i="3"/>
  <c r="J80" i="3"/>
  <c r="J88" i="3"/>
  <c r="C56" i="3"/>
  <c r="C72" i="3"/>
  <c r="C88" i="3"/>
  <c r="J56" i="3"/>
  <c r="J72" i="3"/>
  <c r="D15" i="3"/>
  <c r="K15" i="3"/>
  <c r="K23" i="3"/>
  <c r="K39" i="3"/>
  <c r="D31" i="3"/>
  <c r="K47" i="3"/>
  <c r="K7" i="3"/>
  <c r="D47" i="3"/>
  <c r="K31" i="3"/>
  <c r="D39" i="3"/>
  <c r="D23" i="3"/>
  <c r="M53" i="3"/>
  <c r="F61" i="3"/>
  <c r="M69" i="3"/>
  <c r="F77" i="3"/>
  <c r="M85" i="3"/>
  <c r="F93" i="3"/>
  <c r="M61" i="3"/>
  <c r="F69" i="3"/>
  <c r="M77" i="3"/>
  <c r="F85" i="3"/>
  <c r="M93" i="3"/>
  <c r="K53" i="3"/>
  <c r="D61" i="3"/>
  <c r="K69" i="3"/>
  <c r="D77" i="3"/>
  <c r="K85" i="3"/>
  <c r="D93" i="3"/>
  <c r="K61" i="3"/>
  <c r="D69" i="3"/>
  <c r="K77" i="3"/>
  <c r="D85" i="3"/>
  <c r="K93" i="3"/>
  <c r="B54" i="3"/>
  <c r="J53" i="3"/>
  <c r="C69" i="3"/>
  <c r="J93" i="3"/>
  <c r="C61" i="3"/>
  <c r="J61" i="3"/>
  <c r="J77" i="3"/>
  <c r="C85" i="3"/>
  <c r="J69" i="3"/>
  <c r="C93" i="3"/>
  <c r="C77" i="3"/>
  <c r="J85" i="3"/>
  <c r="G10" i="3"/>
  <c r="G18" i="3"/>
  <c r="G42" i="3"/>
  <c r="N42" i="3"/>
  <c r="G26" i="3"/>
  <c r="N2" i="3"/>
  <c r="N18" i="3"/>
  <c r="N34" i="3"/>
  <c r="G34" i="3"/>
  <c r="N10" i="3"/>
  <c r="N26" i="3"/>
  <c r="I53" i="3"/>
  <c r="B69" i="3"/>
  <c r="I77" i="3"/>
  <c r="B85" i="3"/>
  <c r="I61" i="3"/>
  <c r="I93" i="3"/>
  <c r="B61" i="3"/>
  <c r="I69" i="3"/>
  <c r="B77" i="3"/>
  <c r="I85" i="3"/>
  <c r="B93" i="3"/>
  <c r="I23" i="3"/>
  <c r="B23" i="3"/>
  <c r="I47" i="3"/>
  <c r="B15" i="3"/>
  <c r="B47" i="3"/>
  <c r="I31" i="3"/>
  <c r="I7" i="3"/>
  <c r="I39" i="3"/>
  <c r="I15" i="3"/>
  <c r="B39" i="3"/>
  <c r="B31" i="3"/>
  <c r="J50" i="3"/>
  <c r="C58" i="3"/>
  <c r="C74" i="3"/>
  <c r="C90" i="3"/>
  <c r="J74" i="3"/>
  <c r="J90" i="3"/>
  <c r="J58" i="3"/>
  <c r="C66" i="3"/>
  <c r="C82" i="3"/>
  <c r="J66" i="3"/>
  <c r="J82" i="3"/>
  <c r="F49" i="3"/>
  <c r="M94" i="3"/>
  <c r="M86" i="3"/>
  <c r="M78" i="3"/>
  <c r="F94" i="3"/>
  <c r="M70" i="3"/>
  <c r="M62" i="3"/>
  <c r="F86" i="3"/>
  <c r="F62" i="3"/>
  <c r="M54" i="3"/>
  <c r="F70" i="3"/>
  <c r="F78" i="3"/>
  <c r="D62" i="3"/>
  <c r="K62" i="3"/>
  <c r="K54" i="3"/>
  <c r="K86" i="3"/>
  <c r="D94" i="3"/>
  <c r="K78" i="3"/>
  <c r="D86" i="3"/>
  <c r="D78" i="3"/>
  <c r="D70" i="3"/>
  <c r="K94" i="3"/>
  <c r="K70" i="3"/>
  <c r="L50" i="3"/>
  <c r="E58" i="3"/>
  <c r="E74" i="3"/>
  <c r="E90" i="3"/>
  <c r="L58" i="3"/>
  <c r="L74" i="3"/>
  <c r="E82" i="3"/>
  <c r="L90" i="3"/>
  <c r="L82" i="3"/>
  <c r="E66" i="3"/>
  <c r="L66" i="3"/>
  <c r="J49" i="3"/>
  <c r="J65" i="3"/>
  <c r="J81" i="3"/>
  <c r="C65" i="3"/>
  <c r="C81" i="3"/>
  <c r="J89" i="3"/>
  <c r="C57" i="3"/>
  <c r="C73" i="3"/>
  <c r="C89" i="3"/>
  <c r="J57" i="3"/>
  <c r="J73" i="3"/>
  <c r="AE1" i="3" a="1"/>
  <c r="AE1" i="3" s="1"/>
  <c r="O3" i="2"/>
  <c r="Q48" i="3" a="1"/>
  <c r="Q3" i="3" a="1"/>
  <c r="U7" i="3" a="1"/>
  <c r="R2" i="3" a="1"/>
  <c r="F81" i="3" l="1"/>
  <c r="F65" i="3"/>
  <c r="M81" i="3"/>
  <c r="G49" i="3"/>
  <c r="M49" i="3"/>
  <c r="F89" i="3"/>
  <c r="F57" i="3"/>
  <c r="F73" i="3"/>
  <c r="M73" i="3"/>
  <c r="M65" i="3"/>
  <c r="M89" i="3"/>
  <c r="M57" i="3"/>
  <c r="B86" i="3"/>
  <c r="I54" i="3"/>
  <c r="I86" i="3"/>
  <c r="I78" i="3"/>
  <c r="I94" i="3"/>
  <c r="B70" i="3"/>
  <c r="I70" i="3"/>
  <c r="I62" i="3"/>
  <c r="B62" i="3"/>
  <c r="B78" i="3"/>
  <c r="B94" i="3"/>
  <c r="R2" i="3"/>
  <c r="U7" i="3"/>
  <c r="Q3" i="3"/>
  <c r="Q48" i="3"/>
  <c r="O120" i="2"/>
  <c r="O112" i="2"/>
  <c r="O104" i="2"/>
  <c r="O119" i="2"/>
  <c r="O111" i="2"/>
  <c r="O103" i="2"/>
  <c r="O117" i="2"/>
  <c r="O109" i="2"/>
  <c r="O101" i="2"/>
  <c r="O116" i="2"/>
  <c r="O108" i="2"/>
  <c r="O100" i="2"/>
  <c r="O115" i="2"/>
  <c r="O107" i="2"/>
  <c r="O114" i="2"/>
  <c r="O113" i="2"/>
  <c r="O105" i="2"/>
  <c r="O94" i="2"/>
  <c r="O86" i="2"/>
  <c r="O78" i="2"/>
  <c r="O70" i="2"/>
  <c r="O118" i="2"/>
  <c r="O93" i="2"/>
  <c r="O85" i="2"/>
  <c r="O77" i="2"/>
  <c r="O69" i="2"/>
  <c r="O61" i="2"/>
  <c r="O53" i="2"/>
  <c r="O92" i="2"/>
  <c r="O84" i="2"/>
  <c r="O76" i="2"/>
  <c r="O68" i="2"/>
  <c r="O60" i="2"/>
  <c r="O52" i="2"/>
  <c r="O44" i="2"/>
  <c r="O99" i="2"/>
  <c r="O91" i="2"/>
  <c r="O83" i="2"/>
  <c r="O75" i="2"/>
  <c r="O67" i="2"/>
  <c r="O59" i="2"/>
  <c r="O51" i="2"/>
  <c r="O98" i="2"/>
  <c r="O90" i="2"/>
  <c r="O82" i="2"/>
  <c r="O74" i="2"/>
  <c r="O66" i="2"/>
  <c r="O58" i="2"/>
  <c r="O97" i="2"/>
  <c r="O89" i="2"/>
  <c r="O81" i="2"/>
  <c r="O96" i="2"/>
  <c r="O88" i="2"/>
  <c r="O80" i="2"/>
  <c r="O72" i="2"/>
  <c r="O110" i="2"/>
  <c r="O106" i="2"/>
  <c r="O102" i="2"/>
  <c r="O95" i="2"/>
  <c r="O87" i="2"/>
  <c r="O79" i="2"/>
  <c r="O71" i="2"/>
  <c r="O63" i="2"/>
  <c r="O55" i="2"/>
  <c r="O50" i="2"/>
  <c r="O36" i="2"/>
  <c r="O28" i="2"/>
  <c r="O20" i="2"/>
  <c r="O12" i="2"/>
  <c r="P4" i="2"/>
  <c r="O65" i="2"/>
  <c r="O43" i="2"/>
  <c r="O35" i="2"/>
  <c r="O27" i="2"/>
  <c r="O19" i="2"/>
  <c r="O64" i="2"/>
  <c r="O45" i="2"/>
  <c r="O42" i="2"/>
  <c r="O34" i="2"/>
  <c r="O47" i="2"/>
  <c r="O46" i="2"/>
  <c r="O41" i="2"/>
  <c r="O33" i="2"/>
  <c r="O25" i="2"/>
  <c r="O17" i="2"/>
  <c r="O9" i="2"/>
  <c r="O73" i="2"/>
  <c r="O57" i="2"/>
  <c r="O48" i="2"/>
  <c r="O40" i="2"/>
  <c r="O32" i="2"/>
  <c r="O24" i="2"/>
  <c r="O16" i="2"/>
  <c r="O8" i="2"/>
  <c r="O54" i="2"/>
  <c r="O39" i="2"/>
  <c r="O31" i="2"/>
  <c r="O23" i="2"/>
  <c r="O15" i="2"/>
  <c r="O7" i="2"/>
  <c r="O6" i="2"/>
  <c r="O11" i="2"/>
  <c r="O26" i="2"/>
  <c r="O10" i="2"/>
  <c r="O62" i="2"/>
  <c r="O49" i="2"/>
  <c r="O38" i="2"/>
  <c r="O30" i="2"/>
  <c r="O22" i="2"/>
  <c r="O14" i="2"/>
  <c r="O56" i="2"/>
  <c r="O37" i="2"/>
  <c r="O29" i="2"/>
  <c r="O21" i="2"/>
  <c r="O13" i="2"/>
  <c r="O18" i="2"/>
  <c r="P3" i="2" a="1"/>
  <c r="N49" i="3" l="1"/>
  <c r="N89" i="3"/>
  <c r="N81" i="3"/>
  <c r="G73" i="3"/>
  <c r="G89" i="3"/>
  <c r="N57" i="3"/>
  <c r="G65" i="3"/>
  <c r="G57" i="3"/>
  <c r="N73" i="3"/>
  <c r="N65" i="3"/>
  <c r="G81" i="3"/>
  <c r="AB47" i="3"/>
  <c r="U31" i="3"/>
  <c r="AB39" i="3"/>
  <c r="U47" i="3"/>
  <c r="U23" i="3"/>
  <c r="AB7" i="3"/>
  <c r="AB31" i="3"/>
  <c r="AB15" i="3"/>
  <c r="U39" i="3"/>
  <c r="AB23" i="3"/>
  <c r="U15" i="3"/>
  <c r="R42" i="3"/>
  <c r="Y42" i="3"/>
  <c r="Y34" i="3"/>
  <c r="Y26" i="3"/>
  <c r="R34" i="3"/>
  <c r="R26" i="3"/>
  <c r="Y2" i="3"/>
  <c r="R18" i="3"/>
  <c r="R10" i="3"/>
  <c r="R1" i="3"/>
  <c r="R6" i="3"/>
  <c r="T3" i="3"/>
  <c r="U6" i="3"/>
  <c r="S6" i="3"/>
  <c r="Y18" i="3"/>
  <c r="Q6" i="3"/>
  <c r="Y10" i="3"/>
  <c r="R3" i="3"/>
  <c r="P3" i="2"/>
  <c r="R4" i="3" a="1"/>
  <c r="AF1" i="3" a="1"/>
  <c r="AF1" i="3" l="1"/>
  <c r="R4" i="3"/>
  <c r="Y41" i="3"/>
  <c r="R41" i="3"/>
  <c r="Y33" i="3"/>
  <c r="R33" i="3"/>
  <c r="R25" i="3"/>
  <c r="Y1" i="3"/>
  <c r="R17" i="3"/>
  <c r="Y9" i="3"/>
  <c r="Y17" i="3"/>
  <c r="R9" i="3"/>
  <c r="Y25" i="3"/>
  <c r="R43" i="3"/>
  <c r="Y35" i="3"/>
  <c r="Y27" i="3"/>
  <c r="R35" i="3"/>
  <c r="R27" i="3"/>
  <c r="Y43" i="3"/>
  <c r="Y3" i="3"/>
  <c r="R19" i="3"/>
  <c r="R11" i="3"/>
  <c r="Y11" i="3"/>
  <c r="Y19" i="3"/>
  <c r="Q46" i="3"/>
  <c r="Q38" i="3"/>
  <c r="Q30" i="3"/>
  <c r="X46" i="3"/>
  <c r="X30" i="3"/>
  <c r="X22" i="3"/>
  <c r="X14" i="3"/>
  <c r="X6" i="3"/>
  <c r="Q22" i="3"/>
  <c r="Q14" i="3"/>
  <c r="X38" i="3"/>
  <c r="U46" i="3"/>
  <c r="U38" i="3"/>
  <c r="U30" i="3"/>
  <c r="AB46" i="3"/>
  <c r="AB38" i="3"/>
  <c r="AB30" i="3"/>
  <c r="AB22" i="3"/>
  <c r="AB14" i="3"/>
  <c r="AB6" i="3"/>
  <c r="U14" i="3"/>
  <c r="U22" i="3"/>
  <c r="Z46" i="3"/>
  <c r="S38" i="3"/>
  <c r="S30" i="3"/>
  <c r="S46" i="3"/>
  <c r="Z30" i="3"/>
  <c r="Z22" i="3"/>
  <c r="Z14" i="3"/>
  <c r="Z6" i="3"/>
  <c r="S22" i="3"/>
  <c r="Z38" i="3"/>
  <c r="S14" i="3"/>
  <c r="T43" i="3"/>
  <c r="AA43" i="3"/>
  <c r="AA35" i="3"/>
  <c r="AA27" i="3"/>
  <c r="T35" i="3"/>
  <c r="T27" i="3"/>
  <c r="T11" i="3"/>
  <c r="AA11" i="3"/>
  <c r="AA19" i="3"/>
  <c r="AA3" i="3"/>
  <c r="T19" i="3"/>
  <c r="R46" i="3"/>
  <c r="Y46" i="3"/>
  <c r="R38" i="3"/>
  <c r="R30" i="3"/>
  <c r="Y38" i="3"/>
  <c r="Y30" i="3"/>
  <c r="Y22" i="3"/>
  <c r="R14" i="3"/>
  <c r="Y6" i="3"/>
  <c r="R22" i="3"/>
  <c r="Y14" i="3"/>
  <c r="P119" i="2"/>
  <c r="P111" i="2"/>
  <c r="P103" i="2"/>
  <c r="P118" i="2"/>
  <c r="P110" i="2"/>
  <c r="P102" i="2"/>
  <c r="P116" i="2"/>
  <c r="P108" i="2"/>
  <c r="P100" i="2"/>
  <c r="P115" i="2"/>
  <c r="P107" i="2"/>
  <c r="P114" i="2"/>
  <c r="P106" i="2"/>
  <c r="P113" i="2"/>
  <c r="P120" i="2"/>
  <c r="P112" i="2"/>
  <c r="P104" i="2"/>
  <c r="P105" i="2"/>
  <c r="P93" i="2"/>
  <c r="P85" i="2"/>
  <c r="P77" i="2"/>
  <c r="P69" i="2"/>
  <c r="P109" i="2"/>
  <c r="P92" i="2"/>
  <c r="P84" i="2"/>
  <c r="P76" i="2"/>
  <c r="P68" i="2"/>
  <c r="P60" i="2"/>
  <c r="P52" i="2"/>
  <c r="P117" i="2"/>
  <c r="P99" i="2"/>
  <c r="P91" i="2"/>
  <c r="P83" i="2"/>
  <c r="P75" i="2"/>
  <c r="P67" i="2"/>
  <c r="P59" i="2"/>
  <c r="P51" i="2"/>
  <c r="P98" i="2"/>
  <c r="P90" i="2"/>
  <c r="P82" i="2"/>
  <c r="P74" i="2"/>
  <c r="P66" i="2"/>
  <c r="P58" i="2"/>
  <c r="P50" i="2"/>
  <c r="P97" i="2"/>
  <c r="P89" i="2"/>
  <c r="P81" i="2"/>
  <c r="P73" i="2"/>
  <c r="P65" i="2"/>
  <c r="P57" i="2"/>
  <c r="P101" i="2"/>
  <c r="P96" i="2"/>
  <c r="P88" i="2"/>
  <c r="P80" i="2"/>
  <c r="P95" i="2"/>
  <c r="P87" i="2"/>
  <c r="P79" i="2"/>
  <c r="P71" i="2"/>
  <c r="P94" i="2"/>
  <c r="P86" i="2"/>
  <c r="P78" i="2"/>
  <c r="P70" i="2"/>
  <c r="P62" i="2"/>
  <c r="P54" i="2"/>
  <c r="P53" i="2"/>
  <c r="P43" i="2"/>
  <c r="P35" i="2"/>
  <c r="P27" i="2"/>
  <c r="P19" i="2"/>
  <c r="P11" i="2"/>
  <c r="P25" i="2"/>
  <c r="P64" i="2"/>
  <c r="P61" i="2"/>
  <c r="P45" i="2"/>
  <c r="P44" i="2"/>
  <c r="P42" i="2"/>
  <c r="P34" i="2"/>
  <c r="P26" i="2"/>
  <c r="P18" i="2"/>
  <c r="P10" i="2"/>
  <c r="P17" i="2"/>
  <c r="P55" i="2"/>
  <c r="P47" i="2"/>
  <c r="P46" i="2"/>
  <c r="P41" i="2"/>
  <c r="P33" i="2"/>
  <c r="P48" i="2"/>
  <c r="P40" i="2"/>
  <c r="P32" i="2"/>
  <c r="P24" i="2"/>
  <c r="P16" i="2"/>
  <c r="P8" i="2"/>
  <c r="P63" i="2"/>
  <c r="P39" i="2"/>
  <c r="P31" i="2"/>
  <c r="P23" i="2"/>
  <c r="P15" i="2"/>
  <c r="P7" i="2"/>
  <c r="P72" i="2"/>
  <c r="P49" i="2"/>
  <c r="P38" i="2"/>
  <c r="P30" i="2"/>
  <c r="P22" i="2"/>
  <c r="P14" i="2"/>
  <c r="P6" i="2"/>
  <c r="P20" i="2"/>
  <c r="P56" i="2"/>
  <c r="P37" i="2"/>
  <c r="P29" i="2"/>
  <c r="P21" i="2"/>
  <c r="P13" i="2"/>
  <c r="P12" i="2"/>
  <c r="Q4" i="2"/>
  <c r="P36" i="2"/>
  <c r="P28" i="2"/>
  <c r="P9" i="2"/>
  <c r="AK1" i="3" a="1"/>
  <c r="AK1" i="3" l="1"/>
  <c r="R44" i="3"/>
  <c r="Y36" i="3"/>
  <c r="Y28" i="3"/>
  <c r="Y44" i="3"/>
  <c r="R36" i="3"/>
  <c r="R28" i="3"/>
  <c r="Y4" i="3"/>
  <c r="R20" i="3"/>
  <c r="R12" i="3"/>
  <c r="Y20" i="3"/>
  <c r="Y12" i="3"/>
  <c r="S7" i="3"/>
  <c r="Q7" i="3"/>
  <c r="U2" i="3"/>
  <c r="Q3" i="2" a="1"/>
  <c r="Q3" i="2" s="1"/>
  <c r="Q2" i="3" a="1"/>
  <c r="Q2" i="3" l="1"/>
  <c r="U42" i="3"/>
  <c r="U34" i="3"/>
  <c r="U26" i="3"/>
  <c r="AB2" i="3"/>
  <c r="AB34" i="3"/>
  <c r="AB18" i="3"/>
  <c r="AB10" i="3"/>
  <c r="U18" i="3"/>
  <c r="U10" i="3"/>
  <c r="AB26" i="3"/>
  <c r="AB42" i="3"/>
  <c r="V2" i="3"/>
  <c r="S47" i="3"/>
  <c r="S39" i="3"/>
  <c r="S31" i="3"/>
  <c r="Z39" i="3"/>
  <c r="S23" i="3"/>
  <c r="Z47" i="3"/>
  <c r="Z31" i="3"/>
  <c r="Z15" i="3"/>
  <c r="Z23" i="3"/>
  <c r="S15" i="3"/>
  <c r="Z7" i="3"/>
  <c r="Q47" i="3"/>
  <c r="Q39" i="3"/>
  <c r="X47" i="3"/>
  <c r="X31" i="3"/>
  <c r="X23" i="3"/>
  <c r="Q31" i="3"/>
  <c r="X39" i="3"/>
  <c r="Q23" i="3"/>
  <c r="X7" i="3"/>
  <c r="Q15" i="3"/>
  <c r="X15" i="3"/>
  <c r="AT1" i="3" a="1"/>
  <c r="AT1" i="3" s="1"/>
  <c r="Q118" i="2"/>
  <c r="Q110" i="2"/>
  <c r="Q102" i="2"/>
  <c r="Q117" i="2"/>
  <c r="Q109" i="2"/>
  <c r="Q115" i="2"/>
  <c r="Q107" i="2"/>
  <c r="Q114" i="2"/>
  <c r="Q106" i="2"/>
  <c r="Q113" i="2"/>
  <c r="Q105" i="2"/>
  <c r="Q120" i="2"/>
  <c r="Q112" i="2"/>
  <c r="Q119" i="2"/>
  <c r="Q111" i="2"/>
  <c r="Q103" i="2"/>
  <c r="Q92" i="2"/>
  <c r="Q84" i="2"/>
  <c r="Q76" i="2"/>
  <c r="Q68" i="2"/>
  <c r="Q104" i="2"/>
  <c r="Q99" i="2"/>
  <c r="Q91" i="2"/>
  <c r="Q83" i="2"/>
  <c r="Q75" i="2"/>
  <c r="Q67" i="2"/>
  <c r="Q59" i="2"/>
  <c r="Q51" i="2"/>
  <c r="Q116" i="2"/>
  <c r="Q108" i="2"/>
  <c r="Q100" i="2"/>
  <c r="Q98" i="2"/>
  <c r="Q90" i="2"/>
  <c r="Q82" i="2"/>
  <c r="Q74" i="2"/>
  <c r="Q66" i="2"/>
  <c r="Q58" i="2"/>
  <c r="Q50" i="2"/>
  <c r="Q97" i="2"/>
  <c r="Q89" i="2"/>
  <c r="Q81" i="2"/>
  <c r="Q73" i="2"/>
  <c r="Q65" i="2"/>
  <c r="Q57" i="2"/>
  <c r="Q49" i="2"/>
  <c r="Q101" i="2"/>
  <c r="Q96" i="2"/>
  <c r="Q88" i="2"/>
  <c r="Q80" i="2"/>
  <c r="Q72" i="2"/>
  <c r="Q64" i="2"/>
  <c r="Q56" i="2"/>
  <c r="Q95" i="2"/>
  <c r="Q87" i="2"/>
  <c r="Q79" i="2"/>
  <c r="Q94" i="2"/>
  <c r="Q86" i="2"/>
  <c r="Q78" i="2"/>
  <c r="Q70" i="2"/>
  <c r="Q93" i="2"/>
  <c r="Q85" i="2"/>
  <c r="Q77" i="2"/>
  <c r="Q69" i="2"/>
  <c r="Q61" i="2"/>
  <c r="Q53" i="2"/>
  <c r="Q45" i="2"/>
  <c r="Q44" i="2"/>
  <c r="Q42" i="2"/>
  <c r="Q34" i="2"/>
  <c r="Q26" i="2"/>
  <c r="Q18" i="2"/>
  <c r="Q10" i="2"/>
  <c r="Q9" i="2"/>
  <c r="Q55" i="2"/>
  <c r="Q47" i="2"/>
  <c r="Q46" i="2"/>
  <c r="Q41" i="2"/>
  <c r="Q33" i="2"/>
  <c r="Q25" i="2"/>
  <c r="Q17" i="2"/>
  <c r="Q52" i="2"/>
  <c r="Q48" i="2"/>
  <c r="Q40" i="2"/>
  <c r="Q32" i="2"/>
  <c r="Q8" i="2"/>
  <c r="Q63" i="2"/>
  <c r="Q60" i="2"/>
  <c r="Q39" i="2"/>
  <c r="Q31" i="2"/>
  <c r="Q23" i="2"/>
  <c r="Q15" i="2"/>
  <c r="Q7" i="2"/>
  <c r="Q54" i="2"/>
  <c r="Q38" i="2"/>
  <c r="Q30" i="2"/>
  <c r="Q22" i="2"/>
  <c r="Q14" i="2"/>
  <c r="Q6" i="2"/>
  <c r="Q71" i="2"/>
  <c r="Q62" i="2"/>
  <c r="Q37" i="2"/>
  <c r="Q29" i="2"/>
  <c r="Q21" i="2"/>
  <c r="Q13" i="2"/>
  <c r="R4" i="2"/>
  <c r="Q16" i="2"/>
  <c r="Q36" i="2"/>
  <c r="Q28" i="2"/>
  <c r="Q20" i="2"/>
  <c r="Q12" i="2"/>
  <c r="Q19" i="2"/>
  <c r="Q43" i="2"/>
  <c r="Q35" i="2"/>
  <c r="Q27" i="2"/>
  <c r="Q11" i="2"/>
  <c r="Q24" i="2"/>
  <c r="T4" i="3" a="1"/>
  <c r="AJ7" i="3" a="1"/>
  <c r="AF48" i="3" a="1"/>
  <c r="AF3" i="3" a="1"/>
  <c r="AG2" i="3" a="1"/>
  <c r="AG2" i="3" l="1"/>
  <c r="AF3" i="3"/>
  <c r="AF48" i="3"/>
  <c r="AJ7" i="3"/>
  <c r="T4" i="3"/>
  <c r="V34" i="3"/>
  <c r="V26" i="3"/>
  <c r="AC42" i="3"/>
  <c r="V42" i="3"/>
  <c r="AC34" i="3"/>
  <c r="AC18" i="3"/>
  <c r="AC26" i="3"/>
  <c r="AC10" i="3"/>
  <c r="AC2" i="3"/>
  <c r="V18" i="3"/>
  <c r="V10" i="3"/>
  <c r="R3" i="2" a="1"/>
  <c r="R3" i="2" s="1"/>
  <c r="AN42" i="3" l="1"/>
  <c r="AG42" i="3"/>
  <c r="AN34" i="3"/>
  <c r="AN26" i="3"/>
  <c r="AN2" i="3"/>
  <c r="AG34" i="3"/>
  <c r="AG18" i="3"/>
  <c r="AG10" i="3"/>
  <c r="AG26" i="3"/>
  <c r="AG1" i="3"/>
  <c r="AG3" i="3"/>
  <c r="AG6" i="3"/>
  <c r="AF6" i="3"/>
  <c r="AI3" i="3"/>
  <c r="AN18" i="3"/>
  <c r="AH6" i="3"/>
  <c r="AN10" i="3"/>
  <c r="AJ6" i="3"/>
  <c r="T44" i="3"/>
  <c r="AA44" i="3"/>
  <c r="AA36" i="3"/>
  <c r="AA28" i="3"/>
  <c r="T36" i="3"/>
  <c r="T28" i="3"/>
  <c r="AA20" i="3"/>
  <c r="T12" i="3"/>
  <c r="AA12" i="3"/>
  <c r="T20" i="3"/>
  <c r="AA4" i="3"/>
  <c r="AJ47" i="3"/>
  <c r="AJ39" i="3"/>
  <c r="AQ47" i="3"/>
  <c r="AQ39" i="3"/>
  <c r="AQ31" i="3"/>
  <c r="AQ23" i="3"/>
  <c r="AJ31" i="3"/>
  <c r="AJ23" i="3"/>
  <c r="AJ15" i="3"/>
  <c r="AQ7" i="3"/>
  <c r="AQ15" i="3"/>
  <c r="R117" i="2"/>
  <c r="R109" i="2"/>
  <c r="R116" i="2"/>
  <c r="R108" i="2"/>
  <c r="R114" i="2"/>
  <c r="R106" i="2"/>
  <c r="R113" i="2"/>
  <c r="R105" i="2"/>
  <c r="R120" i="2"/>
  <c r="R112" i="2"/>
  <c r="R104" i="2"/>
  <c r="R119" i="2"/>
  <c r="R111" i="2"/>
  <c r="R118" i="2"/>
  <c r="R110" i="2"/>
  <c r="R99" i="2"/>
  <c r="R91" i="2"/>
  <c r="R83" i="2"/>
  <c r="R75" i="2"/>
  <c r="R67" i="2"/>
  <c r="R100" i="2"/>
  <c r="R98" i="2"/>
  <c r="R90" i="2"/>
  <c r="R82" i="2"/>
  <c r="R74" i="2"/>
  <c r="R66" i="2"/>
  <c r="R58" i="2"/>
  <c r="R50" i="2"/>
  <c r="R97" i="2"/>
  <c r="R89" i="2"/>
  <c r="R81" i="2"/>
  <c r="R73" i="2"/>
  <c r="R65" i="2"/>
  <c r="R57" i="2"/>
  <c r="R49" i="2"/>
  <c r="R115" i="2"/>
  <c r="R103" i="2"/>
  <c r="R101" i="2"/>
  <c r="R96" i="2"/>
  <c r="R88" i="2"/>
  <c r="R80" i="2"/>
  <c r="R72" i="2"/>
  <c r="R64" i="2"/>
  <c r="R56" i="2"/>
  <c r="R107" i="2"/>
  <c r="R95" i="2"/>
  <c r="R87" i="2"/>
  <c r="R79" i="2"/>
  <c r="R71" i="2"/>
  <c r="R63" i="2"/>
  <c r="R55" i="2"/>
  <c r="R94" i="2"/>
  <c r="R86" i="2"/>
  <c r="R78" i="2"/>
  <c r="R102" i="2"/>
  <c r="R93" i="2"/>
  <c r="R85" i="2"/>
  <c r="R77" i="2"/>
  <c r="R69" i="2"/>
  <c r="R92" i="2"/>
  <c r="R84" i="2"/>
  <c r="R76" i="2"/>
  <c r="R68" i="2"/>
  <c r="R60" i="2"/>
  <c r="R52" i="2"/>
  <c r="R61" i="2"/>
  <c r="R47" i="2"/>
  <c r="R46" i="2"/>
  <c r="R41" i="2"/>
  <c r="R33" i="2"/>
  <c r="R25" i="2"/>
  <c r="R17" i="2"/>
  <c r="R9" i="2"/>
  <c r="R16" i="2"/>
  <c r="R23" i="2"/>
  <c r="R48" i="2"/>
  <c r="R40" i="2"/>
  <c r="R32" i="2"/>
  <c r="R24" i="2"/>
  <c r="R39" i="2"/>
  <c r="R31" i="2"/>
  <c r="R54" i="2"/>
  <c r="R38" i="2"/>
  <c r="R30" i="2"/>
  <c r="R22" i="2"/>
  <c r="R14" i="2"/>
  <c r="R6" i="2"/>
  <c r="R62" i="2"/>
  <c r="R51" i="2"/>
  <c r="R37" i="2"/>
  <c r="R29" i="2"/>
  <c r="R21" i="2"/>
  <c r="R13" i="2"/>
  <c r="R18" i="2"/>
  <c r="R59" i="2"/>
  <c r="R36" i="2"/>
  <c r="R28" i="2"/>
  <c r="R20" i="2"/>
  <c r="R12" i="2"/>
  <c r="S4" i="2"/>
  <c r="S3" i="2" s="1" a="1"/>
  <c r="S3" i="2" s="1"/>
  <c r="R7" i="2"/>
  <c r="R70" i="2"/>
  <c r="R43" i="2"/>
  <c r="R35" i="2"/>
  <c r="R27" i="2"/>
  <c r="R19" i="2"/>
  <c r="R11" i="2"/>
  <c r="R53" i="2"/>
  <c r="R45" i="2"/>
  <c r="R44" i="2"/>
  <c r="R42" i="2"/>
  <c r="R34" i="2"/>
  <c r="R26" i="2"/>
  <c r="R10" i="2"/>
  <c r="R8" i="2"/>
  <c r="R15" i="2"/>
  <c r="AG4" i="3" a="1"/>
  <c r="AU1" i="3" a="1"/>
  <c r="AU1" i="3" l="1"/>
  <c r="AG4" i="3"/>
  <c r="AG46" i="3"/>
  <c r="AN46" i="3"/>
  <c r="AG38" i="3"/>
  <c r="AG30" i="3"/>
  <c r="AN38" i="3"/>
  <c r="AN22" i="3"/>
  <c r="AN30" i="3"/>
  <c r="AN14" i="3"/>
  <c r="AN6" i="3"/>
  <c r="AG22" i="3"/>
  <c r="AG14" i="3"/>
  <c r="AJ46" i="3"/>
  <c r="AJ38" i="3"/>
  <c r="AJ30" i="3"/>
  <c r="AQ46" i="3"/>
  <c r="AQ38" i="3"/>
  <c r="AQ30" i="3"/>
  <c r="AQ22" i="3"/>
  <c r="AQ14" i="3"/>
  <c r="AQ6" i="3"/>
  <c r="AJ22" i="3"/>
  <c r="AJ14" i="3"/>
  <c r="AF46" i="3"/>
  <c r="AM46" i="3"/>
  <c r="AF38" i="3"/>
  <c r="AF30" i="3"/>
  <c r="AM30" i="3"/>
  <c r="AM22" i="3"/>
  <c r="AM14" i="3"/>
  <c r="AM6" i="3"/>
  <c r="AF22" i="3"/>
  <c r="AF14" i="3"/>
  <c r="AM38" i="3"/>
  <c r="AN43" i="3"/>
  <c r="AG35" i="3"/>
  <c r="AN19" i="3"/>
  <c r="AN11" i="3"/>
  <c r="AN27" i="3"/>
  <c r="AG19" i="3"/>
  <c r="AG11" i="3"/>
  <c r="AG43" i="3"/>
  <c r="AN35" i="3"/>
  <c r="AN3" i="3"/>
  <c r="AG27" i="3"/>
  <c r="AN41" i="3"/>
  <c r="AN33" i="3"/>
  <c r="AN25" i="3"/>
  <c r="AG33" i="3"/>
  <c r="AG25" i="3"/>
  <c r="AG41" i="3"/>
  <c r="AN1" i="3"/>
  <c r="AG17" i="3"/>
  <c r="AN9" i="3"/>
  <c r="AN17" i="3"/>
  <c r="AG9" i="3"/>
  <c r="AO46" i="3"/>
  <c r="AH38" i="3"/>
  <c r="AH30" i="3"/>
  <c r="AH46" i="3"/>
  <c r="AO22" i="3"/>
  <c r="AO14" i="3"/>
  <c r="AO6" i="3"/>
  <c r="AO38" i="3"/>
  <c r="AO30" i="3"/>
  <c r="AH22" i="3"/>
  <c r="AH14" i="3"/>
  <c r="AI43" i="3"/>
  <c r="AP43" i="3"/>
  <c r="AP35" i="3"/>
  <c r="AI35" i="3"/>
  <c r="AP19" i="3"/>
  <c r="AP11" i="3"/>
  <c r="AP27" i="3"/>
  <c r="AI19" i="3"/>
  <c r="AI27" i="3"/>
  <c r="AP3" i="3"/>
  <c r="AI11" i="3"/>
  <c r="S116" i="2"/>
  <c r="S108" i="2"/>
  <c r="S115" i="2"/>
  <c r="S107" i="2"/>
  <c r="S113" i="2"/>
  <c r="S105" i="2"/>
  <c r="S120" i="2"/>
  <c r="S112" i="2"/>
  <c r="S104" i="2"/>
  <c r="S119" i="2"/>
  <c r="S111" i="2"/>
  <c r="S103" i="2"/>
  <c r="S118" i="2"/>
  <c r="S110" i="2"/>
  <c r="S117" i="2"/>
  <c r="S109" i="2"/>
  <c r="S100" i="2"/>
  <c r="S98" i="2"/>
  <c r="S90" i="2"/>
  <c r="S82" i="2"/>
  <c r="S74" i="2"/>
  <c r="S66" i="2"/>
  <c r="S97" i="2"/>
  <c r="S89" i="2"/>
  <c r="S81" i="2"/>
  <c r="S73" i="2"/>
  <c r="S65" i="2"/>
  <c r="S57" i="2"/>
  <c r="S101" i="2"/>
  <c r="S96" i="2"/>
  <c r="S88" i="2"/>
  <c r="S80" i="2"/>
  <c r="S72" i="2"/>
  <c r="S64" i="2"/>
  <c r="S56" i="2"/>
  <c r="S48" i="2"/>
  <c r="S95" i="2"/>
  <c r="S87" i="2"/>
  <c r="S79" i="2"/>
  <c r="S71" i="2"/>
  <c r="S63" i="2"/>
  <c r="S55" i="2"/>
  <c r="S114" i="2"/>
  <c r="S94" i="2"/>
  <c r="S86" i="2"/>
  <c r="S78" i="2"/>
  <c r="S70" i="2"/>
  <c r="S62" i="2"/>
  <c r="S54" i="2"/>
  <c r="S102" i="2"/>
  <c r="S93" i="2"/>
  <c r="S85" i="2"/>
  <c r="S77" i="2"/>
  <c r="S106" i="2"/>
  <c r="S92" i="2"/>
  <c r="S84" i="2"/>
  <c r="S76" i="2"/>
  <c r="S68" i="2"/>
  <c r="S99" i="2"/>
  <c r="S91" i="2"/>
  <c r="S83" i="2"/>
  <c r="S75" i="2"/>
  <c r="S67" i="2"/>
  <c r="S59" i="2"/>
  <c r="S51" i="2"/>
  <c r="S58" i="2"/>
  <c r="S40" i="2"/>
  <c r="S32" i="2"/>
  <c r="S24" i="2"/>
  <c r="S16" i="2"/>
  <c r="S8" i="2"/>
  <c r="S15" i="2"/>
  <c r="S52" i="2"/>
  <c r="S39" i="2"/>
  <c r="S31" i="2"/>
  <c r="S23" i="2"/>
  <c r="S60" i="2"/>
  <c r="S38" i="2"/>
  <c r="S30" i="2"/>
  <c r="S37" i="2"/>
  <c r="S29" i="2"/>
  <c r="S21" i="2"/>
  <c r="S13" i="2"/>
  <c r="S49" i="2"/>
  <c r="S36" i="2"/>
  <c r="S28" i="2"/>
  <c r="S20" i="2"/>
  <c r="S12" i="2"/>
  <c r="S43" i="2"/>
  <c r="S35" i="2"/>
  <c r="S27" i="2"/>
  <c r="S19" i="2"/>
  <c r="S11" i="2"/>
  <c r="S17" i="2"/>
  <c r="S7" i="2"/>
  <c r="S69" i="2"/>
  <c r="S53" i="2"/>
  <c r="S45" i="2"/>
  <c r="S44" i="2"/>
  <c r="S42" i="2"/>
  <c r="S34" i="2"/>
  <c r="S26" i="2"/>
  <c r="S18" i="2"/>
  <c r="S10" i="2"/>
  <c r="S9" i="2"/>
  <c r="S22" i="2"/>
  <c r="S14" i="2"/>
  <c r="S61" i="2"/>
  <c r="S50" i="2"/>
  <c r="S47" i="2"/>
  <c r="S46" i="2"/>
  <c r="S41" i="2"/>
  <c r="S33" i="2"/>
  <c r="S25" i="2"/>
  <c r="S6" i="2"/>
  <c r="AZ1" i="3" a="1"/>
  <c r="R51" i="3" a="1"/>
  <c r="AG51" i="3" a="1"/>
  <c r="AG51" i="3" l="1"/>
  <c r="R51" i="3"/>
  <c r="AZ1" i="3"/>
  <c r="AN44" i="3"/>
  <c r="AG44" i="3"/>
  <c r="AF7" i="3"/>
  <c r="AN20" i="3"/>
  <c r="AN12" i="3"/>
  <c r="AG20" i="3"/>
  <c r="AG12" i="3"/>
  <c r="AG28" i="3"/>
  <c r="AG36" i="3"/>
  <c r="AN4" i="3"/>
  <c r="AN36" i="3"/>
  <c r="AN28" i="3"/>
  <c r="AH7" i="3"/>
  <c r="AJ2" i="3"/>
  <c r="AF2" i="3" a="1"/>
  <c r="AF2" i="3" l="1"/>
  <c r="AM47" i="3"/>
  <c r="AM39" i="3"/>
  <c r="AF47" i="3"/>
  <c r="AF39" i="3"/>
  <c r="AM31" i="3"/>
  <c r="AF31" i="3"/>
  <c r="AF15" i="3"/>
  <c r="AM23" i="3"/>
  <c r="AF23" i="3"/>
  <c r="AM7" i="3"/>
  <c r="AM15" i="3"/>
  <c r="AH39" i="3"/>
  <c r="AO31" i="3"/>
  <c r="AO47" i="3"/>
  <c r="AH47" i="3"/>
  <c r="AH31" i="3"/>
  <c r="AH15" i="3"/>
  <c r="AO23" i="3"/>
  <c r="AO7" i="3"/>
  <c r="AO39" i="3"/>
  <c r="AH23" i="3"/>
  <c r="AO15" i="3"/>
  <c r="BI1" i="3" a="1"/>
  <c r="BI1" i="3" s="1"/>
  <c r="AQ34" i="3"/>
  <c r="AQ26" i="3"/>
  <c r="AQ42" i="3"/>
  <c r="AJ42" i="3"/>
  <c r="AJ34" i="3"/>
  <c r="AJ18" i="3"/>
  <c r="AJ10" i="3"/>
  <c r="AK2" i="3"/>
  <c r="AJ26" i="3"/>
  <c r="AQ2" i="3"/>
  <c r="AQ10" i="3"/>
  <c r="AQ18" i="3"/>
  <c r="Y91" i="3"/>
  <c r="Y83" i="3"/>
  <c r="R67" i="3"/>
  <c r="R59" i="3"/>
  <c r="R91" i="3"/>
  <c r="Y75" i="3"/>
  <c r="R75" i="3"/>
  <c r="S54" i="3"/>
  <c r="R53" i="3"/>
  <c r="T50" i="3"/>
  <c r="Q54" i="3"/>
  <c r="Q53" i="3"/>
  <c r="R50" i="3"/>
  <c r="Y67" i="3"/>
  <c r="R83" i="3"/>
  <c r="U53" i="3"/>
  <c r="R49" i="3" a="1"/>
  <c r="R49" i="3" s="1"/>
  <c r="Y51" i="3"/>
  <c r="Y59" i="3"/>
  <c r="R48" i="3"/>
  <c r="S53" i="3"/>
  <c r="U54" i="3" a="1"/>
  <c r="U54" i="3" s="1"/>
  <c r="U49" i="3"/>
  <c r="Q49" i="3" a="1"/>
  <c r="Q49" i="3" s="1"/>
  <c r="AN91" i="3"/>
  <c r="AN83" i="3"/>
  <c r="AG91" i="3"/>
  <c r="AG83" i="3"/>
  <c r="AG75" i="3"/>
  <c r="AN75" i="3"/>
  <c r="AN67" i="3"/>
  <c r="AN59" i="3"/>
  <c r="AG67" i="3"/>
  <c r="AJ54" i="3" a="1"/>
  <c r="AJ54" i="3" s="1"/>
  <c r="AG53" i="3"/>
  <c r="AH54" i="3"/>
  <c r="AF53" i="3"/>
  <c r="AF54" i="3"/>
  <c r="AG48" i="3"/>
  <c r="AG59" i="3"/>
  <c r="AI50" i="3"/>
  <c r="AJ49" i="3"/>
  <c r="AJ53" i="3"/>
  <c r="AG49" i="3" a="1"/>
  <c r="AG49" i="3" s="1"/>
  <c r="AN51" i="3"/>
  <c r="AG50" i="3"/>
  <c r="AH53" i="3"/>
  <c r="AF49" i="3" a="1"/>
  <c r="AF49" i="3" s="1"/>
  <c r="AI4" i="3" a="1"/>
  <c r="AU3" i="3" a="1"/>
  <c r="AY7" i="3" a="1"/>
  <c r="AV2" i="3" a="1"/>
  <c r="AI51" i="3" a="1"/>
  <c r="AU48" i="3" a="1"/>
  <c r="T51" i="3" a="1"/>
  <c r="T51" i="3" l="1"/>
  <c r="AU48" i="3"/>
  <c r="AI51" i="3"/>
  <c r="AV2" i="3"/>
  <c r="AY7" i="3"/>
  <c r="AU3" i="3"/>
  <c r="AI4" i="3"/>
  <c r="AG89" i="3"/>
  <c r="AG81" i="3"/>
  <c r="AN89" i="3"/>
  <c r="AN81" i="3"/>
  <c r="AG73" i="3"/>
  <c r="AG65" i="3"/>
  <c r="AN73" i="3"/>
  <c r="AG57" i="3"/>
  <c r="AN65" i="3"/>
  <c r="AN49" i="3"/>
  <c r="AN57" i="3"/>
  <c r="X93" i="3"/>
  <c r="X85" i="3"/>
  <c r="X77" i="3"/>
  <c r="Q69" i="3"/>
  <c r="Q61" i="3"/>
  <c r="Q77" i="3"/>
  <c r="Q85" i="3"/>
  <c r="X69" i="3"/>
  <c r="Q93" i="3"/>
  <c r="X61" i="3"/>
  <c r="X53" i="3"/>
  <c r="Y93" i="3"/>
  <c r="Y85" i="3"/>
  <c r="R93" i="3"/>
  <c r="R85" i="3"/>
  <c r="R77" i="3"/>
  <c r="Y69" i="3"/>
  <c r="Y61" i="3"/>
  <c r="R61" i="3"/>
  <c r="R69" i="3"/>
  <c r="Y53" i="3"/>
  <c r="Y77" i="3"/>
  <c r="AB93" i="3"/>
  <c r="AB85" i="3"/>
  <c r="AB77" i="3"/>
  <c r="U93" i="3"/>
  <c r="U85" i="3"/>
  <c r="AB69" i="3"/>
  <c r="AB61" i="3"/>
  <c r="U69" i="3"/>
  <c r="U61" i="3"/>
  <c r="AB53" i="3"/>
  <c r="U77" i="3"/>
  <c r="Z94" i="3"/>
  <c r="Z86" i="3"/>
  <c r="Z78" i="3"/>
  <c r="S94" i="3"/>
  <c r="S86" i="3"/>
  <c r="S78" i="3"/>
  <c r="Z70" i="3"/>
  <c r="Z62" i="3"/>
  <c r="S70" i="3"/>
  <c r="Z54" i="3"/>
  <c r="S62" i="3"/>
  <c r="AO93" i="3"/>
  <c r="AO85" i="3"/>
  <c r="AH93" i="3"/>
  <c r="AH85" i="3"/>
  <c r="AO77" i="3"/>
  <c r="AO69" i="3"/>
  <c r="AO61" i="3"/>
  <c r="AH77" i="3"/>
  <c r="AH69" i="3"/>
  <c r="AO53" i="3"/>
  <c r="AH61" i="3"/>
  <c r="AN88" i="3"/>
  <c r="AN80" i="3"/>
  <c r="AG88" i="3"/>
  <c r="AG80" i="3"/>
  <c r="AN72" i="3"/>
  <c r="AN64" i="3"/>
  <c r="AG64" i="3"/>
  <c r="AG72" i="3"/>
  <c r="AG56" i="3"/>
  <c r="AN56" i="3"/>
  <c r="AN48" i="3"/>
  <c r="AB89" i="3"/>
  <c r="AB81" i="3"/>
  <c r="U89" i="3"/>
  <c r="U81" i="3"/>
  <c r="AB73" i="3"/>
  <c r="AB65" i="3"/>
  <c r="AB57" i="3"/>
  <c r="U73" i="3"/>
  <c r="U57" i="3"/>
  <c r="V49" i="3"/>
  <c r="U65" i="3"/>
  <c r="AB49" i="3"/>
  <c r="AQ94" i="3"/>
  <c r="AQ86" i="3"/>
  <c r="AQ78" i="3"/>
  <c r="AJ70" i="3"/>
  <c r="AJ62" i="3"/>
  <c r="AJ78" i="3"/>
  <c r="AJ86" i="3"/>
  <c r="AJ94" i="3"/>
  <c r="AQ70" i="3"/>
  <c r="AQ62" i="3"/>
  <c r="AQ54" i="3"/>
  <c r="AA90" i="3"/>
  <c r="AA82" i="3"/>
  <c r="T90" i="3"/>
  <c r="T82" i="3"/>
  <c r="T74" i="3"/>
  <c r="AA66" i="3"/>
  <c r="AA74" i="3"/>
  <c r="AA58" i="3"/>
  <c r="T66" i="3"/>
  <c r="T58" i="3"/>
  <c r="AA50" i="3"/>
  <c r="AN90" i="3"/>
  <c r="AN82" i="3"/>
  <c r="AG90" i="3"/>
  <c r="AG82" i="3"/>
  <c r="AG74" i="3"/>
  <c r="AN66" i="3"/>
  <c r="AN58" i="3"/>
  <c r="AG66" i="3"/>
  <c r="AN74" i="3"/>
  <c r="AG58" i="3"/>
  <c r="AN50" i="3"/>
  <c r="AH94" i="3"/>
  <c r="AH86" i="3"/>
  <c r="AH78" i="3"/>
  <c r="AO94" i="3"/>
  <c r="AO86" i="3"/>
  <c r="AO78" i="3"/>
  <c r="AH70" i="3"/>
  <c r="AH62" i="3"/>
  <c r="AO70" i="3"/>
  <c r="AO62" i="3"/>
  <c r="AO54" i="3"/>
  <c r="Y88" i="3"/>
  <c r="Y80" i="3"/>
  <c r="R72" i="3"/>
  <c r="R64" i="3"/>
  <c r="R56" i="3"/>
  <c r="R80" i="3"/>
  <c r="R88" i="3"/>
  <c r="Y64" i="3"/>
  <c r="Y48" i="3"/>
  <c r="Y72" i="3"/>
  <c r="Y56" i="3"/>
  <c r="AJ89" i="3"/>
  <c r="AJ81" i="3"/>
  <c r="AQ89" i="3"/>
  <c r="AQ81" i="3"/>
  <c r="AJ73" i="3"/>
  <c r="AJ65" i="3"/>
  <c r="AJ57" i="3"/>
  <c r="AQ73" i="3"/>
  <c r="AQ49" i="3"/>
  <c r="AK49" i="3"/>
  <c r="AQ65" i="3"/>
  <c r="AQ57" i="3"/>
  <c r="AP90" i="3"/>
  <c r="AP82" i="3"/>
  <c r="AP74" i="3"/>
  <c r="AI90" i="3"/>
  <c r="AI82" i="3"/>
  <c r="AP66" i="3"/>
  <c r="AP58" i="3"/>
  <c r="AI66" i="3"/>
  <c r="AI58" i="3"/>
  <c r="AI74" i="3"/>
  <c r="AP50" i="3"/>
  <c r="Y89" i="3"/>
  <c r="Y81" i="3"/>
  <c r="R73" i="3"/>
  <c r="R65" i="3"/>
  <c r="R57" i="3"/>
  <c r="R81" i="3"/>
  <c r="R89" i="3"/>
  <c r="Y73" i="3"/>
  <c r="Y65" i="3"/>
  <c r="Y57" i="3"/>
  <c r="Y49" i="3"/>
  <c r="AF94" i="3"/>
  <c r="AF86" i="3"/>
  <c r="AF78" i="3"/>
  <c r="AM94" i="3"/>
  <c r="AM86" i="3"/>
  <c r="AM78" i="3"/>
  <c r="AF70" i="3"/>
  <c r="AF62" i="3"/>
  <c r="AM70" i="3"/>
  <c r="AM54" i="3"/>
  <c r="AM62" i="3"/>
  <c r="AB94" i="3"/>
  <c r="AB86" i="3"/>
  <c r="AB78" i="3"/>
  <c r="U94" i="3"/>
  <c r="U86" i="3"/>
  <c r="U78" i="3"/>
  <c r="AB70" i="3"/>
  <c r="AB62" i="3"/>
  <c r="U70" i="3"/>
  <c r="AB54" i="3"/>
  <c r="U62" i="3"/>
  <c r="AM93" i="3"/>
  <c r="AM85" i="3"/>
  <c r="AM77" i="3"/>
  <c r="AF69" i="3"/>
  <c r="AF61" i="3"/>
  <c r="AF85" i="3"/>
  <c r="AF93" i="3"/>
  <c r="AF77" i="3"/>
  <c r="AM69" i="3"/>
  <c r="AM61" i="3"/>
  <c r="AM53" i="3"/>
  <c r="Z93" i="3"/>
  <c r="Z85" i="3"/>
  <c r="S93" i="3"/>
  <c r="S85" i="3"/>
  <c r="S77" i="3"/>
  <c r="Z69" i="3"/>
  <c r="Z61" i="3"/>
  <c r="Z77" i="3"/>
  <c r="S61" i="3"/>
  <c r="S69" i="3"/>
  <c r="Z53" i="3"/>
  <c r="Y90" i="3"/>
  <c r="Y82" i="3"/>
  <c r="Y74" i="3"/>
  <c r="R66" i="3"/>
  <c r="R58" i="3"/>
  <c r="R74" i="3"/>
  <c r="R82" i="3"/>
  <c r="R90" i="3"/>
  <c r="Y66" i="3"/>
  <c r="Y58" i="3"/>
  <c r="Y50" i="3"/>
  <c r="AK42" i="3"/>
  <c r="AR42" i="3"/>
  <c r="AR34" i="3"/>
  <c r="AR26" i="3"/>
  <c r="AK34" i="3"/>
  <c r="AK26" i="3"/>
  <c r="AK18" i="3"/>
  <c r="AK10" i="3"/>
  <c r="AR2" i="3"/>
  <c r="AR10" i="3"/>
  <c r="AR18" i="3"/>
  <c r="AQ93" i="3"/>
  <c r="AQ85" i="3"/>
  <c r="AQ77" i="3"/>
  <c r="AJ93" i="3"/>
  <c r="AJ85" i="3"/>
  <c r="AQ69" i="3"/>
  <c r="AQ61" i="3"/>
  <c r="AJ77" i="3"/>
  <c r="AJ69" i="3"/>
  <c r="AJ61" i="3"/>
  <c r="AQ53" i="3"/>
  <c r="AN93" i="3"/>
  <c r="AN85" i="3"/>
  <c r="AG93" i="3"/>
  <c r="AG85" i="3"/>
  <c r="AG77" i="3"/>
  <c r="AN77" i="3"/>
  <c r="AN69" i="3"/>
  <c r="AN61" i="3"/>
  <c r="AG69" i="3"/>
  <c r="AN53" i="3"/>
  <c r="AG61" i="3"/>
  <c r="X94" i="3"/>
  <c r="X86" i="3"/>
  <c r="X78" i="3"/>
  <c r="Q70" i="3"/>
  <c r="Q62" i="3"/>
  <c r="Q86" i="3"/>
  <c r="Q78" i="3"/>
  <c r="Q94" i="3"/>
  <c r="X70" i="3"/>
  <c r="X62" i="3"/>
  <c r="X54" i="3"/>
  <c r="AV51" i="3" a="1"/>
  <c r="AV51" i="3" l="1"/>
  <c r="AU49" i="3" s="1" a="1"/>
  <c r="AU49" i="3" s="1"/>
  <c r="AI44" i="3"/>
  <c r="AP44" i="3"/>
  <c r="AP36" i="3"/>
  <c r="AP28" i="3"/>
  <c r="AI36" i="3"/>
  <c r="AP20" i="3"/>
  <c r="AP12" i="3"/>
  <c r="AI20" i="3"/>
  <c r="AI28" i="3"/>
  <c r="AP4" i="3"/>
  <c r="AI12" i="3"/>
  <c r="AR89" i="3"/>
  <c r="AR81" i="3"/>
  <c r="AK81" i="3"/>
  <c r="AK73" i="3"/>
  <c r="AK65" i="3"/>
  <c r="AK57" i="3"/>
  <c r="AK89" i="3"/>
  <c r="AR73" i="3"/>
  <c r="AR65" i="3"/>
  <c r="AR49" i="3"/>
  <c r="AR57" i="3"/>
  <c r="AC89" i="3"/>
  <c r="AC81" i="3"/>
  <c r="V89" i="3"/>
  <c r="V81" i="3"/>
  <c r="AC73" i="3"/>
  <c r="AC65" i="3"/>
  <c r="AC49" i="3"/>
  <c r="V73" i="3"/>
  <c r="V57" i="3"/>
  <c r="V65" i="3"/>
  <c r="AC57" i="3"/>
  <c r="BF47" i="3"/>
  <c r="BF39" i="3"/>
  <c r="AY47" i="3"/>
  <c r="BF31" i="3"/>
  <c r="AY39" i="3"/>
  <c r="AY15" i="3"/>
  <c r="BF23" i="3"/>
  <c r="BF7" i="3"/>
  <c r="AY31" i="3"/>
  <c r="BF15" i="3"/>
  <c r="AY23" i="3"/>
  <c r="AV42" i="3"/>
  <c r="BC34" i="3"/>
  <c r="AV34" i="3"/>
  <c r="AV26" i="3"/>
  <c r="BC18" i="3"/>
  <c r="BC10" i="3"/>
  <c r="AX3" i="3"/>
  <c r="AV3" i="3"/>
  <c r="AV18" i="3"/>
  <c r="AV10" i="3"/>
  <c r="AW6" i="3"/>
  <c r="AV6" i="3"/>
  <c r="AU6" i="3"/>
  <c r="BC2" i="3"/>
  <c r="AV1" i="3"/>
  <c r="BC26" i="3"/>
  <c r="BC42" i="3"/>
  <c r="AY6" i="3"/>
  <c r="AP91" i="3"/>
  <c r="AP83" i="3"/>
  <c r="AP75" i="3"/>
  <c r="AI91" i="3"/>
  <c r="AI83" i="3"/>
  <c r="AP67" i="3"/>
  <c r="AP59" i="3"/>
  <c r="AI75" i="3"/>
  <c r="AI67" i="3"/>
  <c r="AI59" i="3"/>
  <c r="AP51" i="3"/>
  <c r="AA91" i="3"/>
  <c r="AA83" i="3"/>
  <c r="T91" i="3"/>
  <c r="T83" i="3"/>
  <c r="T75" i="3"/>
  <c r="AA75" i="3"/>
  <c r="AA67" i="3"/>
  <c r="AA59" i="3"/>
  <c r="T67" i="3"/>
  <c r="AA51" i="3"/>
  <c r="T59" i="3"/>
  <c r="BJ1" i="3" a="1"/>
  <c r="AV4" i="3" a="1"/>
  <c r="AX51" i="3" a="1"/>
  <c r="AX51" i="3" l="1"/>
  <c r="AV4" i="3"/>
  <c r="BJ1" i="3"/>
  <c r="AV46" i="3"/>
  <c r="BC46" i="3"/>
  <c r="AV38" i="3"/>
  <c r="AV30" i="3"/>
  <c r="BC38" i="3"/>
  <c r="BC22" i="3"/>
  <c r="BC30" i="3"/>
  <c r="AV22" i="3"/>
  <c r="AV14" i="3"/>
  <c r="BC6" i="3"/>
  <c r="BC14" i="3"/>
  <c r="AX43" i="3"/>
  <c r="BE43" i="3"/>
  <c r="BE35" i="3"/>
  <c r="BE27" i="3"/>
  <c r="AX35" i="3"/>
  <c r="AX27" i="3"/>
  <c r="BE19" i="3"/>
  <c r="BE3" i="3"/>
  <c r="BE11" i="3"/>
  <c r="AX19" i="3"/>
  <c r="AX11" i="3"/>
  <c r="AU46" i="3"/>
  <c r="AU38" i="3"/>
  <c r="AU30" i="3"/>
  <c r="BB46" i="3"/>
  <c r="BB38" i="3"/>
  <c r="BB22" i="3"/>
  <c r="BB14" i="3"/>
  <c r="BB6" i="3"/>
  <c r="AU22" i="3"/>
  <c r="AU14" i="3"/>
  <c r="BB30" i="3"/>
  <c r="BD46" i="3"/>
  <c r="AW46" i="3"/>
  <c r="AW38" i="3"/>
  <c r="AW30" i="3"/>
  <c r="BD38" i="3"/>
  <c r="BD22" i="3"/>
  <c r="BD14" i="3"/>
  <c r="BD6" i="3"/>
  <c r="BD30" i="3"/>
  <c r="AW22" i="3"/>
  <c r="AW14" i="3"/>
  <c r="AY46" i="3"/>
  <c r="AY38" i="3"/>
  <c r="AY30" i="3"/>
  <c r="BF38" i="3"/>
  <c r="BF30" i="3"/>
  <c r="BF46" i="3"/>
  <c r="BF22" i="3"/>
  <c r="BF14" i="3"/>
  <c r="BF6" i="3"/>
  <c r="AY22" i="3"/>
  <c r="AY14" i="3"/>
  <c r="BC41" i="3"/>
  <c r="BC33" i="3"/>
  <c r="BC1" i="3"/>
  <c r="AV33" i="3"/>
  <c r="BC17" i="3"/>
  <c r="AV17" i="3"/>
  <c r="AV9" i="3"/>
  <c r="AV41" i="3"/>
  <c r="BC25" i="3"/>
  <c r="AV25" i="3"/>
  <c r="BC9" i="3"/>
  <c r="AV43" i="3"/>
  <c r="BC35" i="3"/>
  <c r="BC27" i="3"/>
  <c r="BC43" i="3"/>
  <c r="AV35" i="3"/>
  <c r="AV27" i="3"/>
  <c r="AV19" i="3"/>
  <c r="AV11" i="3"/>
  <c r="BC3" i="3"/>
  <c r="BC19" i="3"/>
  <c r="BC11" i="3"/>
  <c r="BC91" i="3"/>
  <c r="BC83" i="3"/>
  <c r="AV91" i="3"/>
  <c r="AV75" i="3"/>
  <c r="AV67" i="3"/>
  <c r="AV59" i="3"/>
  <c r="AY54" i="3" a="1"/>
  <c r="AY54" i="3" s="1"/>
  <c r="BC67" i="3"/>
  <c r="AV53" i="3"/>
  <c r="AX50" i="3"/>
  <c r="AU53" i="3"/>
  <c r="BC51" i="3"/>
  <c r="AV50" i="3"/>
  <c r="AV83" i="3"/>
  <c r="BC59" i="3"/>
  <c r="AW54" i="3"/>
  <c r="BC75" i="3"/>
  <c r="AU54" i="3"/>
  <c r="AY49" i="3"/>
  <c r="AY53" i="3"/>
  <c r="AV49" i="3" a="1"/>
  <c r="AV49" i="3" s="1"/>
  <c r="AV48" i="3"/>
  <c r="AW53" i="3"/>
  <c r="BO1" i="3" a="1"/>
  <c r="BO1" i="3" l="1"/>
  <c r="BD93" i="3"/>
  <c r="BD85" i="3"/>
  <c r="AW93" i="3"/>
  <c r="AW85" i="3"/>
  <c r="BD69" i="3"/>
  <c r="BD61" i="3"/>
  <c r="BD77" i="3"/>
  <c r="AW61" i="3"/>
  <c r="BD53" i="3"/>
  <c r="AW77" i="3"/>
  <c r="AW69" i="3"/>
  <c r="AY94" i="3"/>
  <c r="AY86" i="3"/>
  <c r="AY78" i="3"/>
  <c r="BF94" i="3"/>
  <c r="BF86" i="3"/>
  <c r="BF78" i="3"/>
  <c r="AY70" i="3"/>
  <c r="AY62" i="3"/>
  <c r="BF62" i="3"/>
  <c r="BF54" i="3"/>
  <c r="BF70" i="3"/>
  <c r="BC89" i="3"/>
  <c r="BC81" i="3"/>
  <c r="AV89" i="3"/>
  <c r="AV81" i="3"/>
  <c r="BC73" i="3"/>
  <c r="BC65" i="3"/>
  <c r="BC57" i="3"/>
  <c r="AV73" i="3"/>
  <c r="AV65" i="3"/>
  <c r="BC49" i="3"/>
  <c r="AV57" i="3"/>
  <c r="BC90" i="3"/>
  <c r="BC82" i="3"/>
  <c r="AV66" i="3"/>
  <c r="AV58" i="3"/>
  <c r="AV82" i="3"/>
  <c r="BC74" i="3"/>
  <c r="AV90" i="3"/>
  <c r="AV74" i="3"/>
  <c r="BC66" i="3"/>
  <c r="BC50" i="3"/>
  <c r="BC58" i="3"/>
  <c r="BF93" i="3"/>
  <c r="BF85" i="3"/>
  <c r="BF77" i="3"/>
  <c r="AY93" i="3"/>
  <c r="AY85" i="3"/>
  <c r="BF69" i="3"/>
  <c r="BF61" i="3"/>
  <c r="AY77" i="3"/>
  <c r="AY69" i="3"/>
  <c r="AY61" i="3"/>
  <c r="BF53" i="3"/>
  <c r="AY89" i="3"/>
  <c r="AY81" i="3"/>
  <c r="BF73" i="3"/>
  <c r="BF65" i="3"/>
  <c r="BF57" i="3"/>
  <c r="BF89" i="3"/>
  <c r="AY73" i="3"/>
  <c r="AY65" i="3"/>
  <c r="BF49" i="3"/>
  <c r="AY57" i="3"/>
  <c r="AZ49" i="3"/>
  <c r="BF81" i="3"/>
  <c r="BC88" i="3"/>
  <c r="BC80" i="3"/>
  <c r="AV88" i="3"/>
  <c r="AV80" i="3"/>
  <c r="BC72" i="3"/>
  <c r="BC64" i="3"/>
  <c r="AV72" i="3"/>
  <c r="AV64" i="3"/>
  <c r="BC56" i="3"/>
  <c r="AV56" i="3"/>
  <c r="BC48" i="3"/>
  <c r="AW94" i="3"/>
  <c r="AW86" i="3"/>
  <c r="AW78" i="3"/>
  <c r="BD70" i="3"/>
  <c r="BD62" i="3"/>
  <c r="BD86" i="3"/>
  <c r="BD94" i="3"/>
  <c r="AW70" i="3"/>
  <c r="AW62" i="3"/>
  <c r="BD78" i="3"/>
  <c r="BD54" i="3"/>
  <c r="BB93" i="3"/>
  <c r="BB85" i="3"/>
  <c r="BB77" i="3"/>
  <c r="AU69" i="3"/>
  <c r="AU61" i="3"/>
  <c r="AU85" i="3"/>
  <c r="AU93" i="3"/>
  <c r="BB69" i="3"/>
  <c r="BB61" i="3"/>
  <c r="BB53" i="3"/>
  <c r="AU77" i="3"/>
  <c r="BB94" i="3"/>
  <c r="BB86" i="3"/>
  <c r="BB78" i="3"/>
  <c r="AU94" i="3"/>
  <c r="AU86" i="3"/>
  <c r="AU78" i="3"/>
  <c r="BB70" i="3"/>
  <c r="BB62" i="3"/>
  <c r="AU70" i="3"/>
  <c r="AU62" i="3"/>
  <c r="BB54" i="3"/>
  <c r="BE90" i="3"/>
  <c r="BE82" i="3"/>
  <c r="AX90" i="3"/>
  <c r="AX82" i="3"/>
  <c r="AX74" i="3"/>
  <c r="BE74" i="3"/>
  <c r="BE66" i="3"/>
  <c r="AX58" i="3"/>
  <c r="AX66" i="3"/>
  <c r="BE58" i="3"/>
  <c r="BE50" i="3"/>
  <c r="AV44" i="3"/>
  <c r="BC36" i="3"/>
  <c r="BC28" i="3"/>
  <c r="AV36" i="3"/>
  <c r="AV28" i="3"/>
  <c r="AW7" i="3"/>
  <c r="AU7" i="3"/>
  <c r="AV20" i="3"/>
  <c r="AV12" i="3"/>
  <c r="BC4" i="3"/>
  <c r="BC44" i="3"/>
  <c r="BC20" i="3"/>
  <c r="BC12" i="3"/>
  <c r="AY2" i="3"/>
  <c r="BC93" i="3"/>
  <c r="BC85" i="3"/>
  <c r="AV93" i="3"/>
  <c r="AV85" i="3"/>
  <c r="AV77" i="3"/>
  <c r="BC69" i="3"/>
  <c r="BC61" i="3"/>
  <c r="BC77" i="3"/>
  <c r="AV61" i="3"/>
  <c r="BC53" i="3"/>
  <c r="AV69" i="3"/>
  <c r="BE91" i="3"/>
  <c r="BE83" i="3"/>
  <c r="AX91" i="3"/>
  <c r="AX83" i="3"/>
  <c r="AX75" i="3"/>
  <c r="BE67" i="3"/>
  <c r="BE59" i="3"/>
  <c r="BE51" i="3"/>
  <c r="AX67" i="3"/>
  <c r="BE75" i="3"/>
  <c r="AX59" i="3"/>
  <c r="AU2" i="3" a="1"/>
  <c r="AU2" i="3" l="1"/>
  <c r="BD47" i="3"/>
  <c r="BD39" i="3"/>
  <c r="AW47" i="3"/>
  <c r="BD31" i="3"/>
  <c r="AW15" i="3"/>
  <c r="AW31" i="3"/>
  <c r="AW23" i="3"/>
  <c r="BD15" i="3"/>
  <c r="BD7" i="3"/>
  <c r="BD23" i="3"/>
  <c r="AW39" i="3"/>
  <c r="BF42" i="3"/>
  <c r="AY42" i="3"/>
  <c r="BF34" i="3"/>
  <c r="BF26" i="3"/>
  <c r="AZ2" i="3"/>
  <c r="AY18" i="3"/>
  <c r="AY34" i="3"/>
  <c r="AY26" i="3"/>
  <c r="BF18" i="3"/>
  <c r="BF10" i="3"/>
  <c r="AY10" i="3"/>
  <c r="BF2" i="3"/>
  <c r="BB47" i="3"/>
  <c r="AU47" i="3"/>
  <c r="BB39" i="3"/>
  <c r="BB31" i="3"/>
  <c r="AU39" i="3"/>
  <c r="AU31" i="3"/>
  <c r="AU23" i="3"/>
  <c r="BB15" i="3"/>
  <c r="AU15" i="3"/>
  <c r="BB7" i="3"/>
  <c r="BB23" i="3"/>
  <c r="AZ89" i="3"/>
  <c r="AZ81" i="3"/>
  <c r="BG89" i="3"/>
  <c r="BG81" i="3"/>
  <c r="AZ73" i="3"/>
  <c r="AZ65" i="3"/>
  <c r="AZ57" i="3"/>
  <c r="BG65" i="3"/>
  <c r="BG73" i="3"/>
  <c r="BG57" i="3"/>
  <c r="BG49" i="3"/>
  <c r="AX4" i="3" a="1"/>
  <c r="BJ3" i="3" a="1"/>
  <c r="BX1" i="3" a="1"/>
  <c r="BN7" i="3" a="1"/>
  <c r="BJ48" i="3" a="1"/>
  <c r="BK2" i="3" a="1"/>
  <c r="BK2" i="3" l="1"/>
  <c r="BJ48" i="3"/>
  <c r="BN7" i="3"/>
  <c r="BX1" i="3"/>
  <c r="BJ3" i="3"/>
  <c r="AX4" i="3"/>
  <c r="BG42" i="3"/>
  <c r="AZ42" i="3"/>
  <c r="BG34" i="3"/>
  <c r="BG26" i="3"/>
  <c r="AZ18" i="3"/>
  <c r="AZ10" i="3"/>
  <c r="AZ34" i="3"/>
  <c r="BG10" i="3"/>
  <c r="BG2" i="3"/>
  <c r="BG18" i="3"/>
  <c r="AZ26" i="3"/>
  <c r="BK51" i="3" a="1"/>
  <c r="BK51" i="3" l="1"/>
  <c r="AX44" i="3"/>
  <c r="BE44" i="3"/>
  <c r="BE36" i="3"/>
  <c r="BE28" i="3"/>
  <c r="AX36" i="3"/>
  <c r="AX28" i="3"/>
  <c r="BE4" i="3"/>
  <c r="BE12" i="3"/>
  <c r="AX12" i="3"/>
  <c r="BE20" i="3"/>
  <c r="AX20" i="3"/>
  <c r="BN39" i="3"/>
  <c r="BU31" i="3"/>
  <c r="BU47" i="3"/>
  <c r="BU39" i="3"/>
  <c r="BU15" i="3"/>
  <c r="BN47" i="3"/>
  <c r="BN23" i="3"/>
  <c r="BN15" i="3"/>
  <c r="BU23" i="3"/>
  <c r="BN31" i="3"/>
  <c r="BU7" i="3"/>
  <c r="BK34" i="3"/>
  <c r="BK26" i="3"/>
  <c r="BR42" i="3"/>
  <c r="BK42" i="3"/>
  <c r="BR18" i="3"/>
  <c r="BR26" i="3"/>
  <c r="BK3" i="3"/>
  <c r="BK18" i="3"/>
  <c r="BR10" i="3"/>
  <c r="BJ6" i="3"/>
  <c r="BK10" i="3"/>
  <c r="BN6" i="3"/>
  <c r="BM3" i="3"/>
  <c r="BL6" i="3"/>
  <c r="BR2" i="3"/>
  <c r="BK1" i="3"/>
  <c r="BK6" i="3"/>
  <c r="BR34" i="3"/>
  <c r="BJ49" i="3" a="1"/>
  <c r="BK4" i="3" a="1"/>
  <c r="BY1" i="3" a="1"/>
  <c r="BY1" i="3" l="1"/>
  <c r="BK4" i="3"/>
  <c r="BJ49" i="3"/>
  <c r="BK46" i="3"/>
  <c r="BR46" i="3"/>
  <c r="BK38" i="3"/>
  <c r="BK30" i="3"/>
  <c r="BR38" i="3"/>
  <c r="BR30" i="3"/>
  <c r="BR22" i="3"/>
  <c r="BR14" i="3"/>
  <c r="BR6" i="3"/>
  <c r="BK22" i="3"/>
  <c r="BK14" i="3"/>
  <c r="BJ46" i="3"/>
  <c r="BJ38" i="3"/>
  <c r="BJ30" i="3"/>
  <c r="BQ46" i="3"/>
  <c r="BQ38" i="3"/>
  <c r="BQ30" i="3"/>
  <c r="BQ22" i="3"/>
  <c r="BQ14" i="3"/>
  <c r="BQ6" i="3"/>
  <c r="BJ22" i="3"/>
  <c r="BJ14" i="3"/>
  <c r="BN46" i="3"/>
  <c r="BN38" i="3"/>
  <c r="BN30" i="3"/>
  <c r="BU46" i="3"/>
  <c r="BU38" i="3"/>
  <c r="BU30" i="3"/>
  <c r="BU22" i="3"/>
  <c r="BU14" i="3"/>
  <c r="BU6" i="3"/>
  <c r="BN14" i="3"/>
  <c r="BN22" i="3"/>
  <c r="BK41" i="3"/>
  <c r="BR41" i="3"/>
  <c r="BR33" i="3"/>
  <c r="BR17" i="3"/>
  <c r="BR9" i="3"/>
  <c r="BR1" i="3"/>
  <c r="BK17" i="3"/>
  <c r="BK9" i="3"/>
  <c r="BR25" i="3"/>
  <c r="BK25" i="3"/>
  <c r="BK33" i="3"/>
  <c r="BR43" i="3"/>
  <c r="BK43" i="3"/>
  <c r="BK27" i="3"/>
  <c r="BR19" i="3"/>
  <c r="BR11" i="3"/>
  <c r="BR3" i="3"/>
  <c r="BK19" i="3"/>
  <c r="BK11" i="3"/>
  <c r="BR35" i="3"/>
  <c r="BK35" i="3"/>
  <c r="BR27" i="3"/>
  <c r="BS46" i="3"/>
  <c r="BL38" i="3"/>
  <c r="BL30" i="3"/>
  <c r="BS30" i="3"/>
  <c r="BS22" i="3"/>
  <c r="BS14" i="3"/>
  <c r="BS6" i="3"/>
  <c r="BL46" i="3"/>
  <c r="BS38" i="3"/>
  <c r="BL14" i="3"/>
  <c r="BL22" i="3"/>
  <c r="BM43" i="3"/>
  <c r="BT43" i="3"/>
  <c r="BT35" i="3"/>
  <c r="BT27" i="3"/>
  <c r="BT19" i="3"/>
  <c r="BT11" i="3"/>
  <c r="BT3" i="3"/>
  <c r="BM19" i="3"/>
  <c r="BM27" i="3"/>
  <c r="BM35" i="3"/>
  <c r="BM11" i="3"/>
  <c r="BR91" i="3"/>
  <c r="BR83" i="3"/>
  <c r="BK91" i="3"/>
  <c r="BK83" i="3"/>
  <c r="BK75" i="3"/>
  <c r="BR67" i="3"/>
  <c r="BR59" i="3"/>
  <c r="BR75" i="3"/>
  <c r="BK67" i="3"/>
  <c r="BK59" i="3"/>
  <c r="BJ53" i="3"/>
  <c r="BR51" i="3"/>
  <c r="BK48" i="3"/>
  <c r="BM50" i="3"/>
  <c r="BN53" i="3"/>
  <c r="BK50" i="3"/>
  <c r="BL53" i="3"/>
  <c r="CD1" i="3" a="1"/>
  <c r="BM51" i="3" a="1"/>
  <c r="BK49" i="3" a="1"/>
  <c r="BN54" i="3" a="1"/>
  <c r="BN54" i="3" l="1"/>
  <c r="BK49" i="3"/>
  <c r="BM51" i="3"/>
  <c r="CD1" i="3"/>
  <c r="BT90" i="3"/>
  <c r="BT82" i="3"/>
  <c r="BT74" i="3"/>
  <c r="BM90" i="3"/>
  <c r="BM82" i="3"/>
  <c r="BM74" i="3"/>
  <c r="BT66" i="3"/>
  <c r="BT58" i="3"/>
  <c r="BM66" i="3"/>
  <c r="BM58" i="3"/>
  <c r="BT50" i="3"/>
  <c r="BR88" i="3"/>
  <c r="BR80" i="3"/>
  <c r="BK88" i="3"/>
  <c r="BK80" i="3"/>
  <c r="BR72" i="3"/>
  <c r="BR64" i="3"/>
  <c r="BR56" i="3"/>
  <c r="BK72" i="3"/>
  <c r="BK64" i="3"/>
  <c r="BK56" i="3"/>
  <c r="BR48" i="3"/>
  <c r="BR44" i="3"/>
  <c r="BK44" i="3"/>
  <c r="BR20" i="3"/>
  <c r="BR12" i="3"/>
  <c r="BL7" i="3"/>
  <c r="BR4" i="3"/>
  <c r="BR28" i="3"/>
  <c r="BR36" i="3"/>
  <c r="BK20" i="3"/>
  <c r="BK12" i="3"/>
  <c r="BK28" i="3"/>
  <c r="BJ7" i="3"/>
  <c r="BK36" i="3"/>
  <c r="BN2" i="3"/>
  <c r="BS93" i="3"/>
  <c r="BS85" i="3"/>
  <c r="BS77" i="3"/>
  <c r="BL93" i="3"/>
  <c r="BL85" i="3"/>
  <c r="BL77" i="3"/>
  <c r="BS69" i="3"/>
  <c r="BS61" i="3"/>
  <c r="BL61" i="3"/>
  <c r="BS53" i="3"/>
  <c r="BL69" i="3"/>
  <c r="BR90" i="3"/>
  <c r="BR82" i="3"/>
  <c r="BK90" i="3"/>
  <c r="BK82" i="3"/>
  <c r="BK74" i="3"/>
  <c r="BR74" i="3"/>
  <c r="BR66" i="3"/>
  <c r="BR58" i="3"/>
  <c r="BK66" i="3"/>
  <c r="BR50" i="3"/>
  <c r="BK58" i="3"/>
  <c r="BU93" i="3"/>
  <c r="BU85" i="3"/>
  <c r="BU77" i="3"/>
  <c r="BN93" i="3"/>
  <c r="BN85" i="3"/>
  <c r="BN77" i="3"/>
  <c r="BU69" i="3"/>
  <c r="BU61" i="3"/>
  <c r="BN69" i="3"/>
  <c r="BN61" i="3"/>
  <c r="BU53" i="3"/>
  <c r="BQ93" i="3"/>
  <c r="BQ85" i="3"/>
  <c r="BQ77" i="3"/>
  <c r="BJ85" i="3"/>
  <c r="BJ69" i="3"/>
  <c r="BJ61" i="3"/>
  <c r="BJ93" i="3"/>
  <c r="BJ77" i="3"/>
  <c r="BQ69" i="3"/>
  <c r="BQ61" i="3"/>
  <c r="BQ53" i="3"/>
  <c r="BJ2" i="3" a="1"/>
  <c r="BJ2" i="3" l="1"/>
  <c r="BS47" i="3"/>
  <c r="BL47" i="3"/>
  <c r="BL39" i="3"/>
  <c r="BL31" i="3"/>
  <c r="BL23" i="3"/>
  <c r="BS23" i="3"/>
  <c r="BS15" i="3"/>
  <c r="BS31" i="3"/>
  <c r="BL15" i="3"/>
  <c r="BS39" i="3"/>
  <c r="BS7" i="3"/>
  <c r="BQ47" i="3"/>
  <c r="BJ47" i="3"/>
  <c r="BQ39" i="3"/>
  <c r="BJ31" i="3"/>
  <c r="BJ23" i="3"/>
  <c r="BJ39" i="3"/>
  <c r="BQ23" i="3"/>
  <c r="BQ15" i="3"/>
  <c r="BJ15" i="3"/>
  <c r="BQ7" i="3"/>
  <c r="BQ31" i="3"/>
  <c r="CM1" i="3" a="1"/>
  <c r="CM1" i="3" s="1"/>
  <c r="BT91" i="3"/>
  <c r="BT83" i="3"/>
  <c r="BT75" i="3"/>
  <c r="BM91" i="3"/>
  <c r="BM83" i="3"/>
  <c r="BT67" i="3"/>
  <c r="BT59" i="3"/>
  <c r="BM67" i="3"/>
  <c r="BM59" i="3"/>
  <c r="BM75" i="3"/>
  <c r="BT51" i="3"/>
  <c r="BR89" i="3"/>
  <c r="BR81" i="3"/>
  <c r="BK89" i="3"/>
  <c r="BK81" i="3"/>
  <c r="BR73" i="3"/>
  <c r="BR65" i="3"/>
  <c r="BR57" i="3"/>
  <c r="BR49" i="3"/>
  <c r="BK65" i="3"/>
  <c r="BK73" i="3"/>
  <c r="BK57" i="3"/>
  <c r="BN49" i="3"/>
  <c r="BK53" i="3"/>
  <c r="BU42" i="3"/>
  <c r="BN42" i="3"/>
  <c r="BN34" i="3"/>
  <c r="BN26" i="3"/>
  <c r="BU18" i="3"/>
  <c r="BU10" i="3"/>
  <c r="BU26" i="3"/>
  <c r="BU34" i="3"/>
  <c r="BN18" i="3"/>
  <c r="BN10" i="3"/>
  <c r="BU2" i="3"/>
  <c r="BO2" i="3"/>
  <c r="BU94" i="3"/>
  <c r="BU86" i="3"/>
  <c r="BU78" i="3"/>
  <c r="BN94" i="3"/>
  <c r="BN86" i="3"/>
  <c r="BN78" i="3"/>
  <c r="BU70" i="3"/>
  <c r="BU62" i="3"/>
  <c r="BN70" i="3"/>
  <c r="BN62" i="3"/>
  <c r="BU54" i="3"/>
  <c r="BM4" i="3" a="1"/>
  <c r="CC7" i="3" a="1"/>
  <c r="BZ2" i="3" a="1"/>
  <c r="BY3" i="3" a="1"/>
  <c r="BY48" i="3" a="1"/>
  <c r="BY48" i="3" l="1"/>
  <c r="BY3" i="3"/>
  <c r="BZ2" i="3"/>
  <c r="CC7" i="3"/>
  <c r="BM4" i="3"/>
  <c r="BV42" i="3"/>
  <c r="BV34" i="3"/>
  <c r="BV18" i="3"/>
  <c r="BV10" i="3"/>
  <c r="BV26" i="3"/>
  <c r="BO42" i="3"/>
  <c r="BO18" i="3"/>
  <c r="BO10" i="3"/>
  <c r="BV2" i="3"/>
  <c r="BO34" i="3"/>
  <c r="BO26" i="3"/>
  <c r="BR93" i="3"/>
  <c r="BR85" i="3"/>
  <c r="BK93" i="3"/>
  <c r="BK85" i="3"/>
  <c r="BK77" i="3"/>
  <c r="BR69" i="3"/>
  <c r="BR61" i="3"/>
  <c r="BK61" i="3"/>
  <c r="BR77" i="3"/>
  <c r="BR53" i="3"/>
  <c r="BK69" i="3"/>
  <c r="BJ54" i="3"/>
  <c r="BL54" i="3"/>
  <c r="BU89" i="3"/>
  <c r="BU81" i="3"/>
  <c r="BN89" i="3"/>
  <c r="BN81" i="3"/>
  <c r="BU73" i="3"/>
  <c r="BU65" i="3"/>
  <c r="BN73" i="3"/>
  <c r="BN65" i="3"/>
  <c r="BO49" i="3"/>
  <c r="BU57" i="3"/>
  <c r="BN57" i="3"/>
  <c r="BU49" i="3"/>
  <c r="BZ51" i="3" a="1"/>
  <c r="BZ51" i="3" l="1"/>
  <c r="BY49" i="3" s="1" a="1"/>
  <c r="BY49" i="3" s="1"/>
  <c r="BV89" i="3"/>
  <c r="BV81" i="3"/>
  <c r="BO89" i="3"/>
  <c r="BO81" i="3"/>
  <c r="BV73" i="3"/>
  <c r="BV65" i="3"/>
  <c r="BV57" i="3"/>
  <c r="BO73" i="3"/>
  <c r="BO65" i="3"/>
  <c r="BO57" i="3"/>
  <c r="BV49" i="3"/>
  <c r="BM44" i="3"/>
  <c r="BT36" i="3"/>
  <c r="BT28" i="3"/>
  <c r="BM36" i="3"/>
  <c r="BT20" i="3"/>
  <c r="BT12" i="3"/>
  <c r="BT4" i="3"/>
  <c r="BM20" i="3"/>
  <c r="BT44" i="3"/>
  <c r="BM28" i="3"/>
  <c r="BM12" i="3"/>
  <c r="BS94" i="3"/>
  <c r="BS86" i="3"/>
  <c r="BS78" i="3"/>
  <c r="BL94" i="3"/>
  <c r="BL86" i="3"/>
  <c r="BL78" i="3"/>
  <c r="BS70" i="3"/>
  <c r="BS62" i="3"/>
  <c r="BL70" i="3"/>
  <c r="BL62" i="3"/>
  <c r="BS54" i="3"/>
  <c r="BQ94" i="3"/>
  <c r="BQ86" i="3"/>
  <c r="BQ78" i="3"/>
  <c r="BJ94" i="3"/>
  <c r="BJ86" i="3"/>
  <c r="BJ78" i="3"/>
  <c r="BQ70" i="3"/>
  <c r="BQ62" i="3"/>
  <c r="BJ62" i="3"/>
  <c r="BQ54" i="3"/>
  <c r="BJ70" i="3"/>
  <c r="CJ47" i="3"/>
  <c r="CC31" i="3"/>
  <c r="CC23" i="3"/>
  <c r="CJ39" i="3"/>
  <c r="CC47" i="3"/>
  <c r="CJ31" i="3"/>
  <c r="CJ15" i="3"/>
  <c r="CC39" i="3"/>
  <c r="CJ23" i="3"/>
  <c r="CC15" i="3"/>
  <c r="CJ7" i="3"/>
  <c r="BZ42" i="3"/>
  <c r="CG42" i="3"/>
  <c r="CG34" i="3"/>
  <c r="CG26" i="3"/>
  <c r="BZ34" i="3"/>
  <c r="BZ26" i="3"/>
  <c r="BZ18" i="3"/>
  <c r="BZ10" i="3"/>
  <c r="BY6" i="3"/>
  <c r="CG18" i="3"/>
  <c r="CC6" i="3"/>
  <c r="CA6" i="3"/>
  <c r="BZ6" i="3"/>
  <c r="CB3" i="3"/>
  <c r="CC2" i="3"/>
  <c r="CG10" i="3"/>
  <c r="BZ1" i="3"/>
  <c r="CG2" i="3"/>
  <c r="BZ3" i="3"/>
  <c r="BZ4" i="3" a="1"/>
  <c r="CN1" i="3" a="1"/>
  <c r="CB51" i="3" a="1"/>
  <c r="CB51" i="3" l="1"/>
  <c r="CN1" i="3"/>
  <c r="BZ4" i="3"/>
  <c r="BZ46" i="3"/>
  <c r="CG46" i="3"/>
  <c r="BZ38" i="3"/>
  <c r="BZ30" i="3"/>
  <c r="CG38" i="3"/>
  <c r="CG22" i="3"/>
  <c r="BZ14" i="3"/>
  <c r="CG14" i="3"/>
  <c r="CG30" i="3"/>
  <c r="BZ22" i="3"/>
  <c r="CG6" i="3"/>
  <c r="BZ43" i="3"/>
  <c r="CG43" i="3"/>
  <c r="CG35" i="3"/>
  <c r="CG27" i="3"/>
  <c r="BZ35" i="3"/>
  <c r="BZ27" i="3"/>
  <c r="CG3" i="3"/>
  <c r="BZ19" i="3"/>
  <c r="BZ11" i="3"/>
  <c r="CG19" i="3"/>
  <c r="CG11" i="3"/>
  <c r="CH46" i="3"/>
  <c r="CA38" i="3"/>
  <c r="CA30" i="3"/>
  <c r="CA46" i="3"/>
  <c r="CH22" i="3"/>
  <c r="CH14" i="3"/>
  <c r="CH6" i="3"/>
  <c r="CH30" i="3"/>
  <c r="CA14" i="3"/>
  <c r="CH38" i="3"/>
  <c r="CA22" i="3"/>
  <c r="CG41" i="3"/>
  <c r="BZ41" i="3"/>
  <c r="CG33" i="3"/>
  <c r="BZ33" i="3"/>
  <c r="BZ25" i="3"/>
  <c r="CG1" i="3"/>
  <c r="CG25" i="3"/>
  <c r="BZ17" i="3"/>
  <c r="BZ9" i="3"/>
  <c r="CG17" i="3"/>
  <c r="CG9" i="3"/>
  <c r="CC46" i="3"/>
  <c r="CJ46" i="3"/>
  <c r="CC38" i="3"/>
  <c r="CC30" i="3"/>
  <c r="CJ38" i="3"/>
  <c r="CJ30" i="3"/>
  <c r="CJ22" i="3"/>
  <c r="CJ14" i="3"/>
  <c r="CJ6" i="3"/>
  <c r="CC22" i="3"/>
  <c r="CC14" i="3"/>
  <c r="CC42" i="3"/>
  <c r="CJ42" i="3"/>
  <c r="CC34" i="3"/>
  <c r="CC26" i="3"/>
  <c r="CJ26" i="3"/>
  <c r="CJ34" i="3"/>
  <c r="CJ18" i="3"/>
  <c r="CJ10" i="3"/>
  <c r="CJ2" i="3"/>
  <c r="CD2" i="3"/>
  <c r="CC18" i="3"/>
  <c r="CC10" i="3"/>
  <c r="BY46" i="3"/>
  <c r="CF46" i="3"/>
  <c r="BY38" i="3"/>
  <c r="BY30" i="3"/>
  <c r="CF22" i="3"/>
  <c r="CF14" i="3"/>
  <c r="CF6" i="3"/>
  <c r="CF38" i="3"/>
  <c r="CF30" i="3"/>
  <c r="BY22" i="3"/>
  <c r="BY14" i="3"/>
  <c r="CB43" i="3"/>
  <c r="CI43" i="3"/>
  <c r="CI35" i="3"/>
  <c r="CI27" i="3"/>
  <c r="CB35" i="3"/>
  <c r="CB27" i="3"/>
  <c r="CB19" i="3"/>
  <c r="CB11" i="3"/>
  <c r="CI3" i="3"/>
  <c r="CI19" i="3"/>
  <c r="CI11" i="3"/>
  <c r="CG91" i="3"/>
  <c r="CG83" i="3"/>
  <c r="BZ67" i="3"/>
  <c r="BZ59" i="3"/>
  <c r="CG75" i="3"/>
  <c r="BZ75" i="3"/>
  <c r="BZ83" i="3"/>
  <c r="BZ53" i="3"/>
  <c r="CB50" i="3"/>
  <c r="BY53" i="3"/>
  <c r="BZ50" i="3"/>
  <c r="CC49" i="3"/>
  <c r="BZ91" i="3"/>
  <c r="BZ49" i="3" a="1"/>
  <c r="BZ49" i="3" s="1"/>
  <c r="CG67" i="3"/>
  <c r="CA54" i="3"/>
  <c r="CC53" i="3"/>
  <c r="CC54" i="3" a="1"/>
  <c r="CC54" i="3" s="1"/>
  <c r="BY54" i="3"/>
  <c r="CG59" i="3"/>
  <c r="CG51" i="3"/>
  <c r="BZ48" i="3"/>
  <c r="CA53" i="3"/>
  <c r="CS1" i="3" a="1"/>
  <c r="CS1" i="3" l="1"/>
  <c r="CJ89" i="3"/>
  <c r="CJ81" i="3"/>
  <c r="CJ73" i="3"/>
  <c r="CC89" i="3"/>
  <c r="CC81" i="3"/>
  <c r="CC73" i="3"/>
  <c r="CJ65" i="3"/>
  <c r="CD49" i="3"/>
  <c r="CC65" i="3"/>
  <c r="CC57" i="3"/>
  <c r="CJ49" i="3"/>
  <c r="CJ57" i="3"/>
  <c r="CF94" i="3"/>
  <c r="CF86" i="3"/>
  <c r="CF78" i="3"/>
  <c r="BY86" i="3"/>
  <c r="BY70" i="3"/>
  <c r="BY62" i="3"/>
  <c r="CF54" i="3"/>
  <c r="BY94" i="3"/>
  <c r="CF70" i="3"/>
  <c r="CF62" i="3"/>
  <c r="BY78" i="3"/>
  <c r="CG90" i="3"/>
  <c r="CG82" i="3"/>
  <c r="BZ66" i="3"/>
  <c r="BZ58" i="3"/>
  <c r="BZ82" i="3"/>
  <c r="BZ90" i="3"/>
  <c r="CG58" i="3"/>
  <c r="CG74" i="3"/>
  <c r="CG66" i="3"/>
  <c r="BZ74" i="3"/>
  <c r="CG50" i="3"/>
  <c r="CF93" i="3"/>
  <c r="CF85" i="3"/>
  <c r="CF77" i="3"/>
  <c r="BY69" i="3"/>
  <c r="BY61" i="3"/>
  <c r="BY93" i="3"/>
  <c r="CF69" i="3"/>
  <c r="CF61" i="3"/>
  <c r="BY85" i="3"/>
  <c r="BY77" i="3"/>
  <c r="CF53" i="3"/>
  <c r="CJ94" i="3"/>
  <c r="CJ86" i="3"/>
  <c r="CJ78" i="3"/>
  <c r="CC94" i="3"/>
  <c r="CC86" i="3"/>
  <c r="CC78" i="3"/>
  <c r="CJ70" i="3"/>
  <c r="CJ62" i="3"/>
  <c r="CC62" i="3"/>
  <c r="CJ54" i="3"/>
  <c r="CC70" i="3"/>
  <c r="CJ93" i="3"/>
  <c r="CJ85" i="3"/>
  <c r="CJ77" i="3"/>
  <c r="CC93" i="3"/>
  <c r="CC85" i="3"/>
  <c r="CJ69" i="3"/>
  <c r="CJ61" i="3"/>
  <c r="CC77" i="3"/>
  <c r="CC69" i="3"/>
  <c r="CC61" i="3"/>
  <c r="CJ53" i="3"/>
  <c r="CI90" i="3"/>
  <c r="CI82" i="3"/>
  <c r="CB90" i="3"/>
  <c r="CB82" i="3"/>
  <c r="CB74" i="3"/>
  <c r="CI74" i="3"/>
  <c r="CI66" i="3"/>
  <c r="CI58" i="3"/>
  <c r="CB58" i="3"/>
  <c r="CI50" i="3"/>
  <c r="CB66" i="3"/>
  <c r="CH94" i="3"/>
  <c r="CH86" i="3"/>
  <c r="CH78" i="3"/>
  <c r="CA94" i="3"/>
  <c r="CA86" i="3"/>
  <c r="CA78" i="3"/>
  <c r="CH70" i="3"/>
  <c r="CH62" i="3"/>
  <c r="CA62" i="3"/>
  <c r="CH54" i="3"/>
  <c r="CA70" i="3"/>
  <c r="CG93" i="3"/>
  <c r="CG85" i="3"/>
  <c r="CG77" i="3"/>
  <c r="BZ93" i="3"/>
  <c r="BZ85" i="3"/>
  <c r="BZ77" i="3"/>
  <c r="CG69" i="3"/>
  <c r="CG61" i="3"/>
  <c r="BZ69" i="3"/>
  <c r="CG53" i="3"/>
  <c r="BZ61" i="3"/>
  <c r="CK42" i="3"/>
  <c r="CD34" i="3"/>
  <c r="CD26" i="3"/>
  <c r="CD42" i="3"/>
  <c r="CK34" i="3"/>
  <c r="CK18" i="3"/>
  <c r="CK26" i="3"/>
  <c r="CK10" i="3"/>
  <c r="CD18" i="3"/>
  <c r="CK2" i="3"/>
  <c r="CD10" i="3"/>
  <c r="CH93" i="3"/>
  <c r="CH85" i="3"/>
  <c r="CH77" i="3"/>
  <c r="CA93" i="3"/>
  <c r="CA85" i="3"/>
  <c r="CH69" i="3"/>
  <c r="CH61" i="3"/>
  <c r="CA77" i="3"/>
  <c r="CA69" i="3"/>
  <c r="CH53" i="3"/>
  <c r="CA61" i="3"/>
  <c r="BZ44" i="3"/>
  <c r="CG36" i="3"/>
  <c r="CG28" i="3"/>
  <c r="BZ36" i="3"/>
  <c r="BZ28" i="3"/>
  <c r="CG44" i="3"/>
  <c r="BY7" i="3"/>
  <c r="CG4" i="3"/>
  <c r="BZ20" i="3"/>
  <c r="BZ12" i="3"/>
  <c r="CA7" i="3"/>
  <c r="CG12" i="3"/>
  <c r="CG20" i="3"/>
  <c r="CG89" i="3"/>
  <c r="CG81" i="3"/>
  <c r="BZ89" i="3"/>
  <c r="BZ73" i="3"/>
  <c r="BZ65" i="3"/>
  <c r="BZ57" i="3"/>
  <c r="CG65" i="3"/>
  <c r="CG57" i="3"/>
  <c r="BZ81" i="3"/>
  <c r="CG73" i="3"/>
  <c r="CG49" i="3"/>
  <c r="CG88" i="3"/>
  <c r="CG80" i="3"/>
  <c r="BZ72" i="3"/>
  <c r="BZ64" i="3"/>
  <c r="BZ56" i="3"/>
  <c r="BZ80" i="3"/>
  <c r="BZ88" i="3"/>
  <c r="CG64" i="3"/>
  <c r="CG56" i="3"/>
  <c r="CG48" i="3"/>
  <c r="CG72" i="3"/>
  <c r="CI91" i="3"/>
  <c r="CI83" i="3"/>
  <c r="CB91" i="3"/>
  <c r="CB83" i="3"/>
  <c r="CB75" i="3"/>
  <c r="CI75" i="3"/>
  <c r="CI67" i="3"/>
  <c r="CI59" i="3"/>
  <c r="CB59" i="3"/>
  <c r="CI51" i="3"/>
  <c r="CB67" i="3"/>
  <c r="BY2" i="3" a="1"/>
  <c r="BY2" i="3" l="1"/>
  <c r="CA47" i="3"/>
  <c r="CA39" i="3"/>
  <c r="CA31" i="3"/>
  <c r="CH47" i="3"/>
  <c r="CH39" i="3"/>
  <c r="CH31" i="3"/>
  <c r="CH15" i="3"/>
  <c r="CH23" i="3"/>
  <c r="CA23" i="3"/>
  <c r="CA15" i="3"/>
  <c r="CH7" i="3"/>
  <c r="BY47" i="3"/>
  <c r="BY39" i="3"/>
  <c r="CF47" i="3"/>
  <c r="CF39" i="3"/>
  <c r="CF31" i="3"/>
  <c r="CF23" i="3"/>
  <c r="BY31" i="3"/>
  <c r="BY15" i="3"/>
  <c r="BY23" i="3"/>
  <c r="CF7" i="3"/>
  <c r="CF15" i="3"/>
  <c r="CK89" i="3"/>
  <c r="CK81" i="3"/>
  <c r="CD89" i="3"/>
  <c r="CD81" i="3"/>
  <c r="CK65" i="3"/>
  <c r="CK57" i="3"/>
  <c r="CK73" i="3"/>
  <c r="CD65" i="3"/>
  <c r="CD57" i="3"/>
  <c r="CD73" i="3"/>
  <c r="CK49" i="3"/>
  <c r="DB1" i="3" a="1"/>
  <c r="DB1" i="3" s="1"/>
  <c r="CB4" i="3" a="1"/>
  <c r="CO2" i="3" a="1"/>
  <c r="CN48" i="3" a="1"/>
  <c r="CN3" i="3" a="1"/>
  <c r="CR7" i="3" a="1"/>
  <c r="CR7" i="3" l="1"/>
  <c r="CN3" i="3"/>
  <c r="CN48" i="3"/>
  <c r="CO2" i="3"/>
  <c r="CB4" i="3"/>
  <c r="CO51" i="3" a="1"/>
  <c r="CO51" i="3" l="1"/>
  <c r="CN49" i="3" s="1" a="1"/>
  <c r="CN49" i="3" s="1"/>
  <c r="CB44" i="3"/>
  <c r="CI44" i="3"/>
  <c r="CI36" i="3"/>
  <c r="CI28" i="3"/>
  <c r="CB36" i="3"/>
  <c r="CB28" i="3"/>
  <c r="CB12" i="3"/>
  <c r="CI20" i="3"/>
  <c r="CB20" i="3"/>
  <c r="CI12" i="3"/>
  <c r="CI4" i="3"/>
  <c r="CV42" i="3"/>
  <c r="CO42" i="3"/>
  <c r="CV34" i="3"/>
  <c r="CV26" i="3"/>
  <c r="CO34" i="3"/>
  <c r="CO18" i="3"/>
  <c r="CO10" i="3"/>
  <c r="CV10" i="3"/>
  <c r="CR6" i="3"/>
  <c r="CO1" i="3"/>
  <c r="CO26" i="3"/>
  <c r="CP6" i="3"/>
  <c r="CQ3" i="3"/>
  <c r="CO6" i="3"/>
  <c r="CN6" i="3"/>
  <c r="CV18" i="3"/>
  <c r="CO3" i="3"/>
  <c r="CV2" i="3"/>
  <c r="CR2" i="3"/>
  <c r="CR47" i="3"/>
  <c r="CR39" i="3"/>
  <c r="CY47" i="3"/>
  <c r="CY39" i="3"/>
  <c r="CY31" i="3"/>
  <c r="CY23" i="3"/>
  <c r="CR31" i="3"/>
  <c r="CR23" i="3"/>
  <c r="CR15" i="3"/>
  <c r="CY15" i="3"/>
  <c r="CY7" i="3"/>
  <c r="CO4" i="3" a="1"/>
  <c r="CQ51" i="3" a="1"/>
  <c r="DC1" i="3" a="1"/>
  <c r="DC1" i="3" l="1"/>
  <c r="CQ51" i="3"/>
  <c r="CO4" i="3"/>
  <c r="CV41" i="3"/>
  <c r="CV33" i="3"/>
  <c r="CV25" i="3"/>
  <c r="CO33" i="3"/>
  <c r="CO25" i="3"/>
  <c r="CO41" i="3"/>
  <c r="CV1" i="3"/>
  <c r="CV17" i="3"/>
  <c r="CO17" i="3"/>
  <c r="CV9" i="3"/>
  <c r="CO9" i="3"/>
  <c r="CR46" i="3"/>
  <c r="CR38" i="3"/>
  <c r="CR30" i="3"/>
  <c r="CR22" i="3"/>
  <c r="CY38" i="3"/>
  <c r="CY30" i="3"/>
  <c r="CY14" i="3"/>
  <c r="CY6" i="3"/>
  <c r="CY22" i="3"/>
  <c r="CY46" i="3"/>
  <c r="CR14" i="3"/>
  <c r="CO46" i="3"/>
  <c r="CV46" i="3"/>
  <c r="CO38" i="3"/>
  <c r="CO30" i="3"/>
  <c r="CV38" i="3"/>
  <c r="CV30" i="3"/>
  <c r="CV22" i="3"/>
  <c r="CV14" i="3"/>
  <c r="CV6" i="3"/>
  <c r="CO14" i="3"/>
  <c r="CO22" i="3"/>
  <c r="CN46" i="3"/>
  <c r="CN38" i="3"/>
  <c r="CN30" i="3"/>
  <c r="CU46" i="3"/>
  <c r="CU14" i="3"/>
  <c r="CU6" i="3"/>
  <c r="CN22" i="3"/>
  <c r="CN14" i="3"/>
  <c r="CU38" i="3"/>
  <c r="CU30" i="3"/>
  <c r="CU22" i="3"/>
  <c r="CQ43" i="3"/>
  <c r="CX35" i="3"/>
  <c r="CX27" i="3"/>
  <c r="CX43" i="3"/>
  <c r="CX19" i="3"/>
  <c r="CX11" i="3"/>
  <c r="CQ35" i="3"/>
  <c r="CQ19" i="3"/>
  <c r="CQ11" i="3"/>
  <c r="CQ27" i="3"/>
  <c r="CX3" i="3"/>
  <c r="CV43" i="3"/>
  <c r="CV35" i="3"/>
  <c r="CV19" i="3"/>
  <c r="CV11" i="3"/>
  <c r="CO35" i="3"/>
  <c r="CV27" i="3"/>
  <c r="CO19" i="3"/>
  <c r="CO11" i="3"/>
  <c r="CO43" i="3"/>
  <c r="CO27" i="3"/>
  <c r="CV3" i="3"/>
  <c r="CW46" i="3"/>
  <c r="CP38" i="3"/>
  <c r="CP30" i="3"/>
  <c r="CW14" i="3"/>
  <c r="CW6" i="3"/>
  <c r="CW30" i="3"/>
  <c r="CW22" i="3"/>
  <c r="CW38" i="3"/>
  <c r="CP46" i="3"/>
  <c r="CP14" i="3"/>
  <c r="CP22" i="3"/>
  <c r="CY34" i="3"/>
  <c r="CY26" i="3"/>
  <c r="CR34" i="3"/>
  <c r="CY42" i="3"/>
  <c r="CR18" i="3"/>
  <c r="CR10" i="3"/>
  <c r="CR42" i="3"/>
  <c r="CR26" i="3"/>
  <c r="CS2" i="3"/>
  <c r="CY10" i="3"/>
  <c r="CY18" i="3"/>
  <c r="CY2" i="3"/>
  <c r="CV91" i="3"/>
  <c r="CV83" i="3"/>
  <c r="CO91" i="3"/>
  <c r="CO83" i="3"/>
  <c r="CO75" i="3"/>
  <c r="CV67" i="3"/>
  <c r="CV59" i="3"/>
  <c r="CO67" i="3"/>
  <c r="CP54" i="3"/>
  <c r="CO53" i="3"/>
  <c r="CR49" i="3"/>
  <c r="CV75" i="3"/>
  <c r="CN54" i="3"/>
  <c r="CN53" i="3"/>
  <c r="CO49" i="3" a="1"/>
  <c r="CO49" i="3" s="1"/>
  <c r="CO48" i="3"/>
  <c r="CQ50" i="3"/>
  <c r="CO59" i="3"/>
  <c r="CR53" i="3"/>
  <c r="CV51" i="3"/>
  <c r="CO50" i="3"/>
  <c r="CP53" i="3"/>
  <c r="CR54" i="3" a="1"/>
  <c r="CR54" i="3" s="1"/>
  <c r="DH1" i="3" a="1"/>
  <c r="DH1" i="3" l="1"/>
  <c r="CU93" i="3"/>
  <c r="CU85" i="3"/>
  <c r="CU77" i="3"/>
  <c r="CN93" i="3"/>
  <c r="CN69" i="3"/>
  <c r="CN61" i="3"/>
  <c r="CN77" i="3"/>
  <c r="CU69" i="3"/>
  <c r="CU61" i="3"/>
  <c r="CN85" i="3"/>
  <c r="CU53" i="3"/>
  <c r="CV90" i="3"/>
  <c r="CV82" i="3"/>
  <c r="CO90" i="3"/>
  <c r="CO82" i="3"/>
  <c r="CO74" i="3"/>
  <c r="CV66" i="3"/>
  <c r="CV58" i="3"/>
  <c r="CV74" i="3"/>
  <c r="CO66" i="3"/>
  <c r="CO58" i="3"/>
  <c r="CV50" i="3"/>
  <c r="CS42" i="3"/>
  <c r="CZ42" i="3"/>
  <c r="CZ34" i="3"/>
  <c r="CZ26" i="3"/>
  <c r="CS34" i="3"/>
  <c r="CS26" i="3"/>
  <c r="CS18" i="3"/>
  <c r="CS10" i="3"/>
  <c r="CZ18" i="3"/>
  <c r="CZ2" i="3"/>
  <c r="CZ10" i="3"/>
  <c r="CR89" i="3"/>
  <c r="CR81" i="3"/>
  <c r="CR73" i="3"/>
  <c r="CY89" i="3"/>
  <c r="CY81" i="3"/>
  <c r="CR65" i="3"/>
  <c r="CR57" i="3"/>
  <c r="CY73" i="3"/>
  <c r="CY57" i="3"/>
  <c r="CY65" i="3"/>
  <c r="CY49" i="3"/>
  <c r="CS49" i="3"/>
  <c r="CV93" i="3"/>
  <c r="CV85" i="3"/>
  <c r="CV77" i="3"/>
  <c r="CO93" i="3"/>
  <c r="CO85" i="3"/>
  <c r="CO77" i="3"/>
  <c r="CV69" i="3"/>
  <c r="CV61" i="3"/>
  <c r="CO69" i="3"/>
  <c r="CV53" i="3"/>
  <c r="CO61" i="3"/>
  <c r="CN94" i="3"/>
  <c r="CN86" i="3"/>
  <c r="CN78" i="3"/>
  <c r="CU94" i="3"/>
  <c r="CU86" i="3"/>
  <c r="CU78" i="3"/>
  <c r="CN70" i="3"/>
  <c r="CN62" i="3"/>
  <c r="CU70" i="3"/>
  <c r="CU62" i="3"/>
  <c r="CU54" i="3"/>
  <c r="CY93" i="3"/>
  <c r="CY85" i="3"/>
  <c r="CY77" i="3"/>
  <c r="CR93" i="3"/>
  <c r="CR85" i="3"/>
  <c r="CR77" i="3"/>
  <c r="CY69" i="3"/>
  <c r="CY61" i="3"/>
  <c r="CR69" i="3"/>
  <c r="CR61" i="3"/>
  <c r="CY53" i="3"/>
  <c r="CX90" i="3"/>
  <c r="CX82" i="3"/>
  <c r="CX74" i="3"/>
  <c r="CQ90" i="3"/>
  <c r="CQ82" i="3"/>
  <c r="CX66" i="3"/>
  <c r="CX58" i="3"/>
  <c r="CQ66" i="3"/>
  <c r="CQ58" i="3"/>
  <c r="CQ74" i="3"/>
  <c r="CX50" i="3"/>
  <c r="CP94" i="3"/>
  <c r="CP86" i="3"/>
  <c r="CP78" i="3"/>
  <c r="CW94" i="3"/>
  <c r="CW86" i="3"/>
  <c r="CW78" i="3"/>
  <c r="CW54" i="3"/>
  <c r="CP70" i="3"/>
  <c r="CP62" i="3"/>
  <c r="CW70" i="3"/>
  <c r="CW62" i="3"/>
  <c r="CW93" i="3"/>
  <c r="CW85" i="3"/>
  <c r="CW77" i="3"/>
  <c r="CP93" i="3"/>
  <c r="CP85" i="3"/>
  <c r="CP77" i="3"/>
  <c r="CW69" i="3"/>
  <c r="CW61" i="3"/>
  <c r="CP69" i="3"/>
  <c r="CW53" i="3"/>
  <c r="CP61" i="3"/>
  <c r="CV88" i="3"/>
  <c r="CV80" i="3"/>
  <c r="CO88" i="3"/>
  <c r="CO80" i="3"/>
  <c r="CV72" i="3"/>
  <c r="CV64" i="3"/>
  <c r="CO64" i="3"/>
  <c r="CO56" i="3"/>
  <c r="CO72" i="3"/>
  <c r="CV56" i="3"/>
  <c r="CV48" i="3"/>
  <c r="CY94" i="3"/>
  <c r="CY86" i="3"/>
  <c r="CY78" i="3"/>
  <c r="CR70" i="3"/>
  <c r="CR62" i="3"/>
  <c r="CR94" i="3"/>
  <c r="CR78" i="3"/>
  <c r="CY70" i="3"/>
  <c r="CY62" i="3"/>
  <c r="CY54" i="3"/>
  <c r="CR86" i="3"/>
  <c r="CO89" i="3"/>
  <c r="CO81" i="3"/>
  <c r="CV89" i="3"/>
  <c r="CV81" i="3"/>
  <c r="CV73" i="3"/>
  <c r="CO65" i="3"/>
  <c r="CO73" i="3"/>
  <c r="CO57" i="3"/>
  <c r="CV49" i="3"/>
  <c r="CV57" i="3"/>
  <c r="CV65" i="3"/>
  <c r="CV44" i="3"/>
  <c r="CO44" i="3"/>
  <c r="CV36" i="3"/>
  <c r="CO28" i="3"/>
  <c r="CV20" i="3"/>
  <c r="CV12" i="3"/>
  <c r="CO36" i="3"/>
  <c r="CO20" i="3"/>
  <c r="CO12" i="3"/>
  <c r="CP7" i="3"/>
  <c r="CV28" i="3"/>
  <c r="CV4" i="3"/>
  <c r="CN7" i="3"/>
  <c r="CX91" i="3"/>
  <c r="CX83" i="3"/>
  <c r="CX75" i="3"/>
  <c r="CQ91" i="3"/>
  <c r="CQ83" i="3"/>
  <c r="CQ75" i="3"/>
  <c r="CX67" i="3"/>
  <c r="CX59" i="3"/>
  <c r="CQ67" i="3"/>
  <c r="CQ59" i="3"/>
  <c r="CX51" i="3"/>
  <c r="CN2" i="3" a="1"/>
  <c r="CN2" i="3" l="1"/>
  <c r="CU47" i="3"/>
  <c r="CU39" i="3"/>
  <c r="CN47" i="3"/>
  <c r="CN39" i="3"/>
  <c r="CU31" i="3"/>
  <c r="CN31" i="3"/>
  <c r="CU23" i="3"/>
  <c r="CU7" i="3"/>
  <c r="CN15" i="3"/>
  <c r="CN23" i="3"/>
  <c r="CU15" i="3"/>
  <c r="CZ89" i="3"/>
  <c r="CZ81" i="3"/>
  <c r="CS65" i="3"/>
  <c r="CS57" i="3"/>
  <c r="CZ73" i="3"/>
  <c r="CS73" i="3"/>
  <c r="CS81" i="3"/>
  <c r="CZ65" i="3"/>
  <c r="CZ57" i="3"/>
  <c r="CZ49" i="3"/>
  <c r="CS89" i="3"/>
  <c r="CW39" i="3"/>
  <c r="CP39" i="3"/>
  <c r="CW31" i="3"/>
  <c r="CW23" i="3"/>
  <c r="CW47" i="3"/>
  <c r="CP47" i="3"/>
  <c r="CP31" i="3"/>
  <c r="CP15" i="3"/>
  <c r="CP23" i="3"/>
  <c r="CW7" i="3"/>
  <c r="CW15" i="3"/>
  <c r="DQ1" i="3" a="1"/>
  <c r="DQ1" i="3" s="1"/>
  <c r="CQ4" i="3" a="1"/>
  <c r="DC48" i="3" a="1"/>
  <c r="DG7" i="3" a="1"/>
  <c r="DC3" i="3" a="1"/>
  <c r="DD2" i="3" a="1"/>
  <c r="DD2" i="3" l="1"/>
  <c r="DC3" i="3"/>
  <c r="DG7" i="3"/>
  <c r="DC48" i="3"/>
  <c r="CQ4" i="3"/>
  <c r="DD51" i="3" a="1"/>
  <c r="DD51" i="3" l="1"/>
  <c r="CQ44" i="3"/>
  <c r="CX44" i="3"/>
  <c r="CX36" i="3"/>
  <c r="CX28" i="3"/>
  <c r="CQ36" i="3"/>
  <c r="CQ28" i="3"/>
  <c r="CX20" i="3"/>
  <c r="CX12" i="3"/>
  <c r="CQ20" i="3"/>
  <c r="CQ12" i="3"/>
  <c r="CX4" i="3"/>
  <c r="DN47" i="3"/>
  <c r="DN39" i="3"/>
  <c r="DG47" i="3"/>
  <c r="DN31" i="3"/>
  <c r="DG39" i="3"/>
  <c r="DG15" i="3"/>
  <c r="DN23" i="3"/>
  <c r="DN15" i="3"/>
  <c r="DN7" i="3"/>
  <c r="DG31" i="3"/>
  <c r="DG23" i="3"/>
  <c r="DK42" i="3"/>
  <c r="DK34" i="3"/>
  <c r="DK18" i="3"/>
  <c r="DK10" i="3"/>
  <c r="DF3" i="3"/>
  <c r="DD42" i="3"/>
  <c r="DK26" i="3"/>
  <c r="DD3" i="3"/>
  <c r="DD18" i="3"/>
  <c r="DD10" i="3"/>
  <c r="DK2" i="3"/>
  <c r="DD34" i="3"/>
  <c r="DG2" i="3"/>
  <c r="DD1" i="3"/>
  <c r="DC6" i="3"/>
  <c r="DG6" i="3"/>
  <c r="DE6" i="3"/>
  <c r="DD6" i="3"/>
  <c r="DD26" i="3"/>
  <c r="DR1" i="3" a="1"/>
  <c r="DD4" i="3" a="1"/>
  <c r="DD4" i="3" l="1"/>
  <c r="DR1" i="3"/>
  <c r="DK91" i="3"/>
  <c r="DK83" i="3"/>
  <c r="DD67" i="3"/>
  <c r="DD59" i="3"/>
  <c r="DD83" i="3"/>
  <c r="DK75" i="3"/>
  <c r="DD75" i="3"/>
  <c r="DD53" i="3"/>
  <c r="DF50" i="3"/>
  <c r="DG54" i="3" a="1"/>
  <c r="DG54" i="3" s="1"/>
  <c r="DC53" i="3"/>
  <c r="DK51" i="3"/>
  <c r="DD50" i="3"/>
  <c r="DD49" i="3" a="1"/>
  <c r="DD49" i="3" s="1"/>
  <c r="DD91" i="3"/>
  <c r="DE54" i="3"/>
  <c r="DC54" i="3"/>
  <c r="DK67" i="3"/>
  <c r="DK59" i="3"/>
  <c r="DG53" i="3"/>
  <c r="DE53" i="3"/>
  <c r="DD48" i="3"/>
  <c r="DG49" i="3"/>
  <c r="DD46" i="3"/>
  <c r="DK46" i="3"/>
  <c r="DD38" i="3"/>
  <c r="DD30" i="3"/>
  <c r="DK38" i="3"/>
  <c r="DK30" i="3"/>
  <c r="DD22" i="3"/>
  <c r="DD14" i="3"/>
  <c r="DK22" i="3"/>
  <c r="DK6" i="3"/>
  <c r="DK14" i="3"/>
  <c r="DL46" i="3"/>
  <c r="DE38" i="3"/>
  <c r="DE30" i="3"/>
  <c r="DE46" i="3"/>
  <c r="DL38" i="3"/>
  <c r="DL14" i="3"/>
  <c r="DL6" i="3"/>
  <c r="DL22" i="3"/>
  <c r="DL30" i="3"/>
  <c r="DE14" i="3"/>
  <c r="DE22" i="3"/>
  <c r="DK41" i="3"/>
  <c r="DD41" i="3"/>
  <c r="DD25" i="3"/>
  <c r="DK1" i="3"/>
  <c r="DK17" i="3"/>
  <c r="DD17" i="3"/>
  <c r="DD9" i="3"/>
  <c r="DK25" i="3"/>
  <c r="DK9" i="3"/>
  <c r="DK33" i="3"/>
  <c r="DD33" i="3"/>
  <c r="DC49" i="3" a="1"/>
  <c r="DC49" i="3" s="1"/>
  <c r="DF43" i="3"/>
  <c r="DM43" i="3"/>
  <c r="DM35" i="3"/>
  <c r="DM27" i="3"/>
  <c r="DF35" i="3"/>
  <c r="DF27" i="3"/>
  <c r="DM11" i="3"/>
  <c r="DM19" i="3"/>
  <c r="DF19" i="3"/>
  <c r="DF11" i="3"/>
  <c r="DM3" i="3"/>
  <c r="DG46" i="3"/>
  <c r="DG38" i="3"/>
  <c r="DG30" i="3"/>
  <c r="DG22" i="3"/>
  <c r="DN46" i="3"/>
  <c r="DN38" i="3"/>
  <c r="DN30" i="3"/>
  <c r="DN14" i="3"/>
  <c r="DN6" i="3"/>
  <c r="DN22" i="3"/>
  <c r="DG14" i="3"/>
  <c r="DC46" i="3"/>
  <c r="DJ46" i="3"/>
  <c r="DC38" i="3"/>
  <c r="DC30" i="3"/>
  <c r="DC22" i="3"/>
  <c r="DJ30" i="3"/>
  <c r="DJ38" i="3"/>
  <c r="DJ14" i="3"/>
  <c r="DJ6" i="3"/>
  <c r="DC14" i="3"/>
  <c r="DJ22" i="3"/>
  <c r="DD43" i="3"/>
  <c r="DK35" i="3"/>
  <c r="DK27" i="3"/>
  <c r="DD35" i="3"/>
  <c r="DD27" i="3"/>
  <c r="DD19" i="3"/>
  <c r="DD11" i="3"/>
  <c r="DK3" i="3"/>
  <c r="DK43" i="3"/>
  <c r="DK11" i="3"/>
  <c r="DK19" i="3"/>
  <c r="DN42" i="3"/>
  <c r="DN34" i="3"/>
  <c r="DN26" i="3"/>
  <c r="DG42" i="3"/>
  <c r="DG18" i="3"/>
  <c r="DG26" i="3"/>
  <c r="DN18" i="3"/>
  <c r="DN10" i="3"/>
  <c r="DG34" i="3"/>
  <c r="DH2" i="3"/>
  <c r="DN2" i="3"/>
  <c r="DG10" i="3"/>
  <c r="DW1" i="3" a="1"/>
  <c r="DF51" i="3" a="1"/>
  <c r="DF51" i="3" l="1"/>
  <c r="DW1" i="3"/>
  <c r="EF1" i="3" s="1" a="1"/>
  <c r="EF1" i="3" s="1"/>
  <c r="DK89" i="3"/>
  <c r="DK81" i="3"/>
  <c r="DK73" i="3"/>
  <c r="DD89" i="3"/>
  <c r="DD81" i="3"/>
  <c r="DD73" i="3"/>
  <c r="DK65" i="3"/>
  <c r="DK57" i="3"/>
  <c r="DD65" i="3"/>
  <c r="DD57" i="3"/>
  <c r="DK49" i="3"/>
  <c r="DL93" i="3"/>
  <c r="DL85" i="3"/>
  <c r="DL77" i="3"/>
  <c r="DE93" i="3"/>
  <c r="DE85" i="3"/>
  <c r="DL69" i="3"/>
  <c r="DL61" i="3"/>
  <c r="DE77" i="3"/>
  <c r="DE61" i="3"/>
  <c r="DL53" i="3"/>
  <c r="DE69" i="3"/>
  <c r="DK90" i="3"/>
  <c r="DK82" i="3"/>
  <c r="DD82" i="3"/>
  <c r="DD66" i="3"/>
  <c r="DD58" i="3"/>
  <c r="DK74" i="3"/>
  <c r="DD90" i="3"/>
  <c r="DD74" i="3"/>
  <c r="DK58" i="3"/>
  <c r="DK66" i="3"/>
  <c r="DK50" i="3"/>
  <c r="DN93" i="3"/>
  <c r="DN85" i="3"/>
  <c r="DN77" i="3"/>
  <c r="DG93" i="3"/>
  <c r="DG85" i="3"/>
  <c r="DN69" i="3"/>
  <c r="DN61" i="3"/>
  <c r="DG69" i="3"/>
  <c r="DG61" i="3"/>
  <c r="DG77" i="3"/>
  <c r="DN53" i="3"/>
  <c r="DK88" i="3"/>
  <c r="DK80" i="3"/>
  <c r="DD88" i="3"/>
  <c r="DD80" i="3"/>
  <c r="DK72" i="3"/>
  <c r="DK64" i="3"/>
  <c r="DD72" i="3"/>
  <c r="DD64" i="3"/>
  <c r="DD56" i="3"/>
  <c r="DK48" i="3"/>
  <c r="DK56" i="3"/>
  <c r="DJ93" i="3"/>
  <c r="DJ85" i="3"/>
  <c r="DJ77" i="3"/>
  <c r="DC77" i="3"/>
  <c r="DC69" i="3"/>
  <c r="DC61" i="3"/>
  <c r="DJ69" i="3"/>
  <c r="DJ61" i="3"/>
  <c r="DC85" i="3"/>
  <c r="DC93" i="3"/>
  <c r="DJ53" i="3"/>
  <c r="DG94" i="3"/>
  <c r="DG86" i="3"/>
  <c r="DG78" i="3"/>
  <c r="DN94" i="3"/>
  <c r="DN86" i="3"/>
  <c r="DN78" i="3"/>
  <c r="DN54" i="3"/>
  <c r="DG70" i="3"/>
  <c r="DG62" i="3"/>
  <c r="DN70" i="3"/>
  <c r="DN62" i="3"/>
  <c r="DJ94" i="3"/>
  <c r="DJ86" i="3"/>
  <c r="DJ78" i="3"/>
  <c r="DC94" i="3"/>
  <c r="DC86" i="3"/>
  <c r="DC78" i="3"/>
  <c r="DJ70" i="3"/>
  <c r="DJ62" i="3"/>
  <c r="DC70" i="3"/>
  <c r="DC62" i="3"/>
  <c r="DJ54" i="3"/>
  <c r="DM90" i="3"/>
  <c r="DM82" i="3"/>
  <c r="DF90" i="3"/>
  <c r="DF82" i="3"/>
  <c r="DF74" i="3"/>
  <c r="DM74" i="3"/>
  <c r="DM66" i="3"/>
  <c r="DM58" i="3"/>
  <c r="DF58" i="3"/>
  <c r="DM50" i="3"/>
  <c r="DF66" i="3"/>
  <c r="DE94" i="3"/>
  <c r="DE86" i="3"/>
  <c r="DE78" i="3"/>
  <c r="DL94" i="3"/>
  <c r="DL70" i="3"/>
  <c r="DL62" i="3"/>
  <c r="DE70" i="3"/>
  <c r="DE62" i="3"/>
  <c r="DL78" i="3"/>
  <c r="DL86" i="3"/>
  <c r="DL54" i="3"/>
  <c r="DK93" i="3"/>
  <c r="DK85" i="3"/>
  <c r="DK77" i="3"/>
  <c r="DD93" i="3"/>
  <c r="DD85" i="3"/>
  <c r="DD77" i="3"/>
  <c r="DK69" i="3"/>
  <c r="DK61" i="3"/>
  <c r="DD61" i="3"/>
  <c r="DK53" i="3"/>
  <c r="DD69" i="3"/>
  <c r="DO42" i="3"/>
  <c r="DH42" i="3"/>
  <c r="DO34" i="3"/>
  <c r="DO26" i="3"/>
  <c r="DH18" i="3"/>
  <c r="DH10" i="3"/>
  <c r="DO2" i="3"/>
  <c r="DH26" i="3"/>
  <c r="DO18" i="3"/>
  <c r="DH34" i="3"/>
  <c r="DO10" i="3"/>
  <c r="DG89" i="3"/>
  <c r="DG81" i="3"/>
  <c r="DG73" i="3"/>
  <c r="DN65" i="3"/>
  <c r="DN57" i="3"/>
  <c r="DG65" i="3"/>
  <c r="DG57" i="3"/>
  <c r="DN81" i="3"/>
  <c r="DN73" i="3"/>
  <c r="DN89" i="3"/>
  <c r="DN49" i="3"/>
  <c r="DH49" i="3"/>
  <c r="DD44" i="3"/>
  <c r="DK44" i="3"/>
  <c r="DK36" i="3"/>
  <c r="DK28" i="3"/>
  <c r="DD36" i="3"/>
  <c r="DD28" i="3"/>
  <c r="DD20" i="3"/>
  <c r="DD12" i="3"/>
  <c r="DK20" i="3"/>
  <c r="DE7" i="3"/>
  <c r="DC7" i="3"/>
  <c r="DK4" i="3"/>
  <c r="DK12" i="3"/>
  <c r="DC2" i="3" a="1"/>
  <c r="DC2" i="3" l="1"/>
  <c r="DL47" i="3"/>
  <c r="DL39" i="3"/>
  <c r="DE47" i="3"/>
  <c r="DL31" i="3"/>
  <c r="DL23" i="3"/>
  <c r="DE39" i="3"/>
  <c r="DL7" i="3"/>
  <c r="DE15" i="3"/>
  <c r="DL15" i="3"/>
  <c r="DE31" i="3"/>
  <c r="DE23" i="3"/>
  <c r="DJ47" i="3"/>
  <c r="DC47" i="3"/>
  <c r="DJ39" i="3"/>
  <c r="DJ31" i="3"/>
  <c r="DJ15" i="3"/>
  <c r="DJ7" i="3"/>
  <c r="DC39" i="3"/>
  <c r="DC15" i="3"/>
  <c r="DC31" i="3"/>
  <c r="DC23" i="3"/>
  <c r="DJ23" i="3"/>
  <c r="DH89" i="3"/>
  <c r="DH81" i="3"/>
  <c r="DO89" i="3"/>
  <c r="DO81" i="3"/>
  <c r="DO73" i="3"/>
  <c r="DH65" i="3"/>
  <c r="DO57" i="3"/>
  <c r="DH57" i="3"/>
  <c r="DH73" i="3"/>
  <c r="DO49" i="3"/>
  <c r="DO65" i="3"/>
  <c r="DM91" i="3"/>
  <c r="DM83" i="3"/>
  <c r="DF91" i="3"/>
  <c r="DF83" i="3"/>
  <c r="DF75" i="3"/>
  <c r="DM75" i="3"/>
  <c r="DM67" i="3"/>
  <c r="DM59" i="3"/>
  <c r="DM51" i="3"/>
  <c r="DF67" i="3"/>
  <c r="DF59" i="3"/>
  <c r="DF4" i="3" a="1"/>
  <c r="DR48" i="3" a="1"/>
  <c r="DV7" i="3" a="1"/>
  <c r="DS2" i="3" a="1"/>
  <c r="DR3" i="3" a="1"/>
  <c r="DR3" i="3" l="1"/>
  <c r="DS2" i="3"/>
  <c r="DV7" i="3"/>
  <c r="DR48" i="3"/>
  <c r="DF4" i="3"/>
  <c r="DS51" i="3" a="1"/>
  <c r="DS51" i="3" l="1"/>
  <c r="DR49" i="3" s="1" a="1"/>
  <c r="DR49" i="3" s="1"/>
  <c r="DF44" i="3"/>
  <c r="DM44" i="3"/>
  <c r="DM36" i="3"/>
  <c r="DM28" i="3"/>
  <c r="DF36" i="3"/>
  <c r="DF28" i="3"/>
  <c r="DM4" i="3"/>
  <c r="DF20" i="3"/>
  <c r="DM20" i="3"/>
  <c r="DM12" i="3"/>
  <c r="DF12" i="3"/>
  <c r="DV39" i="3"/>
  <c r="EC31" i="3"/>
  <c r="DV47" i="3"/>
  <c r="EC39" i="3"/>
  <c r="EC15" i="3"/>
  <c r="EC7" i="3"/>
  <c r="DV23" i="3"/>
  <c r="DV15" i="3"/>
  <c r="EC47" i="3"/>
  <c r="EC23" i="3"/>
  <c r="DV31" i="3"/>
  <c r="DZ42" i="3"/>
  <c r="DS34" i="3"/>
  <c r="DS26" i="3"/>
  <c r="DS42" i="3"/>
  <c r="DZ18" i="3"/>
  <c r="DZ34" i="3"/>
  <c r="DS3" i="3"/>
  <c r="DZ26" i="3"/>
  <c r="DS18" i="3"/>
  <c r="DS6" i="3"/>
  <c r="DV6" i="3"/>
  <c r="DZ10" i="3"/>
  <c r="DR6" i="3"/>
  <c r="DZ2" i="3"/>
  <c r="DT6" i="3"/>
  <c r="DS10" i="3"/>
  <c r="DU3" i="3"/>
  <c r="DS1" i="3"/>
  <c r="EG1" i="3" a="1"/>
  <c r="DS4" i="3" a="1"/>
  <c r="DU51" i="3" a="1"/>
  <c r="EG1" i="3" l="1"/>
  <c r="DU51" i="3"/>
  <c r="DS4" i="3"/>
  <c r="DZ43" i="3"/>
  <c r="DS43" i="3"/>
  <c r="DS35" i="3"/>
  <c r="DZ27" i="3"/>
  <c r="DZ19" i="3"/>
  <c r="DZ11" i="3"/>
  <c r="DZ3" i="3"/>
  <c r="DS27" i="3"/>
  <c r="DS19" i="3"/>
  <c r="DS11" i="3"/>
  <c r="DZ35" i="3"/>
  <c r="EA46" i="3"/>
  <c r="DT46" i="3"/>
  <c r="DT30" i="3"/>
  <c r="DT38" i="3"/>
  <c r="EA38" i="3"/>
  <c r="EA14" i="3"/>
  <c r="EA6" i="3"/>
  <c r="DT22" i="3"/>
  <c r="EA30" i="3"/>
  <c r="DT14" i="3"/>
  <c r="EA22" i="3"/>
  <c r="DR46" i="3"/>
  <c r="DR38" i="3"/>
  <c r="DY46" i="3"/>
  <c r="DY38" i="3"/>
  <c r="DR30" i="3"/>
  <c r="DR22" i="3"/>
  <c r="DY14" i="3"/>
  <c r="DY6" i="3"/>
  <c r="DR14" i="3"/>
  <c r="DY22" i="3"/>
  <c r="DY30" i="3"/>
  <c r="DS41" i="3"/>
  <c r="DZ33" i="3"/>
  <c r="DZ17" i="3"/>
  <c r="DZ9" i="3"/>
  <c r="DZ1" i="3"/>
  <c r="DS17" i="3"/>
  <c r="DS9" i="3"/>
  <c r="DZ41" i="3"/>
  <c r="DS33" i="3"/>
  <c r="DZ25" i="3"/>
  <c r="DS25" i="3"/>
  <c r="DU43" i="3"/>
  <c r="EB43" i="3"/>
  <c r="EB35" i="3"/>
  <c r="EB27" i="3"/>
  <c r="DU35" i="3"/>
  <c r="EB19" i="3"/>
  <c r="EB11" i="3"/>
  <c r="EB3" i="3"/>
  <c r="DU27" i="3"/>
  <c r="DU19" i="3"/>
  <c r="DU11" i="3"/>
  <c r="DV46" i="3"/>
  <c r="DV30" i="3"/>
  <c r="DV22" i="3"/>
  <c r="DV38" i="3"/>
  <c r="EC30" i="3"/>
  <c r="EC38" i="3"/>
  <c r="EC14" i="3"/>
  <c r="EC6" i="3"/>
  <c r="EC22" i="3"/>
  <c r="EC46" i="3"/>
  <c r="DV14" i="3"/>
  <c r="DS46" i="3"/>
  <c r="DS38" i="3"/>
  <c r="DZ46" i="3"/>
  <c r="DZ38" i="3"/>
  <c r="DS30" i="3"/>
  <c r="DS22" i="3"/>
  <c r="DZ22" i="3"/>
  <c r="DZ14" i="3"/>
  <c r="DZ6" i="3"/>
  <c r="DZ30" i="3"/>
  <c r="DS14" i="3"/>
  <c r="DZ91" i="3"/>
  <c r="DZ83" i="3"/>
  <c r="DS91" i="3"/>
  <c r="DS83" i="3"/>
  <c r="DS75" i="3"/>
  <c r="DZ75" i="3"/>
  <c r="DZ67" i="3"/>
  <c r="DZ59" i="3"/>
  <c r="DS67" i="3"/>
  <c r="DS53" i="3"/>
  <c r="DS49" i="3" a="1"/>
  <c r="DS49" i="3" s="1"/>
  <c r="DR53" i="3"/>
  <c r="DS59" i="3"/>
  <c r="DV54" i="3" a="1"/>
  <c r="DV54" i="3" s="1"/>
  <c r="DZ51" i="3"/>
  <c r="DS48" i="3"/>
  <c r="DT54" i="3"/>
  <c r="DU50" i="3"/>
  <c r="DV53" i="3"/>
  <c r="DV49" i="3"/>
  <c r="DT53" i="3"/>
  <c r="DR54" i="3"/>
  <c r="DS50" i="3"/>
  <c r="EL1" i="3" a="1"/>
  <c r="EL1" i="3" l="1"/>
  <c r="DZ90" i="3"/>
  <c r="DZ82" i="3"/>
  <c r="DS90" i="3"/>
  <c r="DS82" i="3"/>
  <c r="DS74" i="3"/>
  <c r="DZ66" i="3"/>
  <c r="DZ58" i="3"/>
  <c r="DS66" i="3"/>
  <c r="DZ50" i="3"/>
  <c r="DZ74" i="3"/>
  <c r="DS58" i="3"/>
  <c r="DY94" i="3"/>
  <c r="DY86" i="3"/>
  <c r="DY78" i="3"/>
  <c r="DR94" i="3"/>
  <c r="DR86" i="3"/>
  <c r="DR78" i="3"/>
  <c r="DY70" i="3"/>
  <c r="DY62" i="3"/>
  <c r="DR70" i="3"/>
  <c r="DY54" i="3"/>
  <c r="DR62" i="3"/>
  <c r="EC94" i="3"/>
  <c r="EC86" i="3"/>
  <c r="EC78" i="3"/>
  <c r="DV94" i="3"/>
  <c r="DV86" i="3"/>
  <c r="DV78" i="3"/>
  <c r="EC70" i="3"/>
  <c r="EC62" i="3"/>
  <c r="EC54" i="3"/>
  <c r="DV70" i="3"/>
  <c r="DV62" i="3"/>
  <c r="DZ88" i="3"/>
  <c r="DZ80" i="3"/>
  <c r="DS88" i="3"/>
  <c r="DS80" i="3"/>
  <c r="DZ72" i="3"/>
  <c r="DZ64" i="3"/>
  <c r="DZ56" i="3"/>
  <c r="DS72" i="3"/>
  <c r="DS64" i="3"/>
  <c r="DS56" i="3"/>
  <c r="DZ48" i="3"/>
  <c r="EA93" i="3"/>
  <c r="EA85" i="3"/>
  <c r="EA77" i="3"/>
  <c r="DT93" i="3"/>
  <c r="DT85" i="3"/>
  <c r="EA69" i="3"/>
  <c r="EA61" i="3"/>
  <c r="DT77" i="3"/>
  <c r="DT61" i="3"/>
  <c r="EA53" i="3"/>
  <c r="DT69" i="3"/>
  <c r="EC89" i="3"/>
  <c r="EC81" i="3"/>
  <c r="DV89" i="3"/>
  <c r="DV81" i="3"/>
  <c r="EC73" i="3"/>
  <c r="EC65" i="3"/>
  <c r="EC57" i="3"/>
  <c r="DV73" i="3"/>
  <c r="DV65" i="3"/>
  <c r="EC49" i="3"/>
  <c r="DV57" i="3"/>
  <c r="DW49" i="3"/>
  <c r="DY93" i="3"/>
  <c r="DY85" i="3"/>
  <c r="DY77" i="3"/>
  <c r="DR69" i="3"/>
  <c r="DR61" i="3"/>
  <c r="DR85" i="3"/>
  <c r="DY69" i="3"/>
  <c r="DY61" i="3"/>
  <c r="DR77" i="3"/>
  <c r="DR93" i="3"/>
  <c r="DY53" i="3"/>
  <c r="DZ89" i="3"/>
  <c r="DZ81" i="3"/>
  <c r="DS89" i="3"/>
  <c r="DS81" i="3"/>
  <c r="DZ73" i="3"/>
  <c r="DZ65" i="3"/>
  <c r="DZ57" i="3"/>
  <c r="DS73" i="3"/>
  <c r="DS65" i="3"/>
  <c r="DZ49" i="3"/>
  <c r="DS57" i="3"/>
  <c r="DZ44" i="3"/>
  <c r="DS44" i="3"/>
  <c r="DS36" i="3"/>
  <c r="DZ20" i="3"/>
  <c r="DZ12" i="3"/>
  <c r="DZ4" i="3"/>
  <c r="DS20" i="3"/>
  <c r="DS12" i="3"/>
  <c r="DZ36" i="3"/>
  <c r="DR7" i="3"/>
  <c r="DZ28" i="3"/>
  <c r="DT7" i="3"/>
  <c r="DS28" i="3"/>
  <c r="DV2" i="3"/>
  <c r="EB90" i="3"/>
  <c r="EB82" i="3"/>
  <c r="EB74" i="3"/>
  <c r="DU90" i="3"/>
  <c r="DU82" i="3"/>
  <c r="EB66" i="3"/>
  <c r="EB58" i="3"/>
  <c r="DU66" i="3"/>
  <c r="DU58" i="3"/>
  <c r="EB50" i="3"/>
  <c r="DU74" i="3"/>
  <c r="DZ93" i="3"/>
  <c r="DZ85" i="3"/>
  <c r="DZ77" i="3"/>
  <c r="DS93" i="3"/>
  <c r="DS85" i="3"/>
  <c r="DS77" i="3"/>
  <c r="DZ69" i="3"/>
  <c r="DZ61" i="3"/>
  <c r="DS61" i="3"/>
  <c r="DZ53" i="3"/>
  <c r="DS69" i="3"/>
  <c r="EC93" i="3"/>
  <c r="EC85" i="3"/>
  <c r="EC77" i="3"/>
  <c r="DV93" i="3"/>
  <c r="DV85" i="3"/>
  <c r="DV77" i="3"/>
  <c r="EC69" i="3"/>
  <c r="EC61" i="3"/>
  <c r="DV69" i="3"/>
  <c r="DV61" i="3"/>
  <c r="EC53" i="3"/>
  <c r="EA94" i="3"/>
  <c r="EA86" i="3"/>
  <c r="EA78" i="3"/>
  <c r="DT94" i="3"/>
  <c r="DT86" i="3"/>
  <c r="DT78" i="3"/>
  <c r="EA70" i="3"/>
  <c r="EA62" i="3"/>
  <c r="DT70" i="3"/>
  <c r="DT62" i="3"/>
  <c r="EA54" i="3"/>
  <c r="EB91" i="3"/>
  <c r="EB83" i="3"/>
  <c r="EB75" i="3"/>
  <c r="DU91" i="3"/>
  <c r="DU83" i="3"/>
  <c r="EB67" i="3"/>
  <c r="EB59" i="3"/>
  <c r="DU75" i="3"/>
  <c r="DU67" i="3"/>
  <c r="DU59" i="3"/>
  <c r="EB51" i="3"/>
  <c r="DR2" i="3" a="1"/>
  <c r="DR2" i="3" l="1"/>
  <c r="EC42" i="3"/>
  <c r="DV42" i="3"/>
  <c r="DV34" i="3"/>
  <c r="DV26" i="3"/>
  <c r="EC18" i="3"/>
  <c r="EC10" i="3"/>
  <c r="EC2" i="3"/>
  <c r="EC34" i="3"/>
  <c r="DW2" i="3"/>
  <c r="DV10" i="3"/>
  <c r="EC26" i="3"/>
  <c r="DV18" i="3"/>
  <c r="EA47" i="3"/>
  <c r="DT47" i="3"/>
  <c r="DT39" i="3"/>
  <c r="EA39" i="3"/>
  <c r="DT31" i="3"/>
  <c r="DT23" i="3"/>
  <c r="EA23" i="3"/>
  <c r="EA15" i="3"/>
  <c r="EA7" i="3"/>
  <c r="EA31" i="3"/>
  <c r="DT15" i="3"/>
  <c r="DY47" i="3"/>
  <c r="DY39" i="3"/>
  <c r="DR31" i="3"/>
  <c r="DR23" i="3"/>
  <c r="DR39" i="3"/>
  <c r="DR47" i="3"/>
  <c r="DY23" i="3"/>
  <c r="DY15" i="3"/>
  <c r="DY31" i="3"/>
  <c r="DR15" i="3"/>
  <c r="DY7" i="3"/>
  <c r="ED89" i="3"/>
  <c r="ED81" i="3"/>
  <c r="ED73" i="3"/>
  <c r="DW89" i="3"/>
  <c r="DW81" i="3"/>
  <c r="DW73" i="3"/>
  <c r="ED65" i="3"/>
  <c r="ED57" i="3"/>
  <c r="DW65" i="3"/>
  <c r="ED49" i="3"/>
  <c r="DW57" i="3"/>
  <c r="EG48" i="3" a="1"/>
  <c r="EK7" i="3" a="1"/>
  <c r="EH2" i="3" a="1"/>
  <c r="EU1" i="3" a="1"/>
  <c r="EG3" i="3" a="1"/>
  <c r="DU4" i="3" a="1"/>
  <c r="EG3" i="3" l="1"/>
  <c r="EU1" i="3"/>
  <c r="EH2" i="3"/>
  <c r="EK7" i="3"/>
  <c r="EG48" i="3"/>
  <c r="DU4" i="3"/>
  <c r="DW42" i="3"/>
  <c r="ED34" i="3"/>
  <c r="ED42" i="3"/>
  <c r="DW26" i="3"/>
  <c r="ED18" i="3"/>
  <c r="ED10" i="3"/>
  <c r="ED2" i="3"/>
  <c r="DW18" i="3"/>
  <c r="DW10" i="3"/>
  <c r="DW34" i="3"/>
  <c r="ED26" i="3"/>
  <c r="EH51" i="3" a="1"/>
  <c r="EH51" i="3" l="1"/>
  <c r="EG49" i="3" s="1" a="1"/>
  <c r="EG49" i="3" s="1"/>
  <c r="EK47" i="3"/>
  <c r="ER39" i="3"/>
  <c r="ER31" i="3"/>
  <c r="ER23" i="3"/>
  <c r="ER15" i="3"/>
  <c r="ER7" i="3"/>
  <c r="EK39" i="3"/>
  <c r="EK31" i="3"/>
  <c r="EK23" i="3"/>
  <c r="ER47" i="3"/>
  <c r="EK15" i="3"/>
  <c r="EO42" i="3"/>
  <c r="EO34" i="3"/>
  <c r="EO26" i="3"/>
  <c r="EH18" i="3"/>
  <c r="EO10" i="3"/>
  <c r="EK6" i="3"/>
  <c r="EJ3" i="3"/>
  <c r="EI6" i="3"/>
  <c r="EH3" i="3"/>
  <c r="EO18" i="3"/>
  <c r="EH10" i="3"/>
  <c r="EH42" i="3"/>
  <c r="EG6" i="3"/>
  <c r="EH1" i="3"/>
  <c r="EH26" i="3"/>
  <c r="EH34" i="3"/>
  <c r="EO2" i="3"/>
  <c r="EH6" i="3"/>
  <c r="DU44" i="3"/>
  <c r="EB36" i="3"/>
  <c r="EB28" i="3"/>
  <c r="DU36" i="3"/>
  <c r="EB20" i="3"/>
  <c r="EB12" i="3"/>
  <c r="EB4" i="3"/>
  <c r="EB44" i="3"/>
  <c r="DU20" i="3"/>
  <c r="DU12" i="3"/>
  <c r="DU28" i="3"/>
  <c r="EV1" i="3" a="1"/>
  <c r="EJ51" i="3" a="1"/>
  <c r="EH4" i="3" a="1"/>
  <c r="EH4" i="3" l="1"/>
  <c r="EJ51" i="3"/>
  <c r="EV1" i="3"/>
  <c r="EO19" i="3"/>
  <c r="EO43" i="3"/>
  <c r="EO35" i="3"/>
  <c r="EO27" i="3"/>
  <c r="EH19" i="3"/>
  <c r="EO11" i="3"/>
  <c r="EH35" i="3"/>
  <c r="EO3" i="3"/>
  <c r="EH11" i="3"/>
  <c r="EH43" i="3"/>
  <c r="EH27" i="3"/>
  <c r="EI46" i="3"/>
  <c r="EP38" i="3"/>
  <c r="EP30" i="3"/>
  <c r="EP22" i="3"/>
  <c r="EP14" i="3"/>
  <c r="EP6" i="3"/>
  <c r="EP46" i="3"/>
  <c r="EI38" i="3"/>
  <c r="EI30" i="3"/>
  <c r="EI22" i="3"/>
  <c r="EI14" i="3"/>
  <c r="EO17" i="3"/>
  <c r="EH17" i="3"/>
  <c r="EO41" i="3"/>
  <c r="EO9" i="3"/>
  <c r="EO25" i="3"/>
  <c r="EH9" i="3"/>
  <c r="EO1" i="3"/>
  <c r="EH25" i="3"/>
  <c r="EO33" i="3"/>
  <c r="EH33" i="3"/>
  <c r="EH41" i="3"/>
  <c r="EQ43" i="3"/>
  <c r="EQ35" i="3"/>
  <c r="EQ27" i="3"/>
  <c r="EQ19" i="3"/>
  <c r="EQ3" i="3"/>
  <c r="EJ19" i="3"/>
  <c r="EQ11" i="3"/>
  <c r="EJ43" i="3"/>
  <c r="EJ35" i="3"/>
  <c r="EJ11" i="3"/>
  <c r="EJ27" i="3"/>
  <c r="EN38" i="3"/>
  <c r="EN30" i="3"/>
  <c r="EN22" i="3"/>
  <c r="EN14" i="3"/>
  <c r="EG46" i="3"/>
  <c r="EG38" i="3"/>
  <c r="EG30" i="3"/>
  <c r="EN6" i="3"/>
  <c r="EG14" i="3"/>
  <c r="EN46" i="3"/>
  <c r="EG22" i="3"/>
  <c r="ER46" i="3"/>
  <c r="EK46" i="3"/>
  <c r="ER38" i="3"/>
  <c r="ER30" i="3"/>
  <c r="ER22" i="3"/>
  <c r="EK38" i="3"/>
  <c r="EK30" i="3"/>
  <c r="EK22" i="3"/>
  <c r="EK14" i="3"/>
  <c r="ER6" i="3"/>
  <c r="ER14" i="3"/>
  <c r="EH46" i="3"/>
  <c r="EO38" i="3"/>
  <c r="EO30" i="3"/>
  <c r="EO22" i="3"/>
  <c r="EO14" i="3"/>
  <c r="EO6" i="3"/>
  <c r="EO46" i="3"/>
  <c r="EH38" i="3"/>
  <c r="EH30" i="3"/>
  <c r="EH14" i="3"/>
  <c r="EH22" i="3"/>
  <c r="EO91" i="3"/>
  <c r="EO83" i="3"/>
  <c r="EH91" i="3"/>
  <c r="EO75" i="3"/>
  <c r="EO67" i="3"/>
  <c r="EO59" i="3"/>
  <c r="EH75" i="3"/>
  <c r="EH67" i="3"/>
  <c r="EG54" i="3"/>
  <c r="EG53" i="3"/>
  <c r="EH50" i="3"/>
  <c r="EH83" i="3"/>
  <c r="EO51" i="3"/>
  <c r="EK49" i="3"/>
  <c r="EK53" i="3"/>
  <c r="EK54" i="3" a="1"/>
  <c r="EK54" i="3" s="1"/>
  <c r="EI54" i="3"/>
  <c r="EI53" i="3"/>
  <c r="EH53" i="3"/>
  <c r="EJ50" i="3"/>
  <c r="EH59" i="3"/>
  <c r="EH49" i="3" a="1"/>
  <c r="EH49" i="3" s="1"/>
  <c r="EH48" i="3"/>
  <c r="FA1" i="3" a="1"/>
  <c r="FA1" i="3" l="1"/>
  <c r="ER93" i="3"/>
  <c r="ER85" i="3"/>
  <c r="ER77" i="3"/>
  <c r="EK93" i="3"/>
  <c r="EK85" i="3"/>
  <c r="EK69" i="3"/>
  <c r="EK61" i="3"/>
  <c r="EK77" i="3"/>
  <c r="ER53" i="3"/>
  <c r="ER61" i="3"/>
  <c r="ER69" i="3"/>
  <c r="ER89" i="3"/>
  <c r="ER81" i="3"/>
  <c r="EK89" i="3"/>
  <c r="EK81" i="3"/>
  <c r="ER73" i="3"/>
  <c r="ER65" i="3"/>
  <c r="ER57" i="3"/>
  <c r="EK73" i="3"/>
  <c r="EK65" i="3"/>
  <c r="ER49" i="3"/>
  <c r="EL49" i="3"/>
  <c r="EK57" i="3"/>
  <c r="ER94" i="3"/>
  <c r="ER86" i="3"/>
  <c r="ER78" i="3"/>
  <c r="EK94" i="3"/>
  <c r="EK86" i="3"/>
  <c r="EK70" i="3"/>
  <c r="EK62" i="3"/>
  <c r="EK78" i="3"/>
  <c r="ER70" i="3"/>
  <c r="ER54" i="3"/>
  <c r="ER62" i="3"/>
  <c r="EO88" i="3"/>
  <c r="EO80" i="3"/>
  <c r="EH80" i="3"/>
  <c r="EO72" i="3"/>
  <c r="EO64" i="3"/>
  <c r="EH72" i="3"/>
  <c r="EH64" i="3"/>
  <c r="EH56" i="3"/>
  <c r="EH88" i="3"/>
  <c r="EO48" i="3"/>
  <c r="EO56" i="3"/>
  <c r="EQ90" i="3"/>
  <c r="EQ82" i="3"/>
  <c r="EJ90" i="3"/>
  <c r="EJ82" i="3"/>
  <c r="EQ66" i="3"/>
  <c r="EQ58" i="3"/>
  <c r="EJ66" i="3"/>
  <c r="EJ58" i="3"/>
  <c r="EQ74" i="3"/>
  <c r="EJ74" i="3"/>
  <c r="EQ50" i="3"/>
  <c r="EO89" i="3"/>
  <c r="EO81" i="3"/>
  <c r="EH81" i="3"/>
  <c r="EO73" i="3"/>
  <c r="EO65" i="3"/>
  <c r="EH89" i="3"/>
  <c r="EH73" i="3"/>
  <c r="EH65" i="3"/>
  <c r="EH57" i="3"/>
  <c r="EO57" i="3"/>
  <c r="EO49" i="3"/>
  <c r="EO90" i="3"/>
  <c r="EO82" i="3"/>
  <c r="EO66" i="3"/>
  <c r="EO58" i="3"/>
  <c r="EH82" i="3"/>
  <c r="EH66" i="3"/>
  <c r="EH74" i="3"/>
  <c r="EH90" i="3"/>
  <c r="EO50" i="3"/>
  <c r="EH58" i="3"/>
  <c r="EO74" i="3"/>
  <c r="EP94" i="3"/>
  <c r="EP86" i="3"/>
  <c r="EP78" i="3"/>
  <c r="EI94" i="3"/>
  <c r="EI86" i="3"/>
  <c r="EI78" i="3"/>
  <c r="EP70" i="3"/>
  <c r="EP62" i="3"/>
  <c r="EI70" i="3"/>
  <c r="EI62" i="3"/>
  <c r="EP54" i="3"/>
  <c r="EO93" i="3"/>
  <c r="EO85" i="3"/>
  <c r="EH93" i="3"/>
  <c r="EH85" i="3"/>
  <c r="EO77" i="3"/>
  <c r="EH69" i="3"/>
  <c r="EH61" i="3"/>
  <c r="EO69" i="3"/>
  <c r="EO53" i="3"/>
  <c r="EO61" i="3"/>
  <c r="EH77" i="3"/>
  <c r="EP93" i="3"/>
  <c r="EP85" i="3"/>
  <c r="EI93" i="3"/>
  <c r="EI85" i="3"/>
  <c r="EP77" i="3"/>
  <c r="EI69" i="3"/>
  <c r="EI61" i="3"/>
  <c r="EI77" i="3"/>
  <c r="EP61" i="3"/>
  <c r="EP69" i="3"/>
  <c r="EP53" i="3"/>
  <c r="EN93" i="3"/>
  <c r="EN85" i="3"/>
  <c r="EN69" i="3"/>
  <c r="EN61" i="3"/>
  <c r="EG85" i="3"/>
  <c r="EN77" i="3"/>
  <c r="EG69" i="3"/>
  <c r="EG77" i="3"/>
  <c r="EN53" i="3"/>
  <c r="EG93" i="3"/>
  <c r="EG61" i="3"/>
  <c r="EQ91" i="3"/>
  <c r="EQ83" i="3"/>
  <c r="EJ91" i="3"/>
  <c r="EJ83" i="3"/>
  <c r="EQ75" i="3"/>
  <c r="EQ67" i="3"/>
  <c r="EQ59" i="3"/>
  <c r="EJ75" i="3"/>
  <c r="EJ67" i="3"/>
  <c r="EJ59" i="3"/>
  <c r="EQ51" i="3"/>
  <c r="EN94" i="3"/>
  <c r="EN86" i="3"/>
  <c r="EN70" i="3"/>
  <c r="EN62" i="3"/>
  <c r="EN78" i="3"/>
  <c r="EG86" i="3"/>
  <c r="EG78" i="3"/>
  <c r="EG70" i="3"/>
  <c r="EG94" i="3"/>
  <c r="EN54" i="3"/>
  <c r="EG62" i="3"/>
  <c r="EH20" i="3"/>
  <c r="EO12" i="3"/>
  <c r="EH12" i="3"/>
  <c r="EO44" i="3"/>
  <c r="EO36" i="3"/>
  <c r="EO28" i="3"/>
  <c r="EH28" i="3"/>
  <c r="EG7" i="3"/>
  <c r="EH44" i="3"/>
  <c r="EH36" i="3"/>
  <c r="EO4" i="3"/>
  <c r="EI7" i="3"/>
  <c r="EO20" i="3"/>
  <c r="EK2" i="3"/>
  <c r="EG2" i="3" a="1"/>
  <c r="EG2" i="3" l="1"/>
  <c r="EK18" i="3"/>
  <c r="EL2" i="3"/>
  <c r="ER42" i="3"/>
  <c r="ER34" i="3"/>
  <c r="ER26" i="3"/>
  <c r="EK42" i="3"/>
  <c r="EK10" i="3"/>
  <c r="EK34" i="3"/>
  <c r="EK26" i="3"/>
  <c r="ER10" i="3"/>
  <c r="ER18" i="3"/>
  <c r="ER2" i="3"/>
  <c r="ES89" i="3"/>
  <c r="ES81" i="3"/>
  <c r="EL89" i="3"/>
  <c r="EL81" i="3"/>
  <c r="EL73" i="3"/>
  <c r="EL65" i="3"/>
  <c r="ES73" i="3"/>
  <c r="ES49" i="3"/>
  <c r="ES65" i="3"/>
  <c r="ES57" i="3"/>
  <c r="EL57" i="3"/>
  <c r="FJ1" i="3" a="1"/>
  <c r="FJ1" i="3" s="1"/>
  <c r="EP47" i="3"/>
  <c r="EI47" i="3"/>
  <c r="EP7" i="3"/>
  <c r="EP39" i="3"/>
  <c r="EP31" i="3"/>
  <c r="EP23" i="3"/>
  <c r="EP15" i="3"/>
  <c r="EI39" i="3"/>
  <c r="EI23" i="3"/>
  <c r="EI31" i="3"/>
  <c r="EI15" i="3"/>
  <c r="EG47" i="3"/>
  <c r="EN47" i="3"/>
  <c r="EN39" i="3"/>
  <c r="EN31" i="3"/>
  <c r="EN23" i="3"/>
  <c r="EN15" i="3"/>
  <c r="EG31" i="3"/>
  <c r="EG23" i="3"/>
  <c r="EN7" i="3"/>
  <c r="EG39" i="3"/>
  <c r="EG15" i="3"/>
  <c r="EJ4" i="3" a="1"/>
  <c r="EV48" i="3" a="1"/>
  <c r="EZ7" i="3" a="1"/>
  <c r="EW2" i="3" a="1"/>
  <c r="EV3" i="3" a="1"/>
  <c r="FK1" i="3" a="1"/>
  <c r="FK1" i="3" l="1"/>
  <c r="EV3" i="3"/>
  <c r="EW2" i="3"/>
  <c r="EZ7" i="3"/>
  <c r="EV48" i="3"/>
  <c r="EJ4" i="3"/>
  <c r="ES42" i="3"/>
  <c r="ES34" i="3"/>
  <c r="ES26" i="3"/>
  <c r="ES18" i="3"/>
  <c r="EL18" i="3"/>
  <c r="ES10" i="3"/>
  <c r="EL42" i="3"/>
  <c r="EL34" i="3"/>
  <c r="EL26" i="3"/>
  <c r="EL10" i="3"/>
  <c r="ES2" i="3"/>
  <c r="EW51" i="3" a="1"/>
  <c r="FP1" i="3" a="1"/>
  <c r="FP1" i="3" l="1"/>
  <c r="EW51" i="3"/>
  <c r="EV49" i="3" s="1" a="1"/>
  <c r="EV49" i="3" s="1"/>
  <c r="EQ44" i="3"/>
  <c r="EQ36" i="3"/>
  <c r="EQ28" i="3"/>
  <c r="EQ12" i="3"/>
  <c r="EQ4" i="3"/>
  <c r="EJ44" i="3"/>
  <c r="EJ20" i="3"/>
  <c r="EJ36" i="3"/>
  <c r="EJ28" i="3"/>
  <c r="EJ12" i="3"/>
  <c r="EQ20" i="3"/>
  <c r="EZ47" i="3"/>
  <c r="FG39" i="3"/>
  <c r="FG31" i="3"/>
  <c r="FG23" i="3"/>
  <c r="EZ15" i="3"/>
  <c r="FG7" i="3"/>
  <c r="EZ39" i="3"/>
  <c r="EZ31" i="3"/>
  <c r="EZ23" i="3"/>
  <c r="FG47" i="3"/>
  <c r="FG15" i="3"/>
  <c r="EW42" i="3"/>
  <c r="EW34" i="3"/>
  <c r="EW26" i="3"/>
  <c r="EW18" i="3"/>
  <c r="EW10" i="3"/>
  <c r="FD42" i="3"/>
  <c r="FD34" i="3"/>
  <c r="FD26" i="3"/>
  <c r="EZ2" i="3"/>
  <c r="EZ6" i="3"/>
  <c r="FD18" i="3"/>
  <c r="EX6" i="3"/>
  <c r="EW6" i="3"/>
  <c r="EV6" i="3"/>
  <c r="EW3" i="3"/>
  <c r="EY3" i="3"/>
  <c r="FD10" i="3"/>
  <c r="EW1" i="3"/>
  <c r="FD2" i="3"/>
  <c r="EY51" i="3" a="1"/>
  <c r="EW4" i="3" a="1"/>
  <c r="EW4" i="3" l="1"/>
  <c r="EY51" i="3"/>
  <c r="FC46" i="3"/>
  <c r="EV46" i="3"/>
  <c r="EV14" i="3"/>
  <c r="EV38" i="3"/>
  <c r="EV30" i="3"/>
  <c r="EV22" i="3"/>
  <c r="FC30" i="3"/>
  <c r="FC14" i="3"/>
  <c r="FC22" i="3"/>
  <c r="FC6" i="3"/>
  <c r="FC38" i="3"/>
  <c r="FE38" i="3"/>
  <c r="FE30" i="3"/>
  <c r="FE22" i="3"/>
  <c r="FE14" i="3"/>
  <c r="EX46" i="3"/>
  <c r="EX38" i="3"/>
  <c r="EX30" i="3"/>
  <c r="EX22" i="3"/>
  <c r="FE6" i="3"/>
  <c r="FE46" i="3"/>
  <c r="EX14" i="3"/>
  <c r="FD41" i="3"/>
  <c r="FD33" i="3"/>
  <c r="FD25" i="3"/>
  <c r="FD17" i="3"/>
  <c r="EW17" i="3"/>
  <c r="FD9" i="3"/>
  <c r="EW41" i="3"/>
  <c r="EW33" i="3"/>
  <c r="EW25" i="3"/>
  <c r="EW9" i="3"/>
  <c r="FD1" i="3"/>
  <c r="FG46" i="3"/>
  <c r="FG38" i="3"/>
  <c r="FG30" i="3"/>
  <c r="FG22" i="3"/>
  <c r="EZ46" i="3"/>
  <c r="EZ38" i="3"/>
  <c r="EZ30" i="3"/>
  <c r="EZ22" i="3"/>
  <c r="FG14" i="3"/>
  <c r="EZ14" i="3"/>
  <c r="FG6" i="3"/>
  <c r="EZ42" i="3"/>
  <c r="EZ34" i="3"/>
  <c r="EZ26" i="3"/>
  <c r="EZ18" i="3"/>
  <c r="FG42" i="3"/>
  <c r="FG34" i="3"/>
  <c r="FG26" i="3"/>
  <c r="FG18" i="3"/>
  <c r="FG10" i="3"/>
  <c r="FA2" i="3"/>
  <c r="EZ10" i="3"/>
  <c r="FG2" i="3"/>
  <c r="FD38" i="3"/>
  <c r="FD30" i="3"/>
  <c r="FD22" i="3"/>
  <c r="FD14" i="3"/>
  <c r="EW14" i="3"/>
  <c r="EW38" i="3"/>
  <c r="EW30" i="3"/>
  <c r="EW22" i="3"/>
  <c r="FD6" i="3"/>
  <c r="FD46" i="3"/>
  <c r="EW46" i="3"/>
  <c r="FF43" i="3"/>
  <c r="FF35" i="3"/>
  <c r="FF27" i="3"/>
  <c r="FF19" i="3"/>
  <c r="EY43" i="3"/>
  <c r="EY35" i="3"/>
  <c r="EY27" i="3"/>
  <c r="EY19" i="3"/>
  <c r="FF11" i="3"/>
  <c r="FF3" i="3"/>
  <c r="EY11" i="3"/>
  <c r="FD43" i="3"/>
  <c r="FD35" i="3"/>
  <c r="FD27" i="3"/>
  <c r="FD19" i="3"/>
  <c r="FD11" i="3"/>
  <c r="EW19" i="3"/>
  <c r="EW43" i="3"/>
  <c r="EW35" i="3"/>
  <c r="EW27" i="3"/>
  <c r="EW11" i="3"/>
  <c r="FD3" i="3"/>
  <c r="FD91" i="3"/>
  <c r="FD83" i="3"/>
  <c r="EW91" i="3"/>
  <c r="EW83" i="3"/>
  <c r="EW67" i="3"/>
  <c r="EW59" i="3"/>
  <c r="EX54" i="3"/>
  <c r="EV53" i="3"/>
  <c r="EV54" i="3"/>
  <c r="EW50" i="3"/>
  <c r="EW75" i="3"/>
  <c r="FD59" i="3"/>
  <c r="EZ53" i="3"/>
  <c r="EW49" i="3" a="1"/>
  <c r="EW49" i="3" s="1"/>
  <c r="EY50" i="3"/>
  <c r="EZ49" i="3"/>
  <c r="FD75" i="3"/>
  <c r="FD67" i="3"/>
  <c r="EX53" i="3"/>
  <c r="EZ54" i="3" a="1"/>
  <c r="EZ54" i="3" s="1"/>
  <c r="EW53" i="3"/>
  <c r="FD51" i="3"/>
  <c r="EW48" i="3"/>
  <c r="FY1" i="3" a="1"/>
  <c r="FY1" i="3" s="1"/>
  <c r="FK48" i="3" a="1"/>
  <c r="FL2" i="3" a="1"/>
  <c r="FK3" i="3" a="1"/>
  <c r="FO7" i="3" a="1"/>
  <c r="FO7" i="3" l="1"/>
  <c r="FK3" i="3"/>
  <c r="FL2" i="3"/>
  <c r="FK48" i="3"/>
  <c r="FD44" i="3"/>
  <c r="FD36" i="3"/>
  <c r="FD28" i="3"/>
  <c r="FD20" i="3"/>
  <c r="FD12" i="3"/>
  <c r="EW44" i="3"/>
  <c r="EW36" i="3"/>
  <c r="EW28" i="3"/>
  <c r="EW20" i="3"/>
  <c r="FD4" i="3"/>
  <c r="EX7" i="3"/>
  <c r="EW12" i="3"/>
  <c r="EV7" i="3"/>
  <c r="FG93" i="3"/>
  <c r="FG85" i="3"/>
  <c r="FG77" i="3"/>
  <c r="EZ93" i="3"/>
  <c r="EZ85" i="3"/>
  <c r="EZ69" i="3"/>
  <c r="EZ61" i="3"/>
  <c r="FG61" i="3"/>
  <c r="FG53" i="3"/>
  <c r="FG69" i="3"/>
  <c r="EZ77" i="3"/>
  <c r="FH42" i="3"/>
  <c r="FH34" i="3"/>
  <c r="FH26" i="3"/>
  <c r="FA42" i="3"/>
  <c r="FA34" i="3"/>
  <c r="FA26" i="3"/>
  <c r="FH18" i="3"/>
  <c r="FH10" i="3"/>
  <c r="FA10" i="3"/>
  <c r="FH2" i="3"/>
  <c r="FA18" i="3"/>
  <c r="FG94" i="3"/>
  <c r="FG86" i="3"/>
  <c r="FG78" i="3"/>
  <c r="EZ78" i="3"/>
  <c r="FG70" i="3"/>
  <c r="FG62" i="3"/>
  <c r="EZ86" i="3"/>
  <c r="EZ94" i="3"/>
  <c r="EZ70" i="3"/>
  <c r="EZ62" i="3"/>
  <c r="FG54" i="3"/>
  <c r="FD93" i="3"/>
  <c r="FD85" i="3"/>
  <c r="EW93" i="3"/>
  <c r="EW85" i="3"/>
  <c r="FD77" i="3"/>
  <c r="EW69" i="3"/>
  <c r="EW61" i="3"/>
  <c r="EW77" i="3"/>
  <c r="FD61" i="3"/>
  <c r="FD69" i="3"/>
  <c r="FD53" i="3"/>
  <c r="FE93" i="3"/>
  <c r="FE85" i="3"/>
  <c r="EX93" i="3"/>
  <c r="EX85" i="3"/>
  <c r="FE77" i="3"/>
  <c r="EX69" i="3"/>
  <c r="EX61" i="3"/>
  <c r="EX77" i="3"/>
  <c r="FE61" i="3"/>
  <c r="FE53" i="3"/>
  <c r="FE69" i="3"/>
  <c r="EW89" i="3"/>
  <c r="EW81" i="3"/>
  <c r="FD89" i="3"/>
  <c r="FD81" i="3"/>
  <c r="FD73" i="3"/>
  <c r="FD65" i="3"/>
  <c r="FD57" i="3"/>
  <c r="EW65" i="3"/>
  <c r="FD49" i="3"/>
  <c r="EW57" i="3"/>
  <c r="EW73" i="3"/>
  <c r="EV94" i="3"/>
  <c r="EV86" i="3"/>
  <c r="EV78" i="3"/>
  <c r="FC94" i="3"/>
  <c r="FC86" i="3"/>
  <c r="FC78" i="3"/>
  <c r="FC70" i="3"/>
  <c r="FC62" i="3"/>
  <c r="EV62" i="3"/>
  <c r="FC54" i="3"/>
  <c r="EV70" i="3"/>
  <c r="FD90" i="3"/>
  <c r="FD82" i="3"/>
  <c r="EW90" i="3"/>
  <c r="EW82" i="3"/>
  <c r="EW66" i="3"/>
  <c r="EW58" i="3"/>
  <c r="FD74" i="3"/>
  <c r="EW74" i="3"/>
  <c r="FD58" i="3"/>
  <c r="FD66" i="3"/>
  <c r="FD50" i="3"/>
  <c r="EZ89" i="3"/>
  <c r="EZ81" i="3"/>
  <c r="FG89" i="3"/>
  <c r="FG81" i="3"/>
  <c r="FG73" i="3"/>
  <c r="FG65" i="3"/>
  <c r="EZ65" i="3"/>
  <c r="FG49" i="3"/>
  <c r="EZ57" i="3"/>
  <c r="FG57" i="3"/>
  <c r="EZ73" i="3"/>
  <c r="FA49" i="3"/>
  <c r="FC93" i="3"/>
  <c r="FC85" i="3"/>
  <c r="EV77" i="3"/>
  <c r="FC69" i="3"/>
  <c r="FC61" i="3"/>
  <c r="EV85" i="3"/>
  <c r="EV93" i="3"/>
  <c r="FC77" i="3"/>
  <c r="EV69" i="3"/>
  <c r="FC53" i="3"/>
  <c r="EV61" i="3"/>
  <c r="FD88" i="3"/>
  <c r="FD80" i="3"/>
  <c r="EW88" i="3"/>
  <c r="EW80" i="3"/>
  <c r="FD72" i="3"/>
  <c r="FD64" i="3"/>
  <c r="EW72" i="3"/>
  <c r="EW64" i="3"/>
  <c r="FD48" i="3"/>
  <c r="FD56" i="3"/>
  <c r="EW56" i="3"/>
  <c r="FF90" i="3"/>
  <c r="FF82" i="3"/>
  <c r="FF74" i="3"/>
  <c r="EY90" i="3"/>
  <c r="EY82" i="3"/>
  <c r="EY74" i="3"/>
  <c r="EY66" i="3"/>
  <c r="FF50" i="3"/>
  <c r="FF58" i="3"/>
  <c r="EY58" i="3"/>
  <c r="FF66" i="3"/>
  <c r="EX94" i="3"/>
  <c r="EX86" i="3"/>
  <c r="EX78" i="3"/>
  <c r="FE94" i="3"/>
  <c r="FE86" i="3"/>
  <c r="FE78" i="3"/>
  <c r="FE70" i="3"/>
  <c r="FE62" i="3"/>
  <c r="EX62" i="3"/>
  <c r="FE54" i="3"/>
  <c r="EX70" i="3"/>
  <c r="FF91" i="3"/>
  <c r="FF83" i="3"/>
  <c r="FF75" i="3"/>
  <c r="EY91" i="3"/>
  <c r="EY83" i="3"/>
  <c r="FF67" i="3"/>
  <c r="EY75" i="3"/>
  <c r="EY67" i="3"/>
  <c r="FF59" i="3"/>
  <c r="FF51" i="3"/>
  <c r="EY59" i="3"/>
  <c r="EV2" i="3" a="1"/>
  <c r="FL51" i="3" a="1"/>
  <c r="FL51" i="3" l="1"/>
  <c r="FK49" i="3" s="1" a="1"/>
  <c r="FK49" i="3" s="1"/>
  <c r="EV2" i="3"/>
  <c r="EX47" i="3"/>
  <c r="EX39" i="3"/>
  <c r="EX31" i="3"/>
  <c r="EX23" i="3"/>
  <c r="FE47" i="3"/>
  <c r="FE39" i="3"/>
  <c r="FE31" i="3"/>
  <c r="FE23" i="3"/>
  <c r="FE15" i="3"/>
  <c r="EX15" i="3"/>
  <c r="FE7" i="3"/>
  <c r="FH89" i="3"/>
  <c r="FH81" i="3"/>
  <c r="FA81" i="3"/>
  <c r="FH73" i="3"/>
  <c r="FH65" i="3"/>
  <c r="FA89" i="3"/>
  <c r="FA73" i="3"/>
  <c r="FA65" i="3"/>
  <c r="FA57" i="3"/>
  <c r="FH57" i="3"/>
  <c r="FH49" i="3"/>
  <c r="FS42" i="3"/>
  <c r="FS34" i="3"/>
  <c r="FS26" i="3"/>
  <c r="FS18" i="3"/>
  <c r="FL18" i="3"/>
  <c r="FO6" i="3"/>
  <c r="FM6" i="3"/>
  <c r="FL34" i="3"/>
  <c r="FS2" i="3"/>
  <c r="FL1" i="3"/>
  <c r="FN3" i="3"/>
  <c r="FL26" i="3"/>
  <c r="FS10" i="3"/>
  <c r="FK6" i="3"/>
  <c r="FL10" i="3"/>
  <c r="FL3" i="3"/>
  <c r="FL42" i="3"/>
  <c r="FL6" i="3"/>
  <c r="EV39" i="3"/>
  <c r="EV31" i="3"/>
  <c r="EV23" i="3"/>
  <c r="EV15" i="3"/>
  <c r="FC15" i="3"/>
  <c r="FC39" i="3"/>
  <c r="FC31" i="3"/>
  <c r="FC23" i="3"/>
  <c r="FC7" i="3"/>
  <c r="FC47" i="3"/>
  <c r="EV47" i="3"/>
  <c r="FV47" i="3"/>
  <c r="FO47" i="3"/>
  <c r="FO39" i="3"/>
  <c r="FO31" i="3"/>
  <c r="FO23" i="3"/>
  <c r="FO15" i="3"/>
  <c r="FV39" i="3"/>
  <c r="FV31" i="3"/>
  <c r="FV23" i="3"/>
  <c r="FV15" i="3"/>
  <c r="FV7" i="3"/>
  <c r="EY4" i="3" a="1"/>
  <c r="FL4" i="3" a="1"/>
  <c r="FZ1" i="3" a="1"/>
  <c r="FN51" i="3" a="1"/>
  <c r="FN51" i="3" l="1"/>
  <c r="FZ1" i="3"/>
  <c r="FL4" i="3"/>
  <c r="EY4" i="3"/>
  <c r="FS46" i="3"/>
  <c r="FS38" i="3"/>
  <c r="FS30" i="3"/>
  <c r="FS22" i="3"/>
  <c r="FS14" i="3"/>
  <c r="FL46" i="3"/>
  <c r="FS6" i="3"/>
  <c r="FL38" i="3"/>
  <c r="FL30" i="3"/>
  <c r="FL14" i="3"/>
  <c r="FL22" i="3"/>
  <c r="FV46" i="3"/>
  <c r="FV38" i="3"/>
  <c r="FV30" i="3"/>
  <c r="FV22" i="3"/>
  <c r="FO46" i="3"/>
  <c r="FO38" i="3"/>
  <c r="FO30" i="3"/>
  <c r="FO22" i="3"/>
  <c r="FO14" i="3"/>
  <c r="FV6" i="3"/>
  <c r="FV14" i="3"/>
  <c r="FS41" i="3"/>
  <c r="FS33" i="3"/>
  <c r="FS25" i="3"/>
  <c r="FS17" i="3"/>
  <c r="FL17" i="3"/>
  <c r="FS9" i="3"/>
  <c r="FL41" i="3"/>
  <c r="FL33" i="3"/>
  <c r="FL25" i="3"/>
  <c r="FS1" i="3"/>
  <c r="FL9" i="3"/>
  <c r="FU43" i="3"/>
  <c r="FU35" i="3"/>
  <c r="FU27" i="3"/>
  <c r="FN43" i="3"/>
  <c r="FN35" i="3"/>
  <c r="FN27" i="3"/>
  <c r="FU19" i="3"/>
  <c r="FU3" i="3"/>
  <c r="FN11" i="3"/>
  <c r="FN19" i="3"/>
  <c r="FU11" i="3"/>
  <c r="FS43" i="3"/>
  <c r="FS35" i="3"/>
  <c r="FS27" i="3"/>
  <c r="FL11" i="3"/>
  <c r="FL43" i="3"/>
  <c r="FL35" i="3"/>
  <c r="FL27" i="3"/>
  <c r="FS3" i="3"/>
  <c r="FS19" i="3"/>
  <c r="FL19" i="3"/>
  <c r="FS11" i="3"/>
  <c r="FR46" i="3"/>
  <c r="FK46" i="3"/>
  <c r="FR38" i="3"/>
  <c r="FR30" i="3"/>
  <c r="FR22" i="3"/>
  <c r="FK14" i="3"/>
  <c r="FR14" i="3"/>
  <c r="FK38" i="3"/>
  <c r="FR6" i="3"/>
  <c r="FK30" i="3"/>
  <c r="FK22" i="3"/>
  <c r="FT38" i="3"/>
  <c r="FT30" i="3"/>
  <c r="FT22" i="3"/>
  <c r="FT14" i="3"/>
  <c r="FT6" i="3"/>
  <c r="FM14" i="3"/>
  <c r="FM38" i="3"/>
  <c r="FM30" i="3"/>
  <c r="FM22" i="3"/>
  <c r="FT46" i="3"/>
  <c r="FM46" i="3"/>
  <c r="FS91" i="3"/>
  <c r="FS83" i="3"/>
  <c r="FL91" i="3"/>
  <c r="FS75" i="3"/>
  <c r="FS67" i="3"/>
  <c r="FS59" i="3"/>
  <c r="FL75" i="3"/>
  <c r="FL67" i="3"/>
  <c r="FL83" i="3"/>
  <c r="FO54" i="3" a="1"/>
  <c r="FO54" i="3" s="1"/>
  <c r="FK53" i="3"/>
  <c r="FS51" i="3"/>
  <c r="FL50" i="3"/>
  <c r="FM54" i="3"/>
  <c r="FK54" i="3"/>
  <c r="FL49" i="3" a="1"/>
  <c r="FL49" i="3" s="1"/>
  <c r="FO53" i="3"/>
  <c r="FL48" i="3"/>
  <c r="FL59" i="3"/>
  <c r="FM53" i="3"/>
  <c r="FL53" i="3"/>
  <c r="FO49" i="3"/>
  <c r="FN50" i="3"/>
  <c r="GE1" i="3" a="1"/>
  <c r="GE1" i="3" l="1"/>
  <c r="FU90" i="3"/>
  <c r="FU82" i="3"/>
  <c r="FN90" i="3"/>
  <c r="FN82" i="3"/>
  <c r="FU66" i="3"/>
  <c r="FU58" i="3"/>
  <c r="FN66" i="3"/>
  <c r="FN58" i="3"/>
  <c r="FU74" i="3"/>
  <c r="FU50" i="3"/>
  <c r="FN74" i="3"/>
  <c r="FO89" i="3"/>
  <c r="FO81" i="3"/>
  <c r="FV89" i="3"/>
  <c r="FV73" i="3"/>
  <c r="FV65" i="3"/>
  <c r="FP49" i="3"/>
  <c r="FV57" i="3"/>
  <c r="FV81" i="3"/>
  <c r="FO73" i="3"/>
  <c r="FO57" i="3"/>
  <c r="FV49" i="3"/>
  <c r="FO65" i="3"/>
  <c r="FM94" i="3"/>
  <c r="FM86" i="3"/>
  <c r="FM78" i="3"/>
  <c r="FT86" i="3"/>
  <c r="FT94" i="3"/>
  <c r="FT70" i="3"/>
  <c r="FM62" i="3"/>
  <c r="FM70" i="3"/>
  <c r="FT54" i="3"/>
  <c r="FT78" i="3"/>
  <c r="FT62" i="3"/>
  <c r="FS90" i="3"/>
  <c r="FS82" i="3"/>
  <c r="FL74" i="3"/>
  <c r="FL82" i="3"/>
  <c r="FS66" i="3"/>
  <c r="FS58" i="3"/>
  <c r="FL90" i="3"/>
  <c r="FL66" i="3"/>
  <c r="FS74" i="3"/>
  <c r="FL58" i="3"/>
  <c r="FS50" i="3"/>
  <c r="FR94" i="3"/>
  <c r="FR86" i="3"/>
  <c r="FR78" i="3"/>
  <c r="FK94" i="3"/>
  <c r="FK86" i="3"/>
  <c r="FK78" i="3"/>
  <c r="FK70" i="3"/>
  <c r="FK62" i="3"/>
  <c r="FR62" i="3"/>
  <c r="FR54" i="3"/>
  <c r="FR70" i="3"/>
  <c r="FS93" i="3"/>
  <c r="FS85" i="3"/>
  <c r="FL93" i="3"/>
  <c r="FL85" i="3"/>
  <c r="FL77" i="3"/>
  <c r="FL69" i="3"/>
  <c r="FL61" i="3"/>
  <c r="FS77" i="3"/>
  <c r="FS69" i="3"/>
  <c r="FS53" i="3"/>
  <c r="FS61" i="3"/>
  <c r="FF44" i="3"/>
  <c r="FF36" i="3"/>
  <c r="FF28" i="3"/>
  <c r="FF20" i="3"/>
  <c r="EY44" i="3"/>
  <c r="EY36" i="3"/>
  <c r="EY28" i="3"/>
  <c r="EY20" i="3"/>
  <c r="FF4" i="3"/>
  <c r="FF12" i="3"/>
  <c r="EY12" i="3"/>
  <c r="FR93" i="3"/>
  <c r="FR85" i="3"/>
  <c r="FR69" i="3"/>
  <c r="FR61" i="3"/>
  <c r="FK85" i="3"/>
  <c r="FK77" i="3"/>
  <c r="FK93" i="3"/>
  <c r="FK69" i="3"/>
  <c r="FR77" i="3"/>
  <c r="FR53" i="3"/>
  <c r="FK61" i="3"/>
  <c r="FS88" i="3"/>
  <c r="FS80" i="3"/>
  <c r="FL88" i="3"/>
  <c r="FL80" i="3"/>
  <c r="FL72" i="3"/>
  <c r="FL64" i="3"/>
  <c r="FS64" i="3"/>
  <c r="FL56" i="3"/>
  <c r="FS48" i="3"/>
  <c r="FS56" i="3"/>
  <c r="FS72" i="3"/>
  <c r="FO94" i="3"/>
  <c r="FO86" i="3"/>
  <c r="FO78" i="3"/>
  <c r="FV94" i="3"/>
  <c r="FV86" i="3"/>
  <c r="FV78" i="3"/>
  <c r="FV70" i="3"/>
  <c r="FV62" i="3"/>
  <c r="FO62" i="3"/>
  <c r="FO70" i="3"/>
  <c r="FV54" i="3"/>
  <c r="FL44" i="3"/>
  <c r="FS36" i="3"/>
  <c r="FS28" i="3"/>
  <c r="FK7" i="3"/>
  <c r="FS44" i="3"/>
  <c r="FS20" i="3"/>
  <c r="FL36" i="3"/>
  <c r="FL28" i="3"/>
  <c r="FL20" i="3"/>
  <c r="FL12" i="3"/>
  <c r="FS4" i="3"/>
  <c r="FM7" i="3"/>
  <c r="FS12" i="3"/>
  <c r="FO2" i="3"/>
  <c r="FV93" i="3"/>
  <c r="FV85" i="3"/>
  <c r="FV77" i="3"/>
  <c r="FO93" i="3"/>
  <c r="FO85" i="3"/>
  <c r="FO69" i="3"/>
  <c r="FO61" i="3"/>
  <c r="FV69" i="3"/>
  <c r="FV53" i="3"/>
  <c r="FV61" i="3"/>
  <c r="FO77" i="3"/>
  <c r="FT93" i="3"/>
  <c r="FT85" i="3"/>
  <c r="FM93" i="3"/>
  <c r="FM85" i="3"/>
  <c r="FM69" i="3"/>
  <c r="FM61" i="3"/>
  <c r="FT77" i="3"/>
  <c r="FT69" i="3"/>
  <c r="FT53" i="3"/>
  <c r="FT61" i="3"/>
  <c r="FM77" i="3"/>
  <c r="FS89" i="3"/>
  <c r="FS81" i="3"/>
  <c r="FL89" i="3"/>
  <c r="FL81" i="3"/>
  <c r="FL73" i="3"/>
  <c r="FL65" i="3"/>
  <c r="FL57" i="3"/>
  <c r="FS49" i="3"/>
  <c r="FS65" i="3"/>
  <c r="FS57" i="3"/>
  <c r="FS73" i="3"/>
  <c r="FU91" i="3"/>
  <c r="FU83" i="3"/>
  <c r="FN91" i="3"/>
  <c r="FN83" i="3"/>
  <c r="FU75" i="3"/>
  <c r="FU67" i="3"/>
  <c r="FU59" i="3"/>
  <c r="FN75" i="3"/>
  <c r="FN67" i="3"/>
  <c r="FN59" i="3"/>
  <c r="FU51" i="3"/>
  <c r="FK2" i="3" a="1"/>
  <c r="FK2" i="3" l="1"/>
  <c r="FO42" i="3"/>
  <c r="FO34" i="3"/>
  <c r="FO26" i="3"/>
  <c r="FO18" i="3"/>
  <c r="FV18" i="3"/>
  <c r="FO10" i="3"/>
  <c r="FV2" i="3"/>
  <c r="FV10" i="3"/>
  <c r="FP2" i="3"/>
  <c r="FV34" i="3"/>
  <c r="FV42" i="3"/>
  <c r="FV26" i="3"/>
  <c r="FT47" i="3"/>
  <c r="FM47" i="3"/>
  <c r="FM39" i="3"/>
  <c r="FM31" i="3"/>
  <c r="FM23" i="3"/>
  <c r="FM15" i="3"/>
  <c r="FT15" i="3"/>
  <c r="FT7" i="3"/>
  <c r="FT23" i="3"/>
  <c r="FT39" i="3"/>
  <c r="FT31" i="3"/>
  <c r="FR47" i="3"/>
  <c r="FK47" i="3"/>
  <c r="FR39" i="3"/>
  <c r="FR31" i="3"/>
  <c r="FR23" i="3"/>
  <c r="FR15" i="3"/>
  <c r="FR7" i="3"/>
  <c r="FK15" i="3"/>
  <c r="FK23" i="3"/>
  <c r="FK39" i="3"/>
  <c r="FK31" i="3"/>
  <c r="FP89" i="3"/>
  <c r="FP81" i="3"/>
  <c r="FW89" i="3"/>
  <c r="FW81" i="3"/>
  <c r="FW73" i="3"/>
  <c r="FW65" i="3"/>
  <c r="FW57" i="3"/>
  <c r="FP73" i="3"/>
  <c r="FP57" i="3"/>
  <c r="FW49" i="3"/>
  <c r="FP65" i="3"/>
  <c r="GN1" i="3" a="1"/>
  <c r="GN1" i="3" s="1"/>
  <c r="FN4" i="3" a="1"/>
  <c r="FZ3" i="3" a="1"/>
  <c r="GD7" i="3" a="1"/>
  <c r="GA2" i="3" a="1"/>
  <c r="FZ48" i="3" a="1"/>
  <c r="FZ48" i="3" l="1"/>
  <c r="GA2" i="3"/>
  <c r="GD7" i="3"/>
  <c r="FZ3" i="3"/>
  <c r="FN4" i="3"/>
  <c r="FP42" i="3"/>
  <c r="FP34" i="3"/>
  <c r="FP26" i="3"/>
  <c r="FP18" i="3"/>
  <c r="FP10" i="3"/>
  <c r="FW2" i="3"/>
  <c r="FW42" i="3"/>
  <c r="FW10" i="3"/>
  <c r="FW18" i="3"/>
  <c r="FW34" i="3"/>
  <c r="FW26" i="3"/>
  <c r="GA51" i="3" a="1"/>
  <c r="GA51" i="3" l="1"/>
  <c r="FZ49" i="3" s="1" a="1"/>
  <c r="FZ49" i="3" s="1"/>
  <c r="FU36" i="3"/>
  <c r="FU28" i="3"/>
  <c r="FU44" i="3"/>
  <c r="FU20" i="3"/>
  <c r="FN36" i="3"/>
  <c r="FN28" i="3"/>
  <c r="FU12" i="3"/>
  <c r="FN44" i="3"/>
  <c r="FN20" i="3"/>
  <c r="FN12" i="3"/>
  <c r="FU4" i="3"/>
  <c r="GK47" i="3"/>
  <c r="GD47" i="3"/>
  <c r="GK39" i="3"/>
  <c r="GK31" i="3"/>
  <c r="GK23" i="3"/>
  <c r="GD39" i="3"/>
  <c r="GD31" i="3"/>
  <c r="GD23" i="3"/>
  <c r="GK7" i="3"/>
  <c r="GK15" i="3"/>
  <c r="GD15" i="3"/>
  <c r="GH42" i="3"/>
  <c r="GH34" i="3"/>
  <c r="GH26" i="3"/>
  <c r="GH18" i="3"/>
  <c r="GH10" i="3"/>
  <c r="GC3" i="3"/>
  <c r="GD6" i="3"/>
  <c r="GA42" i="3"/>
  <c r="GA34" i="3"/>
  <c r="GA26" i="3"/>
  <c r="GA10" i="3"/>
  <c r="GB6" i="3"/>
  <c r="GA6" i="3"/>
  <c r="FZ6" i="3"/>
  <c r="GA3" i="3"/>
  <c r="GH2" i="3"/>
  <c r="GA1" i="3"/>
  <c r="GA18" i="3"/>
  <c r="GO1" i="3" a="1"/>
  <c r="GC51" i="3" a="1"/>
  <c r="GA4" i="3" a="1"/>
  <c r="GA4" i="3" l="1"/>
  <c r="GC51" i="3"/>
  <c r="GO1" i="3"/>
  <c r="GH46" i="3"/>
  <c r="GH38" i="3"/>
  <c r="GH30" i="3"/>
  <c r="GH22" i="3"/>
  <c r="GH14" i="3"/>
  <c r="GA38" i="3"/>
  <c r="GA30" i="3"/>
  <c r="GA22" i="3"/>
  <c r="GH6" i="3"/>
  <c r="GA14" i="3"/>
  <c r="GA46" i="3"/>
  <c r="GJ43" i="3"/>
  <c r="GJ35" i="3"/>
  <c r="GJ27" i="3"/>
  <c r="GJ19" i="3"/>
  <c r="GC43" i="3"/>
  <c r="GC35" i="3"/>
  <c r="GC27" i="3"/>
  <c r="GC19" i="3"/>
  <c r="GC11" i="3"/>
  <c r="GJ11" i="3"/>
  <c r="GJ3" i="3"/>
  <c r="GI46" i="3"/>
  <c r="GI38" i="3"/>
  <c r="GI30" i="3"/>
  <c r="GI22" i="3"/>
  <c r="GI14" i="3"/>
  <c r="GB38" i="3"/>
  <c r="GB30" i="3"/>
  <c r="GB22" i="3"/>
  <c r="GI6" i="3"/>
  <c r="GB14" i="3"/>
  <c r="GB46" i="3"/>
  <c r="GH41" i="3"/>
  <c r="GH33" i="3"/>
  <c r="GH25" i="3"/>
  <c r="GH17" i="3"/>
  <c r="GA41" i="3"/>
  <c r="GA33" i="3"/>
  <c r="GA25" i="3"/>
  <c r="GA17" i="3"/>
  <c r="GA9" i="3"/>
  <c r="GH1" i="3"/>
  <c r="GH9" i="3"/>
  <c r="GH43" i="3"/>
  <c r="GH35" i="3"/>
  <c r="GH27" i="3"/>
  <c r="GH19" i="3"/>
  <c r="GH11" i="3"/>
  <c r="GA19" i="3"/>
  <c r="GA11" i="3"/>
  <c r="GA43" i="3"/>
  <c r="GH3" i="3"/>
  <c r="GA35" i="3"/>
  <c r="GA27" i="3"/>
  <c r="FZ46" i="3"/>
  <c r="GG14" i="3"/>
  <c r="FZ38" i="3"/>
  <c r="FZ30" i="3"/>
  <c r="FZ22" i="3"/>
  <c r="GG46" i="3"/>
  <c r="GG30" i="3"/>
  <c r="GG38" i="3"/>
  <c r="GG22" i="3"/>
  <c r="FZ14" i="3"/>
  <c r="GG6" i="3"/>
  <c r="GK46" i="3"/>
  <c r="GK38" i="3"/>
  <c r="GK30" i="3"/>
  <c r="GK22" i="3"/>
  <c r="GD46" i="3"/>
  <c r="GD38" i="3"/>
  <c r="GD30" i="3"/>
  <c r="GD22" i="3"/>
  <c r="GK14" i="3"/>
  <c r="GD14" i="3"/>
  <c r="GK6" i="3"/>
  <c r="GH91" i="3"/>
  <c r="GH83" i="3"/>
  <c r="GA91" i="3"/>
  <c r="GA83" i="3"/>
  <c r="GA75" i="3"/>
  <c r="GA67" i="3"/>
  <c r="GA59" i="3"/>
  <c r="GH67" i="3"/>
  <c r="FZ53" i="3"/>
  <c r="GH75" i="3"/>
  <c r="GH59" i="3"/>
  <c r="GD54" i="3" a="1"/>
  <c r="GD54" i="3" s="1"/>
  <c r="GD49" i="3"/>
  <c r="GB54" i="3"/>
  <c r="GA50" i="3"/>
  <c r="GD53" i="3"/>
  <c r="GA53" i="3"/>
  <c r="GA49" i="3" a="1"/>
  <c r="GA49" i="3" s="1"/>
  <c r="FZ54" i="3"/>
  <c r="GC50" i="3"/>
  <c r="GB53" i="3"/>
  <c r="GH51" i="3"/>
  <c r="GA48" i="3"/>
  <c r="GT1" i="3" a="1"/>
  <c r="GT1" i="3" l="1"/>
  <c r="GH88" i="3"/>
  <c r="GH80" i="3"/>
  <c r="GA88" i="3"/>
  <c r="GA80" i="3"/>
  <c r="GH56" i="3"/>
  <c r="GH48" i="3"/>
  <c r="GA56" i="3"/>
  <c r="GH72" i="3"/>
  <c r="GA72" i="3"/>
  <c r="GH64" i="3"/>
  <c r="GA64" i="3"/>
  <c r="GH90" i="3"/>
  <c r="GH82" i="3"/>
  <c r="GA90" i="3"/>
  <c r="GA82" i="3"/>
  <c r="GA66" i="3"/>
  <c r="GA58" i="3"/>
  <c r="GH74" i="3"/>
  <c r="GA74" i="3"/>
  <c r="GH58" i="3"/>
  <c r="GH66" i="3"/>
  <c r="GH50" i="3"/>
  <c r="GI93" i="3"/>
  <c r="GI85" i="3"/>
  <c r="GB93" i="3"/>
  <c r="GB85" i="3"/>
  <c r="GB77" i="3"/>
  <c r="GB69" i="3"/>
  <c r="GB61" i="3"/>
  <c r="GI77" i="3"/>
  <c r="GI61" i="3"/>
  <c r="GI53" i="3"/>
  <c r="GI69" i="3"/>
  <c r="GK89" i="3"/>
  <c r="GK81" i="3"/>
  <c r="GD89" i="3"/>
  <c r="GD81" i="3"/>
  <c r="GD73" i="3"/>
  <c r="GD65" i="3"/>
  <c r="GE49" i="3"/>
  <c r="GK73" i="3"/>
  <c r="GK57" i="3"/>
  <c r="GD57" i="3"/>
  <c r="GK65" i="3"/>
  <c r="GK49" i="3"/>
  <c r="GJ90" i="3"/>
  <c r="GJ82" i="3"/>
  <c r="GJ74" i="3"/>
  <c r="GC90" i="3"/>
  <c r="GC82" i="3"/>
  <c r="GC74" i="3"/>
  <c r="GJ58" i="3"/>
  <c r="GJ50" i="3"/>
  <c r="GC58" i="3"/>
  <c r="GC66" i="3"/>
  <c r="GJ66" i="3"/>
  <c r="GK94" i="3"/>
  <c r="GK86" i="3"/>
  <c r="GK78" i="3"/>
  <c r="GD94" i="3"/>
  <c r="GD86" i="3"/>
  <c r="GD78" i="3"/>
  <c r="GD70" i="3"/>
  <c r="GD62" i="3"/>
  <c r="GK70" i="3"/>
  <c r="GK62" i="3"/>
  <c r="GK54" i="3"/>
  <c r="GK93" i="3"/>
  <c r="GK85" i="3"/>
  <c r="GK77" i="3"/>
  <c r="GD93" i="3"/>
  <c r="GD85" i="3"/>
  <c r="GD69" i="3"/>
  <c r="GD61" i="3"/>
  <c r="GK61" i="3"/>
  <c r="GK53" i="3"/>
  <c r="GK69" i="3"/>
  <c r="GD77" i="3"/>
  <c r="GG94" i="3"/>
  <c r="GG86" i="3"/>
  <c r="GG78" i="3"/>
  <c r="FZ94" i="3"/>
  <c r="FZ86" i="3"/>
  <c r="FZ78" i="3"/>
  <c r="FZ70" i="3"/>
  <c r="FZ62" i="3"/>
  <c r="GG70" i="3"/>
  <c r="GG54" i="3"/>
  <c r="GG62" i="3"/>
  <c r="GI94" i="3"/>
  <c r="GI86" i="3"/>
  <c r="GI78" i="3"/>
  <c r="GB94" i="3"/>
  <c r="GB86" i="3"/>
  <c r="GB78" i="3"/>
  <c r="GB70" i="3"/>
  <c r="GB62" i="3"/>
  <c r="GI70" i="3"/>
  <c r="GI62" i="3"/>
  <c r="GI54" i="3"/>
  <c r="GH89" i="3"/>
  <c r="GH81" i="3"/>
  <c r="GA89" i="3"/>
  <c r="GA81" i="3"/>
  <c r="GA73" i="3"/>
  <c r="GA65" i="3"/>
  <c r="GA57" i="3"/>
  <c r="GH73" i="3"/>
  <c r="GH65" i="3"/>
  <c r="GH57" i="3"/>
  <c r="GH49" i="3"/>
  <c r="GJ91" i="3"/>
  <c r="GJ83" i="3"/>
  <c r="GJ75" i="3"/>
  <c r="GC91" i="3"/>
  <c r="GC83" i="3"/>
  <c r="GJ59" i="3"/>
  <c r="GC67" i="3"/>
  <c r="GJ51" i="3"/>
  <c r="GC75" i="3"/>
  <c r="GC59" i="3"/>
  <c r="GJ67" i="3"/>
  <c r="GH93" i="3"/>
  <c r="GH85" i="3"/>
  <c r="GA93" i="3"/>
  <c r="GA85" i="3"/>
  <c r="GA77" i="3"/>
  <c r="GA69" i="3"/>
  <c r="GA61" i="3"/>
  <c r="GH77" i="3"/>
  <c r="GH61" i="3"/>
  <c r="GH69" i="3"/>
  <c r="GH53" i="3"/>
  <c r="GG93" i="3"/>
  <c r="GG85" i="3"/>
  <c r="FZ85" i="3"/>
  <c r="GG69" i="3"/>
  <c r="GG61" i="3"/>
  <c r="FZ93" i="3"/>
  <c r="FZ77" i="3"/>
  <c r="FZ69" i="3"/>
  <c r="GG77" i="3"/>
  <c r="GG53" i="3"/>
  <c r="FZ61" i="3"/>
  <c r="GH36" i="3"/>
  <c r="GH28" i="3"/>
  <c r="GH20" i="3"/>
  <c r="GH12" i="3"/>
  <c r="GH44" i="3"/>
  <c r="GA44" i="3"/>
  <c r="GA12" i="3"/>
  <c r="GB7" i="3"/>
  <c r="GH4" i="3"/>
  <c r="FZ7" i="3"/>
  <c r="GA36" i="3"/>
  <c r="GA28" i="3"/>
  <c r="GA20" i="3"/>
  <c r="GD2" i="3"/>
  <c r="FZ2" i="3" a="1"/>
  <c r="FZ2" i="3" l="1"/>
  <c r="GK42" i="3"/>
  <c r="GK34" i="3"/>
  <c r="GK26" i="3"/>
  <c r="GK18" i="3"/>
  <c r="GD42" i="3"/>
  <c r="GD34" i="3"/>
  <c r="GD26" i="3"/>
  <c r="GK10" i="3"/>
  <c r="GD10" i="3"/>
  <c r="GK2" i="3"/>
  <c r="GD18" i="3"/>
  <c r="GE2" i="3"/>
  <c r="GG39" i="3"/>
  <c r="GG31" i="3"/>
  <c r="GG23" i="3"/>
  <c r="GG15" i="3"/>
  <c r="GG47" i="3"/>
  <c r="FZ15" i="3"/>
  <c r="FZ47" i="3"/>
  <c r="FZ39" i="3"/>
  <c r="FZ31" i="3"/>
  <c r="FZ23" i="3"/>
  <c r="GG7" i="3"/>
  <c r="GI39" i="3"/>
  <c r="GI31" i="3"/>
  <c r="GI23" i="3"/>
  <c r="GI15" i="3"/>
  <c r="GI47" i="3"/>
  <c r="GB39" i="3"/>
  <c r="GB31" i="3"/>
  <c r="GB23" i="3"/>
  <c r="GB15" i="3"/>
  <c r="GB47" i="3"/>
  <c r="GI7" i="3"/>
  <c r="GL89" i="3"/>
  <c r="GL81" i="3"/>
  <c r="GE89" i="3"/>
  <c r="GE81" i="3"/>
  <c r="GE73" i="3"/>
  <c r="GE65" i="3"/>
  <c r="GE57" i="3"/>
  <c r="GL73" i="3"/>
  <c r="GL65" i="3"/>
  <c r="GL57" i="3"/>
  <c r="GL49" i="3"/>
  <c r="HC1" i="3" a="1"/>
  <c r="HC1" i="3" s="1"/>
  <c r="GC4" i="3" a="1"/>
  <c r="GP2" i="3" a="1"/>
  <c r="GS7" i="3" a="1"/>
  <c r="GO3" i="3" a="1"/>
  <c r="GO48" i="3" a="1"/>
  <c r="GO48" i="3" l="1"/>
  <c r="GO3" i="3"/>
  <c r="GS7" i="3"/>
  <c r="GP2" i="3"/>
  <c r="GC4" i="3"/>
  <c r="GL42" i="3"/>
  <c r="GL34" i="3"/>
  <c r="GL26" i="3"/>
  <c r="GL18" i="3"/>
  <c r="GE42" i="3"/>
  <c r="GE34" i="3"/>
  <c r="GE26" i="3"/>
  <c r="GL2" i="3"/>
  <c r="GE18" i="3"/>
  <c r="GE10" i="3"/>
  <c r="GL10" i="3"/>
  <c r="GP51" i="3" a="1"/>
  <c r="GP51" i="3" l="1"/>
  <c r="GJ44" i="3"/>
  <c r="GJ36" i="3"/>
  <c r="GJ28" i="3"/>
  <c r="GJ20" i="3"/>
  <c r="GC36" i="3"/>
  <c r="GC28" i="3"/>
  <c r="GC20" i="3"/>
  <c r="GC12" i="3"/>
  <c r="GC44" i="3"/>
  <c r="GJ4" i="3"/>
  <c r="GJ12" i="3"/>
  <c r="GW42" i="3"/>
  <c r="GW34" i="3"/>
  <c r="GW26" i="3"/>
  <c r="GW18" i="3"/>
  <c r="GP42" i="3"/>
  <c r="GP34" i="3"/>
  <c r="GP26" i="3"/>
  <c r="GP18" i="3"/>
  <c r="GW10" i="3"/>
  <c r="GS6" i="3"/>
  <c r="GR3" i="3"/>
  <c r="GQ6" i="3"/>
  <c r="GP3" i="3"/>
  <c r="GW2" i="3"/>
  <c r="GP6" i="3"/>
  <c r="GP10" i="3"/>
  <c r="GO6" i="3"/>
  <c r="GP1" i="3"/>
  <c r="GZ47" i="3"/>
  <c r="GS47" i="3"/>
  <c r="GZ39" i="3"/>
  <c r="GZ31" i="3"/>
  <c r="GZ23" i="3"/>
  <c r="GZ15" i="3"/>
  <c r="GS39" i="3"/>
  <c r="GS31" i="3"/>
  <c r="GS23" i="3"/>
  <c r="GS15" i="3"/>
  <c r="GZ7" i="3"/>
  <c r="GO49" i="3" a="1"/>
  <c r="GO49" i="3" s="1"/>
  <c r="HD1" i="3" a="1"/>
  <c r="GR51" i="3" a="1"/>
  <c r="GP4" i="3" a="1"/>
  <c r="GP4" i="3" l="1"/>
  <c r="GR51" i="3"/>
  <c r="HD1" i="3"/>
  <c r="GP46" i="3"/>
  <c r="GW38" i="3"/>
  <c r="GW30" i="3"/>
  <c r="GW22" i="3"/>
  <c r="GW14" i="3"/>
  <c r="GW46" i="3"/>
  <c r="GW6" i="3"/>
  <c r="GP38" i="3"/>
  <c r="GP22" i="3"/>
  <c r="GP14" i="3"/>
  <c r="GP30" i="3"/>
  <c r="GZ46" i="3"/>
  <c r="GZ38" i="3"/>
  <c r="GZ30" i="3"/>
  <c r="GZ22" i="3"/>
  <c r="GS38" i="3"/>
  <c r="GS30" i="3"/>
  <c r="GS22" i="3"/>
  <c r="GS46" i="3"/>
  <c r="GS14" i="3"/>
  <c r="GZ6" i="3"/>
  <c r="GZ14" i="3"/>
  <c r="GY43" i="3"/>
  <c r="GY35" i="3"/>
  <c r="GY27" i="3"/>
  <c r="GR11" i="3"/>
  <c r="GR19" i="3"/>
  <c r="GY3" i="3"/>
  <c r="GR43" i="3"/>
  <c r="GY19" i="3"/>
  <c r="GY11" i="3"/>
  <c r="GR27" i="3"/>
  <c r="GR35" i="3"/>
  <c r="GW19" i="3"/>
  <c r="GP11" i="3"/>
  <c r="GP19" i="3"/>
  <c r="GW43" i="3"/>
  <c r="GW35" i="3"/>
  <c r="GW27" i="3"/>
  <c r="GP35" i="3"/>
  <c r="GW11" i="3"/>
  <c r="GW3" i="3"/>
  <c r="GP27" i="3"/>
  <c r="GP43" i="3"/>
  <c r="GW41" i="3"/>
  <c r="GW33" i="3"/>
  <c r="GW25" i="3"/>
  <c r="GP41" i="3"/>
  <c r="GP33" i="3"/>
  <c r="GP25" i="3"/>
  <c r="GW1" i="3"/>
  <c r="GW17" i="3"/>
  <c r="GP17" i="3"/>
  <c r="GW9" i="3"/>
  <c r="GP9" i="3"/>
  <c r="GO46" i="3"/>
  <c r="GV46" i="3"/>
  <c r="GV38" i="3"/>
  <c r="GV30" i="3"/>
  <c r="GV22" i="3"/>
  <c r="GV14" i="3"/>
  <c r="GO38" i="3"/>
  <c r="GO22" i="3"/>
  <c r="GO14" i="3"/>
  <c r="GV6" i="3"/>
  <c r="GO30" i="3"/>
  <c r="GX38" i="3"/>
  <c r="GX30" i="3"/>
  <c r="GX22" i="3"/>
  <c r="GX14" i="3"/>
  <c r="GX6" i="3"/>
  <c r="GQ46" i="3"/>
  <c r="GQ38" i="3"/>
  <c r="GQ30" i="3"/>
  <c r="GQ22" i="3"/>
  <c r="GQ14" i="3"/>
  <c r="GX46" i="3"/>
  <c r="GW91" i="3"/>
  <c r="GW83" i="3"/>
  <c r="GW67" i="3"/>
  <c r="GW59" i="3"/>
  <c r="GW75" i="3"/>
  <c r="GP67" i="3"/>
  <c r="GP75" i="3"/>
  <c r="GO53" i="3"/>
  <c r="GP50" i="3"/>
  <c r="GS49" i="3"/>
  <c r="GS54" i="3" a="1"/>
  <c r="GS54" i="3" s="1"/>
  <c r="GO54" i="3"/>
  <c r="GW51" i="3"/>
  <c r="GP91" i="3"/>
  <c r="GS53" i="3"/>
  <c r="GP59" i="3"/>
  <c r="GR50" i="3"/>
  <c r="GQ53" i="3"/>
  <c r="GP83" i="3"/>
  <c r="GP53" i="3"/>
  <c r="GP48" i="3"/>
  <c r="GP49" i="3" a="1"/>
  <c r="GP49" i="3" s="1"/>
  <c r="GQ54" i="3"/>
  <c r="HI1" i="3" a="1"/>
  <c r="HI1" i="3" l="1"/>
  <c r="GV93" i="3"/>
  <c r="GV85" i="3"/>
  <c r="GV69" i="3"/>
  <c r="GV61" i="3"/>
  <c r="GO93" i="3"/>
  <c r="GO77" i="3"/>
  <c r="GO69" i="3"/>
  <c r="GV77" i="3"/>
  <c r="GV53" i="3"/>
  <c r="GO61" i="3"/>
  <c r="GO85" i="3"/>
  <c r="GX94" i="3"/>
  <c r="GX86" i="3"/>
  <c r="GX78" i="3"/>
  <c r="GQ94" i="3"/>
  <c r="GQ86" i="3"/>
  <c r="GQ78" i="3"/>
  <c r="GX70" i="3"/>
  <c r="GX62" i="3"/>
  <c r="GQ70" i="3"/>
  <c r="GQ62" i="3"/>
  <c r="GX54" i="3"/>
  <c r="GZ93" i="3"/>
  <c r="GZ85" i="3"/>
  <c r="GZ77" i="3"/>
  <c r="GS93" i="3"/>
  <c r="GS85" i="3"/>
  <c r="GS77" i="3"/>
  <c r="GS69" i="3"/>
  <c r="GS61" i="3"/>
  <c r="GZ53" i="3"/>
  <c r="GZ69" i="3"/>
  <c r="GZ61" i="3"/>
  <c r="GW88" i="3"/>
  <c r="GW80" i="3"/>
  <c r="GP80" i="3"/>
  <c r="GW72" i="3"/>
  <c r="GW64" i="3"/>
  <c r="GP88" i="3"/>
  <c r="GP72" i="3"/>
  <c r="GP64" i="3"/>
  <c r="GP56" i="3"/>
  <c r="GW48" i="3"/>
  <c r="GW56" i="3"/>
  <c r="GW93" i="3"/>
  <c r="GW85" i="3"/>
  <c r="GP93" i="3"/>
  <c r="GP85" i="3"/>
  <c r="GP77" i="3"/>
  <c r="GP69" i="3"/>
  <c r="GP61" i="3"/>
  <c r="GW69" i="3"/>
  <c r="GW77" i="3"/>
  <c r="GW61" i="3"/>
  <c r="GW53" i="3"/>
  <c r="GV94" i="3"/>
  <c r="GV86" i="3"/>
  <c r="GV78" i="3"/>
  <c r="GO86" i="3"/>
  <c r="GV70" i="3"/>
  <c r="GV62" i="3"/>
  <c r="GO94" i="3"/>
  <c r="GO70" i="3"/>
  <c r="GV54" i="3"/>
  <c r="GO62" i="3"/>
  <c r="GO78" i="3"/>
  <c r="GW89" i="3"/>
  <c r="GW81" i="3"/>
  <c r="GP89" i="3"/>
  <c r="GW73" i="3"/>
  <c r="GW65" i="3"/>
  <c r="GW57" i="3"/>
  <c r="GP73" i="3"/>
  <c r="GP65" i="3"/>
  <c r="GW49" i="3"/>
  <c r="GP81" i="3"/>
  <c r="GP57" i="3"/>
  <c r="GZ94" i="3"/>
  <c r="GZ86" i="3"/>
  <c r="GZ78" i="3"/>
  <c r="GS94" i="3"/>
  <c r="GS86" i="3"/>
  <c r="GS78" i="3"/>
  <c r="GS70" i="3"/>
  <c r="GS62" i="3"/>
  <c r="GZ62" i="3"/>
  <c r="GZ70" i="3"/>
  <c r="GZ54" i="3"/>
  <c r="GX93" i="3"/>
  <c r="GX85" i="3"/>
  <c r="GQ93" i="3"/>
  <c r="GQ85" i="3"/>
  <c r="GQ77" i="3"/>
  <c r="GQ69" i="3"/>
  <c r="GQ61" i="3"/>
  <c r="GX53" i="3"/>
  <c r="GX61" i="3"/>
  <c r="GX77" i="3"/>
  <c r="GX69" i="3"/>
  <c r="GZ89" i="3"/>
  <c r="GZ81" i="3"/>
  <c r="GS89" i="3"/>
  <c r="GS81" i="3"/>
  <c r="GZ73" i="3"/>
  <c r="GZ65" i="3"/>
  <c r="GZ57" i="3"/>
  <c r="GS73" i="3"/>
  <c r="GS65" i="3"/>
  <c r="GS57" i="3"/>
  <c r="GZ49" i="3"/>
  <c r="GT49" i="3"/>
  <c r="GY91" i="3"/>
  <c r="GY83" i="3"/>
  <c r="GR91" i="3"/>
  <c r="GR83" i="3"/>
  <c r="GY67" i="3"/>
  <c r="GY59" i="3"/>
  <c r="GY75" i="3"/>
  <c r="GR67" i="3"/>
  <c r="GR59" i="3"/>
  <c r="GR75" i="3"/>
  <c r="GY51" i="3"/>
  <c r="GY90" i="3"/>
  <c r="GY82" i="3"/>
  <c r="GR90" i="3"/>
  <c r="GR82" i="3"/>
  <c r="GR74" i="3"/>
  <c r="GY66" i="3"/>
  <c r="GY58" i="3"/>
  <c r="GR66" i="3"/>
  <c r="GR58" i="3"/>
  <c r="GY74" i="3"/>
  <c r="GY50" i="3"/>
  <c r="GW90" i="3"/>
  <c r="GW82" i="3"/>
  <c r="GP82" i="3"/>
  <c r="GP74" i="3"/>
  <c r="GW66" i="3"/>
  <c r="GW58" i="3"/>
  <c r="GP90" i="3"/>
  <c r="GP66" i="3"/>
  <c r="GW50" i="3"/>
  <c r="GW74" i="3"/>
  <c r="GP58" i="3"/>
  <c r="GP44" i="3"/>
  <c r="GQ7" i="3"/>
  <c r="GW12" i="3"/>
  <c r="GW36" i="3"/>
  <c r="GW28" i="3"/>
  <c r="GW20" i="3"/>
  <c r="GP36" i="3"/>
  <c r="GW44" i="3"/>
  <c r="GP28" i="3"/>
  <c r="GP20" i="3"/>
  <c r="GW4" i="3"/>
  <c r="GO7" i="3"/>
  <c r="GP12" i="3"/>
  <c r="GS2" i="3"/>
  <c r="GO2" i="3" a="1"/>
  <c r="GO2" i="3" l="1"/>
  <c r="GS42" i="3"/>
  <c r="GS34" i="3"/>
  <c r="GS26" i="3"/>
  <c r="GS18" i="3"/>
  <c r="GZ2" i="3"/>
  <c r="GZ34" i="3"/>
  <c r="GT2" i="3"/>
  <c r="GZ42" i="3"/>
  <c r="GZ26" i="3"/>
  <c r="GZ18" i="3"/>
  <c r="GZ10" i="3"/>
  <c r="GS10" i="3"/>
  <c r="HA89" i="3"/>
  <c r="HA81" i="3"/>
  <c r="GT89" i="3"/>
  <c r="GT81" i="3"/>
  <c r="GT73" i="3"/>
  <c r="GT65" i="3"/>
  <c r="GT57" i="3"/>
  <c r="HA65" i="3"/>
  <c r="HA57" i="3"/>
  <c r="HA49" i="3"/>
  <c r="HA73" i="3"/>
  <c r="GX47" i="3"/>
  <c r="GQ39" i="3"/>
  <c r="GQ31" i="3"/>
  <c r="GQ23" i="3"/>
  <c r="GX15" i="3"/>
  <c r="GQ15" i="3"/>
  <c r="GQ47" i="3"/>
  <c r="GX31" i="3"/>
  <c r="GX23" i="3"/>
  <c r="GX39" i="3"/>
  <c r="GX7" i="3"/>
  <c r="GO47" i="3"/>
  <c r="GV47" i="3"/>
  <c r="GV39" i="3"/>
  <c r="GV31" i="3"/>
  <c r="GV23" i="3"/>
  <c r="GO39" i="3"/>
  <c r="GO31" i="3"/>
  <c r="GO23" i="3"/>
  <c r="GV15" i="3"/>
  <c r="GO15" i="3"/>
  <c r="GV7" i="3"/>
  <c r="HR1" i="3" a="1"/>
  <c r="HR1" i="3" s="1"/>
  <c r="GR4" i="3" a="1"/>
  <c r="HD3" i="3" a="1"/>
  <c r="HH7" i="3" a="1"/>
  <c r="HE2" i="3" a="1"/>
  <c r="HD48" i="3" a="1"/>
  <c r="HD48" i="3" l="1"/>
  <c r="HE2" i="3"/>
  <c r="HH7" i="3"/>
  <c r="HD3" i="3"/>
  <c r="GR4" i="3"/>
  <c r="HA42" i="3"/>
  <c r="HA34" i="3"/>
  <c r="HA26" i="3"/>
  <c r="HA18" i="3"/>
  <c r="GT42" i="3"/>
  <c r="GT34" i="3"/>
  <c r="GT26" i="3"/>
  <c r="GT18" i="3"/>
  <c r="HA10" i="3"/>
  <c r="GT10" i="3"/>
  <c r="HA2" i="3"/>
  <c r="HE51" i="3" a="1"/>
  <c r="HE51" i="3" l="1"/>
  <c r="HD49" i="3" s="1" a="1"/>
  <c r="HD49" i="3" s="1"/>
  <c r="GR44" i="3"/>
  <c r="GY36" i="3"/>
  <c r="GY28" i="3"/>
  <c r="GY20" i="3"/>
  <c r="GY4" i="3"/>
  <c r="GR12" i="3"/>
  <c r="GY44" i="3"/>
  <c r="GR20" i="3"/>
  <c r="GY12" i="3"/>
  <c r="GR28" i="3"/>
  <c r="GR36" i="3"/>
  <c r="HH47" i="3"/>
  <c r="HO47" i="3"/>
  <c r="HO39" i="3"/>
  <c r="HO31" i="3"/>
  <c r="HO23" i="3"/>
  <c r="HO15" i="3"/>
  <c r="HH31" i="3"/>
  <c r="HO7" i="3"/>
  <c r="HH39" i="3"/>
  <c r="HH15" i="3"/>
  <c r="HH23" i="3"/>
  <c r="HE42" i="3"/>
  <c r="HE34" i="3"/>
  <c r="HE26" i="3"/>
  <c r="HE18" i="3"/>
  <c r="HE10" i="3"/>
  <c r="HH6" i="3"/>
  <c r="HL2" i="3"/>
  <c r="HF6" i="3"/>
  <c r="HL42" i="3"/>
  <c r="HL26" i="3"/>
  <c r="HL18" i="3"/>
  <c r="HL10" i="3"/>
  <c r="HE6" i="3"/>
  <c r="HD6" i="3"/>
  <c r="HG3" i="3"/>
  <c r="HL34" i="3"/>
  <c r="HE3" i="3"/>
  <c r="HE1" i="3"/>
  <c r="HG51" i="3" a="1"/>
  <c r="HS1" i="3" a="1"/>
  <c r="HE4" i="3" a="1"/>
  <c r="HE4" i="3" l="1"/>
  <c r="HS1" i="3"/>
  <c r="HG51" i="3"/>
  <c r="HL41" i="3"/>
  <c r="HL33" i="3"/>
  <c r="HL25" i="3"/>
  <c r="HE41" i="3"/>
  <c r="HE33" i="3"/>
  <c r="HE25" i="3"/>
  <c r="HL9" i="3"/>
  <c r="HL17" i="3"/>
  <c r="HE9" i="3"/>
  <c r="HE17" i="3"/>
  <c r="HL1" i="3"/>
  <c r="HE46" i="3"/>
  <c r="HL38" i="3"/>
  <c r="HL30" i="3"/>
  <c r="HL22" i="3"/>
  <c r="HL14" i="3"/>
  <c r="HE14" i="3"/>
  <c r="HE38" i="3"/>
  <c r="HE30" i="3"/>
  <c r="HE22" i="3"/>
  <c r="HL6" i="3"/>
  <c r="HL46" i="3"/>
  <c r="HL43" i="3"/>
  <c r="HL35" i="3"/>
  <c r="HL27" i="3"/>
  <c r="HL19" i="3"/>
  <c r="HL11" i="3"/>
  <c r="HE43" i="3"/>
  <c r="HE35" i="3"/>
  <c r="HE27" i="3"/>
  <c r="HL3" i="3"/>
  <c r="HE19" i="3"/>
  <c r="HE11" i="3"/>
  <c r="HN43" i="3"/>
  <c r="HN35" i="3"/>
  <c r="HN27" i="3"/>
  <c r="HN19" i="3"/>
  <c r="HG43" i="3"/>
  <c r="HG35" i="3"/>
  <c r="HG27" i="3"/>
  <c r="HG19" i="3"/>
  <c r="HN11" i="3"/>
  <c r="HN3" i="3"/>
  <c r="HG11" i="3"/>
  <c r="HF46" i="3"/>
  <c r="HM38" i="3"/>
  <c r="HM30" i="3"/>
  <c r="HM22" i="3"/>
  <c r="HM14" i="3"/>
  <c r="HF38" i="3"/>
  <c r="HF30" i="3"/>
  <c r="HF22" i="3"/>
  <c r="HM6" i="3"/>
  <c r="HM46" i="3"/>
  <c r="HF14" i="3"/>
  <c r="HD46" i="3"/>
  <c r="HD14" i="3"/>
  <c r="HD38" i="3"/>
  <c r="HD30" i="3"/>
  <c r="HD22" i="3"/>
  <c r="HK38" i="3"/>
  <c r="HK30" i="3"/>
  <c r="HK46" i="3"/>
  <c r="HK22" i="3"/>
  <c r="HK14" i="3"/>
  <c r="HK6" i="3"/>
  <c r="HO46" i="3"/>
  <c r="HH46" i="3"/>
  <c r="HO38" i="3"/>
  <c r="HO30" i="3"/>
  <c r="HO22" i="3"/>
  <c r="HH38" i="3"/>
  <c r="HH30" i="3"/>
  <c r="HH22" i="3"/>
  <c r="HO14" i="3"/>
  <c r="HH14" i="3"/>
  <c r="HO6" i="3"/>
  <c r="HL91" i="3"/>
  <c r="HL83" i="3"/>
  <c r="HE91" i="3"/>
  <c r="HE83" i="3"/>
  <c r="HE67" i="3"/>
  <c r="HE59" i="3"/>
  <c r="HE75" i="3"/>
  <c r="HD53" i="3"/>
  <c r="HE49" i="3" a="1"/>
  <c r="HE49" i="3" s="1"/>
  <c r="HF54" i="3"/>
  <c r="HE50" i="3"/>
  <c r="HL67" i="3"/>
  <c r="HL59" i="3"/>
  <c r="HD54" i="3"/>
  <c r="HH53" i="3"/>
  <c r="HG50" i="3"/>
  <c r="HL75" i="3"/>
  <c r="HF53" i="3"/>
  <c r="HL51" i="3"/>
  <c r="HE53" i="3"/>
  <c r="HH54" i="3" a="1"/>
  <c r="HH54" i="3" s="1"/>
  <c r="HE48" i="3"/>
  <c r="HH49" i="3"/>
  <c r="HX1" i="3" a="1"/>
  <c r="HX1" i="3" l="1"/>
  <c r="HH89" i="3"/>
  <c r="HH81" i="3"/>
  <c r="HH73" i="3"/>
  <c r="HO89" i="3"/>
  <c r="HO81" i="3"/>
  <c r="HO65" i="3"/>
  <c r="HO57" i="3"/>
  <c r="HO73" i="3"/>
  <c r="HH57" i="3"/>
  <c r="HO49" i="3"/>
  <c r="HH65" i="3"/>
  <c r="HI49" i="3"/>
  <c r="HO93" i="3"/>
  <c r="HO85" i="3"/>
  <c r="HO77" i="3"/>
  <c r="HH93" i="3"/>
  <c r="HH85" i="3"/>
  <c r="HH77" i="3"/>
  <c r="HH69" i="3"/>
  <c r="HH61" i="3"/>
  <c r="HO61" i="3"/>
  <c r="HO53" i="3"/>
  <c r="HO69" i="3"/>
  <c r="HO94" i="3"/>
  <c r="HO86" i="3"/>
  <c r="HO78" i="3"/>
  <c r="HH94" i="3"/>
  <c r="HO70" i="3"/>
  <c r="HO62" i="3"/>
  <c r="HH70" i="3"/>
  <c r="HH78" i="3"/>
  <c r="HO54" i="3"/>
  <c r="HH86" i="3"/>
  <c r="HH62" i="3"/>
  <c r="HN90" i="3"/>
  <c r="HN82" i="3"/>
  <c r="HN74" i="3"/>
  <c r="HG90" i="3"/>
  <c r="HG82" i="3"/>
  <c r="HG74" i="3"/>
  <c r="HN66" i="3"/>
  <c r="HN50" i="3"/>
  <c r="HG66" i="3"/>
  <c r="HN58" i="3"/>
  <c r="HG58" i="3"/>
  <c r="HL93" i="3"/>
  <c r="HL85" i="3"/>
  <c r="HE93" i="3"/>
  <c r="HE85" i="3"/>
  <c r="HE77" i="3"/>
  <c r="HE69" i="3"/>
  <c r="HE61" i="3"/>
  <c r="HL69" i="3"/>
  <c r="HL61" i="3"/>
  <c r="HL77" i="3"/>
  <c r="HL53" i="3"/>
  <c r="HD94" i="3"/>
  <c r="HD86" i="3"/>
  <c r="HD78" i="3"/>
  <c r="HK94" i="3"/>
  <c r="HK86" i="3"/>
  <c r="HK78" i="3"/>
  <c r="HK70" i="3"/>
  <c r="HK62" i="3"/>
  <c r="HD62" i="3"/>
  <c r="HK54" i="3"/>
  <c r="HD70" i="3"/>
  <c r="HL90" i="3"/>
  <c r="HL82" i="3"/>
  <c r="HE90" i="3"/>
  <c r="HE82" i="3"/>
  <c r="HE66" i="3"/>
  <c r="HE58" i="3"/>
  <c r="HL74" i="3"/>
  <c r="HE74" i="3"/>
  <c r="HL66" i="3"/>
  <c r="HL58" i="3"/>
  <c r="HL50" i="3"/>
  <c r="HN91" i="3"/>
  <c r="HN83" i="3"/>
  <c r="HN75" i="3"/>
  <c r="HG91" i="3"/>
  <c r="HG83" i="3"/>
  <c r="HG75" i="3"/>
  <c r="HN67" i="3"/>
  <c r="HN59" i="3"/>
  <c r="HN51" i="3"/>
  <c r="HG59" i="3"/>
  <c r="HG67" i="3"/>
  <c r="HM93" i="3"/>
  <c r="HM85" i="3"/>
  <c r="HM77" i="3"/>
  <c r="HF93" i="3"/>
  <c r="HF85" i="3"/>
  <c r="HF77" i="3"/>
  <c r="HF69" i="3"/>
  <c r="HF61" i="3"/>
  <c r="HM69" i="3"/>
  <c r="HM61" i="3"/>
  <c r="HM53" i="3"/>
  <c r="HF94" i="3"/>
  <c r="HF86" i="3"/>
  <c r="HF78" i="3"/>
  <c r="HM94" i="3"/>
  <c r="HM86" i="3"/>
  <c r="HM78" i="3"/>
  <c r="HM70" i="3"/>
  <c r="HM62" i="3"/>
  <c r="HF62" i="3"/>
  <c r="HM54" i="3"/>
  <c r="HF70" i="3"/>
  <c r="HK93" i="3"/>
  <c r="HK85" i="3"/>
  <c r="HD93" i="3"/>
  <c r="HK77" i="3"/>
  <c r="HK69" i="3"/>
  <c r="HK61" i="3"/>
  <c r="HD77" i="3"/>
  <c r="HD69" i="3"/>
  <c r="HK53" i="3"/>
  <c r="HD85" i="3"/>
  <c r="HD61" i="3"/>
  <c r="HL88" i="3"/>
  <c r="HL80" i="3"/>
  <c r="HE88" i="3"/>
  <c r="HE80" i="3"/>
  <c r="HL72" i="3"/>
  <c r="HL64" i="3"/>
  <c r="HE72" i="3"/>
  <c r="HE64" i="3"/>
  <c r="HL48" i="3"/>
  <c r="HL56" i="3"/>
  <c r="HE56" i="3"/>
  <c r="HE89" i="3"/>
  <c r="HE81" i="3"/>
  <c r="HL89" i="3"/>
  <c r="HL81" i="3"/>
  <c r="HL65" i="3"/>
  <c r="HL57" i="3"/>
  <c r="HL73" i="3"/>
  <c r="HE65" i="3"/>
  <c r="HE57" i="3"/>
  <c r="HL49" i="3"/>
  <c r="HE73" i="3"/>
  <c r="HL36" i="3"/>
  <c r="HL28" i="3"/>
  <c r="HL20" i="3"/>
  <c r="HL12" i="3"/>
  <c r="HE12" i="3"/>
  <c r="HL44" i="3"/>
  <c r="HE36" i="3"/>
  <c r="HE28" i="3"/>
  <c r="HE20" i="3"/>
  <c r="HD7" i="3"/>
  <c r="HE44" i="3"/>
  <c r="HL4" i="3"/>
  <c r="HF7" i="3"/>
  <c r="HH2" i="3"/>
  <c r="HD2" i="3" a="1"/>
  <c r="HD2" i="3" l="1"/>
  <c r="HH42" i="3"/>
  <c r="HH34" i="3"/>
  <c r="HH26" i="3"/>
  <c r="HH18" i="3"/>
  <c r="HO42" i="3"/>
  <c r="HO34" i="3"/>
  <c r="HO26" i="3"/>
  <c r="HO18" i="3"/>
  <c r="HO10" i="3"/>
  <c r="HI2" i="3"/>
  <c r="HO2" i="3"/>
  <c r="HH10" i="3"/>
  <c r="HF47" i="3"/>
  <c r="HF39" i="3"/>
  <c r="HF31" i="3"/>
  <c r="HF23" i="3"/>
  <c r="HF15" i="3"/>
  <c r="HM39" i="3"/>
  <c r="HM31" i="3"/>
  <c r="HM23" i="3"/>
  <c r="HM15" i="3"/>
  <c r="HM7" i="3"/>
  <c r="HM47" i="3"/>
  <c r="HP89" i="3"/>
  <c r="HP81" i="3"/>
  <c r="HP65" i="3"/>
  <c r="HP57" i="3"/>
  <c r="HP73" i="3"/>
  <c r="HI65" i="3"/>
  <c r="HI89" i="3"/>
  <c r="HI81" i="3"/>
  <c r="HI73" i="3"/>
  <c r="HP49" i="3"/>
  <c r="HI57" i="3"/>
  <c r="HD39" i="3"/>
  <c r="HD31" i="3"/>
  <c r="HD23" i="3"/>
  <c r="HD15" i="3"/>
  <c r="HK47" i="3"/>
  <c r="HK39" i="3"/>
  <c r="HK15" i="3"/>
  <c r="HK31" i="3"/>
  <c r="HK7" i="3"/>
  <c r="HD47" i="3"/>
  <c r="HK23" i="3"/>
  <c r="IG1" i="3" a="1"/>
  <c r="IG1" i="3" s="1"/>
  <c r="HG4" i="3" a="1"/>
  <c r="HT2" i="3" a="1"/>
  <c r="HW7" i="3" a="1"/>
  <c r="HS3" i="3" a="1"/>
  <c r="HS48" i="3" a="1"/>
  <c r="HS48" i="3" l="1"/>
  <c r="HS3" i="3"/>
  <c r="HW7" i="3"/>
  <c r="HT2" i="3"/>
  <c r="HG4" i="3"/>
  <c r="HP42" i="3"/>
  <c r="HP34" i="3"/>
  <c r="HP26" i="3"/>
  <c r="HP2" i="3"/>
  <c r="HP18" i="3"/>
  <c r="HP10" i="3"/>
  <c r="HI42" i="3"/>
  <c r="HI26" i="3"/>
  <c r="HI18" i="3"/>
  <c r="HI10" i="3"/>
  <c r="HI34" i="3"/>
  <c r="HT51" i="3" a="1"/>
  <c r="HT51" i="3" l="1"/>
  <c r="HS49" i="3" s="1" a="1"/>
  <c r="HS49" i="3" s="1"/>
  <c r="HN44" i="3"/>
  <c r="HN36" i="3"/>
  <c r="HN28" i="3"/>
  <c r="HN20" i="3"/>
  <c r="HG36" i="3"/>
  <c r="HG28" i="3"/>
  <c r="HG20" i="3"/>
  <c r="HG44" i="3"/>
  <c r="HG12" i="3"/>
  <c r="HN4" i="3"/>
  <c r="HN12" i="3"/>
  <c r="IA42" i="3"/>
  <c r="IA34" i="3"/>
  <c r="IA26" i="3"/>
  <c r="IA18" i="3"/>
  <c r="HT18" i="3"/>
  <c r="HT42" i="3"/>
  <c r="HT34" i="3"/>
  <c r="HT26" i="3"/>
  <c r="HW6" i="3"/>
  <c r="HU6" i="3"/>
  <c r="HT1" i="3"/>
  <c r="HV3" i="3"/>
  <c r="IA2" i="3"/>
  <c r="HS6" i="3"/>
  <c r="IA10" i="3"/>
  <c r="HT6" i="3"/>
  <c r="HT3" i="3"/>
  <c r="HT10" i="3"/>
  <c r="HW39" i="3"/>
  <c r="HW31" i="3"/>
  <c r="HW23" i="3"/>
  <c r="HW15" i="3"/>
  <c r="ID47" i="3"/>
  <c r="ID15" i="3"/>
  <c r="ID39" i="3"/>
  <c r="ID31" i="3"/>
  <c r="ID23" i="3"/>
  <c r="HW47" i="3"/>
  <c r="ID7" i="3"/>
  <c r="IH1" i="3" a="1"/>
  <c r="HV51" i="3" a="1"/>
  <c r="HT4" i="3" a="1"/>
  <c r="HT4" i="3" l="1"/>
  <c r="HV51" i="3"/>
  <c r="IH1" i="3"/>
  <c r="IB46" i="3"/>
  <c r="IB38" i="3"/>
  <c r="IB30" i="3"/>
  <c r="IB22" i="3"/>
  <c r="IB14" i="3"/>
  <c r="IB6" i="3"/>
  <c r="HU14" i="3"/>
  <c r="HU46" i="3"/>
  <c r="HU38" i="3"/>
  <c r="HU30" i="3"/>
  <c r="HU22" i="3"/>
  <c r="ID46" i="3"/>
  <c r="ID38" i="3"/>
  <c r="ID30" i="3"/>
  <c r="ID22" i="3"/>
  <c r="HW46" i="3"/>
  <c r="HW38" i="3"/>
  <c r="HW30" i="3"/>
  <c r="HW22" i="3"/>
  <c r="HW14" i="3"/>
  <c r="ID14" i="3"/>
  <c r="ID6" i="3"/>
  <c r="HS46" i="3"/>
  <c r="HZ46" i="3"/>
  <c r="HZ38" i="3"/>
  <c r="HZ30" i="3"/>
  <c r="HZ22" i="3"/>
  <c r="HS14" i="3"/>
  <c r="HS30" i="3"/>
  <c r="HZ14" i="3"/>
  <c r="HS38" i="3"/>
  <c r="HZ6" i="3"/>
  <c r="HS22" i="3"/>
  <c r="IA46" i="3"/>
  <c r="IA38" i="3"/>
  <c r="IA30" i="3"/>
  <c r="IA22" i="3"/>
  <c r="IA14" i="3"/>
  <c r="HT46" i="3"/>
  <c r="IA6" i="3"/>
  <c r="HT38" i="3"/>
  <c r="HT30" i="3"/>
  <c r="HT14" i="3"/>
  <c r="HT22" i="3"/>
  <c r="IC43" i="3"/>
  <c r="IC35" i="3"/>
  <c r="IC27" i="3"/>
  <c r="HV43" i="3"/>
  <c r="HV35" i="3"/>
  <c r="HV27" i="3"/>
  <c r="HV11" i="3"/>
  <c r="IC19" i="3"/>
  <c r="HV19" i="3"/>
  <c r="IC3" i="3"/>
  <c r="IC11" i="3"/>
  <c r="IA43" i="3"/>
  <c r="IA35" i="3"/>
  <c r="IA27" i="3"/>
  <c r="IA11" i="3"/>
  <c r="HT43" i="3"/>
  <c r="HT35" i="3"/>
  <c r="HT27" i="3"/>
  <c r="IA19" i="3"/>
  <c r="IA3" i="3"/>
  <c r="HT19" i="3"/>
  <c r="HT11" i="3"/>
  <c r="IA41" i="3"/>
  <c r="IA33" i="3"/>
  <c r="IA25" i="3"/>
  <c r="IA17" i="3"/>
  <c r="IA9" i="3"/>
  <c r="HT17" i="3"/>
  <c r="HT25" i="3"/>
  <c r="IA1" i="3"/>
  <c r="HT33" i="3"/>
  <c r="HT9" i="3"/>
  <c r="HT41" i="3"/>
  <c r="IA91" i="3"/>
  <c r="IA83" i="3"/>
  <c r="IA67" i="3"/>
  <c r="IA59" i="3"/>
  <c r="HT83" i="3"/>
  <c r="IA75" i="3"/>
  <c r="HT67" i="3"/>
  <c r="HS53" i="3"/>
  <c r="IA51" i="3"/>
  <c r="HT50" i="3"/>
  <c r="HT49" i="3" a="1"/>
  <c r="HT49" i="3" s="1"/>
  <c r="HT91" i="3"/>
  <c r="HW54" i="3" a="1"/>
  <c r="HW54" i="3" s="1"/>
  <c r="HU54" i="3"/>
  <c r="HW53" i="3"/>
  <c r="HT75" i="3"/>
  <c r="HS54" i="3"/>
  <c r="HW49" i="3"/>
  <c r="HT48" i="3"/>
  <c r="HV50" i="3"/>
  <c r="HU53" i="3"/>
  <c r="HT59" i="3"/>
  <c r="HT53" i="3"/>
  <c r="IM1" i="3" a="1"/>
  <c r="IM1" i="3" l="1"/>
  <c r="IV1" i="3" s="1" a="1"/>
  <c r="IV1" i="3" s="1"/>
  <c r="IA93" i="3"/>
  <c r="IA85" i="3"/>
  <c r="HT93" i="3"/>
  <c r="HT85" i="3"/>
  <c r="IA77" i="3"/>
  <c r="HT69" i="3"/>
  <c r="HT61" i="3"/>
  <c r="IA69" i="3"/>
  <c r="HT77" i="3"/>
  <c r="IA61" i="3"/>
  <c r="IA53" i="3"/>
  <c r="ID93" i="3"/>
  <c r="ID85" i="3"/>
  <c r="ID77" i="3"/>
  <c r="HW93" i="3"/>
  <c r="HW85" i="3"/>
  <c r="HW69" i="3"/>
  <c r="HW61" i="3"/>
  <c r="HW77" i="3"/>
  <c r="ID53" i="3"/>
  <c r="ID69" i="3"/>
  <c r="ID61" i="3"/>
  <c r="IB93" i="3"/>
  <c r="IB85" i="3"/>
  <c r="IB77" i="3"/>
  <c r="HU93" i="3"/>
  <c r="HU85" i="3"/>
  <c r="HU69" i="3"/>
  <c r="HU61" i="3"/>
  <c r="HU77" i="3"/>
  <c r="IB53" i="3"/>
  <c r="IB69" i="3"/>
  <c r="IB61" i="3"/>
  <c r="HZ93" i="3"/>
  <c r="HZ85" i="3"/>
  <c r="HZ69" i="3"/>
  <c r="HZ61" i="3"/>
  <c r="HZ77" i="3"/>
  <c r="HS69" i="3"/>
  <c r="HS93" i="3"/>
  <c r="HS85" i="3"/>
  <c r="HS77" i="3"/>
  <c r="HZ53" i="3"/>
  <c r="HS61" i="3"/>
  <c r="IC90" i="3"/>
  <c r="IC82" i="3"/>
  <c r="HV90" i="3"/>
  <c r="HV82" i="3"/>
  <c r="HV74" i="3"/>
  <c r="IC66" i="3"/>
  <c r="IC58" i="3"/>
  <c r="HV66" i="3"/>
  <c r="HV58" i="3"/>
  <c r="IC74" i="3"/>
  <c r="IC50" i="3"/>
  <c r="HW94" i="3"/>
  <c r="HW86" i="3"/>
  <c r="HW78" i="3"/>
  <c r="ID94" i="3"/>
  <c r="ID86" i="3"/>
  <c r="ID78" i="3"/>
  <c r="ID70" i="3"/>
  <c r="ID62" i="3"/>
  <c r="ID54" i="3"/>
  <c r="HW62" i="3"/>
  <c r="HW70" i="3"/>
  <c r="IA89" i="3"/>
  <c r="IA81" i="3"/>
  <c r="IA73" i="3"/>
  <c r="HT89" i="3"/>
  <c r="HT81" i="3"/>
  <c r="HT65" i="3"/>
  <c r="HT57" i="3"/>
  <c r="HT73" i="3"/>
  <c r="IA65" i="3"/>
  <c r="IA57" i="3"/>
  <c r="IA49" i="3"/>
  <c r="HW89" i="3"/>
  <c r="HW81" i="3"/>
  <c r="HW73" i="3"/>
  <c r="ID81" i="3"/>
  <c r="ID65" i="3"/>
  <c r="HX49" i="3"/>
  <c r="ID73" i="3"/>
  <c r="ID49" i="3"/>
  <c r="ID89" i="3"/>
  <c r="HW65" i="3"/>
  <c r="ID57" i="3"/>
  <c r="HW57" i="3"/>
  <c r="IA90" i="3"/>
  <c r="IA82" i="3"/>
  <c r="HT82" i="3"/>
  <c r="IA74" i="3"/>
  <c r="HT90" i="3"/>
  <c r="HT74" i="3"/>
  <c r="IA66" i="3"/>
  <c r="IA58" i="3"/>
  <c r="HT66" i="3"/>
  <c r="HT58" i="3"/>
  <c r="IA50" i="3"/>
  <c r="IC91" i="3"/>
  <c r="IC83" i="3"/>
  <c r="HV91" i="3"/>
  <c r="HV83" i="3"/>
  <c r="IC67" i="3"/>
  <c r="IC59" i="3"/>
  <c r="IC75" i="3"/>
  <c r="HV67" i="3"/>
  <c r="HV59" i="3"/>
  <c r="HV75" i="3"/>
  <c r="IC51" i="3"/>
  <c r="HU94" i="3"/>
  <c r="HU86" i="3"/>
  <c r="HU78" i="3"/>
  <c r="IB94" i="3"/>
  <c r="IB78" i="3"/>
  <c r="IB70" i="3"/>
  <c r="IB62" i="3"/>
  <c r="IB54" i="3"/>
  <c r="IB86" i="3"/>
  <c r="HU70" i="3"/>
  <c r="HU62" i="3"/>
  <c r="IA88" i="3"/>
  <c r="IA80" i="3"/>
  <c r="HT88" i="3"/>
  <c r="HT80" i="3"/>
  <c r="HT72" i="3"/>
  <c r="HT64" i="3"/>
  <c r="HT56" i="3"/>
  <c r="IA64" i="3"/>
  <c r="IA48" i="3"/>
  <c r="IA56" i="3"/>
  <c r="IA72" i="3"/>
  <c r="HZ94" i="3"/>
  <c r="HZ86" i="3"/>
  <c r="HZ78" i="3"/>
  <c r="HS94" i="3"/>
  <c r="HS86" i="3"/>
  <c r="HS78" i="3"/>
  <c r="HS70" i="3"/>
  <c r="HS62" i="3"/>
  <c r="HZ70" i="3"/>
  <c r="HZ54" i="3"/>
  <c r="HZ62" i="3"/>
  <c r="IA44" i="3"/>
  <c r="HT44" i="3"/>
  <c r="IA36" i="3"/>
  <c r="IA28" i="3"/>
  <c r="IA20" i="3"/>
  <c r="HT36" i="3"/>
  <c r="HT28" i="3"/>
  <c r="HT20" i="3"/>
  <c r="HU7" i="3"/>
  <c r="IA12" i="3"/>
  <c r="HS7" i="3"/>
  <c r="HT12" i="3"/>
  <c r="IA4" i="3"/>
  <c r="HW2" i="3"/>
  <c r="HS2" i="3" a="1"/>
  <c r="HS2" i="3" l="1"/>
  <c r="HW42" i="3"/>
  <c r="HW34" i="3"/>
  <c r="HW26" i="3"/>
  <c r="HW18" i="3"/>
  <c r="ID18" i="3"/>
  <c r="HW10" i="3"/>
  <c r="ID2" i="3"/>
  <c r="ID42" i="3"/>
  <c r="ID34" i="3"/>
  <c r="ID26" i="3"/>
  <c r="HX2" i="3"/>
  <c r="ID10" i="3"/>
  <c r="HX89" i="3"/>
  <c r="HX81" i="3"/>
  <c r="IE89" i="3"/>
  <c r="IE81" i="3"/>
  <c r="IE65" i="3"/>
  <c r="IE57" i="3"/>
  <c r="IE73" i="3"/>
  <c r="HX73" i="3"/>
  <c r="HX65" i="3"/>
  <c r="HX57" i="3"/>
  <c r="IE49" i="3"/>
  <c r="IB47" i="3"/>
  <c r="HU39" i="3"/>
  <c r="HU31" i="3"/>
  <c r="HU23" i="3"/>
  <c r="HU15" i="3"/>
  <c r="HU47" i="3"/>
  <c r="IB15" i="3"/>
  <c r="IB39" i="3"/>
  <c r="IB31" i="3"/>
  <c r="IB23" i="3"/>
  <c r="IB7" i="3"/>
  <c r="HZ47" i="3"/>
  <c r="HS47" i="3"/>
  <c r="HZ39" i="3"/>
  <c r="HZ31" i="3"/>
  <c r="HZ23" i="3"/>
  <c r="HZ7" i="3"/>
  <c r="HS39" i="3"/>
  <c r="HS31" i="3"/>
  <c r="HS23" i="3"/>
  <c r="HS15" i="3"/>
  <c r="HZ15" i="3"/>
  <c r="HV4" i="3" a="1"/>
  <c r="IH3" i="3" a="1"/>
  <c r="II2" i="3" a="1"/>
  <c r="IL7" i="3" a="1"/>
  <c r="IH48" i="3" a="1"/>
  <c r="IH48" i="3" l="1"/>
  <c r="IL7" i="3"/>
  <c r="II2" i="3"/>
  <c r="IH3" i="3"/>
  <c r="HV4" i="3"/>
  <c r="HX42" i="3"/>
  <c r="HX34" i="3"/>
  <c r="HX26" i="3"/>
  <c r="HX18" i="3"/>
  <c r="IE18" i="3"/>
  <c r="HX10" i="3"/>
  <c r="IE42" i="3"/>
  <c r="IE34" i="3"/>
  <c r="IE26" i="3"/>
  <c r="IE2" i="3"/>
  <c r="IE10" i="3"/>
  <c r="II51" i="3" a="1"/>
  <c r="II51" i="3" l="1"/>
  <c r="IH49" i="3" s="1" a="1"/>
  <c r="IH49" i="3" s="1"/>
  <c r="HV44" i="3"/>
  <c r="IC36" i="3"/>
  <c r="IC28" i="3"/>
  <c r="IC20" i="3"/>
  <c r="HV36" i="3"/>
  <c r="HV28" i="3"/>
  <c r="HV20" i="3"/>
  <c r="IC44" i="3"/>
  <c r="IC12" i="3"/>
  <c r="HV12" i="3"/>
  <c r="IC4" i="3"/>
  <c r="IP42" i="3"/>
  <c r="IP34" i="3"/>
  <c r="IP26" i="3"/>
  <c r="IP18" i="3"/>
  <c r="II42" i="3"/>
  <c r="II34" i="3"/>
  <c r="II26" i="3"/>
  <c r="IP10" i="3"/>
  <c r="IK3" i="3"/>
  <c r="IP2" i="3"/>
  <c r="IL6" i="3"/>
  <c r="II10" i="3"/>
  <c r="IJ6" i="3"/>
  <c r="II6" i="3"/>
  <c r="II3" i="3"/>
  <c r="IH6" i="3"/>
  <c r="II1" i="3"/>
  <c r="II18" i="3"/>
  <c r="IS47" i="3"/>
  <c r="IL47" i="3"/>
  <c r="IS39" i="3"/>
  <c r="IS31" i="3"/>
  <c r="IS23" i="3"/>
  <c r="IS15" i="3"/>
  <c r="IL39" i="3"/>
  <c r="IS7" i="3"/>
  <c r="IL23" i="3"/>
  <c r="IL31" i="3"/>
  <c r="IL15" i="3"/>
  <c r="IW1" i="3" a="1"/>
  <c r="II4" i="3" a="1"/>
  <c r="IK51" i="3" a="1"/>
  <c r="IW1" i="3" l="1"/>
  <c r="IK51" i="3"/>
  <c r="II4" i="3"/>
  <c r="IR43" i="3"/>
  <c r="IR35" i="3"/>
  <c r="IR27" i="3"/>
  <c r="IR19" i="3"/>
  <c r="IK43" i="3"/>
  <c r="IK35" i="3"/>
  <c r="IK27" i="3"/>
  <c r="IK19" i="3"/>
  <c r="IR11" i="3"/>
  <c r="IR3" i="3"/>
  <c r="IK11" i="3"/>
  <c r="IQ38" i="3"/>
  <c r="IQ30" i="3"/>
  <c r="IQ22" i="3"/>
  <c r="IQ14" i="3"/>
  <c r="IJ38" i="3"/>
  <c r="IJ30" i="3"/>
  <c r="IJ22" i="3"/>
  <c r="IQ6" i="3"/>
  <c r="IJ46" i="3"/>
  <c r="IJ14" i="3"/>
  <c r="IQ46" i="3"/>
  <c r="IP38" i="3"/>
  <c r="IP30" i="3"/>
  <c r="IP22" i="3"/>
  <c r="IP14" i="3"/>
  <c r="IP46" i="3"/>
  <c r="II38" i="3"/>
  <c r="II30" i="3"/>
  <c r="II22" i="3"/>
  <c r="IP6" i="3"/>
  <c r="II46" i="3"/>
  <c r="II14" i="3"/>
  <c r="IP43" i="3"/>
  <c r="IP35" i="3"/>
  <c r="IP27" i="3"/>
  <c r="IP19" i="3"/>
  <c r="IP11" i="3"/>
  <c r="II19" i="3"/>
  <c r="II27" i="3"/>
  <c r="II11" i="3"/>
  <c r="IP3" i="3"/>
  <c r="II43" i="3"/>
  <c r="II35" i="3"/>
  <c r="IP41" i="3"/>
  <c r="IP33" i="3"/>
  <c r="IP25" i="3"/>
  <c r="IP17" i="3"/>
  <c r="II41" i="3"/>
  <c r="II33" i="3"/>
  <c r="II25" i="3"/>
  <c r="II17" i="3"/>
  <c r="II9" i="3"/>
  <c r="IP1" i="3"/>
  <c r="IP9" i="3"/>
  <c r="IS46" i="3"/>
  <c r="IS38" i="3"/>
  <c r="IS30" i="3"/>
  <c r="IS22" i="3"/>
  <c r="IL38" i="3"/>
  <c r="IL30" i="3"/>
  <c r="IL22" i="3"/>
  <c r="IL46" i="3"/>
  <c r="IS14" i="3"/>
  <c r="IS6" i="3"/>
  <c r="IL14" i="3"/>
  <c r="IH46" i="3"/>
  <c r="IO46" i="3"/>
  <c r="IO14" i="3"/>
  <c r="IH38" i="3"/>
  <c r="IH30" i="3"/>
  <c r="IH22" i="3"/>
  <c r="IH14" i="3"/>
  <c r="IO38" i="3"/>
  <c r="IO6" i="3"/>
  <c r="IO22" i="3"/>
  <c r="IO30" i="3"/>
  <c r="IP91" i="3"/>
  <c r="IP83" i="3"/>
  <c r="II91" i="3"/>
  <c r="II83" i="3"/>
  <c r="IP75" i="3"/>
  <c r="II67" i="3"/>
  <c r="II59" i="3"/>
  <c r="II75" i="3"/>
  <c r="IH53" i="3"/>
  <c r="IP59" i="3"/>
  <c r="IP67" i="3"/>
  <c r="II50" i="3"/>
  <c r="IL54" i="3" a="1"/>
  <c r="IL54" i="3" s="1"/>
  <c r="IL53" i="3"/>
  <c r="IL49" i="3"/>
  <c r="II53" i="3"/>
  <c r="IK50" i="3"/>
  <c r="II49" i="3" a="1"/>
  <c r="II49" i="3" s="1"/>
  <c r="II48" i="3"/>
  <c r="IJ53" i="3"/>
  <c r="IJ54" i="3"/>
  <c r="IP51" i="3"/>
  <c r="IH54" i="3"/>
  <c r="JB1" i="3" a="1"/>
  <c r="JB1" i="3" l="1"/>
  <c r="IO94" i="3"/>
  <c r="IO86" i="3"/>
  <c r="IO78" i="3"/>
  <c r="IH94" i="3"/>
  <c r="IH86" i="3"/>
  <c r="IH78" i="3"/>
  <c r="IH70" i="3"/>
  <c r="IH62" i="3"/>
  <c r="IO70" i="3"/>
  <c r="IO62" i="3"/>
  <c r="IO54" i="3"/>
  <c r="IS89" i="3"/>
  <c r="IS81" i="3"/>
  <c r="IL89" i="3"/>
  <c r="IL81" i="3"/>
  <c r="IS73" i="3"/>
  <c r="IL65" i="3"/>
  <c r="IL57" i="3"/>
  <c r="IL73" i="3"/>
  <c r="IS57" i="3"/>
  <c r="IS65" i="3"/>
  <c r="IM49" i="3"/>
  <c r="IS49" i="3"/>
  <c r="IS93" i="3"/>
  <c r="IS85" i="3"/>
  <c r="IS77" i="3"/>
  <c r="IL93" i="3"/>
  <c r="IL85" i="3"/>
  <c r="IL69" i="3"/>
  <c r="IL61" i="3"/>
  <c r="IS61" i="3"/>
  <c r="IL77" i="3"/>
  <c r="IS69" i="3"/>
  <c r="IS53" i="3"/>
  <c r="IP93" i="3"/>
  <c r="IP85" i="3"/>
  <c r="II93" i="3"/>
  <c r="II85" i="3"/>
  <c r="II77" i="3"/>
  <c r="II69" i="3"/>
  <c r="II61" i="3"/>
  <c r="IP77" i="3"/>
  <c r="IP61" i="3"/>
  <c r="IP53" i="3"/>
  <c r="IP69" i="3"/>
  <c r="IQ93" i="3"/>
  <c r="IQ85" i="3"/>
  <c r="IQ77" i="3"/>
  <c r="IJ93" i="3"/>
  <c r="IJ85" i="3"/>
  <c r="IJ69" i="3"/>
  <c r="IJ61" i="3"/>
  <c r="IQ61" i="3"/>
  <c r="IJ77" i="3"/>
  <c r="IQ69" i="3"/>
  <c r="IQ53" i="3"/>
  <c r="IP88" i="3"/>
  <c r="IP80" i="3"/>
  <c r="II88" i="3"/>
  <c r="II80" i="3"/>
  <c r="IP72" i="3"/>
  <c r="IP56" i="3"/>
  <c r="IP48" i="3"/>
  <c r="II72" i="3"/>
  <c r="II56" i="3"/>
  <c r="II64" i="3"/>
  <c r="IP64" i="3"/>
  <c r="IS94" i="3"/>
  <c r="IS86" i="3"/>
  <c r="IS78" i="3"/>
  <c r="IL94" i="3"/>
  <c r="IL86" i="3"/>
  <c r="IL78" i="3"/>
  <c r="IL70" i="3"/>
  <c r="IL62" i="3"/>
  <c r="IS62" i="3"/>
  <c r="IS54" i="3"/>
  <c r="IS70" i="3"/>
  <c r="IP90" i="3"/>
  <c r="IP82" i="3"/>
  <c r="II90" i="3"/>
  <c r="II82" i="3"/>
  <c r="II66" i="3"/>
  <c r="II58" i="3"/>
  <c r="IP74" i="3"/>
  <c r="IP58" i="3"/>
  <c r="II74" i="3"/>
  <c r="IP66" i="3"/>
  <c r="IP50" i="3"/>
  <c r="IP89" i="3"/>
  <c r="IP81" i="3"/>
  <c r="II89" i="3"/>
  <c r="II81" i="3"/>
  <c r="IP73" i="3"/>
  <c r="II65" i="3"/>
  <c r="II57" i="3"/>
  <c r="II73" i="3"/>
  <c r="IP57" i="3"/>
  <c r="IP65" i="3"/>
  <c r="IP49" i="3"/>
  <c r="IP36" i="3"/>
  <c r="IP28" i="3"/>
  <c r="IP20" i="3"/>
  <c r="IP12" i="3"/>
  <c r="IP44" i="3"/>
  <c r="IP4" i="3"/>
  <c r="II44" i="3"/>
  <c r="IJ7" i="3"/>
  <c r="II20" i="3"/>
  <c r="II28" i="3"/>
  <c r="IH7" i="3"/>
  <c r="II36" i="3"/>
  <c r="II12" i="3"/>
  <c r="IL2" i="3"/>
  <c r="IQ94" i="3"/>
  <c r="IQ86" i="3"/>
  <c r="IQ78" i="3"/>
  <c r="IJ94" i="3"/>
  <c r="IJ86" i="3"/>
  <c r="IJ78" i="3"/>
  <c r="IJ70" i="3"/>
  <c r="IJ62" i="3"/>
  <c r="IQ70" i="3"/>
  <c r="IQ62" i="3"/>
  <c r="IQ54" i="3"/>
  <c r="IR90" i="3"/>
  <c r="IR82" i="3"/>
  <c r="IR74" i="3"/>
  <c r="IK90" i="3"/>
  <c r="IK82" i="3"/>
  <c r="IR58" i="3"/>
  <c r="IR50" i="3"/>
  <c r="IK58" i="3"/>
  <c r="IR66" i="3"/>
  <c r="IK74" i="3"/>
  <c r="IK66" i="3"/>
  <c r="IO93" i="3"/>
  <c r="IO85" i="3"/>
  <c r="IO77" i="3"/>
  <c r="IH77" i="3"/>
  <c r="IO69" i="3"/>
  <c r="IO61" i="3"/>
  <c r="IH85" i="3"/>
  <c r="IH69" i="3"/>
  <c r="IH93" i="3"/>
  <c r="IO53" i="3"/>
  <c r="IH61" i="3"/>
  <c r="IR91" i="3"/>
  <c r="IR83" i="3"/>
  <c r="IR75" i="3"/>
  <c r="IK91" i="3"/>
  <c r="IK83" i="3"/>
  <c r="IK75" i="3"/>
  <c r="IR59" i="3"/>
  <c r="IR67" i="3"/>
  <c r="IR51" i="3"/>
  <c r="IK59" i="3"/>
  <c r="IK67" i="3"/>
  <c r="IH2" i="3" a="1"/>
  <c r="JK1" i="3" l="1" a="1"/>
  <c r="JK1" i="3" s="1"/>
  <c r="IH2" i="3"/>
  <c r="IT89" i="3"/>
  <c r="IT81" i="3"/>
  <c r="IT73" i="3"/>
  <c r="IM89" i="3"/>
  <c r="IM81" i="3"/>
  <c r="IM65" i="3"/>
  <c r="IM57" i="3"/>
  <c r="IM73" i="3"/>
  <c r="IT57" i="3"/>
  <c r="IT65" i="3"/>
  <c r="IT49" i="3"/>
  <c r="IO47" i="3"/>
  <c r="IH47" i="3"/>
  <c r="IO39" i="3"/>
  <c r="IO31" i="3"/>
  <c r="IO23" i="3"/>
  <c r="IO15" i="3"/>
  <c r="IH39" i="3"/>
  <c r="IH31" i="3"/>
  <c r="IH23" i="3"/>
  <c r="IO7" i="3"/>
  <c r="IH15" i="3"/>
  <c r="IJ47" i="3"/>
  <c r="IQ39" i="3"/>
  <c r="IQ31" i="3"/>
  <c r="IQ23" i="3"/>
  <c r="IQ15" i="3"/>
  <c r="IJ39" i="3"/>
  <c r="IJ31" i="3"/>
  <c r="IJ23" i="3"/>
  <c r="IQ7" i="3"/>
  <c r="IQ47" i="3"/>
  <c r="IJ15" i="3"/>
  <c r="IS42" i="3"/>
  <c r="IS34" i="3"/>
  <c r="IS26" i="3"/>
  <c r="IS18" i="3"/>
  <c r="IS10" i="3"/>
  <c r="IL42" i="3"/>
  <c r="IL34" i="3"/>
  <c r="IL26" i="3"/>
  <c r="IL10" i="3"/>
  <c r="IL18" i="3"/>
  <c r="IS2" i="3"/>
  <c r="IM2" i="3"/>
  <c r="IW48" i="3" a="1"/>
  <c r="JA7" i="3" a="1"/>
  <c r="IX2" i="3" a="1"/>
  <c r="IW3" i="3" a="1"/>
  <c r="IK4" i="3" a="1"/>
  <c r="IW3" i="3" l="1"/>
  <c r="IX2" i="3"/>
  <c r="JA7" i="3"/>
  <c r="IW48" i="3"/>
  <c r="IK4" i="3"/>
  <c r="IT42" i="3"/>
  <c r="IT34" i="3"/>
  <c r="IT26" i="3"/>
  <c r="IT18" i="3"/>
  <c r="IT10" i="3"/>
  <c r="IM42" i="3"/>
  <c r="IM34" i="3"/>
  <c r="IM10" i="3"/>
  <c r="IT2" i="3"/>
  <c r="IM18" i="3"/>
  <c r="IM26" i="3"/>
  <c r="IX51" i="3" a="1"/>
  <c r="IX51" i="3" l="1"/>
  <c r="IW49" i="3" s="1" a="1"/>
  <c r="IW49" i="3" s="1"/>
  <c r="JA47" i="3"/>
  <c r="JA39" i="3"/>
  <c r="JA31" i="3"/>
  <c r="JA23" i="3"/>
  <c r="JA15" i="3"/>
  <c r="JH39" i="3"/>
  <c r="JH47" i="3"/>
  <c r="JH7" i="3"/>
  <c r="JH15" i="3"/>
  <c r="JH23" i="3"/>
  <c r="JH31" i="3"/>
  <c r="JE42" i="3"/>
  <c r="IX42" i="3"/>
  <c r="IX1" i="3"/>
  <c r="JE34" i="3"/>
  <c r="JE26" i="3"/>
  <c r="JE18" i="3"/>
  <c r="JE10" i="3"/>
  <c r="JA6" i="3"/>
  <c r="IZ3" i="3"/>
  <c r="IY6" i="3"/>
  <c r="IX3" i="3"/>
  <c r="IX6" i="3"/>
  <c r="IX34" i="3"/>
  <c r="IX26" i="3"/>
  <c r="IX18" i="3"/>
  <c r="IX10" i="3"/>
  <c r="IW6" i="3"/>
  <c r="JE2" i="3"/>
  <c r="IR44" i="3"/>
  <c r="IR36" i="3"/>
  <c r="IR28" i="3"/>
  <c r="IR20" i="3"/>
  <c r="IK36" i="3"/>
  <c r="IK28" i="3"/>
  <c r="IK20" i="3"/>
  <c r="IK44" i="3"/>
  <c r="IR12" i="3"/>
  <c r="IK12" i="3"/>
  <c r="IR4" i="3"/>
  <c r="JL1" i="3" a="1"/>
  <c r="IZ51" i="3" a="1"/>
  <c r="IX4" i="3" a="1"/>
  <c r="IX4" i="3" l="1"/>
  <c r="IZ51" i="3"/>
  <c r="JL1" i="3"/>
  <c r="JG43" i="3"/>
  <c r="IZ43" i="3"/>
  <c r="IZ35" i="3"/>
  <c r="JG35" i="3"/>
  <c r="JG27" i="3"/>
  <c r="JG19" i="3"/>
  <c r="JG11" i="3"/>
  <c r="IZ27" i="3"/>
  <c r="IZ19" i="3"/>
  <c r="IZ11" i="3"/>
  <c r="JG3" i="3"/>
  <c r="JD46" i="3"/>
  <c r="JD38" i="3"/>
  <c r="IW46" i="3"/>
  <c r="IW38" i="3"/>
  <c r="JD30" i="3"/>
  <c r="JD22" i="3"/>
  <c r="JD14" i="3"/>
  <c r="JD6" i="3"/>
  <c r="IW30" i="3"/>
  <c r="IW22" i="3"/>
  <c r="IW14" i="3"/>
  <c r="JA46" i="3"/>
  <c r="JH46" i="3"/>
  <c r="JA30" i="3"/>
  <c r="JA22" i="3"/>
  <c r="JA14" i="3"/>
  <c r="JH38" i="3"/>
  <c r="JH30" i="3"/>
  <c r="JH22" i="3"/>
  <c r="JH14" i="3"/>
  <c r="JH6" i="3"/>
  <c r="JA38" i="3"/>
  <c r="IY46" i="3"/>
  <c r="JF46" i="3"/>
  <c r="JF38" i="3"/>
  <c r="IY30" i="3"/>
  <c r="IY22" i="3"/>
  <c r="IY14" i="3"/>
  <c r="JF30" i="3"/>
  <c r="JF22" i="3"/>
  <c r="JF14" i="3"/>
  <c r="JF6" i="3"/>
  <c r="IY38" i="3"/>
  <c r="IX46" i="3"/>
  <c r="IX38" i="3"/>
  <c r="IX30" i="3"/>
  <c r="IX22" i="3"/>
  <c r="IX14" i="3"/>
  <c r="JE38" i="3"/>
  <c r="JE46" i="3"/>
  <c r="JE6" i="3"/>
  <c r="JE14" i="3"/>
  <c r="JE22" i="3"/>
  <c r="JE30" i="3"/>
  <c r="JE43" i="3"/>
  <c r="IX43" i="3"/>
  <c r="JE3" i="3"/>
  <c r="JE35" i="3"/>
  <c r="JE27" i="3"/>
  <c r="JE19" i="3"/>
  <c r="JE11" i="3"/>
  <c r="IX35" i="3"/>
  <c r="IX27" i="3"/>
  <c r="IX19" i="3"/>
  <c r="IX11" i="3"/>
  <c r="JE41" i="3"/>
  <c r="IX41" i="3"/>
  <c r="JE33" i="3"/>
  <c r="JE25" i="3"/>
  <c r="JE17" i="3"/>
  <c r="JE9" i="3"/>
  <c r="IX33" i="3"/>
  <c r="IX25" i="3"/>
  <c r="IX17" i="3"/>
  <c r="IX9" i="3"/>
  <c r="JE1" i="3"/>
  <c r="JE91" i="3"/>
  <c r="JE83" i="3"/>
  <c r="JE75" i="3"/>
  <c r="JE51" i="3"/>
  <c r="JA49" i="3"/>
  <c r="IX91" i="3"/>
  <c r="JA53" i="3"/>
  <c r="JE67" i="3"/>
  <c r="JE59" i="3"/>
  <c r="JA54" i="3" a="1"/>
  <c r="JA54" i="3" s="1"/>
  <c r="IY53" i="3"/>
  <c r="IX49" i="3" a="1"/>
  <c r="IX49" i="3" s="1"/>
  <c r="IX48" i="3"/>
  <c r="IY54" i="3"/>
  <c r="IX53" i="3"/>
  <c r="IZ50" i="3"/>
  <c r="IX67" i="3"/>
  <c r="IX59" i="3"/>
  <c r="IW54" i="3"/>
  <c r="IW53" i="3"/>
  <c r="IX50" i="3"/>
  <c r="IX75" i="3"/>
  <c r="IX83" i="3"/>
  <c r="JQ1" i="3" a="1"/>
  <c r="JQ1" i="3" l="1"/>
  <c r="JE93" i="3"/>
  <c r="JE85" i="3"/>
  <c r="JE77" i="3"/>
  <c r="IX93" i="3"/>
  <c r="IX85" i="3"/>
  <c r="IX77" i="3"/>
  <c r="IX69" i="3"/>
  <c r="IX61" i="3"/>
  <c r="JE53" i="3"/>
  <c r="JE61" i="3"/>
  <c r="JE69" i="3"/>
  <c r="JH93" i="3"/>
  <c r="JH85" i="3"/>
  <c r="JH77" i="3"/>
  <c r="JA93" i="3"/>
  <c r="JA85" i="3"/>
  <c r="JA77" i="3"/>
  <c r="JA69" i="3"/>
  <c r="JA61" i="3"/>
  <c r="JH69" i="3"/>
  <c r="JH61" i="3"/>
  <c r="JH53" i="3"/>
  <c r="JF94" i="3"/>
  <c r="JF86" i="3"/>
  <c r="JF78" i="3"/>
  <c r="IY94" i="3"/>
  <c r="IY86" i="3"/>
  <c r="IY78" i="3"/>
  <c r="JF70" i="3"/>
  <c r="JF62" i="3"/>
  <c r="IY70" i="3"/>
  <c r="IY62" i="3"/>
  <c r="JF54" i="3"/>
  <c r="JE90" i="3"/>
  <c r="JE82" i="3"/>
  <c r="JE74" i="3"/>
  <c r="IX74" i="3"/>
  <c r="JE66" i="3"/>
  <c r="JE58" i="3"/>
  <c r="JE50" i="3"/>
  <c r="IX82" i="3"/>
  <c r="IX66" i="3"/>
  <c r="IX58" i="3"/>
  <c r="IX90" i="3"/>
  <c r="JG90" i="3"/>
  <c r="JG82" i="3"/>
  <c r="JG74" i="3"/>
  <c r="IZ90" i="3"/>
  <c r="IZ82" i="3"/>
  <c r="IZ74" i="3"/>
  <c r="JG66" i="3"/>
  <c r="JG58" i="3"/>
  <c r="JG50" i="3"/>
  <c r="IZ66" i="3"/>
  <c r="IZ58" i="3"/>
  <c r="JH89" i="3"/>
  <c r="JH81" i="3"/>
  <c r="JA89" i="3"/>
  <c r="JA81" i="3"/>
  <c r="JH73" i="3"/>
  <c r="JH65" i="3"/>
  <c r="JH57" i="3"/>
  <c r="JA73" i="3"/>
  <c r="JA65" i="3"/>
  <c r="JA57" i="3"/>
  <c r="JH49" i="3"/>
  <c r="JB49" i="3"/>
  <c r="JD94" i="3"/>
  <c r="JD86" i="3"/>
  <c r="JD78" i="3"/>
  <c r="JD54" i="3"/>
  <c r="IW78" i="3"/>
  <c r="JD70" i="3"/>
  <c r="JD62" i="3"/>
  <c r="IW86" i="3"/>
  <c r="IW70" i="3"/>
  <c r="IW62" i="3"/>
  <c r="IW94" i="3"/>
  <c r="JE88" i="3"/>
  <c r="JE80" i="3"/>
  <c r="JE48" i="3"/>
  <c r="IX80" i="3"/>
  <c r="JE72" i="3"/>
  <c r="JE64" i="3"/>
  <c r="JE56" i="3"/>
  <c r="IX72" i="3"/>
  <c r="IX64" i="3"/>
  <c r="IX56" i="3"/>
  <c r="IX88" i="3"/>
  <c r="JE89" i="3"/>
  <c r="JE81" i="3"/>
  <c r="IX81" i="3"/>
  <c r="JE73" i="3"/>
  <c r="JE65" i="3"/>
  <c r="JE57" i="3"/>
  <c r="IX89" i="3"/>
  <c r="IX73" i="3"/>
  <c r="IX65" i="3"/>
  <c r="IX57" i="3"/>
  <c r="JE49" i="3"/>
  <c r="JF93" i="3"/>
  <c r="JF85" i="3"/>
  <c r="JF77" i="3"/>
  <c r="IY93" i="3"/>
  <c r="IY85" i="3"/>
  <c r="IY77" i="3"/>
  <c r="IY69" i="3"/>
  <c r="IY61" i="3"/>
  <c r="JF69" i="3"/>
  <c r="JF61" i="3"/>
  <c r="JF53" i="3"/>
  <c r="JH94" i="3"/>
  <c r="JH86" i="3"/>
  <c r="JH78" i="3"/>
  <c r="JA94" i="3"/>
  <c r="JA86" i="3"/>
  <c r="JA78" i="3"/>
  <c r="JA70" i="3"/>
  <c r="JA62" i="3"/>
  <c r="JH54" i="3"/>
  <c r="JH62" i="3"/>
  <c r="JH70" i="3"/>
  <c r="JG91" i="3"/>
  <c r="JG83" i="3"/>
  <c r="JG75" i="3"/>
  <c r="IZ91" i="3"/>
  <c r="IZ83" i="3"/>
  <c r="IZ75" i="3"/>
  <c r="JG67" i="3"/>
  <c r="JG59" i="3"/>
  <c r="IZ67" i="3"/>
  <c r="IZ59" i="3"/>
  <c r="JG51" i="3"/>
  <c r="JD93" i="3"/>
  <c r="JD85" i="3"/>
  <c r="JD77" i="3"/>
  <c r="JD69" i="3"/>
  <c r="JD61" i="3"/>
  <c r="JD53" i="3"/>
  <c r="IW77" i="3"/>
  <c r="IW85" i="3"/>
  <c r="IW69" i="3"/>
  <c r="IW61" i="3"/>
  <c r="IW93" i="3"/>
  <c r="JE44" i="3"/>
  <c r="IX44" i="3"/>
  <c r="JE4" i="3"/>
  <c r="JE28" i="3"/>
  <c r="JE20" i="3"/>
  <c r="JE12" i="3"/>
  <c r="JE36" i="3"/>
  <c r="IY7" i="3"/>
  <c r="IX36" i="3"/>
  <c r="IX28" i="3"/>
  <c r="IX20" i="3"/>
  <c r="IX12" i="3"/>
  <c r="IW7" i="3"/>
  <c r="JA2" i="3"/>
  <c r="IW2" i="3" a="1"/>
  <c r="IW2" i="3" l="1"/>
  <c r="JD47" i="3"/>
  <c r="JD39" i="3"/>
  <c r="IW47" i="3"/>
  <c r="IW39" i="3"/>
  <c r="JD7" i="3"/>
  <c r="JD31" i="3"/>
  <c r="JD23" i="3"/>
  <c r="JD15" i="3"/>
  <c r="IW31" i="3"/>
  <c r="IW23" i="3"/>
  <c r="IW15" i="3"/>
  <c r="JI89" i="3"/>
  <c r="JI81" i="3"/>
  <c r="JB89" i="3"/>
  <c r="JB81" i="3"/>
  <c r="JB73" i="3"/>
  <c r="JB65" i="3"/>
  <c r="JB57" i="3"/>
  <c r="JI49" i="3"/>
  <c r="JI57" i="3"/>
  <c r="JI65" i="3"/>
  <c r="JI73" i="3"/>
  <c r="JH42" i="3"/>
  <c r="JA42" i="3"/>
  <c r="JH34" i="3"/>
  <c r="JH26" i="3"/>
  <c r="JH18" i="3"/>
  <c r="JH10" i="3"/>
  <c r="JA34" i="3"/>
  <c r="JA26" i="3"/>
  <c r="JA18" i="3"/>
  <c r="JA10" i="3"/>
  <c r="JB2" i="3"/>
  <c r="JH2" i="3"/>
  <c r="JF47" i="3"/>
  <c r="JF39" i="3"/>
  <c r="IY47" i="3"/>
  <c r="IY39" i="3"/>
  <c r="JF31" i="3"/>
  <c r="JF23" i="3"/>
  <c r="JF15" i="3"/>
  <c r="IY31" i="3"/>
  <c r="IY23" i="3"/>
  <c r="IY15" i="3"/>
  <c r="JF7" i="3"/>
  <c r="JZ1" i="3" a="1"/>
  <c r="JZ1" i="3" s="1"/>
  <c r="IZ4" i="3" a="1"/>
  <c r="JP7" i="3" a="1"/>
  <c r="JL3" i="3" a="1"/>
  <c r="JM2" i="3" a="1"/>
  <c r="JL48" i="3" a="1"/>
  <c r="JL48" i="3" l="1"/>
  <c r="JM2" i="3"/>
  <c r="JL3" i="3"/>
  <c r="JP7" i="3"/>
  <c r="IZ4" i="3"/>
  <c r="JB42" i="3"/>
  <c r="JB34" i="3"/>
  <c r="JB26" i="3"/>
  <c r="JB18" i="3"/>
  <c r="JB10" i="3"/>
  <c r="JI42" i="3"/>
  <c r="JI2" i="3"/>
  <c r="JI10" i="3"/>
  <c r="JI26" i="3"/>
  <c r="JI18" i="3"/>
  <c r="JI34" i="3"/>
  <c r="JM51" i="3" a="1"/>
  <c r="JM51" i="3" l="1"/>
  <c r="JL49" i="3" s="1" a="1"/>
  <c r="JL49" i="3" s="1"/>
  <c r="JG44" i="3"/>
  <c r="IZ44" i="3"/>
  <c r="IZ36" i="3"/>
  <c r="JG28" i="3"/>
  <c r="JG20" i="3"/>
  <c r="JG12" i="3"/>
  <c r="JG36" i="3"/>
  <c r="IZ28" i="3"/>
  <c r="IZ20" i="3"/>
  <c r="IZ12" i="3"/>
  <c r="JG4" i="3"/>
  <c r="JW47" i="3"/>
  <c r="JW39" i="3"/>
  <c r="JP47" i="3"/>
  <c r="JP39" i="3"/>
  <c r="JW31" i="3"/>
  <c r="JW23" i="3"/>
  <c r="JW15" i="3"/>
  <c r="JP31" i="3"/>
  <c r="JP23" i="3"/>
  <c r="JP15" i="3"/>
  <c r="JW7" i="3"/>
  <c r="JT42" i="3"/>
  <c r="JM42" i="3"/>
  <c r="JM1" i="3"/>
  <c r="JP6" i="3"/>
  <c r="JN6" i="3"/>
  <c r="JT34" i="3"/>
  <c r="JT26" i="3"/>
  <c r="JT18" i="3"/>
  <c r="JT10" i="3"/>
  <c r="JM6" i="3"/>
  <c r="JO3" i="3"/>
  <c r="JL6" i="3"/>
  <c r="JM3" i="3"/>
  <c r="JM34" i="3"/>
  <c r="JM26" i="3"/>
  <c r="JM18" i="3"/>
  <c r="JM10" i="3"/>
  <c r="JT2" i="3"/>
  <c r="JM4" i="3" a="1"/>
  <c r="JO51" i="3" a="1"/>
  <c r="KA1" i="3" a="1"/>
  <c r="KA1" i="3" l="1"/>
  <c r="JO51" i="3"/>
  <c r="JM4" i="3"/>
  <c r="JN46" i="3"/>
  <c r="JU46" i="3"/>
  <c r="JU38" i="3"/>
  <c r="JN38" i="3"/>
  <c r="JN30" i="3"/>
  <c r="JN22" i="3"/>
  <c r="JN14" i="3"/>
  <c r="JU30" i="3"/>
  <c r="JU22" i="3"/>
  <c r="JU14" i="3"/>
  <c r="JU6" i="3"/>
  <c r="JS46" i="3"/>
  <c r="JS38" i="3"/>
  <c r="JL46" i="3"/>
  <c r="JS30" i="3"/>
  <c r="JS22" i="3"/>
  <c r="JS14" i="3"/>
  <c r="JS6" i="3"/>
  <c r="JL38" i="3"/>
  <c r="JL30" i="3"/>
  <c r="JL22" i="3"/>
  <c r="JL14" i="3"/>
  <c r="JT41" i="3"/>
  <c r="JM41" i="3"/>
  <c r="JT33" i="3"/>
  <c r="JT25" i="3"/>
  <c r="JT17" i="3"/>
  <c r="JT9" i="3"/>
  <c r="JM33" i="3"/>
  <c r="JM25" i="3"/>
  <c r="JM17" i="3"/>
  <c r="JM9" i="3"/>
  <c r="JT1" i="3"/>
  <c r="JM46" i="3"/>
  <c r="JM38" i="3"/>
  <c r="JT38" i="3"/>
  <c r="JM30" i="3"/>
  <c r="JM22" i="3"/>
  <c r="JM14" i="3"/>
  <c r="JT46" i="3"/>
  <c r="JT6" i="3"/>
  <c r="JT14" i="3"/>
  <c r="JT22" i="3"/>
  <c r="JT30" i="3"/>
  <c r="JP46" i="3"/>
  <c r="JW46" i="3"/>
  <c r="JP38" i="3"/>
  <c r="JP30" i="3"/>
  <c r="JP22" i="3"/>
  <c r="JP14" i="3"/>
  <c r="JW30" i="3"/>
  <c r="JW22" i="3"/>
  <c r="JW14" i="3"/>
  <c r="JW6" i="3"/>
  <c r="JW38" i="3"/>
  <c r="JV43" i="3"/>
  <c r="JO35" i="3"/>
  <c r="JV3" i="3"/>
  <c r="JV27" i="3"/>
  <c r="JV19" i="3"/>
  <c r="JV11" i="3"/>
  <c r="JO43" i="3"/>
  <c r="JV35" i="3"/>
  <c r="JO11" i="3"/>
  <c r="JO19" i="3"/>
  <c r="JO27" i="3"/>
  <c r="JM43" i="3"/>
  <c r="JM35" i="3"/>
  <c r="JT43" i="3"/>
  <c r="JM27" i="3"/>
  <c r="JM19" i="3"/>
  <c r="JM11" i="3"/>
  <c r="JT3" i="3"/>
  <c r="JT27" i="3"/>
  <c r="JT19" i="3"/>
  <c r="JT11" i="3"/>
  <c r="JT35" i="3"/>
  <c r="JT91" i="3"/>
  <c r="JT83" i="3"/>
  <c r="JT75" i="3"/>
  <c r="JM91" i="3"/>
  <c r="JM83" i="3"/>
  <c r="JM75" i="3"/>
  <c r="JM67" i="3"/>
  <c r="JM59" i="3"/>
  <c r="JM50" i="3"/>
  <c r="JP53" i="3"/>
  <c r="JM49" i="3" a="1"/>
  <c r="JM49" i="3" s="1"/>
  <c r="JN53" i="3"/>
  <c r="JT51" i="3"/>
  <c r="JP54" i="3" a="1"/>
  <c r="JP54" i="3" s="1"/>
  <c r="JM53" i="3"/>
  <c r="JN54" i="3"/>
  <c r="JL53" i="3"/>
  <c r="JL54" i="3"/>
  <c r="JT67" i="3"/>
  <c r="JT59" i="3"/>
  <c r="JM48" i="3"/>
  <c r="JO50" i="3"/>
  <c r="JP49" i="3"/>
  <c r="KF1" i="3" a="1"/>
  <c r="KF1" i="3" l="1"/>
  <c r="JP89" i="3"/>
  <c r="JP81" i="3"/>
  <c r="JW89" i="3"/>
  <c r="JW81" i="3"/>
  <c r="JW73" i="3"/>
  <c r="JW65" i="3"/>
  <c r="JW57" i="3"/>
  <c r="JW49" i="3"/>
  <c r="JP73" i="3"/>
  <c r="JP65" i="3"/>
  <c r="JP57" i="3"/>
  <c r="JQ49" i="3"/>
  <c r="JT93" i="3"/>
  <c r="JT85" i="3"/>
  <c r="JT77" i="3"/>
  <c r="JM93" i="3"/>
  <c r="JM85" i="3"/>
  <c r="JM77" i="3"/>
  <c r="JM69" i="3"/>
  <c r="JM61" i="3"/>
  <c r="JT53" i="3"/>
  <c r="JT61" i="3"/>
  <c r="JT69" i="3"/>
  <c r="JV90" i="3"/>
  <c r="JV82" i="3"/>
  <c r="JV74" i="3"/>
  <c r="JO90" i="3"/>
  <c r="JO82" i="3"/>
  <c r="JO74" i="3"/>
  <c r="JV66" i="3"/>
  <c r="JV58" i="3"/>
  <c r="JV50" i="3"/>
  <c r="JO58" i="3"/>
  <c r="JO66" i="3"/>
  <c r="JT88" i="3"/>
  <c r="JT80" i="3"/>
  <c r="JM88" i="3"/>
  <c r="JM80" i="3"/>
  <c r="JT72" i="3"/>
  <c r="JT64" i="3"/>
  <c r="JT56" i="3"/>
  <c r="JM72" i="3"/>
  <c r="JM64" i="3"/>
  <c r="JM56" i="3"/>
  <c r="JT48" i="3"/>
  <c r="JN94" i="3"/>
  <c r="JN86" i="3"/>
  <c r="JN78" i="3"/>
  <c r="JU94" i="3"/>
  <c r="JU86" i="3"/>
  <c r="JU78" i="3"/>
  <c r="JU54" i="3"/>
  <c r="JU70" i="3"/>
  <c r="JU62" i="3"/>
  <c r="JN70" i="3"/>
  <c r="JN62" i="3"/>
  <c r="JU93" i="3"/>
  <c r="JU85" i="3"/>
  <c r="JU77" i="3"/>
  <c r="JN93" i="3"/>
  <c r="JN85" i="3"/>
  <c r="JN77" i="3"/>
  <c r="JN69" i="3"/>
  <c r="JN61" i="3"/>
  <c r="JU69" i="3"/>
  <c r="JU61" i="3"/>
  <c r="JU53" i="3"/>
  <c r="JM89" i="3"/>
  <c r="JM81" i="3"/>
  <c r="JT89" i="3"/>
  <c r="JT81" i="3"/>
  <c r="JT73" i="3"/>
  <c r="JT65" i="3"/>
  <c r="JT57" i="3"/>
  <c r="JT49" i="3"/>
  <c r="JM73" i="3"/>
  <c r="JM65" i="3"/>
  <c r="JM57" i="3"/>
  <c r="JM44" i="3"/>
  <c r="JM36" i="3"/>
  <c r="JT44" i="3"/>
  <c r="JT36" i="3"/>
  <c r="JM28" i="3"/>
  <c r="JM20" i="3"/>
  <c r="JM12" i="3"/>
  <c r="JT4" i="3"/>
  <c r="JN7" i="3"/>
  <c r="JL7" i="3"/>
  <c r="JT28" i="3"/>
  <c r="JT20" i="3"/>
  <c r="JT12" i="3"/>
  <c r="JP2" i="3"/>
  <c r="JL94" i="3"/>
  <c r="JL86" i="3"/>
  <c r="JL78" i="3"/>
  <c r="JS94" i="3"/>
  <c r="JS86" i="3"/>
  <c r="JS78" i="3"/>
  <c r="JS54" i="3"/>
  <c r="JS70" i="3"/>
  <c r="JS62" i="3"/>
  <c r="JL70" i="3"/>
  <c r="JL62" i="3"/>
  <c r="JW93" i="3"/>
  <c r="JW85" i="3"/>
  <c r="JW77" i="3"/>
  <c r="JP93" i="3"/>
  <c r="JP85" i="3"/>
  <c r="JP77" i="3"/>
  <c r="JP69" i="3"/>
  <c r="JP61" i="3"/>
  <c r="JW69" i="3"/>
  <c r="JW61" i="3"/>
  <c r="JW53" i="3"/>
  <c r="JV91" i="3"/>
  <c r="JV83" i="3"/>
  <c r="JV75" i="3"/>
  <c r="JO91" i="3"/>
  <c r="JO83" i="3"/>
  <c r="JO75" i="3"/>
  <c r="JV51" i="3"/>
  <c r="JV67" i="3"/>
  <c r="JV59" i="3"/>
  <c r="JO67" i="3"/>
  <c r="JO59" i="3"/>
  <c r="JW94" i="3"/>
  <c r="JW86" i="3"/>
  <c r="JW78" i="3"/>
  <c r="JP78" i="3"/>
  <c r="JW70" i="3"/>
  <c r="JW62" i="3"/>
  <c r="JP86" i="3"/>
  <c r="JP94" i="3"/>
  <c r="JP70" i="3"/>
  <c r="JP62" i="3"/>
  <c r="JW54" i="3"/>
  <c r="JS93" i="3"/>
  <c r="JS85" i="3"/>
  <c r="JS77" i="3"/>
  <c r="JL77" i="3"/>
  <c r="JS69" i="3"/>
  <c r="JS61" i="3"/>
  <c r="JS53" i="3"/>
  <c r="JL85" i="3"/>
  <c r="JL93" i="3"/>
  <c r="JL69" i="3"/>
  <c r="JL61" i="3"/>
  <c r="JT90" i="3"/>
  <c r="JT82" i="3"/>
  <c r="JT74" i="3"/>
  <c r="JM90" i="3"/>
  <c r="JM82" i="3"/>
  <c r="JM74" i="3"/>
  <c r="JM66" i="3"/>
  <c r="JM58" i="3"/>
  <c r="JT66" i="3"/>
  <c r="JT58" i="3"/>
  <c r="JT50" i="3"/>
  <c r="JL2" i="3" a="1"/>
  <c r="JL2" i="3" l="1"/>
  <c r="JU47" i="3"/>
  <c r="JU39" i="3"/>
  <c r="JN47" i="3"/>
  <c r="JN39" i="3"/>
  <c r="JU7" i="3"/>
  <c r="JU31" i="3"/>
  <c r="JU23" i="3"/>
  <c r="JU15" i="3"/>
  <c r="JN31" i="3"/>
  <c r="JN23" i="3"/>
  <c r="JN15" i="3"/>
  <c r="JW42" i="3"/>
  <c r="JP42" i="3"/>
  <c r="JW34" i="3"/>
  <c r="JW26" i="3"/>
  <c r="JW18" i="3"/>
  <c r="JW10" i="3"/>
  <c r="JW2" i="3"/>
  <c r="JP34" i="3"/>
  <c r="JP26" i="3"/>
  <c r="JP18" i="3"/>
  <c r="JP10" i="3"/>
  <c r="JQ2" i="3"/>
  <c r="JX89" i="3"/>
  <c r="JX81" i="3"/>
  <c r="JQ81" i="3"/>
  <c r="JX73" i="3"/>
  <c r="JX65" i="3"/>
  <c r="JX57" i="3"/>
  <c r="JQ89" i="3"/>
  <c r="JX49" i="3"/>
  <c r="JQ73" i="3"/>
  <c r="JQ65" i="3"/>
  <c r="JQ57" i="3"/>
  <c r="JS47" i="3"/>
  <c r="JS39" i="3"/>
  <c r="JL47" i="3"/>
  <c r="JL39" i="3"/>
  <c r="JS7" i="3"/>
  <c r="JS31" i="3"/>
  <c r="JS23" i="3"/>
  <c r="JS15" i="3"/>
  <c r="JL31" i="3"/>
  <c r="JL23" i="3"/>
  <c r="JL15" i="3"/>
  <c r="KO1" i="3" a="1"/>
  <c r="KO1" i="3" s="1"/>
  <c r="JO4" i="3" a="1"/>
  <c r="KB2" i="3" a="1"/>
  <c r="KA3" i="3" a="1"/>
  <c r="KE7" i="3" a="1"/>
  <c r="KA48" i="3" a="1"/>
  <c r="KA48" i="3" l="1"/>
  <c r="KE7" i="3"/>
  <c r="KA3" i="3"/>
  <c r="KB2" i="3"/>
  <c r="JO4" i="3"/>
  <c r="JX42" i="3"/>
  <c r="JQ42" i="3"/>
  <c r="JX34" i="3"/>
  <c r="JX26" i="3"/>
  <c r="JX18" i="3"/>
  <c r="JX10" i="3"/>
  <c r="JQ34" i="3"/>
  <c r="JQ26" i="3"/>
  <c r="JQ18" i="3"/>
  <c r="JQ10" i="3"/>
  <c r="JX2" i="3"/>
  <c r="KB51" i="3" a="1"/>
  <c r="KB51" i="3" l="1"/>
  <c r="JV44" i="3"/>
  <c r="JV36" i="3"/>
  <c r="JO36" i="3"/>
  <c r="JV4" i="3"/>
  <c r="JO44" i="3"/>
  <c r="JV28" i="3"/>
  <c r="JV20" i="3"/>
  <c r="JV12" i="3"/>
  <c r="JO20" i="3"/>
  <c r="JO28" i="3"/>
  <c r="JO12" i="3"/>
  <c r="KB42" i="3"/>
  <c r="KI42" i="3"/>
  <c r="KB34" i="3"/>
  <c r="KB26" i="3"/>
  <c r="KB18" i="3"/>
  <c r="KB10" i="3"/>
  <c r="KB1" i="3"/>
  <c r="KE6" i="3"/>
  <c r="KC6" i="3"/>
  <c r="KB6" i="3"/>
  <c r="KA6" i="3"/>
  <c r="KI2" i="3"/>
  <c r="KI34" i="3"/>
  <c r="KI26" i="3"/>
  <c r="KI18" i="3"/>
  <c r="KI10" i="3"/>
  <c r="KD3" i="3"/>
  <c r="KB3" i="3"/>
  <c r="KL47" i="3"/>
  <c r="KL39" i="3"/>
  <c r="KE47" i="3"/>
  <c r="KE39" i="3"/>
  <c r="KL7" i="3"/>
  <c r="KL31" i="3"/>
  <c r="KL23" i="3"/>
  <c r="KL15" i="3"/>
  <c r="KE31" i="3"/>
  <c r="KE23" i="3"/>
  <c r="KE15" i="3"/>
  <c r="KA49" i="3" a="1"/>
  <c r="KB4" i="3" a="1"/>
  <c r="KP1" i="3" a="1"/>
  <c r="KP1" i="3" l="1"/>
  <c r="KB4" i="3"/>
  <c r="KA49" i="3"/>
  <c r="KK43" i="3"/>
  <c r="KD43" i="3"/>
  <c r="KD35" i="3"/>
  <c r="KK27" i="3"/>
  <c r="KK19" i="3"/>
  <c r="KK11" i="3"/>
  <c r="KK35" i="3"/>
  <c r="KD27" i="3"/>
  <c r="KD19" i="3"/>
  <c r="KD11" i="3"/>
  <c r="KK3" i="3"/>
  <c r="KC46" i="3"/>
  <c r="KJ46" i="3"/>
  <c r="KJ38" i="3"/>
  <c r="KC30" i="3"/>
  <c r="KC22" i="3"/>
  <c r="KC14" i="3"/>
  <c r="KC38" i="3"/>
  <c r="KJ30" i="3"/>
  <c r="KJ22" i="3"/>
  <c r="KJ14" i="3"/>
  <c r="KJ6" i="3"/>
  <c r="KB46" i="3"/>
  <c r="KB38" i="3"/>
  <c r="KB30" i="3"/>
  <c r="KB22" i="3"/>
  <c r="KB14" i="3"/>
  <c r="KI46" i="3"/>
  <c r="KI38" i="3"/>
  <c r="KI14" i="3"/>
  <c r="KI22" i="3"/>
  <c r="KI30" i="3"/>
  <c r="KI6" i="3"/>
  <c r="KE46" i="3"/>
  <c r="KE38" i="3"/>
  <c r="KL46" i="3"/>
  <c r="KL38" i="3"/>
  <c r="KE30" i="3"/>
  <c r="KE22" i="3"/>
  <c r="KE14" i="3"/>
  <c r="KL30" i="3"/>
  <c r="KL22" i="3"/>
  <c r="KL14" i="3"/>
  <c r="KL6" i="3"/>
  <c r="KB41" i="3"/>
  <c r="KB33" i="3"/>
  <c r="KB25" i="3"/>
  <c r="KB17" i="3"/>
  <c r="KB9" i="3"/>
  <c r="KI41" i="3"/>
  <c r="KI33" i="3"/>
  <c r="KI17" i="3"/>
  <c r="KI9" i="3"/>
  <c r="KI1" i="3"/>
  <c r="KI25" i="3"/>
  <c r="KI43" i="3"/>
  <c r="KB43" i="3"/>
  <c r="KI27" i="3"/>
  <c r="KI19" i="3"/>
  <c r="KI11" i="3"/>
  <c r="KI35" i="3"/>
  <c r="KB27" i="3"/>
  <c r="KB19" i="3"/>
  <c r="KB11" i="3"/>
  <c r="KI3" i="3"/>
  <c r="KB35" i="3"/>
  <c r="KH46" i="3"/>
  <c r="KH38" i="3"/>
  <c r="KA46" i="3"/>
  <c r="KH30" i="3"/>
  <c r="KH22" i="3"/>
  <c r="KH14" i="3"/>
  <c r="KH6" i="3"/>
  <c r="KA30" i="3"/>
  <c r="KA22" i="3"/>
  <c r="KA14" i="3"/>
  <c r="KA38" i="3"/>
  <c r="KI91" i="3"/>
  <c r="KI83" i="3"/>
  <c r="KI75" i="3"/>
  <c r="KB91" i="3"/>
  <c r="KE53" i="3"/>
  <c r="KI67" i="3"/>
  <c r="KI59" i="3"/>
  <c r="KC53" i="3"/>
  <c r="KB48" i="3"/>
  <c r="KD50" i="3"/>
  <c r="KB75" i="3"/>
  <c r="KB67" i="3"/>
  <c r="KB59" i="3"/>
  <c r="KA53" i="3"/>
  <c r="KI51" i="3"/>
  <c r="KB50" i="3"/>
  <c r="KB83" i="3"/>
  <c r="KU1" i="3" a="1"/>
  <c r="KD51" i="3" a="1"/>
  <c r="KE54" i="3" a="1"/>
  <c r="KB49" i="3" a="1"/>
  <c r="KB49" i="3" l="1"/>
  <c r="KE54" i="3"/>
  <c r="KD51" i="3"/>
  <c r="KU1" i="3"/>
  <c r="KL93" i="3"/>
  <c r="KL85" i="3"/>
  <c r="KL77" i="3"/>
  <c r="KE93" i="3"/>
  <c r="KE85" i="3"/>
  <c r="KE77" i="3"/>
  <c r="KE69" i="3"/>
  <c r="KE61" i="3"/>
  <c r="KL69" i="3"/>
  <c r="KL61" i="3"/>
  <c r="KL53" i="3"/>
  <c r="KK90" i="3"/>
  <c r="KK82" i="3"/>
  <c r="KK74" i="3"/>
  <c r="KD90" i="3"/>
  <c r="KD82" i="3"/>
  <c r="KD74" i="3"/>
  <c r="KK66" i="3"/>
  <c r="KK58" i="3"/>
  <c r="KK50" i="3"/>
  <c r="KD66" i="3"/>
  <c r="KD58" i="3"/>
  <c r="KI90" i="3"/>
  <c r="KI82" i="3"/>
  <c r="KI74" i="3"/>
  <c r="KB74" i="3"/>
  <c r="KB82" i="3"/>
  <c r="KI66" i="3"/>
  <c r="KI58" i="3"/>
  <c r="KI50" i="3"/>
  <c r="KB90" i="3"/>
  <c r="KB66" i="3"/>
  <c r="KB58" i="3"/>
  <c r="KI88" i="3"/>
  <c r="KI80" i="3"/>
  <c r="KB88" i="3"/>
  <c r="KB80" i="3"/>
  <c r="KB72" i="3"/>
  <c r="KB64" i="3"/>
  <c r="KB56" i="3"/>
  <c r="KI48" i="3"/>
  <c r="KI56" i="3"/>
  <c r="KI64" i="3"/>
  <c r="KI72" i="3"/>
  <c r="KI44" i="3"/>
  <c r="KB44" i="3"/>
  <c r="KI28" i="3"/>
  <c r="KI20" i="3"/>
  <c r="KI12" i="3"/>
  <c r="KB28" i="3"/>
  <c r="KB20" i="3"/>
  <c r="KB12" i="3"/>
  <c r="KI4" i="3"/>
  <c r="KC7" i="3"/>
  <c r="KI36" i="3"/>
  <c r="KA7" i="3"/>
  <c r="KB36" i="3"/>
  <c r="KE2" i="3"/>
  <c r="KH93" i="3"/>
  <c r="KH85" i="3"/>
  <c r="KH77" i="3"/>
  <c r="KH69" i="3"/>
  <c r="KH61" i="3"/>
  <c r="KH53" i="3"/>
  <c r="KA85" i="3"/>
  <c r="KA93" i="3"/>
  <c r="KA69" i="3"/>
  <c r="KA61" i="3"/>
  <c r="KA77" i="3"/>
  <c r="KJ93" i="3"/>
  <c r="KJ85" i="3"/>
  <c r="KJ77" i="3"/>
  <c r="KC93" i="3"/>
  <c r="KC85" i="3"/>
  <c r="KC77" i="3"/>
  <c r="KC69" i="3"/>
  <c r="KC61" i="3"/>
  <c r="KJ69" i="3"/>
  <c r="KJ61" i="3"/>
  <c r="KJ53" i="3"/>
  <c r="KA2" i="3" a="1"/>
  <c r="KA2" i="3" l="1"/>
  <c r="KL42" i="3"/>
  <c r="KE42" i="3"/>
  <c r="KL34" i="3"/>
  <c r="KL26" i="3"/>
  <c r="KL18" i="3"/>
  <c r="KL10" i="3"/>
  <c r="KE18" i="3"/>
  <c r="KE26" i="3"/>
  <c r="KE34" i="3"/>
  <c r="KE10" i="3"/>
  <c r="KF2" i="3"/>
  <c r="KL2" i="3"/>
  <c r="LD1" i="3" a="1"/>
  <c r="LD1" i="3" s="1"/>
  <c r="KA47" i="3"/>
  <c r="KA39" i="3"/>
  <c r="KH47" i="3"/>
  <c r="KH39" i="3"/>
  <c r="KA31" i="3"/>
  <c r="KA23" i="3"/>
  <c r="KA15" i="3"/>
  <c r="KH7" i="3"/>
  <c r="KH31" i="3"/>
  <c r="KH23" i="3"/>
  <c r="KH15" i="3"/>
  <c r="KK91" i="3"/>
  <c r="KK83" i="3"/>
  <c r="KK75" i="3"/>
  <c r="KD91" i="3"/>
  <c r="KD83" i="3"/>
  <c r="KD75" i="3"/>
  <c r="KK67" i="3"/>
  <c r="KK59" i="3"/>
  <c r="KD67" i="3"/>
  <c r="KD59" i="3"/>
  <c r="KK51" i="3"/>
  <c r="KJ47" i="3"/>
  <c r="KJ39" i="3"/>
  <c r="KJ7" i="3"/>
  <c r="KC39" i="3"/>
  <c r="KJ31" i="3"/>
  <c r="KJ23" i="3"/>
  <c r="KJ15" i="3"/>
  <c r="KC47" i="3"/>
  <c r="KC15" i="3"/>
  <c r="KC23" i="3"/>
  <c r="KC31" i="3"/>
  <c r="KE94" i="3"/>
  <c r="KE86" i="3"/>
  <c r="KE78" i="3"/>
  <c r="KL94" i="3"/>
  <c r="KL86" i="3"/>
  <c r="KL78" i="3"/>
  <c r="KL54" i="3"/>
  <c r="KL70" i="3"/>
  <c r="KL62" i="3"/>
  <c r="KE70" i="3"/>
  <c r="KE62" i="3"/>
  <c r="KI89" i="3"/>
  <c r="KI81" i="3"/>
  <c r="KB89" i="3"/>
  <c r="KB81" i="3"/>
  <c r="KB73" i="3"/>
  <c r="KB65" i="3"/>
  <c r="KB57" i="3"/>
  <c r="KI49" i="3"/>
  <c r="KI73" i="3"/>
  <c r="KI65" i="3"/>
  <c r="KI57" i="3"/>
  <c r="KB53" i="3"/>
  <c r="KE49" i="3"/>
  <c r="KD4" i="3" a="1"/>
  <c r="KQ2" i="3" a="1"/>
  <c r="KP48" i="3" a="1"/>
  <c r="KP3" i="3" a="1"/>
  <c r="KT7" i="3" a="1"/>
  <c r="KT7" i="3" l="1"/>
  <c r="KP3" i="3"/>
  <c r="KP48" i="3"/>
  <c r="KQ2" i="3"/>
  <c r="KD4" i="3"/>
  <c r="KM42" i="3"/>
  <c r="KM34" i="3"/>
  <c r="KF42" i="3"/>
  <c r="KM2" i="3"/>
  <c r="KM26" i="3"/>
  <c r="KM18" i="3"/>
  <c r="KM10" i="3"/>
  <c r="KF34" i="3"/>
  <c r="KF26" i="3"/>
  <c r="KF18" i="3"/>
  <c r="KF10" i="3"/>
  <c r="KE89" i="3"/>
  <c r="KE81" i="3"/>
  <c r="KL89" i="3"/>
  <c r="KL49" i="3"/>
  <c r="KL73" i="3"/>
  <c r="KL65" i="3"/>
  <c r="KL57" i="3"/>
  <c r="KF49" i="3"/>
  <c r="KE65" i="3"/>
  <c r="KE73" i="3"/>
  <c r="KL81" i="3"/>
  <c r="KE57" i="3"/>
  <c r="KI93" i="3"/>
  <c r="KI85" i="3"/>
  <c r="KI77" i="3"/>
  <c r="KB93" i="3"/>
  <c r="KB85" i="3"/>
  <c r="KB77" i="3"/>
  <c r="KB69" i="3"/>
  <c r="KB61" i="3"/>
  <c r="KI61" i="3"/>
  <c r="KI69" i="3"/>
  <c r="KI53" i="3"/>
  <c r="KC54" i="3"/>
  <c r="KA54" i="3"/>
  <c r="KQ51" i="3" a="1"/>
  <c r="KQ51" i="3" l="1"/>
  <c r="KC94" i="3"/>
  <c r="KC86" i="3"/>
  <c r="KC78" i="3"/>
  <c r="KJ86" i="3"/>
  <c r="KJ54" i="3"/>
  <c r="KJ94" i="3"/>
  <c r="KJ70" i="3"/>
  <c r="KJ62" i="3"/>
  <c r="KC62" i="3"/>
  <c r="KC70" i="3"/>
  <c r="KJ78" i="3"/>
  <c r="KF89" i="3"/>
  <c r="KF81" i="3"/>
  <c r="KM89" i="3"/>
  <c r="KM81" i="3"/>
  <c r="KM49" i="3"/>
  <c r="KM73" i="3"/>
  <c r="KM65" i="3"/>
  <c r="KM57" i="3"/>
  <c r="KF73" i="3"/>
  <c r="KF65" i="3"/>
  <c r="KF57" i="3"/>
  <c r="KK44" i="3"/>
  <c r="KD44" i="3"/>
  <c r="KD36" i="3"/>
  <c r="KK28" i="3"/>
  <c r="KK20" i="3"/>
  <c r="KK12" i="3"/>
  <c r="KD28" i="3"/>
  <c r="KD20" i="3"/>
  <c r="KD12" i="3"/>
  <c r="KK4" i="3"/>
  <c r="KK36" i="3"/>
  <c r="KQ42" i="3"/>
  <c r="KX34" i="3"/>
  <c r="KQ3" i="3"/>
  <c r="KQ1" i="3"/>
  <c r="KT6" i="3"/>
  <c r="KX42" i="3"/>
  <c r="KQ26" i="3"/>
  <c r="KQ18" i="3"/>
  <c r="KQ10" i="3"/>
  <c r="KR6" i="3"/>
  <c r="KQ34" i="3"/>
  <c r="KQ6" i="3"/>
  <c r="KP6" i="3"/>
  <c r="KX18" i="3"/>
  <c r="KX2" i="3"/>
  <c r="KX26" i="3"/>
  <c r="KS3" i="3"/>
  <c r="KX10" i="3"/>
  <c r="KP49" i="3" a="1"/>
  <c r="KP49" i="3" s="1"/>
  <c r="KH94" i="3"/>
  <c r="KH86" i="3"/>
  <c r="KH78" i="3"/>
  <c r="KA94" i="3"/>
  <c r="KA86" i="3"/>
  <c r="KA78" i="3"/>
  <c r="KA70" i="3"/>
  <c r="KA62" i="3"/>
  <c r="KH54" i="3"/>
  <c r="KH70" i="3"/>
  <c r="KH62" i="3"/>
  <c r="KT47" i="3"/>
  <c r="KT39" i="3"/>
  <c r="LA47" i="3"/>
  <c r="LA39" i="3"/>
  <c r="KT31" i="3"/>
  <c r="KT23" i="3"/>
  <c r="KT15" i="3"/>
  <c r="LA7" i="3"/>
  <c r="LA31" i="3"/>
  <c r="LA23" i="3"/>
  <c r="LA15" i="3"/>
  <c r="KS51" i="3" a="1"/>
  <c r="LE1" i="3" a="1"/>
  <c r="KQ4" i="3" a="1"/>
  <c r="KQ4" i="3" l="1"/>
  <c r="LE1" i="3"/>
  <c r="KS51" i="3"/>
  <c r="KQ43" i="3"/>
  <c r="KQ35" i="3"/>
  <c r="KX43" i="3"/>
  <c r="KQ27" i="3"/>
  <c r="KQ19" i="3"/>
  <c r="KQ11" i="3"/>
  <c r="KX35" i="3"/>
  <c r="KX27" i="3"/>
  <c r="KX19" i="3"/>
  <c r="KX11" i="3"/>
  <c r="KX3" i="3"/>
  <c r="KX41" i="3"/>
  <c r="KQ41" i="3"/>
  <c r="KX33" i="3"/>
  <c r="KX25" i="3"/>
  <c r="KX17" i="3"/>
  <c r="KX9" i="3"/>
  <c r="KQ33" i="3"/>
  <c r="KQ25" i="3"/>
  <c r="KQ17" i="3"/>
  <c r="KQ9" i="3"/>
  <c r="KX1" i="3"/>
  <c r="KR46" i="3"/>
  <c r="KY46" i="3"/>
  <c r="KY38" i="3"/>
  <c r="KR38" i="3"/>
  <c r="KR30" i="3"/>
  <c r="KR22" i="3"/>
  <c r="KR14" i="3"/>
  <c r="KY30" i="3"/>
  <c r="KY22" i="3"/>
  <c r="KY14" i="3"/>
  <c r="KY6" i="3"/>
  <c r="KZ43" i="3"/>
  <c r="KZ35" i="3"/>
  <c r="KS35" i="3"/>
  <c r="KS43" i="3"/>
  <c r="KZ27" i="3"/>
  <c r="KZ19" i="3"/>
  <c r="KZ11" i="3"/>
  <c r="KZ3" i="3"/>
  <c r="KS11" i="3"/>
  <c r="KS19" i="3"/>
  <c r="KS27" i="3"/>
  <c r="KW46" i="3"/>
  <c r="KW38" i="3"/>
  <c r="KP46" i="3"/>
  <c r="KW30" i="3"/>
  <c r="KW22" i="3"/>
  <c r="KW14" i="3"/>
  <c r="KW6" i="3"/>
  <c r="KP38" i="3"/>
  <c r="KP30" i="3"/>
  <c r="KP22" i="3"/>
  <c r="KP14" i="3"/>
  <c r="KQ46" i="3"/>
  <c r="KQ38" i="3"/>
  <c r="KX38" i="3"/>
  <c r="KX46" i="3"/>
  <c r="KQ30" i="3"/>
  <c r="KQ22" i="3"/>
  <c r="KQ14" i="3"/>
  <c r="KX14" i="3"/>
  <c r="KX22" i="3"/>
  <c r="KX30" i="3"/>
  <c r="KX6" i="3"/>
  <c r="KT46" i="3"/>
  <c r="KT38" i="3"/>
  <c r="LA46" i="3"/>
  <c r="LA38" i="3"/>
  <c r="KT30" i="3"/>
  <c r="KT22" i="3"/>
  <c r="KT14" i="3"/>
  <c r="LA30" i="3"/>
  <c r="LA22" i="3"/>
  <c r="LA14" i="3"/>
  <c r="LA6" i="3"/>
  <c r="KX91" i="3"/>
  <c r="KX83" i="3"/>
  <c r="KX75" i="3"/>
  <c r="KQ91" i="3"/>
  <c r="KQ83" i="3"/>
  <c r="KQ75" i="3"/>
  <c r="KQ67" i="3"/>
  <c r="KQ59" i="3"/>
  <c r="KQ50" i="3"/>
  <c r="KT53" i="3"/>
  <c r="KR53" i="3"/>
  <c r="KQ53" i="3"/>
  <c r="KP53" i="3"/>
  <c r="KT54" i="3" a="1"/>
  <c r="KT54" i="3" s="1"/>
  <c r="KT49" i="3"/>
  <c r="KX67" i="3"/>
  <c r="KX59" i="3"/>
  <c r="KR54" i="3"/>
  <c r="KX51" i="3"/>
  <c r="KQ48" i="3"/>
  <c r="KQ49" i="3" a="1"/>
  <c r="KQ49" i="3" s="1"/>
  <c r="KS50" i="3"/>
  <c r="KP54" i="3"/>
  <c r="LJ1" i="3" a="1"/>
  <c r="LJ1" i="3" l="1"/>
  <c r="KW94" i="3"/>
  <c r="KW86" i="3"/>
  <c r="KW78" i="3"/>
  <c r="KP94" i="3"/>
  <c r="KP86" i="3"/>
  <c r="KP78" i="3"/>
  <c r="KP70" i="3"/>
  <c r="KP62" i="3"/>
  <c r="KW54" i="3"/>
  <c r="KW62" i="3"/>
  <c r="KW70" i="3"/>
  <c r="LA89" i="3"/>
  <c r="LA81" i="3"/>
  <c r="KT89" i="3"/>
  <c r="KT81" i="3"/>
  <c r="KT73" i="3"/>
  <c r="KT65" i="3"/>
  <c r="KT57" i="3"/>
  <c r="LA49" i="3"/>
  <c r="KU49" i="3"/>
  <c r="LA73" i="3"/>
  <c r="LA65" i="3"/>
  <c r="LA57" i="3"/>
  <c r="KX89" i="3"/>
  <c r="KX81" i="3"/>
  <c r="KQ89" i="3"/>
  <c r="KQ81" i="3"/>
  <c r="KQ73" i="3"/>
  <c r="KQ65" i="3"/>
  <c r="KQ57" i="3"/>
  <c r="KX49" i="3"/>
  <c r="KX65" i="3"/>
  <c r="KX73" i="3"/>
  <c r="KX57" i="3"/>
  <c r="KW93" i="3"/>
  <c r="KW85" i="3"/>
  <c r="KW77" i="3"/>
  <c r="KP85" i="3"/>
  <c r="KW69" i="3"/>
  <c r="KW61" i="3"/>
  <c r="KW53" i="3"/>
  <c r="KP93" i="3"/>
  <c r="KP69" i="3"/>
  <c r="KP61" i="3"/>
  <c r="KP77" i="3"/>
  <c r="KZ90" i="3"/>
  <c r="KZ82" i="3"/>
  <c r="KZ74" i="3"/>
  <c r="KS90" i="3"/>
  <c r="KS82" i="3"/>
  <c r="KS74" i="3"/>
  <c r="KZ66" i="3"/>
  <c r="KZ58" i="3"/>
  <c r="KZ50" i="3"/>
  <c r="KS58" i="3"/>
  <c r="KS66" i="3"/>
  <c r="KX93" i="3"/>
  <c r="KX85" i="3"/>
  <c r="KX77" i="3"/>
  <c r="KQ93" i="3"/>
  <c r="KQ85" i="3"/>
  <c r="KQ77" i="3"/>
  <c r="KQ69" i="3"/>
  <c r="KQ61" i="3"/>
  <c r="KX69" i="3"/>
  <c r="KX53" i="3"/>
  <c r="KX61" i="3"/>
  <c r="LA94" i="3"/>
  <c r="LA86" i="3"/>
  <c r="LA78" i="3"/>
  <c r="KT94" i="3"/>
  <c r="KT86" i="3"/>
  <c r="KT78" i="3"/>
  <c r="KT70" i="3"/>
  <c r="KT62" i="3"/>
  <c r="LA54" i="3"/>
  <c r="LA70" i="3"/>
  <c r="LA62" i="3"/>
  <c r="KX88" i="3"/>
  <c r="KX80" i="3"/>
  <c r="KQ88" i="3"/>
  <c r="KQ80" i="3"/>
  <c r="KX72" i="3"/>
  <c r="KX64" i="3"/>
  <c r="KX56" i="3"/>
  <c r="KX48" i="3"/>
  <c r="KQ72" i="3"/>
  <c r="KQ64" i="3"/>
  <c r="KQ56" i="3"/>
  <c r="KY93" i="3"/>
  <c r="KY85" i="3"/>
  <c r="KY77" i="3"/>
  <c r="KR93" i="3"/>
  <c r="KR85" i="3"/>
  <c r="KR77" i="3"/>
  <c r="KR69" i="3"/>
  <c r="KR61" i="3"/>
  <c r="KY69" i="3"/>
  <c r="KY61" i="3"/>
  <c r="KY53" i="3"/>
  <c r="KZ91" i="3"/>
  <c r="KZ83" i="3"/>
  <c r="KZ75" i="3"/>
  <c r="KS91" i="3"/>
  <c r="KS83" i="3"/>
  <c r="KS75" i="3"/>
  <c r="KZ67" i="3"/>
  <c r="KZ59" i="3"/>
  <c r="KZ51" i="3"/>
  <c r="KS59" i="3"/>
  <c r="KS67" i="3"/>
  <c r="KY94" i="3"/>
  <c r="KY86" i="3"/>
  <c r="KY78" i="3"/>
  <c r="KR94" i="3"/>
  <c r="KR86" i="3"/>
  <c r="KR78" i="3"/>
  <c r="KR70" i="3"/>
  <c r="KR62" i="3"/>
  <c r="KY54" i="3"/>
  <c r="KY70" i="3"/>
  <c r="KY62" i="3"/>
  <c r="LA93" i="3"/>
  <c r="LA85" i="3"/>
  <c r="LA77" i="3"/>
  <c r="KT93" i="3"/>
  <c r="KT85" i="3"/>
  <c r="KT77" i="3"/>
  <c r="KT69" i="3"/>
  <c r="KT61" i="3"/>
  <c r="LA69" i="3"/>
  <c r="LA61" i="3"/>
  <c r="LA53" i="3"/>
  <c r="KX90" i="3"/>
  <c r="KX82" i="3"/>
  <c r="KX74" i="3"/>
  <c r="KQ90" i="3"/>
  <c r="KQ82" i="3"/>
  <c r="KQ74" i="3"/>
  <c r="KQ66" i="3"/>
  <c r="KQ58" i="3"/>
  <c r="KX66" i="3"/>
  <c r="KX58" i="3"/>
  <c r="KX50" i="3"/>
  <c r="KQ44" i="3"/>
  <c r="KQ36" i="3"/>
  <c r="KX44" i="3"/>
  <c r="KX36" i="3"/>
  <c r="KQ28" i="3"/>
  <c r="KQ20" i="3"/>
  <c r="KQ12" i="3"/>
  <c r="KX28" i="3"/>
  <c r="KX20" i="3"/>
  <c r="KX12" i="3"/>
  <c r="KR7" i="3"/>
  <c r="KX4" i="3"/>
  <c r="KP7" i="3"/>
  <c r="KT2" i="3"/>
  <c r="KP2" i="3" a="1"/>
  <c r="KP2" i="3" l="1"/>
  <c r="LB89" i="3"/>
  <c r="LB81" i="3"/>
  <c r="KU89" i="3"/>
  <c r="KU81" i="3"/>
  <c r="KU73" i="3"/>
  <c r="KU65" i="3"/>
  <c r="KU57" i="3"/>
  <c r="LB49" i="3"/>
  <c r="LB73" i="3"/>
  <c r="LB65" i="3"/>
  <c r="LB57" i="3"/>
  <c r="KT42" i="3"/>
  <c r="LA42" i="3"/>
  <c r="KT26" i="3"/>
  <c r="KT18" i="3"/>
  <c r="KT10" i="3"/>
  <c r="KT34" i="3"/>
  <c r="LA2" i="3"/>
  <c r="KU2" i="3"/>
  <c r="LA26" i="3"/>
  <c r="LA18" i="3"/>
  <c r="LA10" i="3"/>
  <c r="LA34" i="3"/>
  <c r="KR47" i="3"/>
  <c r="KR39" i="3"/>
  <c r="KY47" i="3"/>
  <c r="KY39" i="3"/>
  <c r="KR31" i="3"/>
  <c r="KR23" i="3"/>
  <c r="KR15" i="3"/>
  <c r="KY7" i="3"/>
  <c r="KY31" i="3"/>
  <c r="KY23" i="3"/>
  <c r="KY15" i="3"/>
  <c r="KP47" i="3"/>
  <c r="KP39" i="3"/>
  <c r="KW39" i="3"/>
  <c r="KP31" i="3"/>
  <c r="KP23" i="3"/>
  <c r="KP15" i="3"/>
  <c r="KW7" i="3"/>
  <c r="KW47" i="3"/>
  <c r="KW15" i="3"/>
  <c r="KW23" i="3"/>
  <c r="KW31" i="3"/>
  <c r="LS1" i="3" a="1"/>
  <c r="LS1" i="3" s="1"/>
  <c r="KS4" i="3" a="1"/>
  <c r="LI7" i="3" a="1"/>
  <c r="LF2" i="3" a="1"/>
  <c r="LE3" i="3" a="1"/>
  <c r="LE48" i="3" a="1"/>
  <c r="LE48" i="3" l="1"/>
  <c r="LE3" i="3"/>
  <c r="LF2" i="3"/>
  <c r="LI7" i="3"/>
  <c r="KS4" i="3"/>
  <c r="KU42" i="3"/>
  <c r="LB42" i="3"/>
  <c r="KU26" i="3"/>
  <c r="KU18" i="3"/>
  <c r="KU10" i="3"/>
  <c r="KU34" i="3"/>
  <c r="LB2" i="3"/>
  <c r="LB26" i="3"/>
  <c r="LB18" i="3"/>
  <c r="LB10" i="3"/>
  <c r="LB34" i="3"/>
  <c r="LF51" i="3" a="1"/>
  <c r="LF51" i="3" l="1"/>
  <c r="KZ44" i="3"/>
  <c r="KS44" i="3"/>
  <c r="KZ36" i="3"/>
  <c r="KS36" i="3"/>
  <c r="KZ28" i="3"/>
  <c r="KZ20" i="3"/>
  <c r="KZ12" i="3"/>
  <c r="KZ4" i="3"/>
  <c r="KS28" i="3"/>
  <c r="KS20" i="3"/>
  <c r="KS12" i="3"/>
  <c r="LI47" i="3"/>
  <c r="LI39" i="3"/>
  <c r="LP39" i="3"/>
  <c r="LI31" i="3"/>
  <c r="LI23" i="3"/>
  <c r="LI15" i="3"/>
  <c r="LP7" i="3"/>
  <c r="LP47" i="3"/>
  <c r="LP23" i="3"/>
  <c r="LP15" i="3"/>
  <c r="LP31" i="3"/>
  <c r="LM42" i="3"/>
  <c r="LF42" i="3"/>
  <c r="LF1" i="3"/>
  <c r="LM26" i="3"/>
  <c r="LM18" i="3"/>
  <c r="LM10" i="3"/>
  <c r="LI6" i="3"/>
  <c r="LH3" i="3"/>
  <c r="LG6" i="3"/>
  <c r="LF3" i="3"/>
  <c r="LM2" i="3"/>
  <c r="LM34" i="3"/>
  <c r="LF6" i="3"/>
  <c r="LF26" i="3"/>
  <c r="LF18" i="3"/>
  <c r="LF10" i="3"/>
  <c r="LE6" i="3"/>
  <c r="LF34" i="3"/>
  <c r="LE49" i="3" a="1"/>
  <c r="LE49" i="3" s="1"/>
  <c r="LH51" i="3" a="1"/>
  <c r="LT1" i="3" a="1"/>
  <c r="LF4" i="3" a="1"/>
  <c r="LF4" i="3" l="1"/>
  <c r="LT1" i="3"/>
  <c r="LH51" i="3"/>
  <c r="LF46" i="3"/>
  <c r="LF38" i="3"/>
  <c r="LM38" i="3"/>
  <c r="LM46" i="3"/>
  <c r="LF30" i="3"/>
  <c r="LF22" i="3"/>
  <c r="LF14" i="3"/>
  <c r="LM22" i="3"/>
  <c r="LM30" i="3"/>
  <c r="LM6" i="3"/>
  <c r="LM14" i="3"/>
  <c r="LO43" i="3"/>
  <c r="LH43" i="3"/>
  <c r="LH35" i="3"/>
  <c r="LO27" i="3"/>
  <c r="LO19" i="3"/>
  <c r="LO11" i="3"/>
  <c r="LH27" i="3"/>
  <c r="LH19" i="3"/>
  <c r="LH11" i="3"/>
  <c r="LO35" i="3"/>
  <c r="LO3" i="3"/>
  <c r="LI46" i="3"/>
  <c r="LI38" i="3"/>
  <c r="LP46" i="3"/>
  <c r="LP38" i="3"/>
  <c r="LI30" i="3"/>
  <c r="LI22" i="3"/>
  <c r="LI14" i="3"/>
  <c r="LP30" i="3"/>
  <c r="LP22" i="3"/>
  <c r="LP14" i="3"/>
  <c r="LP6" i="3"/>
  <c r="LM43" i="3"/>
  <c r="LF43" i="3"/>
  <c r="LM3" i="3"/>
  <c r="LM27" i="3"/>
  <c r="LM19" i="3"/>
  <c r="LM11" i="3"/>
  <c r="LF27" i="3"/>
  <c r="LF19" i="3"/>
  <c r="LF11" i="3"/>
  <c r="LM35" i="3"/>
  <c r="LF35" i="3"/>
  <c r="LM41" i="3"/>
  <c r="LF41" i="3"/>
  <c r="LM33" i="3"/>
  <c r="LM25" i="3"/>
  <c r="LM17" i="3"/>
  <c r="LM9" i="3"/>
  <c r="LF33" i="3"/>
  <c r="LF25" i="3"/>
  <c r="LF17" i="3"/>
  <c r="LF9" i="3"/>
  <c r="LM1" i="3"/>
  <c r="LL46" i="3"/>
  <c r="LL38" i="3"/>
  <c r="LE46" i="3"/>
  <c r="LE38" i="3"/>
  <c r="LL30" i="3"/>
  <c r="LL22" i="3"/>
  <c r="LL14" i="3"/>
  <c r="LL6" i="3"/>
  <c r="LE30" i="3"/>
  <c r="LE22" i="3"/>
  <c r="LE14" i="3"/>
  <c r="LG46" i="3"/>
  <c r="LG38" i="3"/>
  <c r="LN46" i="3"/>
  <c r="LN38" i="3"/>
  <c r="LG30" i="3"/>
  <c r="LG22" i="3"/>
  <c r="LG14" i="3"/>
  <c r="LN30" i="3"/>
  <c r="LN22" i="3"/>
  <c r="LN14" i="3"/>
  <c r="LN6" i="3"/>
  <c r="LM91" i="3"/>
  <c r="LM83" i="3"/>
  <c r="LM75" i="3"/>
  <c r="LE54" i="3"/>
  <c r="LM51" i="3"/>
  <c r="LI53" i="3"/>
  <c r="LM67" i="3"/>
  <c r="LM59" i="3"/>
  <c r="LG53" i="3"/>
  <c r="LF48" i="3"/>
  <c r="LF75" i="3"/>
  <c r="LF53" i="3"/>
  <c r="LH50" i="3"/>
  <c r="LF67" i="3"/>
  <c r="LF59" i="3"/>
  <c r="LE53" i="3"/>
  <c r="LF50" i="3"/>
  <c r="LI49" i="3"/>
  <c r="LF83" i="3"/>
  <c r="LI54" i="3" a="1"/>
  <c r="LI54" i="3" s="1"/>
  <c r="LF49" i="3" a="1"/>
  <c r="LF49" i="3" s="1"/>
  <c r="LF91" i="3"/>
  <c r="LG54" i="3"/>
  <c r="LY1" i="3" a="1"/>
  <c r="LY1" i="3" l="1"/>
  <c r="LN94" i="3"/>
  <c r="LN86" i="3"/>
  <c r="LN78" i="3"/>
  <c r="LG94" i="3"/>
  <c r="LG86" i="3"/>
  <c r="LG78" i="3"/>
  <c r="LN70" i="3"/>
  <c r="LN62" i="3"/>
  <c r="LG70" i="3"/>
  <c r="LG62" i="3"/>
  <c r="LN54" i="3"/>
  <c r="LL93" i="3"/>
  <c r="LL85" i="3"/>
  <c r="LL77" i="3"/>
  <c r="LL69" i="3"/>
  <c r="LL61" i="3"/>
  <c r="LL53" i="3"/>
  <c r="LE93" i="3"/>
  <c r="LE69" i="3"/>
  <c r="LE61" i="3"/>
  <c r="LE77" i="3"/>
  <c r="LE85" i="3"/>
  <c r="LP94" i="3"/>
  <c r="LP86" i="3"/>
  <c r="LP78" i="3"/>
  <c r="LI94" i="3"/>
  <c r="LI86" i="3"/>
  <c r="LI78" i="3"/>
  <c r="LI70" i="3"/>
  <c r="LI62" i="3"/>
  <c r="LP54" i="3"/>
  <c r="LP70" i="3"/>
  <c r="LP62" i="3"/>
  <c r="LM93" i="3"/>
  <c r="LM85" i="3"/>
  <c r="LM77" i="3"/>
  <c r="LF93" i="3"/>
  <c r="LF85" i="3"/>
  <c r="LF77" i="3"/>
  <c r="LF69" i="3"/>
  <c r="LF61" i="3"/>
  <c r="LM69" i="3"/>
  <c r="LM53" i="3"/>
  <c r="LM61" i="3"/>
  <c r="LL94" i="3"/>
  <c r="LL86" i="3"/>
  <c r="LL78" i="3"/>
  <c r="LE86" i="3"/>
  <c r="LL70" i="3"/>
  <c r="LL62" i="3"/>
  <c r="LE94" i="3"/>
  <c r="LE70" i="3"/>
  <c r="LE62" i="3"/>
  <c r="LL54" i="3"/>
  <c r="LE78" i="3"/>
  <c r="LO91" i="3"/>
  <c r="LO83" i="3"/>
  <c r="LO75" i="3"/>
  <c r="LH91" i="3"/>
  <c r="LH83" i="3"/>
  <c r="LH75" i="3"/>
  <c r="LO67" i="3"/>
  <c r="LO59" i="3"/>
  <c r="LH67" i="3"/>
  <c r="LH59" i="3"/>
  <c r="LO51" i="3"/>
  <c r="LM89" i="3"/>
  <c r="LM81" i="3"/>
  <c r="LM73" i="3"/>
  <c r="LF89" i="3"/>
  <c r="LM65" i="3"/>
  <c r="LM57" i="3"/>
  <c r="LM49" i="3"/>
  <c r="LF73" i="3"/>
  <c r="LF65" i="3"/>
  <c r="LF57" i="3"/>
  <c r="LF81" i="3"/>
  <c r="LM88" i="3"/>
  <c r="LM80" i="3"/>
  <c r="LM48" i="3"/>
  <c r="LF80" i="3"/>
  <c r="LM72" i="3"/>
  <c r="LM64" i="3"/>
  <c r="LM56" i="3"/>
  <c r="LF88" i="3"/>
  <c r="LF72" i="3"/>
  <c r="LF64" i="3"/>
  <c r="LF56" i="3"/>
  <c r="LP93" i="3"/>
  <c r="LP85" i="3"/>
  <c r="LP77" i="3"/>
  <c r="LI93" i="3"/>
  <c r="LI85" i="3"/>
  <c r="LI77" i="3"/>
  <c r="LI69" i="3"/>
  <c r="LI61" i="3"/>
  <c r="LP69" i="3"/>
  <c r="LP61" i="3"/>
  <c r="LP53" i="3"/>
  <c r="LO90" i="3"/>
  <c r="LO82" i="3"/>
  <c r="LO74" i="3"/>
  <c r="LH90" i="3"/>
  <c r="LH82" i="3"/>
  <c r="LH74" i="3"/>
  <c r="LO66" i="3"/>
  <c r="LO58" i="3"/>
  <c r="LO50" i="3"/>
  <c r="LH66" i="3"/>
  <c r="LH58" i="3"/>
  <c r="LP89" i="3"/>
  <c r="LP81" i="3"/>
  <c r="LP73" i="3"/>
  <c r="LI89" i="3"/>
  <c r="LI81" i="3"/>
  <c r="LI73" i="3"/>
  <c r="LP65" i="3"/>
  <c r="LP57" i="3"/>
  <c r="LP49" i="3"/>
  <c r="LI65" i="3"/>
  <c r="LI57" i="3"/>
  <c r="LJ49" i="3"/>
  <c r="LM90" i="3"/>
  <c r="LM82" i="3"/>
  <c r="LM74" i="3"/>
  <c r="LF82" i="3"/>
  <c r="LM66" i="3"/>
  <c r="LM58" i="3"/>
  <c r="LM50" i="3"/>
  <c r="LF90" i="3"/>
  <c r="LF66" i="3"/>
  <c r="LF58" i="3"/>
  <c r="LF74" i="3"/>
  <c r="LN93" i="3"/>
  <c r="LN85" i="3"/>
  <c r="LN77" i="3"/>
  <c r="LG93" i="3"/>
  <c r="LG85" i="3"/>
  <c r="LG77" i="3"/>
  <c r="LG69" i="3"/>
  <c r="LG61" i="3"/>
  <c r="LN69" i="3"/>
  <c r="LN61" i="3"/>
  <c r="LN53" i="3"/>
  <c r="LM44" i="3"/>
  <c r="LF44" i="3"/>
  <c r="LE7" i="3"/>
  <c r="LM4" i="3"/>
  <c r="LM36" i="3"/>
  <c r="LF36" i="3"/>
  <c r="LM28" i="3"/>
  <c r="LM20" i="3"/>
  <c r="LM12" i="3"/>
  <c r="LF28" i="3"/>
  <c r="LF20" i="3"/>
  <c r="LF12" i="3"/>
  <c r="LG7" i="3"/>
  <c r="LI2" i="3"/>
  <c r="LE2" i="3" a="1"/>
  <c r="LE2" i="3" l="1"/>
  <c r="LP42" i="3"/>
  <c r="LP34" i="3"/>
  <c r="LI42" i="3"/>
  <c r="LI34" i="3"/>
  <c r="LP26" i="3"/>
  <c r="LP18" i="3"/>
  <c r="LP10" i="3"/>
  <c r="LP2" i="3"/>
  <c r="LI26" i="3"/>
  <c r="LI18" i="3"/>
  <c r="LI10" i="3"/>
  <c r="LJ2" i="3"/>
  <c r="LL47" i="3"/>
  <c r="LL39" i="3"/>
  <c r="LE47" i="3"/>
  <c r="LE39" i="3"/>
  <c r="LL31" i="3"/>
  <c r="LL23" i="3"/>
  <c r="LL15" i="3"/>
  <c r="LE31" i="3"/>
  <c r="LE23" i="3"/>
  <c r="LE15" i="3"/>
  <c r="LL7" i="3"/>
  <c r="LN47" i="3"/>
  <c r="LN39" i="3"/>
  <c r="LG47" i="3"/>
  <c r="LG39" i="3"/>
  <c r="LN31" i="3"/>
  <c r="LN23" i="3"/>
  <c r="LN15" i="3"/>
  <c r="LG31" i="3"/>
  <c r="LG23" i="3"/>
  <c r="LG15" i="3"/>
  <c r="LN7" i="3"/>
  <c r="LQ89" i="3"/>
  <c r="LQ81" i="3"/>
  <c r="LQ73" i="3"/>
  <c r="LJ89" i="3"/>
  <c r="LJ81" i="3"/>
  <c r="LJ73" i="3"/>
  <c r="LQ49" i="3"/>
  <c r="LJ65" i="3"/>
  <c r="LJ57" i="3"/>
  <c r="LQ57" i="3"/>
  <c r="LQ65" i="3"/>
  <c r="MH1" i="3" a="1"/>
  <c r="MH1" i="3" s="1"/>
  <c r="LH4" i="3" a="1"/>
  <c r="LU2" i="3" a="1"/>
  <c r="LX7" i="3" a="1"/>
  <c r="LT3" i="3" a="1"/>
  <c r="LT48" i="3" a="1"/>
  <c r="LT48" i="3" l="1"/>
  <c r="LT3" i="3"/>
  <c r="LX7" i="3"/>
  <c r="LU2" i="3"/>
  <c r="LH4" i="3"/>
  <c r="LJ42" i="3"/>
  <c r="LQ2" i="3"/>
  <c r="LQ42" i="3"/>
  <c r="LQ34" i="3"/>
  <c r="LJ26" i="3"/>
  <c r="LJ18" i="3"/>
  <c r="LJ10" i="3"/>
  <c r="LJ34" i="3"/>
  <c r="LQ26" i="3"/>
  <c r="LQ18" i="3"/>
  <c r="LQ10" i="3"/>
  <c r="LU51" i="3" a="1"/>
  <c r="LU51" i="3" l="1"/>
  <c r="LO44" i="3"/>
  <c r="LH44" i="3"/>
  <c r="LH36" i="3"/>
  <c r="LO36" i="3"/>
  <c r="LO28" i="3"/>
  <c r="LO20" i="3"/>
  <c r="LO12" i="3"/>
  <c r="LH28" i="3"/>
  <c r="LH20" i="3"/>
  <c r="LH12" i="3"/>
  <c r="LO4" i="3"/>
  <c r="MB42" i="3"/>
  <c r="MB34" i="3"/>
  <c r="LU42" i="3"/>
  <c r="LU1" i="3"/>
  <c r="LU34" i="3"/>
  <c r="LX6" i="3"/>
  <c r="MB2" i="3"/>
  <c r="LV6" i="3"/>
  <c r="MB26" i="3"/>
  <c r="MB18" i="3"/>
  <c r="MB10" i="3"/>
  <c r="LU6" i="3"/>
  <c r="LW3" i="3"/>
  <c r="LT6" i="3"/>
  <c r="LU3" i="3"/>
  <c r="LU26" i="3"/>
  <c r="LU18" i="3"/>
  <c r="LU10" i="3"/>
  <c r="ME47" i="3"/>
  <c r="ME39" i="3"/>
  <c r="LX47" i="3"/>
  <c r="LX39" i="3"/>
  <c r="ME31" i="3"/>
  <c r="ME23" i="3"/>
  <c r="ME15" i="3"/>
  <c r="ME7" i="3"/>
  <c r="LX31" i="3"/>
  <c r="LX23" i="3"/>
  <c r="LX15" i="3"/>
  <c r="LT49" i="3" a="1"/>
  <c r="LT49" i="3" s="1"/>
  <c r="MI1" i="3" a="1"/>
  <c r="LU4" i="3" a="1"/>
  <c r="LW51" i="3" a="1"/>
  <c r="LW51" i="3" l="1"/>
  <c r="LU4" i="3"/>
  <c r="MI1" i="3"/>
  <c r="LU43" i="3"/>
  <c r="LU35" i="3"/>
  <c r="MB43" i="3"/>
  <c r="LU27" i="3"/>
  <c r="LU19" i="3"/>
  <c r="LU11" i="3"/>
  <c r="MB3" i="3"/>
  <c r="MB35" i="3"/>
  <c r="MB27" i="3"/>
  <c r="MB19" i="3"/>
  <c r="MB11" i="3"/>
  <c r="LV46" i="3"/>
  <c r="LV38" i="3"/>
  <c r="MC46" i="3"/>
  <c r="MC38" i="3"/>
  <c r="LV30" i="3"/>
  <c r="LV22" i="3"/>
  <c r="LV14" i="3"/>
  <c r="MC30" i="3"/>
  <c r="MC22" i="3"/>
  <c r="MC14" i="3"/>
  <c r="MC6" i="3"/>
  <c r="MA46" i="3"/>
  <c r="MA38" i="3"/>
  <c r="LT46" i="3"/>
  <c r="LT38" i="3"/>
  <c r="MA30" i="3"/>
  <c r="MA22" i="3"/>
  <c r="MA14" i="3"/>
  <c r="MA6" i="3"/>
  <c r="LT30" i="3"/>
  <c r="LT22" i="3"/>
  <c r="LT14" i="3"/>
  <c r="LX46" i="3"/>
  <c r="LX38" i="3"/>
  <c r="ME46" i="3"/>
  <c r="ME38" i="3"/>
  <c r="LX30" i="3"/>
  <c r="LX22" i="3"/>
  <c r="LX14" i="3"/>
  <c r="ME30" i="3"/>
  <c r="ME22" i="3"/>
  <c r="ME14" i="3"/>
  <c r="ME6" i="3"/>
  <c r="MD43" i="3"/>
  <c r="MD3" i="3"/>
  <c r="MD35" i="3"/>
  <c r="LW43" i="3"/>
  <c r="LW35" i="3"/>
  <c r="MD27" i="3"/>
  <c r="MD19" i="3"/>
  <c r="MD11" i="3"/>
  <c r="LW11" i="3"/>
  <c r="LW19" i="3"/>
  <c r="LW27" i="3"/>
  <c r="LU46" i="3"/>
  <c r="LU38" i="3"/>
  <c r="MB46" i="3"/>
  <c r="LU30" i="3"/>
  <c r="LU22" i="3"/>
  <c r="LU14" i="3"/>
  <c r="MB30" i="3"/>
  <c r="MB6" i="3"/>
  <c r="MB38" i="3"/>
  <c r="MB14" i="3"/>
  <c r="MB22" i="3"/>
  <c r="MB41" i="3"/>
  <c r="LU41" i="3"/>
  <c r="MB33" i="3"/>
  <c r="MB25" i="3"/>
  <c r="MB17" i="3"/>
  <c r="MB9" i="3"/>
  <c r="LU33" i="3"/>
  <c r="LU25" i="3"/>
  <c r="LU17" i="3"/>
  <c r="LU9" i="3"/>
  <c r="MB1" i="3"/>
  <c r="MB91" i="3"/>
  <c r="MB83" i="3"/>
  <c r="MB75" i="3"/>
  <c r="LU91" i="3"/>
  <c r="LU83" i="3"/>
  <c r="LU75" i="3"/>
  <c r="LU67" i="3"/>
  <c r="LU59" i="3"/>
  <c r="LV54" i="3"/>
  <c r="LU50" i="3"/>
  <c r="LT54" i="3"/>
  <c r="LX53" i="3"/>
  <c r="LV53" i="3"/>
  <c r="MB51" i="3"/>
  <c r="LU53" i="3"/>
  <c r="LX49" i="3"/>
  <c r="LT53" i="3"/>
  <c r="LU49" i="3" a="1"/>
  <c r="LU49" i="3" s="1"/>
  <c r="MB67" i="3"/>
  <c r="MB59" i="3"/>
  <c r="LU48" i="3"/>
  <c r="LW50" i="3"/>
  <c r="LX54" i="3" a="1"/>
  <c r="LX54" i="3" s="1"/>
  <c r="MN1" i="3" a="1"/>
  <c r="MN1" i="3" l="1"/>
  <c r="ME94" i="3"/>
  <c r="ME86" i="3"/>
  <c r="ME78" i="3"/>
  <c r="LX94" i="3"/>
  <c r="ME70" i="3"/>
  <c r="ME62" i="3"/>
  <c r="ME54" i="3"/>
  <c r="LX70" i="3"/>
  <c r="LX62" i="3"/>
  <c r="LX78" i="3"/>
  <c r="LX86" i="3"/>
  <c r="MB93" i="3"/>
  <c r="MB85" i="3"/>
  <c r="MB77" i="3"/>
  <c r="LU93" i="3"/>
  <c r="LU85" i="3"/>
  <c r="LU77" i="3"/>
  <c r="LU69" i="3"/>
  <c r="LU61" i="3"/>
  <c r="MB53" i="3"/>
  <c r="MB61" i="3"/>
  <c r="MB69" i="3"/>
  <c r="MD90" i="3"/>
  <c r="MD82" i="3"/>
  <c r="MD74" i="3"/>
  <c r="LW90" i="3"/>
  <c r="LW82" i="3"/>
  <c r="LW74" i="3"/>
  <c r="MD66" i="3"/>
  <c r="MD58" i="3"/>
  <c r="MD50" i="3"/>
  <c r="LW58" i="3"/>
  <c r="LW66" i="3"/>
  <c r="LX89" i="3"/>
  <c r="LX81" i="3"/>
  <c r="LX73" i="3"/>
  <c r="ME89" i="3"/>
  <c r="ME81" i="3"/>
  <c r="ME73" i="3"/>
  <c r="ME49" i="3"/>
  <c r="ME65" i="3"/>
  <c r="ME57" i="3"/>
  <c r="LY49" i="3"/>
  <c r="LX65" i="3"/>
  <c r="LX57" i="3"/>
  <c r="MC93" i="3"/>
  <c r="MC85" i="3"/>
  <c r="MC77" i="3"/>
  <c r="LV93" i="3"/>
  <c r="LV85" i="3"/>
  <c r="LV77" i="3"/>
  <c r="LV69" i="3"/>
  <c r="LV61" i="3"/>
  <c r="MC69" i="3"/>
  <c r="MC61" i="3"/>
  <c r="MC53" i="3"/>
  <c r="ME93" i="3"/>
  <c r="ME85" i="3"/>
  <c r="ME77" i="3"/>
  <c r="LX93" i="3"/>
  <c r="LX85" i="3"/>
  <c r="LX77" i="3"/>
  <c r="LX69" i="3"/>
  <c r="LX61" i="3"/>
  <c r="ME69" i="3"/>
  <c r="ME61" i="3"/>
  <c r="ME53" i="3"/>
  <c r="LT94" i="3"/>
  <c r="LT86" i="3"/>
  <c r="LT78" i="3"/>
  <c r="MA94" i="3"/>
  <c r="MA86" i="3"/>
  <c r="MA78" i="3"/>
  <c r="MA70" i="3"/>
  <c r="MA62" i="3"/>
  <c r="MA54" i="3"/>
  <c r="LT70" i="3"/>
  <c r="LT62" i="3"/>
  <c r="MB88" i="3"/>
  <c r="MB80" i="3"/>
  <c r="LU88" i="3"/>
  <c r="LU80" i="3"/>
  <c r="MB72" i="3"/>
  <c r="MB64" i="3"/>
  <c r="MB56" i="3"/>
  <c r="LU72" i="3"/>
  <c r="LU64" i="3"/>
  <c r="LU56" i="3"/>
  <c r="MB48" i="3"/>
  <c r="LU89" i="3"/>
  <c r="LU81" i="3"/>
  <c r="LU73" i="3"/>
  <c r="MB89" i="3"/>
  <c r="MB81" i="3"/>
  <c r="MB73" i="3"/>
  <c r="MB49" i="3"/>
  <c r="MB65" i="3"/>
  <c r="MB57" i="3"/>
  <c r="LU65" i="3"/>
  <c r="LU57" i="3"/>
  <c r="MB90" i="3"/>
  <c r="MB82" i="3"/>
  <c r="MB74" i="3"/>
  <c r="LU90" i="3"/>
  <c r="LU82" i="3"/>
  <c r="LU74" i="3"/>
  <c r="LU66" i="3"/>
  <c r="LU58" i="3"/>
  <c r="MB66" i="3"/>
  <c r="MB58" i="3"/>
  <c r="MB50" i="3"/>
  <c r="LU44" i="3"/>
  <c r="LU36" i="3"/>
  <c r="MB44" i="3"/>
  <c r="MB36" i="3"/>
  <c r="LU28" i="3"/>
  <c r="LU20" i="3"/>
  <c r="LU12" i="3"/>
  <c r="LV7" i="3"/>
  <c r="LT7" i="3"/>
  <c r="MB4" i="3"/>
  <c r="MB28" i="3"/>
  <c r="MB20" i="3"/>
  <c r="MB12" i="3"/>
  <c r="LX2" i="3"/>
  <c r="MA93" i="3"/>
  <c r="MA85" i="3"/>
  <c r="MA77" i="3"/>
  <c r="LT93" i="3"/>
  <c r="MA69" i="3"/>
  <c r="MA61" i="3"/>
  <c r="MA53" i="3"/>
  <c r="LT77" i="3"/>
  <c r="LT69" i="3"/>
  <c r="LT61" i="3"/>
  <c r="LT85" i="3"/>
  <c r="LV94" i="3"/>
  <c r="LV86" i="3"/>
  <c r="LV78" i="3"/>
  <c r="MC94" i="3"/>
  <c r="MC86" i="3"/>
  <c r="MC78" i="3"/>
  <c r="MC70" i="3"/>
  <c r="MC62" i="3"/>
  <c r="MC54" i="3"/>
  <c r="LV70" i="3"/>
  <c r="LV62" i="3"/>
  <c r="MD91" i="3"/>
  <c r="MD83" i="3"/>
  <c r="MD75" i="3"/>
  <c r="LW91" i="3"/>
  <c r="LW83" i="3"/>
  <c r="LW75" i="3"/>
  <c r="MD51" i="3"/>
  <c r="MD67" i="3"/>
  <c r="MD59" i="3"/>
  <c r="LW59" i="3"/>
  <c r="LW67" i="3"/>
  <c r="LT2" i="3" a="1"/>
  <c r="LT2" i="3" l="1"/>
  <c r="ME42" i="3"/>
  <c r="LX42" i="3"/>
  <c r="LX34" i="3"/>
  <c r="ME2" i="3"/>
  <c r="ME26" i="3"/>
  <c r="ME18" i="3"/>
  <c r="ME10" i="3"/>
  <c r="LY2" i="3"/>
  <c r="LX26" i="3"/>
  <c r="LX18" i="3"/>
  <c r="LX10" i="3"/>
  <c r="ME34" i="3"/>
  <c r="MF89" i="3"/>
  <c r="MF81" i="3"/>
  <c r="MF73" i="3"/>
  <c r="MF65" i="3"/>
  <c r="MF57" i="3"/>
  <c r="LY73" i="3"/>
  <c r="LY65" i="3"/>
  <c r="LY57" i="3"/>
  <c r="LY81" i="3"/>
  <c r="LY89" i="3"/>
  <c r="MF49" i="3"/>
  <c r="MC47" i="3"/>
  <c r="MC39" i="3"/>
  <c r="LV47" i="3"/>
  <c r="LV39" i="3"/>
  <c r="MC31" i="3"/>
  <c r="MC23" i="3"/>
  <c r="MC15" i="3"/>
  <c r="MC7" i="3"/>
  <c r="LV31" i="3"/>
  <c r="LV23" i="3"/>
  <c r="LV15" i="3"/>
  <c r="MA47" i="3"/>
  <c r="MA39" i="3"/>
  <c r="LT47" i="3"/>
  <c r="LT39" i="3"/>
  <c r="MA31" i="3"/>
  <c r="MA23" i="3"/>
  <c r="MA15" i="3"/>
  <c r="MA7" i="3"/>
  <c r="LT31" i="3"/>
  <c r="LT23" i="3"/>
  <c r="LT15" i="3"/>
  <c r="MW1" i="3" a="1"/>
  <c r="MW1" i="3" s="1"/>
  <c r="LW4" i="3" a="1"/>
  <c r="MJ2" i="3" a="1"/>
  <c r="MM7" i="3" a="1"/>
  <c r="MI3" i="3" a="1"/>
  <c r="MI48" i="3" a="1"/>
  <c r="MI48" i="3" l="1"/>
  <c r="MI3" i="3"/>
  <c r="MM7" i="3"/>
  <c r="MJ2" i="3"/>
  <c r="LW4" i="3"/>
  <c r="MF42" i="3"/>
  <c r="LY42" i="3"/>
  <c r="MF26" i="3"/>
  <c r="MF18" i="3"/>
  <c r="MF10" i="3"/>
  <c r="LY26" i="3"/>
  <c r="LY18" i="3"/>
  <c r="LY10" i="3"/>
  <c r="MF34" i="3"/>
  <c r="MF2" i="3"/>
  <c r="LY34" i="3"/>
  <c r="MJ51" i="3" a="1"/>
  <c r="MJ51" i="3" l="1"/>
  <c r="MI49" i="3" s="1" a="1"/>
  <c r="MI49" i="3" s="1"/>
  <c r="MT47" i="3"/>
  <c r="MT39" i="3"/>
  <c r="MM47" i="3"/>
  <c r="MM39" i="3"/>
  <c r="MT31" i="3"/>
  <c r="MT23" i="3"/>
  <c r="MT15" i="3"/>
  <c r="MT7" i="3"/>
  <c r="MM31" i="3"/>
  <c r="MM23" i="3"/>
  <c r="MM15" i="3"/>
  <c r="MD44" i="3"/>
  <c r="LW44" i="3"/>
  <c r="MD4" i="3"/>
  <c r="MD28" i="3"/>
  <c r="MD20" i="3"/>
  <c r="MD12" i="3"/>
  <c r="MD36" i="3"/>
  <c r="LW28" i="3"/>
  <c r="LW12" i="3"/>
  <c r="LW36" i="3"/>
  <c r="LW20" i="3"/>
  <c r="MJ42" i="3"/>
  <c r="MJ34" i="3"/>
  <c r="MQ42" i="3"/>
  <c r="MJ26" i="3"/>
  <c r="MJ18" i="3"/>
  <c r="MJ10" i="3"/>
  <c r="MQ2" i="3"/>
  <c r="MJ1" i="3"/>
  <c r="MM6" i="3"/>
  <c r="MQ34" i="3"/>
  <c r="MK6" i="3"/>
  <c r="MJ6" i="3"/>
  <c r="MI6" i="3"/>
  <c r="MQ26" i="3"/>
  <c r="MQ18" i="3"/>
  <c r="MQ10" i="3"/>
  <c r="ML3" i="3"/>
  <c r="MJ3" i="3"/>
  <c r="MX1" i="3" a="1"/>
  <c r="ML51" i="3" a="1"/>
  <c r="MJ4" i="3" a="1"/>
  <c r="MJ4" i="3" l="1"/>
  <c r="ML51" i="3"/>
  <c r="MX1" i="3"/>
  <c r="MP46" i="3"/>
  <c r="MP38" i="3"/>
  <c r="MI46" i="3"/>
  <c r="MI38" i="3"/>
  <c r="MP30" i="3"/>
  <c r="MP22" i="3"/>
  <c r="MP14" i="3"/>
  <c r="MP6" i="3"/>
  <c r="MI30" i="3"/>
  <c r="MI22" i="3"/>
  <c r="MI14" i="3"/>
  <c r="MJ46" i="3"/>
  <c r="MJ38" i="3"/>
  <c r="MQ46" i="3"/>
  <c r="MJ30" i="3"/>
  <c r="MJ22" i="3"/>
  <c r="MJ14" i="3"/>
  <c r="MQ38" i="3"/>
  <c r="MQ30" i="3"/>
  <c r="MQ14" i="3"/>
  <c r="MQ6" i="3"/>
  <c r="MQ22" i="3"/>
  <c r="MK46" i="3"/>
  <c r="MK38" i="3"/>
  <c r="MR46" i="3"/>
  <c r="MR38" i="3"/>
  <c r="MK30" i="3"/>
  <c r="MK22" i="3"/>
  <c r="MK14" i="3"/>
  <c r="MR30" i="3"/>
  <c r="MR22" i="3"/>
  <c r="MR14" i="3"/>
  <c r="MR6" i="3"/>
  <c r="MM46" i="3"/>
  <c r="MM38" i="3"/>
  <c r="MT46" i="3"/>
  <c r="MT38" i="3"/>
  <c r="MM30" i="3"/>
  <c r="MM22" i="3"/>
  <c r="MM14" i="3"/>
  <c r="MT30" i="3"/>
  <c r="MT22" i="3"/>
  <c r="MT14" i="3"/>
  <c r="MT6" i="3"/>
  <c r="MQ43" i="3"/>
  <c r="MJ43" i="3"/>
  <c r="MQ35" i="3"/>
  <c r="MJ35" i="3"/>
  <c r="MQ27" i="3"/>
  <c r="MQ19" i="3"/>
  <c r="MQ11" i="3"/>
  <c r="MJ27" i="3"/>
  <c r="MJ19" i="3"/>
  <c r="MJ11" i="3"/>
  <c r="MQ3" i="3"/>
  <c r="MS43" i="3"/>
  <c r="ML43" i="3"/>
  <c r="ML35" i="3"/>
  <c r="MS27" i="3"/>
  <c r="MS19" i="3"/>
  <c r="MS11" i="3"/>
  <c r="ML27" i="3"/>
  <c r="ML19" i="3"/>
  <c r="ML11" i="3"/>
  <c r="MS3" i="3"/>
  <c r="MS35" i="3"/>
  <c r="MJ41" i="3"/>
  <c r="MJ33" i="3"/>
  <c r="MJ25" i="3"/>
  <c r="MJ17" i="3"/>
  <c r="MJ9" i="3"/>
  <c r="MQ41" i="3"/>
  <c r="MQ1" i="3"/>
  <c r="MQ9" i="3"/>
  <c r="MQ33" i="3"/>
  <c r="MQ17" i="3"/>
  <c r="MQ25" i="3"/>
  <c r="MQ91" i="3"/>
  <c r="MQ83" i="3"/>
  <c r="MQ75" i="3"/>
  <c r="MM54" i="3" a="1"/>
  <c r="MM54" i="3" s="1"/>
  <c r="MK54" i="3"/>
  <c r="MM53" i="3"/>
  <c r="MJ75" i="3"/>
  <c r="MQ67" i="3"/>
  <c r="MQ59" i="3"/>
  <c r="MI54" i="3"/>
  <c r="MK53" i="3"/>
  <c r="MM49" i="3"/>
  <c r="MJ48" i="3"/>
  <c r="MJ53" i="3"/>
  <c r="ML50" i="3"/>
  <c r="MJ83" i="3"/>
  <c r="MJ67" i="3"/>
  <c r="MJ59" i="3"/>
  <c r="MI53" i="3"/>
  <c r="MQ51" i="3"/>
  <c r="MJ50" i="3"/>
  <c r="MJ49" i="3" a="1"/>
  <c r="MJ49" i="3" s="1"/>
  <c r="MJ91" i="3"/>
  <c r="NC1" i="3" a="1"/>
  <c r="NC1" i="3" l="1"/>
  <c r="NL1" i="3" s="1" a="1"/>
  <c r="NL1" i="3" s="1"/>
  <c r="MS90" i="3"/>
  <c r="MS82" i="3"/>
  <c r="MS74" i="3"/>
  <c r="ML90" i="3"/>
  <c r="ML82" i="3"/>
  <c r="ML74" i="3"/>
  <c r="MS66" i="3"/>
  <c r="MS58" i="3"/>
  <c r="MS50" i="3"/>
  <c r="ML66" i="3"/>
  <c r="ML58" i="3"/>
  <c r="MQ89" i="3"/>
  <c r="MQ81" i="3"/>
  <c r="MQ73" i="3"/>
  <c r="MJ89" i="3"/>
  <c r="MJ81" i="3"/>
  <c r="MJ73" i="3"/>
  <c r="MJ65" i="3"/>
  <c r="MJ57" i="3"/>
  <c r="MQ49" i="3"/>
  <c r="MQ65" i="3"/>
  <c r="MQ57" i="3"/>
  <c r="MQ93" i="3"/>
  <c r="MQ85" i="3"/>
  <c r="MQ77" i="3"/>
  <c r="MJ93" i="3"/>
  <c r="MJ85" i="3"/>
  <c r="MJ77" i="3"/>
  <c r="MJ69" i="3"/>
  <c r="MJ61" i="3"/>
  <c r="MQ53" i="3"/>
  <c r="MQ61" i="3"/>
  <c r="MQ69" i="3"/>
  <c r="MT93" i="3"/>
  <c r="MT85" i="3"/>
  <c r="MT77" i="3"/>
  <c r="MM93" i="3"/>
  <c r="MM85" i="3"/>
  <c r="MM77" i="3"/>
  <c r="MM69" i="3"/>
  <c r="MM61" i="3"/>
  <c r="MT69" i="3"/>
  <c r="MT61" i="3"/>
  <c r="MT53" i="3"/>
  <c r="MQ90" i="3"/>
  <c r="MQ82" i="3"/>
  <c r="MQ74" i="3"/>
  <c r="MJ82" i="3"/>
  <c r="MJ90" i="3"/>
  <c r="MQ66" i="3"/>
  <c r="MQ58" i="3"/>
  <c r="MQ50" i="3"/>
  <c r="MJ66" i="3"/>
  <c r="MJ58" i="3"/>
  <c r="MJ74" i="3"/>
  <c r="MQ88" i="3"/>
  <c r="MQ80" i="3"/>
  <c r="MJ88" i="3"/>
  <c r="MJ80" i="3"/>
  <c r="MJ72" i="3"/>
  <c r="MJ64" i="3"/>
  <c r="MJ56" i="3"/>
  <c r="MQ48" i="3"/>
  <c r="MQ56" i="3"/>
  <c r="MQ64" i="3"/>
  <c r="MQ72" i="3"/>
  <c r="MK94" i="3"/>
  <c r="MK86" i="3"/>
  <c r="MK78" i="3"/>
  <c r="MR94" i="3"/>
  <c r="MR78" i="3"/>
  <c r="MR70" i="3"/>
  <c r="MR62" i="3"/>
  <c r="MR54" i="3"/>
  <c r="MR86" i="3"/>
  <c r="MK70" i="3"/>
  <c r="MK62" i="3"/>
  <c r="MM89" i="3"/>
  <c r="MM81" i="3"/>
  <c r="MM73" i="3"/>
  <c r="MN49" i="3"/>
  <c r="MT73" i="3"/>
  <c r="MT81" i="3"/>
  <c r="MT65" i="3"/>
  <c r="MT57" i="3"/>
  <c r="MT89" i="3"/>
  <c r="MM57" i="3"/>
  <c r="MT49" i="3"/>
  <c r="MM65" i="3"/>
  <c r="MM94" i="3"/>
  <c r="MM86" i="3"/>
  <c r="MM78" i="3"/>
  <c r="MT94" i="3"/>
  <c r="MT86" i="3"/>
  <c r="MT78" i="3"/>
  <c r="MT70" i="3"/>
  <c r="MT62" i="3"/>
  <c r="MT54" i="3"/>
  <c r="MM70" i="3"/>
  <c r="MM62" i="3"/>
  <c r="MP93" i="3"/>
  <c r="MP85" i="3"/>
  <c r="MP77" i="3"/>
  <c r="MP69" i="3"/>
  <c r="MP61" i="3"/>
  <c r="MP53" i="3"/>
  <c r="MI77" i="3"/>
  <c r="MI69" i="3"/>
  <c r="MI61" i="3"/>
  <c r="MI85" i="3"/>
  <c r="MI93" i="3"/>
  <c r="MR93" i="3"/>
  <c r="MR85" i="3"/>
  <c r="MR77" i="3"/>
  <c r="MK93" i="3"/>
  <c r="MK85" i="3"/>
  <c r="MK77" i="3"/>
  <c r="MK69" i="3"/>
  <c r="MK61" i="3"/>
  <c r="MR69" i="3"/>
  <c r="MR61" i="3"/>
  <c r="MR53" i="3"/>
  <c r="MP94" i="3"/>
  <c r="MP86" i="3"/>
  <c r="MP78" i="3"/>
  <c r="MI94" i="3"/>
  <c r="MI86" i="3"/>
  <c r="MI78" i="3"/>
  <c r="MI70" i="3"/>
  <c r="MI62" i="3"/>
  <c r="MP70" i="3"/>
  <c r="MP62" i="3"/>
  <c r="MP54" i="3"/>
  <c r="MS91" i="3"/>
  <c r="MS83" i="3"/>
  <c r="MS75" i="3"/>
  <c r="ML91" i="3"/>
  <c r="ML83" i="3"/>
  <c r="ML75" i="3"/>
  <c r="MS67" i="3"/>
  <c r="MS59" i="3"/>
  <c r="ML67" i="3"/>
  <c r="ML59" i="3"/>
  <c r="MS51" i="3"/>
  <c r="MQ44" i="3"/>
  <c r="MJ44" i="3"/>
  <c r="MK7" i="3"/>
  <c r="MQ28" i="3"/>
  <c r="MQ20" i="3"/>
  <c r="MQ12" i="3"/>
  <c r="MI7" i="3"/>
  <c r="MQ36" i="3"/>
  <c r="MJ28" i="3"/>
  <c r="MJ20" i="3"/>
  <c r="MJ12" i="3"/>
  <c r="MQ4" i="3"/>
  <c r="MJ36" i="3"/>
  <c r="MM2" i="3"/>
  <c r="MI2" i="3" a="1"/>
  <c r="MI2" i="3" l="1"/>
  <c r="MI47" i="3"/>
  <c r="MI39" i="3"/>
  <c r="MP47" i="3"/>
  <c r="MP39" i="3"/>
  <c r="MI31" i="3"/>
  <c r="MI23" i="3"/>
  <c r="MI15" i="3"/>
  <c r="MP31" i="3"/>
  <c r="MP23" i="3"/>
  <c r="MP15" i="3"/>
  <c r="MP7" i="3"/>
  <c r="MT42" i="3"/>
  <c r="MM42" i="3"/>
  <c r="MT34" i="3"/>
  <c r="MN2" i="3"/>
  <c r="MM34" i="3"/>
  <c r="MT26" i="3"/>
  <c r="MT18" i="3"/>
  <c r="MT10" i="3"/>
  <c r="MM26" i="3"/>
  <c r="MT2" i="3"/>
  <c r="MM10" i="3"/>
  <c r="MM18" i="3"/>
  <c r="MR47" i="3"/>
  <c r="MR39" i="3"/>
  <c r="MK39" i="3"/>
  <c r="MK47" i="3"/>
  <c r="MR31" i="3"/>
  <c r="MR23" i="3"/>
  <c r="MR15" i="3"/>
  <c r="MR7" i="3"/>
  <c r="MK23" i="3"/>
  <c r="MK31" i="3"/>
  <c r="MK15" i="3"/>
  <c r="MN89" i="3"/>
  <c r="MN81" i="3"/>
  <c r="MN73" i="3"/>
  <c r="MU89" i="3"/>
  <c r="MU81" i="3"/>
  <c r="MU73" i="3"/>
  <c r="MU65" i="3"/>
  <c r="MU57" i="3"/>
  <c r="MN65" i="3"/>
  <c r="MN57" i="3"/>
  <c r="MU49" i="3"/>
  <c r="ML4" i="3" a="1"/>
  <c r="MX3" i="3" a="1"/>
  <c r="MY2" i="3" a="1"/>
  <c r="NB7" i="3" a="1"/>
  <c r="MX48" i="3" a="1"/>
  <c r="MX48" i="3" l="1"/>
  <c r="NB7" i="3"/>
  <c r="MY2" i="3"/>
  <c r="MX3" i="3"/>
  <c r="ML4" i="3"/>
  <c r="MU42" i="3"/>
  <c r="MU34" i="3"/>
  <c r="MN42" i="3"/>
  <c r="MN34" i="3"/>
  <c r="MU26" i="3"/>
  <c r="MU18" i="3"/>
  <c r="MU10" i="3"/>
  <c r="MN26" i="3"/>
  <c r="MN18" i="3"/>
  <c r="MN10" i="3"/>
  <c r="MU2" i="3"/>
  <c r="MY51" i="3" a="1"/>
  <c r="MY51" i="3" l="1"/>
  <c r="MS44" i="3"/>
  <c r="ML44" i="3"/>
  <c r="ML36" i="3"/>
  <c r="MS28" i="3"/>
  <c r="MS20" i="3"/>
  <c r="MS12" i="3"/>
  <c r="MS36" i="3"/>
  <c r="ML28" i="3"/>
  <c r="ML20" i="3"/>
  <c r="ML12" i="3"/>
  <c r="MS4" i="3"/>
  <c r="MX49" i="3" a="1"/>
  <c r="MX49" i="3" s="1"/>
  <c r="MY42" i="3"/>
  <c r="MY34" i="3"/>
  <c r="MY3" i="3"/>
  <c r="MY1" i="3"/>
  <c r="NB6" i="3"/>
  <c r="MY26" i="3"/>
  <c r="MY18" i="3"/>
  <c r="MY10" i="3"/>
  <c r="MZ6" i="3"/>
  <c r="MY6" i="3"/>
  <c r="MX6" i="3"/>
  <c r="NF34" i="3"/>
  <c r="NF42" i="3"/>
  <c r="NA3" i="3"/>
  <c r="NF10" i="3"/>
  <c r="NF18" i="3"/>
  <c r="NF2" i="3"/>
  <c r="NF26" i="3"/>
  <c r="NB47" i="3"/>
  <c r="NB39" i="3"/>
  <c r="NI47" i="3"/>
  <c r="NI39" i="3"/>
  <c r="NB31" i="3"/>
  <c r="NB23" i="3"/>
  <c r="NB15" i="3"/>
  <c r="NI31" i="3"/>
  <c r="NI23" i="3"/>
  <c r="NI15" i="3"/>
  <c r="NI7" i="3"/>
  <c r="NM1" i="3" a="1"/>
  <c r="MY4" i="3" a="1"/>
  <c r="NA51" i="3" a="1"/>
  <c r="NM1" i="3" l="1"/>
  <c r="NA51" i="3"/>
  <c r="MY4" i="3"/>
  <c r="NE46" i="3"/>
  <c r="NE38" i="3"/>
  <c r="MX46" i="3"/>
  <c r="MX38" i="3"/>
  <c r="NE30" i="3"/>
  <c r="NE22" i="3"/>
  <c r="NE14" i="3"/>
  <c r="NE6" i="3"/>
  <c r="MX30" i="3"/>
  <c r="MX22" i="3"/>
  <c r="MX14" i="3"/>
  <c r="NB46" i="3"/>
  <c r="NB38" i="3"/>
  <c r="NI46" i="3"/>
  <c r="NI38" i="3"/>
  <c r="NB30" i="3"/>
  <c r="NB22" i="3"/>
  <c r="NB14" i="3"/>
  <c r="NI30" i="3"/>
  <c r="NI22" i="3"/>
  <c r="NI14" i="3"/>
  <c r="NI6" i="3"/>
  <c r="MY46" i="3"/>
  <c r="MY38" i="3"/>
  <c r="MY30" i="3"/>
  <c r="MY22" i="3"/>
  <c r="MY14" i="3"/>
  <c r="NF38" i="3"/>
  <c r="NF6" i="3"/>
  <c r="NF14" i="3"/>
  <c r="NF30" i="3"/>
  <c r="NF22" i="3"/>
  <c r="NF46" i="3"/>
  <c r="NF41" i="3"/>
  <c r="MY41" i="3"/>
  <c r="NF33" i="3"/>
  <c r="NF25" i="3"/>
  <c r="NF17" i="3"/>
  <c r="NF9" i="3"/>
  <c r="MY33" i="3"/>
  <c r="MY25" i="3"/>
  <c r="MY17" i="3"/>
  <c r="MY9" i="3"/>
  <c r="NF1" i="3"/>
  <c r="MY43" i="3"/>
  <c r="MY35" i="3"/>
  <c r="NF43" i="3"/>
  <c r="NF35" i="3"/>
  <c r="MY27" i="3"/>
  <c r="MY19" i="3"/>
  <c r="MY11" i="3"/>
  <c r="NF27" i="3"/>
  <c r="NF19" i="3"/>
  <c r="NF11" i="3"/>
  <c r="NF3" i="3"/>
  <c r="NH43" i="3"/>
  <c r="NA43" i="3"/>
  <c r="NH35" i="3"/>
  <c r="NH27" i="3"/>
  <c r="NH19" i="3"/>
  <c r="NH11" i="3"/>
  <c r="NH3" i="3"/>
  <c r="NA35" i="3"/>
  <c r="NA19" i="3"/>
  <c r="NA27" i="3"/>
  <c r="NA11" i="3"/>
  <c r="MZ46" i="3"/>
  <c r="MZ38" i="3"/>
  <c r="NG46" i="3"/>
  <c r="NG38" i="3"/>
  <c r="MZ30" i="3"/>
  <c r="MZ22" i="3"/>
  <c r="MZ14" i="3"/>
  <c r="NG30" i="3"/>
  <c r="NG22" i="3"/>
  <c r="NG14" i="3"/>
  <c r="NG6" i="3"/>
  <c r="NF91" i="3"/>
  <c r="NF83" i="3"/>
  <c r="NF75" i="3"/>
  <c r="MY91" i="3"/>
  <c r="MY83" i="3"/>
  <c r="MY75" i="3"/>
  <c r="MY67" i="3"/>
  <c r="MY59" i="3"/>
  <c r="MY50" i="3"/>
  <c r="NB54" i="3" a="1"/>
  <c r="NB54" i="3" s="1"/>
  <c r="NB53" i="3"/>
  <c r="NB49" i="3"/>
  <c r="MZ54" i="3"/>
  <c r="MZ53" i="3"/>
  <c r="MX54" i="3"/>
  <c r="MY53" i="3"/>
  <c r="MY49" i="3" a="1"/>
  <c r="MY49" i="3" s="1"/>
  <c r="MX53" i="3"/>
  <c r="NF67" i="3"/>
  <c r="NF59" i="3"/>
  <c r="NF51" i="3"/>
  <c r="MY48" i="3"/>
  <c r="NA50" i="3"/>
  <c r="NR1" i="3" a="1"/>
  <c r="NR1" i="3" l="1"/>
  <c r="NH90" i="3"/>
  <c r="NH82" i="3"/>
  <c r="NH74" i="3"/>
  <c r="NA90" i="3"/>
  <c r="NA82" i="3"/>
  <c r="NA74" i="3"/>
  <c r="NH66" i="3"/>
  <c r="NH58" i="3"/>
  <c r="NH50" i="3"/>
  <c r="NA66" i="3"/>
  <c r="NA58" i="3"/>
  <c r="NE94" i="3"/>
  <c r="NE86" i="3"/>
  <c r="NE78" i="3"/>
  <c r="MX94" i="3"/>
  <c r="MX86" i="3"/>
  <c r="MX78" i="3"/>
  <c r="MX70" i="3"/>
  <c r="MX62" i="3"/>
  <c r="NE54" i="3"/>
  <c r="NE62" i="3"/>
  <c r="NE70" i="3"/>
  <c r="NG93" i="3"/>
  <c r="NG85" i="3"/>
  <c r="NG77" i="3"/>
  <c r="MZ93" i="3"/>
  <c r="MZ85" i="3"/>
  <c r="MZ77" i="3"/>
  <c r="MZ69" i="3"/>
  <c r="MZ61" i="3"/>
  <c r="NG69" i="3"/>
  <c r="NG61" i="3"/>
  <c r="NG53" i="3"/>
  <c r="NF88" i="3"/>
  <c r="NF80" i="3"/>
  <c r="MY88" i="3"/>
  <c r="MY80" i="3"/>
  <c r="NF72" i="3"/>
  <c r="NF64" i="3"/>
  <c r="NF56" i="3"/>
  <c r="NF48" i="3"/>
  <c r="MY72" i="3"/>
  <c r="MY64" i="3"/>
  <c r="MY56" i="3"/>
  <c r="NI89" i="3"/>
  <c r="NI81" i="3"/>
  <c r="NI73" i="3"/>
  <c r="NB89" i="3"/>
  <c r="NB81" i="3"/>
  <c r="NB73" i="3"/>
  <c r="NC49" i="3"/>
  <c r="NB65" i="3"/>
  <c r="NB57" i="3"/>
  <c r="NI65" i="3"/>
  <c r="NI57" i="3"/>
  <c r="NI49" i="3"/>
  <c r="NI93" i="3"/>
  <c r="NI85" i="3"/>
  <c r="NI77" i="3"/>
  <c r="NB93" i="3"/>
  <c r="NB85" i="3"/>
  <c r="NB77" i="3"/>
  <c r="NB69" i="3"/>
  <c r="NB61" i="3"/>
  <c r="NI69" i="3"/>
  <c r="NI61" i="3"/>
  <c r="NI53" i="3"/>
  <c r="MY44" i="3"/>
  <c r="MY36" i="3"/>
  <c r="NF44" i="3"/>
  <c r="NF36" i="3"/>
  <c r="MY28" i="3"/>
  <c r="MY20" i="3"/>
  <c r="MY12" i="3"/>
  <c r="MZ7" i="3"/>
  <c r="MX7" i="3"/>
  <c r="NF28" i="3"/>
  <c r="NF20" i="3"/>
  <c r="NF12" i="3"/>
  <c r="NF4" i="3"/>
  <c r="NB2" i="3"/>
  <c r="NF93" i="3"/>
  <c r="NF85" i="3"/>
  <c r="NF77" i="3"/>
  <c r="MY93" i="3"/>
  <c r="MY85" i="3"/>
  <c r="MY77" i="3"/>
  <c r="MY69" i="3"/>
  <c r="MY61" i="3"/>
  <c r="NF53" i="3"/>
  <c r="NF61" i="3"/>
  <c r="NF69" i="3"/>
  <c r="NG94" i="3"/>
  <c r="NG86" i="3"/>
  <c r="NG78" i="3"/>
  <c r="MZ94" i="3"/>
  <c r="MZ86" i="3"/>
  <c r="MZ78" i="3"/>
  <c r="MZ70" i="3"/>
  <c r="MZ62" i="3"/>
  <c r="NG70" i="3"/>
  <c r="NG62" i="3"/>
  <c r="NG54" i="3"/>
  <c r="NE93" i="3"/>
  <c r="NE85" i="3"/>
  <c r="NE77" i="3"/>
  <c r="NE69" i="3"/>
  <c r="NE61" i="3"/>
  <c r="NE53" i="3"/>
  <c r="MX77" i="3"/>
  <c r="MX85" i="3"/>
  <c r="MX69" i="3"/>
  <c r="MX61" i="3"/>
  <c r="MX93" i="3"/>
  <c r="NI94" i="3"/>
  <c r="NI86" i="3"/>
  <c r="NI78" i="3"/>
  <c r="NB94" i="3"/>
  <c r="NB86" i="3"/>
  <c r="NB78" i="3"/>
  <c r="NB70" i="3"/>
  <c r="NB62" i="3"/>
  <c r="NI70" i="3"/>
  <c r="NI62" i="3"/>
  <c r="NI54" i="3"/>
  <c r="NF89" i="3"/>
  <c r="NF81" i="3"/>
  <c r="NF73" i="3"/>
  <c r="MY89" i="3"/>
  <c r="MY81" i="3"/>
  <c r="MY73" i="3"/>
  <c r="MY65" i="3"/>
  <c r="MY57" i="3"/>
  <c r="NF57" i="3"/>
  <c r="NF49" i="3"/>
  <c r="NF65" i="3"/>
  <c r="NF90" i="3"/>
  <c r="NF82" i="3"/>
  <c r="NF74" i="3"/>
  <c r="MY90" i="3"/>
  <c r="MY82" i="3"/>
  <c r="MY74" i="3"/>
  <c r="MY66" i="3"/>
  <c r="MY58" i="3"/>
  <c r="NF66" i="3"/>
  <c r="NF58" i="3"/>
  <c r="NF50" i="3"/>
  <c r="NH91" i="3"/>
  <c r="NH83" i="3"/>
  <c r="NH75" i="3"/>
  <c r="NA91" i="3"/>
  <c r="NA83" i="3"/>
  <c r="NA75" i="3"/>
  <c r="NH67" i="3"/>
  <c r="NH59" i="3"/>
  <c r="NH51" i="3"/>
  <c r="NA59" i="3"/>
  <c r="NA67" i="3"/>
  <c r="MX2" i="3" a="1"/>
  <c r="OA1" i="3" l="1" a="1"/>
  <c r="OA1" i="3" s="1"/>
  <c r="MX2" i="3"/>
  <c r="MX47" i="3"/>
  <c r="MX39" i="3"/>
  <c r="NE47" i="3"/>
  <c r="MX31" i="3"/>
  <c r="MX23" i="3"/>
  <c r="MX15" i="3"/>
  <c r="NE23" i="3"/>
  <c r="NE39" i="3"/>
  <c r="NE31" i="3"/>
  <c r="NE7" i="3"/>
  <c r="NE15" i="3"/>
  <c r="MZ47" i="3"/>
  <c r="MZ39" i="3"/>
  <c r="NG47" i="3"/>
  <c r="NG39" i="3"/>
  <c r="MZ31" i="3"/>
  <c r="MZ23" i="3"/>
  <c r="MZ15" i="3"/>
  <c r="NG31" i="3"/>
  <c r="NG23" i="3"/>
  <c r="NG15" i="3"/>
  <c r="NG7" i="3"/>
  <c r="NJ89" i="3"/>
  <c r="NJ81" i="3"/>
  <c r="NJ73" i="3"/>
  <c r="NC89" i="3"/>
  <c r="NC81" i="3"/>
  <c r="NC73" i="3"/>
  <c r="NC65" i="3"/>
  <c r="NC57" i="3"/>
  <c r="NJ65" i="3"/>
  <c r="NJ57" i="3"/>
  <c r="NJ49" i="3"/>
  <c r="NB42" i="3"/>
  <c r="NI42" i="3"/>
  <c r="NC2" i="3"/>
  <c r="NB26" i="3"/>
  <c r="NB18" i="3"/>
  <c r="NB10" i="3"/>
  <c r="NI34" i="3"/>
  <c r="NI26" i="3"/>
  <c r="NI18" i="3"/>
  <c r="NI10" i="3"/>
  <c r="NI2" i="3"/>
  <c r="NB34" i="3"/>
  <c r="NM48" i="3" a="1"/>
  <c r="NQ7" i="3" a="1"/>
  <c r="NM3" i="3" a="1"/>
  <c r="NN2" i="3" a="1"/>
  <c r="NA4" i="3" a="1"/>
  <c r="NN2" i="3" l="1"/>
  <c r="NM3" i="3"/>
  <c r="NQ7" i="3"/>
  <c r="NM48" i="3"/>
  <c r="NA4" i="3"/>
  <c r="NC42" i="3"/>
  <c r="NC34" i="3"/>
  <c r="NJ42" i="3"/>
  <c r="NC26" i="3"/>
  <c r="NC18" i="3"/>
  <c r="NC10" i="3"/>
  <c r="NJ34" i="3"/>
  <c r="NJ26" i="3"/>
  <c r="NJ18" i="3"/>
  <c r="NJ10" i="3"/>
  <c r="NJ2" i="3"/>
  <c r="NN51" i="3" a="1"/>
  <c r="NN51" i="3" l="1"/>
  <c r="NM49" i="3" s="1" a="1"/>
  <c r="NM49" i="3" s="1"/>
  <c r="NX47" i="3"/>
  <c r="NQ47" i="3"/>
  <c r="NQ39" i="3"/>
  <c r="NX31" i="3"/>
  <c r="NQ23" i="3"/>
  <c r="NQ15" i="3"/>
  <c r="NQ31" i="3"/>
  <c r="NX39" i="3"/>
  <c r="NX23" i="3"/>
  <c r="NX15" i="3"/>
  <c r="NX7" i="3"/>
  <c r="NN42" i="3"/>
  <c r="NN34" i="3"/>
  <c r="NN26" i="3"/>
  <c r="NU42" i="3"/>
  <c r="NU34" i="3"/>
  <c r="NU18" i="3"/>
  <c r="NU10" i="3"/>
  <c r="NN18" i="3"/>
  <c r="NN10" i="3"/>
  <c r="NU26" i="3"/>
  <c r="NU2" i="3"/>
  <c r="NN1" i="3"/>
  <c r="NP3" i="3"/>
  <c r="NN3" i="3"/>
  <c r="NQ6" i="3"/>
  <c r="NO6" i="3"/>
  <c r="NM6" i="3"/>
  <c r="NN6" i="3"/>
  <c r="NH44" i="3"/>
  <c r="NH36" i="3"/>
  <c r="NA36" i="3"/>
  <c r="NH28" i="3"/>
  <c r="NH20" i="3"/>
  <c r="NH12" i="3"/>
  <c r="NH4" i="3"/>
  <c r="NA28" i="3"/>
  <c r="NA12" i="3"/>
  <c r="NA20" i="3"/>
  <c r="NA44" i="3"/>
  <c r="OB1" i="3" a="1"/>
  <c r="NN4" i="3" a="1"/>
  <c r="NP51" i="3" a="1"/>
  <c r="NP51" i="3" l="1"/>
  <c r="NN4" i="3"/>
  <c r="OB1" i="3"/>
  <c r="NQ46" i="3"/>
  <c r="NX46" i="3"/>
  <c r="NX38" i="3"/>
  <c r="NX30" i="3"/>
  <c r="NQ38" i="3"/>
  <c r="NQ30" i="3"/>
  <c r="NQ22" i="3"/>
  <c r="NQ14" i="3"/>
  <c r="NX14" i="3"/>
  <c r="NX6" i="3"/>
  <c r="NX22" i="3"/>
  <c r="NN43" i="3"/>
  <c r="NN35" i="3"/>
  <c r="NN27" i="3"/>
  <c r="NU35" i="3"/>
  <c r="NU27" i="3"/>
  <c r="NU19" i="3"/>
  <c r="NU11" i="3"/>
  <c r="NN19" i="3"/>
  <c r="NN11" i="3"/>
  <c r="NU43" i="3"/>
  <c r="NU3" i="3"/>
  <c r="NU41" i="3"/>
  <c r="NU33" i="3"/>
  <c r="NU25" i="3"/>
  <c r="NN41" i="3"/>
  <c r="NN33" i="3"/>
  <c r="NN25" i="3"/>
  <c r="NU17" i="3"/>
  <c r="NU9" i="3"/>
  <c r="NN17" i="3"/>
  <c r="NN9" i="3"/>
  <c r="NU1" i="3"/>
  <c r="NU46" i="3"/>
  <c r="NN38" i="3"/>
  <c r="NN30" i="3"/>
  <c r="NU30" i="3"/>
  <c r="NN22" i="3"/>
  <c r="NN14" i="3"/>
  <c r="NN46" i="3"/>
  <c r="NU38" i="3"/>
  <c r="NU22" i="3"/>
  <c r="NU14" i="3"/>
  <c r="NU6" i="3"/>
  <c r="NM38" i="3"/>
  <c r="NM30" i="3"/>
  <c r="NT46" i="3"/>
  <c r="NM46" i="3"/>
  <c r="NT30" i="3"/>
  <c r="NM22" i="3"/>
  <c r="NM14" i="3"/>
  <c r="NT38" i="3"/>
  <c r="NT22" i="3"/>
  <c r="NT14" i="3"/>
  <c r="NT6" i="3"/>
  <c r="NP43" i="3"/>
  <c r="NP35" i="3"/>
  <c r="NP27" i="3"/>
  <c r="NW43" i="3"/>
  <c r="NW35" i="3"/>
  <c r="NW27" i="3"/>
  <c r="NW19" i="3"/>
  <c r="NW11" i="3"/>
  <c r="NP19" i="3"/>
  <c r="NP11" i="3"/>
  <c r="NW3" i="3"/>
  <c r="NV46" i="3"/>
  <c r="NV38" i="3"/>
  <c r="NV30" i="3"/>
  <c r="NO38" i="3"/>
  <c r="NO22" i="3"/>
  <c r="NO14" i="3"/>
  <c r="NO30" i="3"/>
  <c r="NO46" i="3"/>
  <c r="NV14" i="3"/>
  <c r="NV6" i="3"/>
  <c r="NV22" i="3"/>
  <c r="NU91" i="3"/>
  <c r="NU83" i="3"/>
  <c r="NN91" i="3"/>
  <c r="NU75" i="3"/>
  <c r="NU67" i="3"/>
  <c r="NU59" i="3"/>
  <c r="NN75" i="3"/>
  <c r="NN67" i="3"/>
  <c r="NN59" i="3"/>
  <c r="NU51" i="3"/>
  <c r="NQ49" i="3"/>
  <c r="NN83" i="3"/>
  <c r="NQ53" i="3"/>
  <c r="NQ54" i="3" a="1"/>
  <c r="NQ54" i="3" s="1"/>
  <c r="NO53" i="3"/>
  <c r="NM54" i="3"/>
  <c r="NM53" i="3"/>
  <c r="NN50" i="3"/>
  <c r="NO54" i="3"/>
  <c r="NN53" i="3"/>
  <c r="NN49" i="3" a="1"/>
  <c r="NN49" i="3" s="1"/>
  <c r="NP50" i="3"/>
  <c r="NN48" i="3"/>
  <c r="OG1" i="3" a="1"/>
  <c r="OG1" i="3" l="1"/>
  <c r="NW90" i="3"/>
  <c r="NW82" i="3"/>
  <c r="NP90" i="3"/>
  <c r="NP82" i="3"/>
  <c r="NW66" i="3"/>
  <c r="NW58" i="3"/>
  <c r="NP66" i="3"/>
  <c r="NW50" i="3"/>
  <c r="NW74" i="3"/>
  <c r="NP74" i="3"/>
  <c r="NP58" i="3"/>
  <c r="NX94" i="3"/>
  <c r="NX86" i="3"/>
  <c r="NX78" i="3"/>
  <c r="NQ94" i="3"/>
  <c r="NQ86" i="3"/>
  <c r="NQ78" i="3"/>
  <c r="NX70" i="3"/>
  <c r="NX62" i="3"/>
  <c r="NQ70" i="3"/>
  <c r="NQ62" i="3"/>
  <c r="NX54" i="3"/>
  <c r="NT94" i="3"/>
  <c r="NT86" i="3"/>
  <c r="NT78" i="3"/>
  <c r="NM78" i="3"/>
  <c r="NT70" i="3"/>
  <c r="NT62" i="3"/>
  <c r="NM86" i="3"/>
  <c r="NM94" i="3"/>
  <c r="NM70" i="3"/>
  <c r="NT54" i="3"/>
  <c r="NM62" i="3"/>
  <c r="NV93" i="3"/>
  <c r="NV85" i="3"/>
  <c r="NO93" i="3"/>
  <c r="NO85" i="3"/>
  <c r="NV77" i="3"/>
  <c r="NO69" i="3"/>
  <c r="NO61" i="3"/>
  <c r="NO77" i="3"/>
  <c r="NV53" i="3"/>
  <c r="NV61" i="3"/>
  <c r="NV69" i="3"/>
  <c r="NX93" i="3"/>
  <c r="NX85" i="3"/>
  <c r="NX77" i="3"/>
  <c r="NQ93" i="3"/>
  <c r="NQ85" i="3"/>
  <c r="NQ69" i="3"/>
  <c r="NQ61" i="3"/>
  <c r="NX69" i="3"/>
  <c r="NX61" i="3"/>
  <c r="NQ77" i="3"/>
  <c r="NX53" i="3"/>
  <c r="NU93" i="3"/>
  <c r="NU85" i="3"/>
  <c r="NN93" i="3"/>
  <c r="NN85" i="3"/>
  <c r="NU69" i="3"/>
  <c r="NU61" i="3"/>
  <c r="NU77" i="3"/>
  <c r="NN69" i="3"/>
  <c r="NU53" i="3"/>
  <c r="NN77" i="3"/>
  <c r="NN61" i="3"/>
  <c r="NX89" i="3"/>
  <c r="NX81" i="3"/>
  <c r="NQ89" i="3"/>
  <c r="NQ81" i="3"/>
  <c r="NX73" i="3"/>
  <c r="NX65" i="3"/>
  <c r="NX57" i="3"/>
  <c r="NQ73" i="3"/>
  <c r="NQ65" i="3"/>
  <c r="NR49" i="3"/>
  <c r="NQ57" i="3"/>
  <c r="NX49" i="3"/>
  <c r="NU89" i="3"/>
  <c r="NU81" i="3"/>
  <c r="NN81" i="3"/>
  <c r="NU73" i="3"/>
  <c r="NU65" i="3"/>
  <c r="NU57" i="3"/>
  <c r="NN89" i="3"/>
  <c r="NN73" i="3"/>
  <c r="NN57" i="3"/>
  <c r="NU49" i="3"/>
  <c r="NN65" i="3"/>
  <c r="NU44" i="3"/>
  <c r="NN36" i="3"/>
  <c r="NN28" i="3"/>
  <c r="NN44" i="3"/>
  <c r="NU20" i="3"/>
  <c r="NU12" i="3"/>
  <c r="NN20" i="3"/>
  <c r="NN12" i="3"/>
  <c r="NU28" i="3"/>
  <c r="NU36" i="3"/>
  <c r="NO7" i="3"/>
  <c r="NM7" i="3"/>
  <c r="NU4" i="3"/>
  <c r="NQ2" i="3"/>
  <c r="NU88" i="3"/>
  <c r="NU80" i="3"/>
  <c r="NN80" i="3"/>
  <c r="NU72" i="3"/>
  <c r="NU64" i="3"/>
  <c r="NN64" i="3"/>
  <c r="NU48" i="3"/>
  <c r="NN72" i="3"/>
  <c r="NN88" i="3"/>
  <c r="NN56" i="3"/>
  <c r="NU56" i="3"/>
  <c r="NV94" i="3"/>
  <c r="NV86" i="3"/>
  <c r="NV78" i="3"/>
  <c r="NO94" i="3"/>
  <c r="NO86" i="3"/>
  <c r="NO78" i="3"/>
  <c r="NV70" i="3"/>
  <c r="NV62" i="3"/>
  <c r="NO70" i="3"/>
  <c r="NV54" i="3"/>
  <c r="NO62" i="3"/>
  <c r="NU90" i="3"/>
  <c r="NU82" i="3"/>
  <c r="NN74" i="3"/>
  <c r="NN82" i="3"/>
  <c r="NU66" i="3"/>
  <c r="NU58" i="3"/>
  <c r="NU74" i="3"/>
  <c r="NN66" i="3"/>
  <c r="NN90" i="3"/>
  <c r="NU50" i="3"/>
  <c r="NN58" i="3"/>
  <c r="NT93" i="3"/>
  <c r="NT85" i="3"/>
  <c r="NM77" i="3"/>
  <c r="NT69" i="3"/>
  <c r="NT61" i="3"/>
  <c r="NM85" i="3"/>
  <c r="NT77" i="3"/>
  <c r="NM69" i="3"/>
  <c r="NM93" i="3"/>
  <c r="NT53" i="3"/>
  <c r="NM61" i="3"/>
  <c r="NW91" i="3"/>
  <c r="NW83" i="3"/>
  <c r="NP91" i="3"/>
  <c r="NP83" i="3"/>
  <c r="NW75" i="3"/>
  <c r="NW67" i="3"/>
  <c r="NW59" i="3"/>
  <c r="NP75" i="3"/>
  <c r="NP67" i="3"/>
  <c r="NP59" i="3"/>
  <c r="NW51" i="3"/>
  <c r="NM2" i="3" a="1"/>
  <c r="NM2" i="3" l="1"/>
  <c r="NV47" i="3"/>
  <c r="NO39" i="3"/>
  <c r="NO31" i="3"/>
  <c r="NO47" i="3"/>
  <c r="NV31" i="3"/>
  <c r="NO23" i="3"/>
  <c r="NO15" i="3"/>
  <c r="NV39" i="3"/>
  <c r="NV23" i="3"/>
  <c r="NV15" i="3"/>
  <c r="NV7" i="3"/>
  <c r="NY89" i="3"/>
  <c r="NY81" i="3"/>
  <c r="NR89" i="3"/>
  <c r="NR81" i="3"/>
  <c r="NY73" i="3"/>
  <c r="NY65" i="3"/>
  <c r="NY57" i="3"/>
  <c r="NR73" i="3"/>
  <c r="NR65" i="3"/>
  <c r="NR57" i="3"/>
  <c r="NY49" i="3"/>
  <c r="NT47" i="3"/>
  <c r="NM47" i="3"/>
  <c r="NM39" i="3"/>
  <c r="NM31" i="3"/>
  <c r="NT39" i="3"/>
  <c r="NT31" i="3"/>
  <c r="NT23" i="3"/>
  <c r="NT15" i="3"/>
  <c r="NM23" i="3"/>
  <c r="NM15" i="3"/>
  <c r="NT7" i="3"/>
  <c r="NQ42" i="3"/>
  <c r="NQ34" i="3"/>
  <c r="NQ26" i="3"/>
  <c r="NX34" i="3"/>
  <c r="NQ18" i="3"/>
  <c r="NQ10" i="3"/>
  <c r="NX42" i="3"/>
  <c r="NX18" i="3"/>
  <c r="NX2" i="3"/>
  <c r="NR2" i="3"/>
  <c r="NX26" i="3"/>
  <c r="NX10" i="3"/>
  <c r="OP1" i="3" a="1"/>
  <c r="OP1" i="3" s="1"/>
  <c r="NP4" i="3" a="1"/>
  <c r="OC2" i="3" a="1"/>
  <c r="OF7" i="3" a="1"/>
  <c r="OB3" i="3" a="1"/>
  <c r="OB48" i="3" a="1"/>
  <c r="OB48" i="3" l="1"/>
  <c r="OB3" i="3"/>
  <c r="OF7" i="3"/>
  <c r="OC2" i="3"/>
  <c r="NP4" i="3"/>
  <c r="NR42" i="3"/>
  <c r="NY34" i="3"/>
  <c r="NR18" i="3"/>
  <c r="NR10" i="3"/>
  <c r="NR34" i="3"/>
  <c r="NY42" i="3"/>
  <c r="NY18" i="3"/>
  <c r="NY10" i="3"/>
  <c r="NR26" i="3"/>
  <c r="NY26" i="3"/>
  <c r="NY2" i="3"/>
  <c r="OC51" i="3" a="1"/>
  <c r="OC51" i="3" l="1"/>
  <c r="OB49" i="3" s="1" a="1"/>
  <c r="OB49" i="3" s="1"/>
  <c r="NW44" i="3"/>
  <c r="NP36" i="3"/>
  <c r="NP28" i="3"/>
  <c r="NP44" i="3"/>
  <c r="NW36" i="3"/>
  <c r="NW28" i="3"/>
  <c r="NW20" i="3"/>
  <c r="NW12" i="3"/>
  <c r="NP20" i="3"/>
  <c r="NP12" i="3"/>
  <c r="NW4" i="3"/>
  <c r="OJ42" i="3"/>
  <c r="OJ34" i="3"/>
  <c r="OJ26" i="3"/>
  <c r="OC42" i="3"/>
  <c r="OC34" i="3"/>
  <c r="OJ18" i="3"/>
  <c r="OJ10" i="3"/>
  <c r="OC26" i="3"/>
  <c r="OJ2" i="3"/>
  <c r="OC18" i="3"/>
  <c r="OC1" i="3"/>
  <c r="OC3" i="3"/>
  <c r="OF6" i="3"/>
  <c r="OD6" i="3"/>
  <c r="OC10" i="3"/>
  <c r="OC6" i="3"/>
  <c r="OE3" i="3"/>
  <c r="OB6" i="3"/>
  <c r="OM47" i="3"/>
  <c r="OF47" i="3"/>
  <c r="OF39" i="3"/>
  <c r="OF31" i="3"/>
  <c r="OM39" i="3"/>
  <c r="OM31" i="3"/>
  <c r="OM15" i="3"/>
  <c r="OM23" i="3"/>
  <c r="OF15" i="3"/>
  <c r="OM7" i="3"/>
  <c r="OF23" i="3"/>
  <c r="OQ1" i="3" a="1"/>
  <c r="OE51" i="3" a="1"/>
  <c r="OC4" i="3" a="1"/>
  <c r="OC4" i="3" l="1"/>
  <c r="OE51" i="3"/>
  <c r="OQ1" i="3"/>
  <c r="OK46" i="3"/>
  <c r="OK38" i="3"/>
  <c r="OK30" i="3"/>
  <c r="OD22" i="3"/>
  <c r="OD14" i="3"/>
  <c r="OD30" i="3"/>
  <c r="OD46" i="3"/>
  <c r="OK6" i="3"/>
  <c r="OK22" i="3"/>
  <c r="OK14" i="3"/>
  <c r="OD38" i="3"/>
  <c r="OF46" i="3"/>
  <c r="OM38" i="3"/>
  <c r="OM30" i="3"/>
  <c r="OF38" i="3"/>
  <c r="OF30" i="3"/>
  <c r="OF22" i="3"/>
  <c r="OF14" i="3"/>
  <c r="OM46" i="3"/>
  <c r="OM6" i="3"/>
  <c r="OM22" i="3"/>
  <c r="OM14" i="3"/>
  <c r="OJ43" i="3"/>
  <c r="OJ35" i="3"/>
  <c r="OC35" i="3"/>
  <c r="OC27" i="3"/>
  <c r="OC19" i="3"/>
  <c r="OJ27" i="3"/>
  <c r="OJ11" i="3"/>
  <c r="OC43" i="3"/>
  <c r="OJ19" i="3"/>
  <c r="OC11" i="3"/>
  <c r="OJ3" i="3"/>
  <c r="OJ46" i="3"/>
  <c r="OC46" i="3"/>
  <c r="OC38" i="3"/>
  <c r="OC30" i="3"/>
  <c r="OC22" i="3"/>
  <c r="OC14" i="3"/>
  <c r="OJ38" i="3"/>
  <c r="OJ22" i="3"/>
  <c r="OJ14" i="3"/>
  <c r="OJ6" i="3"/>
  <c r="OJ30" i="3"/>
  <c r="OB46" i="3"/>
  <c r="OB38" i="3"/>
  <c r="OB30" i="3"/>
  <c r="OI46" i="3"/>
  <c r="OB22" i="3"/>
  <c r="OB14" i="3"/>
  <c r="OI30" i="3"/>
  <c r="OI22" i="3"/>
  <c r="OI14" i="3"/>
  <c r="OI6" i="3"/>
  <c r="OI38" i="3"/>
  <c r="OJ41" i="3"/>
  <c r="OJ33" i="3"/>
  <c r="OC33" i="3"/>
  <c r="OJ25" i="3"/>
  <c r="OJ17" i="3"/>
  <c r="OJ9" i="3"/>
  <c r="OC25" i="3"/>
  <c r="OC17" i="3"/>
  <c r="OC9" i="3"/>
  <c r="OC41" i="3"/>
  <c r="OJ1" i="3"/>
  <c r="OL35" i="3"/>
  <c r="OL27" i="3"/>
  <c r="OL43" i="3"/>
  <c r="OE35" i="3"/>
  <c r="OE27" i="3"/>
  <c r="OE19" i="3"/>
  <c r="OE11" i="3"/>
  <c r="OL11" i="3"/>
  <c r="OE43" i="3"/>
  <c r="OL19" i="3"/>
  <c r="OL3" i="3"/>
  <c r="OJ91" i="3"/>
  <c r="OJ83" i="3"/>
  <c r="OC91" i="3"/>
  <c r="OC83" i="3"/>
  <c r="OC75" i="3"/>
  <c r="OC67" i="3"/>
  <c r="OC59" i="3"/>
  <c r="OJ75" i="3"/>
  <c r="OJ59" i="3"/>
  <c r="OC48" i="3"/>
  <c r="OE50" i="3"/>
  <c r="OF49" i="3"/>
  <c r="OC50" i="3"/>
  <c r="OF53" i="3"/>
  <c r="OC49" i="3" a="1"/>
  <c r="OC49" i="3" s="1"/>
  <c r="OD53" i="3"/>
  <c r="OJ51" i="3"/>
  <c r="OD54" i="3"/>
  <c r="OB53" i="3"/>
  <c r="OF54" i="3" a="1"/>
  <c r="OF54" i="3" s="1"/>
  <c r="OC53" i="3"/>
  <c r="OB54" i="3"/>
  <c r="OJ67" i="3"/>
  <c r="OV1" i="3" a="1"/>
  <c r="OV1" i="3" l="1"/>
  <c r="OK93" i="3"/>
  <c r="OK85" i="3"/>
  <c r="OD93" i="3"/>
  <c r="OD85" i="3"/>
  <c r="OK77" i="3"/>
  <c r="OD69" i="3"/>
  <c r="OD61" i="3"/>
  <c r="OK53" i="3"/>
  <c r="OK61" i="3"/>
  <c r="OK69" i="3"/>
  <c r="OD77" i="3"/>
  <c r="OC89" i="3"/>
  <c r="OC81" i="3"/>
  <c r="OJ89" i="3"/>
  <c r="OJ81" i="3"/>
  <c r="OJ73" i="3"/>
  <c r="OJ65" i="3"/>
  <c r="OJ57" i="3"/>
  <c r="OC65" i="3"/>
  <c r="OC57" i="3"/>
  <c r="OC73" i="3"/>
  <c r="OJ49" i="3"/>
  <c r="OB94" i="3"/>
  <c r="OB86" i="3"/>
  <c r="OB78" i="3"/>
  <c r="OI94" i="3"/>
  <c r="OI86" i="3"/>
  <c r="OI78" i="3"/>
  <c r="OI70" i="3"/>
  <c r="OI62" i="3"/>
  <c r="OI54" i="3"/>
  <c r="OB62" i="3"/>
  <c r="OB70" i="3"/>
  <c r="OM93" i="3"/>
  <c r="OM85" i="3"/>
  <c r="OM77" i="3"/>
  <c r="OF93" i="3"/>
  <c r="OF85" i="3"/>
  <c r="OF69" i="3"/>
  <c r="OF61" i="3"/>
  <c r="OF77" i="3"/>
  <c r="OM69" i="3"/>
  <c r="OM61" i="3"/>
  <c r="OM53" i="3"/>
  <c r="OJ93" i="3"/>
  <c r="OJ85" i="3"/>
  <c r="OC93" i="3"/>
  <c r="OC85" i="3"/>
  <c r="OC77" i="3"/>
  <c r="OJ69" i="3"/>
  <c r="OJ61" i="3"/>
  <c r="OJ77" i="3"/>
  <c r="OC69" i="3"/>
  <c r="OJ53" i="3"/>
  <c r="OC61" i="3"/>
  <c r="OJ90" i="3"/>
  <c r="OJ82" i="3"/>
  <c r="OC90" i="3"/>
  <c r="OC82" i="3"/>
  <c r="OC66" i="3"/>
  <c r="OC58" i="3"/>
  <c r="OJ74" i="3"/>
  <c r="OC74" i="3"/>
  <c r="OJ50" i="3"/>
  <c r="OJ58" i="3"/>
  <c r="OJ66" i="3"/>
  <c r="OM94" i="3"/>
  <c r="OM86" i="3"/>
  <c r="OM78" i="3"/>
  <c r="OF78" i="3"/>
  <c r="OF86" i="3"/>
  <c r="OM70" i="3"/>
  <c r="OM62" i="3"/>
  <c r="OF94" i="3"/>
  <c r="OM54" i="3"/>
  <c r="OF62" i="3"/>
  <c r="OF70" i="3"/>
  <c r="OF89" i="3"/>
  <c r="OF81" i="3"/>
  <c r="OM89" i="3"/>
  <c r="OM81" i="3"/>
  <c r="OM73" i="3"/>
  <c r="OM65" i="3"/>
  <c r="OF73" i="3"/>
  <c r="OF65" i="3"/>
  <c r="OG49" i="3"/>
  <c r="OM57" i="3"/>
  <c r="OF57" i="3"/>
  <c r="OM49" i="3"/>
  <c r="OI93" i="3"/>
  <c r="OI85" i="3"/>
  <c r="OB77" i="3"/>
  <c r="OI69" i="3"/>
  <c r="OI61" i="3"/>
  <c r="OB85" i="3"/>
  <c r="OB93" i="3"/>
  <c r="OI53" i="3"/>
  <c r="OB61" i="3"/>
  <c r="OI77" i="3"/>
  <c r="OB69" i="3"/>
  <c r="OL90" i="3"/>
  <c r="OL82" i="3"/>
  <c r="OL74" i="3"/>
  <c r="OE90" i="3"/>
  <c r="OE82" i="3"/>
  <c r="OE66" i="3"/>
  <c r="OE58" i="3"/>
  <c r="OE74" i="3"/>
  <c r="OL66" i="3"/>
  <c r="OL58" i="3"/>
  <c r="OL50" i="3"/>
  <c r="OD94" i="3"/>
  <c r="OD86" i="3"/>
  <c r="OD78" i="3"/>
  <c r="OK94" i="3"/>
  <c r="OK86" i="3"/>
  <c r="OK78" i="3"/>
  <c r="OK70" i="3"/>
  <c r="OK62" i="3"/>
  <c r="OD70" i="3"/>
  <c r="OD62" i="3"/>
  <c r="OK54" i="3"/>
  <c r="OJ88" i="3"/>
  <c r="OJ80" i="3"/>
  <c r="OC88" i="3"/>
  <c r="OC80" i="3"/>
  <c r="OJ72" i="3"/>
  <c r="OJ64" i="3"/>
  <c r="OC72" i="3"/>
  <c r="OC64" i="3"/>
  <c r="OJ56" i="3"/>
  <c r="OC56" i="3"/>
  <c r="OJ48" i="3"/>
  <c r="OL91" i="3"/>
  <c r="OL83" i="3"/>
  <c r="OL75" i="3"/>
  <c r="OE91" i="3"/>
  <c r="OE83" i="3"/>
  <c r="OE67" i="3"/>
  <c r="OE59" i="3"/>
  <c r="OL67" i="3"/>
  <c r="OL59" i="3"/>
  <c r="OL51" i="3"/>
  <c r="OE75" i="3"/>
  <c r="OJ44" i="3"/>
  <c r="OJ36" i="3"/>
  <c r="OJ28" i="3"/>
  <c r="OC36" i="3"/>
  <c r="OC20" i="3"/>
  <c r="OC12" i="3"/>
  <c r="OJ12" i="3"/>
  <c r="OJ4" i="3"/>
  <c r="OC44" i="3"/>
  <c r="OJ20" i="3"/>
  <c r="OD7" i="3"/>
  <c r="OC28" i="3"/>
  <c r="OB7" i="3"/>
  <c r="OF2" i="3"/>
  <c r="OB2" i="3" a="1"/>
  <c r="OB2" i="3" l="1"/>
  <c r="OF42" i="3"/>
  <c r="OF34" i="3"/>
  <c r="OF26" i="3"/>
  <c r="OM18" i="3"/>
  <c r="OM10" i="3"/>
  <c r="OM26" i="3"/>
  <c r="OM34" i="3"/>
  <c r="OF18" i="3"/>
  <c r="OM42" i="3"/>
  <c r="OG2" i="3"/>
  <c r="OF10" i="3"/>
  <c r="OM2" i="3"/>
  <c r="ON89" i="3"/>
  <c r="ON81" i="3"/>
  <c r="OG81" i="3"/>
  <c r="OG89" i="3"/>
  <c r="ON73" i="3"/>
  <c r="ON65" i="3"/>
  <c r="ON57" i="3"/>
  <c r="OG65" i="3"/>
  <c r="OG57" i="3"/>
  <c r="OG73" i="3"/>
  <c r="ON49" i="3"/>
  <c r="OB47" i="3"/>
  <c r="OI39" i="3"/>
  <c r="OI31" i="3"/>
  <c r="OI23" i="3"/>
  <c r="OB39" i="3"/>
  <c r="OB31" i="3"/>
  <c r="OI47" i="3"/>
  <c r="OI7" i="3"/>
  <c r="OI15" i="3"/>
  <c r="OB15" i="3"/>
  <c r="OB23" i="3"/>
  <c r="OD47" i="3"/>
  <c r="OD39" i="3"/>
  <c r="OD31" i="3"/>
  <c r="OD23" i="3"/>
  <c r="OK47" i="3"/>
  <c r="OK15" i="3"/>
  <c r="OK23" i="3"/>
  <c r="OK31" i="3"/>
  <c r="OD15" i="3"/>
  <c r="OK7" i="3"/>
  <c r="OK39" i="3"/>
  <c r="PE1" i="3" a="1"/>
  <c r="PE1" i="3" s="1"/>
  <c r="OE4" i="3" a="1"/>
  <c r="OR2" i="3" a="1"/>
  <c r="OQ3" i="3" a="1"/>
  <c r="OU7" i="3" a="1"/>
  <c r="OQ48" i="3" a="1"/>
  <c r="OQ48" i="3" l="1"/>
  <c r="OU7" i="3"/>
  <c r="OQ3" i="3"/>
  <c r="OR2" i="3"/>
  <c r="OE4" i="3"/>
  <c r="OG42" i="3"/>
  <c r="OG34" i="3"/>
  <c r="OG26" i="3"/>
  <c r="ON42" i="3"/>
  <c r="ON34" i="3"/>
  <c r="ON18" i="3"/>
  <c r="ON10" i="3"/>
  <c r="ON26" i="3"/>
  <c r="OG18" i="3"/>
  <c r="OG10" i="3"/>
  <c r="ON2" i="3"/>
  <c r="OR51" i="3" a="1"/>
  <c r="OR51" i="3" l="1"/>
  <c r="OQ49" i="3" s="1" a="1"/>
  <c r="OQ49" i="3" s="1"/>
  <c r="OE44" i="3"/>
  <c r="OL36" i="3"/>
  <c r="OL28" i="3"/>
  <c r="OL44" i="3"/>
  <c r="OE36" i="3"/>
  <c r="OE20" i="3"/>
  <c r="OE12" i="3"/>
  <c r="OL12" i="3"/>
  <c r="OL4" i="3"/>
  <c r="OL20" i="3"/>
  <c r="OE28" i="3"/>
  <c r="OY42" i="3"/>
  <c r="OY34" i="3"/>
  <c r="OY26" i="3"/>
  <c r="OR26" i="3"/>
  <c r="OR34" i="3"/>
  <c r="OR18" i="3"/>
  <c r="OR42" i="3"/>
  <c r="OT3" i="3"/>
  <c r="OR3" i="3"/>
  <c r="OR1" i="3"/>
  <c r="OY10" i="3"/>
  <c r="OQ6" i="3"/>
  <c r="OY2" i="3"/>
  <c r="OR10" i="3"/>
  <c r="OU6" i="3"/>
  <c r="OS6" i="3"/>
  <c r="OY18" i="3"/>
  <c r="OR6" i="3"/>
  <c r="OU47" i="3"/>
  <c r="PB39" i="3"/>
  <c r="PB31" i="3"/>
  <c r="PB23" i="3"/>
  <c r="OU39" i="3"/>
  <c r="OU31" i="3"/>
  <c r="PB15" i="3"/>
  <c r="PB47" i="3"/>
  <c r="OU23" i="3"/>
  <c r="PB7" i="3"/>
  <c r="OU15" i="3"/>
  <c r="PF1" i="3" a="1"/>
  <c r="OR4" i="3" a="1"/>
  <c r="OT51" i="3" a="1"/>
  <c r="OT51" i="3" l="1"/>
  <c r="OR4" i="3"/>
  <c r="PF1" i="3"/>
  <c r="OU46" i="3"/>
  <c r="PB46" i="3"/>
  <c r="PB38" i="3"/>
  <c r="PB30" i="3"/>
  <c r="OU38" i="3"/>
  <c r="OU30" i="3"/>
  <c r="OU22" i="3"/>
  <c r="OU14" i="3"/>
  <c r="PB22" i="3"/>
  <c r="PB6" i="3"/>
  <c r="PB14" i="3"/>
  <c r="OY43" i="3"/>
  <c r="OR35" i="3"/>
  <c r="OR27" i="3"/>
  <c r="OR43" i="3"/>
  <c r="OY19" i="3"/>
  <c r="OY11" i="3"/>
  <c r="OR19" i="3"/>
  <c r="OR11" i="3"/>
  <c r="OY27" i="3"/>
  <c r="OY35" i="3"/>
  <c r="OY3" i="3"/>
  <c r="OT35" i="3"/>
  <c r="OT27" i="3"/>
  <c r="OT43" i="3"/>
  <c r="PA35" i="3"/>
  <c r="PA19" i="3"/>
  <c r="PA11" i="3"/>
  <c r="OT19" i="3"/>
  <c r="OT11" i="3"/>
  <c r="PA43" i="3"/>
  <c r="PA27" i="3"/>
  <c r="PA3" i="3"/>
  <c r="OX46" i="3"/>
  <c r="OQ38" i="3"/>
  <c r="OQ30" i="3"/>
  <c r="OX38" i="3"/>
  <c r="OQ46" i="3"/>
  <c r="OX30" i="3"/>
  <c r="OQ22" i="3"/>
  <c r="OQ14" i="3"/>
  <c r="OX22" i="3"/>
  <c r="OX14" i="3"/>
  <c r="OX6" i="3"/>
  <c r="OY46" i="3"/>
  <c r="OR38" i="3"/>
  <c r="OR30" i="3"/>
  <c r="OR46" i="3"/>
  <c r="OY38" i="3"/>
  <c r="OY30" i="3"/>
  <c r="OR22" i="3"/>
  <c r="OR14" i="3"/>
  <c r="OY22" i="3"/>
  <c r="OY14" i="3"/>
  <c r="OY6" i="3"/>
  <c r="OZ46" i="3"/>
  <c r="OS46" i="3"/>
  <c r="OZ38" i="3"/>
  <c r="OZ30" i="3"/>
  <c r="OS22" i="3"/>
  <c r="OS14" i="3"/>
  <c r="OS38" i="3"/>
  <c r="OZ22" i="3"/>
  <c r="OZ6" i="3"/>
  <c r="OS30" i="3"/>
  <c r="OZ14" i="3"/>
  <c r="OY33" i="3"/>
  <c r="OY25" i="3"/>
  <c r="OY17" i="3"/>
  <c r="OY9" i="3"/>
  <c r="OR33" i="3"/>
  <c r="OR25" i="3"/>
  <c r="OR17" i="3"/>
  <c r="OY1" i="3"/>
  <c r="OY41" i="3"/>
  <c r="OR41" i="3"/>
  <c r="OR9" i="3"/>
  <c r="OY91" i="3"/>
  <c r="OY83" i="3"/>
  <c r="OR91" i="3"/>
  <c r="OY75" i="3"/>
  <c r="OY67" i="3"/>
  <c r="OY59" i="3"/>
  <c r="OR83" i="3"/>
  <c r="OQ54" i="3"/>
  <c r="OU49" i="3"/>
  <c r="OR49" i="3" a="1"/>
  <c r="OR49" i="3" s="1"/>
  <c r="OU53" i="3"/>
  <c r="OR75" i="3"/>
  <c r="OS53" i="3"/>
  <c r="OR67" i="3"/>
  <c r="OU54" i="3" a="1"/>
  <c r="OU54" i="3" s="1"/>
  <c r="OQ53" i="3"/>
  <c r="OY51" i="3"/>
  <c r="OR50" i="3"/>
  <c r="OR53" i="3"/>
  <c r="OR48" i="3"/>
  <c r="OR59" i="3"/>
  <c r="OS54" i="3"/>
  <c r="OT50" i="3"/>
  <c r="PK1" i="3" a="1"/>
  <c r="PK1" i="3" l="1"/>
  <c r="OX94" i="3"/>
  <c r="OX86" i="3"/>
  <c r="OX78" i="3"/>
  <c r="OQ94" i="3"/>
  <c r="OQ86" i="3"/>
  <c r="OQ78" i="3"/>
  <c r="OQ70" i="3"/>
  <c r="OQ62" i="3"/>
  <c r="OX70" i="3"/>
  <c r="OX62" i="3"/>
  <c r="OX54" i="3"/>
  <c r="PA90" i="3"/>
  <c r="PA82" i="3"/>
  <c r="OT90" i="3"/>
  <c r="OT82" i="3"/>
  <c r="OT74" i="3"/>
  <c r="PA66" i="3"/>
  <c r="PA58" i="3"/>
  <c r="OT66" i="3"/>
  <c r="PA74" i="3"/>
  <c r="OT58" i="3"/>
  <c r="PA50" i="3"/>
  <c r="OU94" i="3"/>
  <c r="OU86" i="3"/>
  <c r="OU78" i="3"/>
  <c r="PB94" i="3"/>
  <c r="PB86" i="3"/>
  <c r="PB78" i="3"/>
  <c r="PB70" i="3"/>
  <c r="PB62" i="3"/>
  <c r="OU62" i="3"/>
  <c r="PB54" i="3"/>
  <c r="OU70" i="3"/>
  <c r="OS94" i="3"/>
  <c r="OS86" i="3"/>
  <c r="OS78" i="3"/>
  <c r="OS70" i="3"/>
  <c r="OS62" i="3"/>
  <c r="OZ86" i="3"/>
  <c r="OZ94" i="3"/>
  <c r="OZ62" i="3"/>
  <c r="OZ54" i="3"/>
  <c r="OZ70" i="3"/>
  <c r="OZ78" i="3"/>
  <c r="OZ93" i="3"/>
  <c r="OZ85" i="3"/>
  <c r="OS93" i="3"/>
  <c r="OS85" i="3"/>
  <c r="OS77" i="3"/>
  <c r="OS69" i="3"/>
  <c r="OS61" i="3"/>
  <c r="OZ77" i="3"/>
  <c r="OZ53" i="3"/>
  <c r="OZ69" i="3"/>
  <c r="OZ61" i="3"/>
  <c r="OY88" i="3"/>
  <c r="OY80" i="3"/>
  <c r="OR88" i="3"/>
  <c r="OR80" i="3"/>
  <c r="OY72" i="3"/>
  <c r="OY64" i="3"/>
  <c r="OY56" i="3"/>
  <c r="OR72" i="3"/>
  <c r="OR64" i="3"/>
  <c r="OR56" i="3"/>
  <c r="OY48" i="3"/>
  <c r="OY93" i="3"/>
  <c r="OY85" i="3"/>
  <c r="OR93" i="3"/>
  <c r="OR85" i="3"/>
  <c r="OY69" i="3"/>
  <c r="OY61" i="3"/>
  <c r="OR77" i="3"/>
  <c r="OR69" i="3"/>
  <c r="OY53" i="3"/>
  <c r="OY77" i="3"/>
  <c r="OR61" i="3"/>
  <c r="PB93" i="3"/>
  <c r="PB85" i="3"/>
  <c r="PB77" i="3"/>
  <c r="OU93" i="3"/>
  <c r="OU85" i="3"/>
  <c r="OU69" i="3"/>
  <c r="OU61" i="3"/>
  <c r="PB69" i="3"/>
  <c r="PB61" i="3"/>
  <c r="OU77" i="3"/>
  <c r="PB53" i="3"/>
  <c r="OX93" i="3"/>
  <c r="OX85" i="3"/>
  <c r="OQ85" i="3"/>
  <c r="OX69" i="3"/>
  <c r="OX61" i="3"/>
  <c r="OQ77" i="3"/>
  <c r="OQ93" i="3"/>
  <c r="OX77" i="3"/>
  <c r="OQ61" i="3"/>
  <c r="OX53" i="3"/>
  <c r="OQ69" i="3"/>
  <c r="OY90" i="3"/>
  <c r="OY82" i="3"/>
  <c r="OR74" i="3"/>
  <c r="OR82" i="3"/>
  <c r="OY66" i="3"/>
  <c r="OY58" i="3"/>
  <c r="OR90" i="3"/>
  <c r="OY74" i="3"/>
  <c r="OR58" i="3"/>
  <c r="OY50" i="3"/>
  <c r="OR66" i="3"/>
  <c r="OY89" i="3"/>
  <c r="OY81" i="3"/>
  <c r="OR89" i="3"/>
  <c r="OR81" i="3"/>
  <c r="OR73" i="3"/>
  <c r="OR65" i="3"/>
  <c r="OR57" i="3"/>
  <c r="OY73" i="3"/>
  <c r="OY65" i="3"/>
  <c r="OY49" i="3"/>
  <c r="OY57" i="3"/>
  <c r="OR36" i="3"/>
  <c r="OR28" i="3"/>
  <c r="OY44" i="3"/>
  <c r="OY36" i="3"/>
  <c r="OY20" i="3"/>
  <c r="OY12" i="3"/>
  <c r="OY28" i="3"/>
  <c r="OR20" i="3"/>
  <c r="OR12" i="3"/>
  <c r="OS7" i="3"/>
  <c r="OQ7" i="3"/>
  <c r="OR44" i="3"/>
  <c r="OY4" i="3"/>
  <c r="OU2" i="3"/>
  <c r="OU89" i="3"/>
  <c r="OU81" i="3"/>
  <c r="OU73" i="3"/>
  <c r="OU65" i="3"/>
  <c r="OU57" i="3"/>
  <c r="PB89" i="3"/>
  <c r="PB65" i="3"/>
  <c r="PB73" i="3"/>
  <c r="PB57" i="3"/>
  <c r="PB81" i="3"/>
  <c r="PB49" i="3"/>
  <c r="OV49" i="3"/>
  <c r="PA91" i="3"/>
  <c r="PA83" i="3"/>
  <c r="OT91" i="3"/>
  <c r="OT83" i="3"/>
  <c r="PA75" i="3"/>
  <c r="PA67" i="3"/>
  <c r="PA59" i="3"/>
  <c r="OT75" i="3"/>
  <c r="OT67" i="3"/>
  <c r="OT59" i="3"/>
  <c r="PA51" i="3"/>
  <c r="OQ2" i="3" a="1"/>
  <c r="OQ2" i="3" l="1"/>
  <c r="OQ47" i="3"/>
  <c r="OX39" i="3"/>
  <c r="OX31" i="3"/>
  <c r="OX23" i="3"/>
  <c r="OQ23" i="3"/>
  <c r="OX7" i="3"/>
  <c r="OQ31" i="3"/>
  <c r="OX47" i="3"/>
  <c r="OQ15" i="3"/>
  <c r="OQ39" i="3"/>
  <c r="OX15" i="3"/>
  <c r="OS47" i="3"/>
  <c r="OZ47" i="3"/>
  <c r="OZ39" i="3"/>
  <c r="OZ31" i="3"/>
  <c r="OS23" i="3"/>
  <c r="OZ7" i="3"/>
  <c r="OS39" i="3"/>
  <c r="OZ15" i="3"/>
  <c r="OZ23" i="3"/>
  <c r="OS15" i="3"/>
  <c r="OS31" i="3"/>
  <c r="OV89" i="3"/>
  <c r="OV81" i="3"/>
  <c r="PC89" i="3"/>
  <c r="PC81" i="3"/>
  <c r="PC73" i="3"/>
  <c r="PC65" i="3"/>
  <c r="OV57" i="3"/>
  <c r="OV65" i="3"/>
  <c r="OV73" i="3"/>
  <c r="PC49" i="3"/>
  <c r="PC57" i="3"/>
  <c r="PB42" i="3"/>
  <c r="PB34" i="3"/>
  <c r="PB26" i="3"/>
  <c r="OU42" i="3"/>
  <c r="PB18" i="3"/>
  <c r="PB10" i="3"/>
  <c r="OU18" i="3"/>
  <c r="OU10" i="3"/>
  <c r="OU26" i="3"/>
  <c r="OV2" i="3"/>
  <c r="OU34" i="3"/>
  <c r="PB2" i="3"/>
  <c r="PT1" i="3" a="1"/>
  <c r="PT1" i="3" s="1"/>
  <c r="OT4" i="3" a="1"/>
  <c r="PJ7" i="3" a="1"/>
  <c r="PG2" i="3" a="1"/>
  <c r="PF3" i="3" a="1"/>
  <c r="PF48" i="3" a="1"/>
  <c r="PF48" i="3" l="1"/>
  <c r="PF3" i="3"/>
  <c r="PG2" i="3"/>
  <c r="PJ7" i="3"/>
  <c r="OT4" i="3"/>
  <c r="PC42" i="3"/>
  <c r="PC34" i="3"/>
  <c r="PC26" i="3"/>
  <c r="OV42" i="3"/>
  <c r="OV34" i="3"/>
  <c r="PC18" i="3"/>
  <c r="PC10" i="3"/>
  <c r="OV26" i="3"/>
  <c r="PC2" i="3"/>
  <c r="OV10" i="3"/>
  <c r="OV18" i="3"/>
  <c r="PG51" i="3" a="1"/>
  <c r="PG51" i="3" l="1"/>
  <c r="PJ47" i="3"/>
  <c r="PQ47" i="3"/>
  <c r="PQ39" i="3"/>
  <c r="PQ31" i="3"/>
  <c r="PQ23" i="3"/>
  <c r="PQ7" i="3"/>
  <c r="PJ39" i="3"/>
  <c r="PJ31" i="3"/>
  <c r="PJ23" i="3"/>
  <c r="PJ15" i="3"/>
  <c r="PQ15" i="3"/>
  <c r="PA44" i="3"/>
  <c r="OT36" i="3"/>
  <c r="OT28" i="3"/>
  <c r="PA36" i="3"/>
  <c r="PA28" i="3"/>
  <c r="PA20" i="3"/>
  <c r="PA12" i="3"/>
  <c r="OT20" i="3"/>
  <c r="OT12" i="3"/>
  <c r="OT44" i="3"/>
  <c r="PA4" i="3"/>
  <c r="PN42" i="3"/>
  <c r="PG18" i="3"/>
  <c r="PG10" i="3"/>
  <c r="PG42" i="3"/>
  <c r="PN34" i="3"/>
  <c r="PN26" i="3"/>
  <c r="PN18" i="3"/>
  <c r="PN10" i="3"/>
  <c r="PG26" i="3"/>
  <c r="PI3" i="3"/>
  <c r="PG3" i="3"/>
  <c r="PG1" i="3"/>
  <c r="PF6" i="3"/>
  <c r="PJ6" i="3"/>
  <c r="PH6" i="3"/>
  <c r="PG34" i="3"/>
  <c r="PG6" i="3"/>
  <c r="PN2" i="3"/>
  <c r="PF49" i="3" a="1"/>
  <c r="PF49" i="3" s="1"/>
  <c r="PG4" i="3" a="1"/>
  <c r="PU1" i="3" a="1"/>
  <c r="PI51" i="3" a="1"/>
  <c r="PI51" i="3" l="1"/>
  <c r="PU1" i="3"/>
  <c r="PG4" i="3"/>
  <c r="PF38" i="3"/>
  <c r="PF30" i="3"/>
  <c r="PM30" i="3"/>
  <c r="PF46" i="3"/>
  <c r="PF22" i="3"/>
  <c r="PF14" i="3"/>
  <c r="PM38" i="3"/>
  <c r="PM46" i="3"/>
  <c r="PM22" i="3"/>
  <c r="PM14" i="3"/>
  <c r="PM6" i="3"/>
  <c r="PN41" i="3"/>
  <c r="PN33" i="3"/>
  <c r="PN25" i="3"/>
  <c r="PG41" i="3"/>
  <c r="PG33" i="3"/>
  <c r="PN1" i="3"/>
  <c r="PN9" i="3"/>
  <c r="PN17" i="3"/>
  <c r="PG9" i="3"/>
  <c r="PG25" i="3"/>
  <c r="PG17" i="3"/>
  <c r="PN43" i="3"/>
  <c r="PN35" i="3"/>
  <c r="PG43" i="3"/>
  <c r="PN27" i="3"/>
  <c r="PG27" i="3"/>
  <c r="PG19" i="3"/>
  <c r="PN11" i="3"/>
  <c r="PN3" i="3"/>
  <c r="PG35" i="3"/>
  <c r="PG11" i="3"/>
  <c r="PN19" i="3"/>
  <c r="PN46" i="3"/>
  <c r="PG38" i="3"/>
  <c r="PG30" i="3"/>
  <c r="PG46" i="3"/>
  <c r="PG22" i="3"/>
  <c r="PG14" i="3"/>
  <c r="PN22" i="3"/>
  <c r="PN14" i="3"/>
  <c r="PN30" i="3"/>
  <c r="PN6" i="3"/>
  <c r="PN38" i="3"/>
  <c r="PI43" i="3"/>
  <c r="PP35" i="3"/>
  <c r="PP27" i="3"/>
  <c r="PI27" i="3"/>
  <c r="PP43" i="3"/>
  <c r="PI35" i="3"/>
  <c r="PI19" i="3"/>
  <c r="PI11" i="3"/>
  <c r="PP11" i="3"/>
  <c r="PP3" i="3"/>
  <c r="PP19" i="3"/>
  <c r="PO46" i="3"/>
  <c r="PO38" i="3"/>
  <c r="PO30" i="3"/>
  <c r="PH46" i="3"/>
  <c r="PH30" i="3"/>
  <c r="PH22" i="3"/>
  <c r="PH14" i="3"/>
  <c r="PH38" i="3"/>
  <c r="PO6" i="3"/>
  <c r="PO14" i="3"/>
  <c r="PO22" i="3"/>
  <c r="PJ46" i="3"/>
  <c r="PQ38" i="3"/>
  <c r="PQ30" i="3"/>
  <c r="PQ46" i="3"/>
  <c r="PJ38" i="3"/>
  <c r="PJ30" i="3"/>
  <c r="PJ22" i="3"/>
  <c r="PJ14" i="3"/>
  <c r="PQ6" i="3"/>
  <c r="PQ14" i="3"/>
  <c r="PQ22" i="3"/>
  <c r="PN91" i="3"/>
  <c r="PN83" i="3"/>
  <c r="PG91" i="3"/>
  <c r="PG83" i="3"/>
  <c r="PG75" i="3"/>
  <c r="PG67" i="3"/>
  <c r="PG59" i="3"/>
  <c r="PH54" i="3"/>
  <c r="PN51" i="3"/>
  <c r="PG48" i="3"/>
  <c r="PF54" i="3"/>
  <c r="PI50" i="3"/>
  <c r="PG49" i="3" a="1"/>
  <c r="PG49" i="3" s="1"/>
  <c r="PG50" i="3"/>
  <c r="PN75" i="3"/>
  <c r="PJ53" i="3"/>
  <c r="PH53" i="3"/>
  <c r="PF53" i="3"/>
  <c r="PJ49" i="3"/>
  <c r="PN59" i="3"/>
  <c r="PG53" i="3"/>
  <c r="PN67" i="3"/>
  <c r="PJ54" i="3" a="1"/>
  <c r="PJ54" i="3" s="1"/>
  <c r="PZ1" i="3" a="1"/>
  <c r="PZ1" i="3" l="1"/>
  <c r="PN89" i="3"/>
  <c r="PN81" i="3"/>
  <c r="PG89" i="3"/>
  <c r="PG81" i="3"/>
  <c r="PN73" i="3"/>
  <c r="PN65" i="3"/>
  <c r="PN57" i="3"/>
  <c r="PG73" i="3"/>
  <c r="PG65" i="3"/>
  <c r="PG57" i="3"/>
  <c r="PN49" i="3"/>
  <c r="PQ93" i="3"/>
  <c r="PQ85" i="3"/>
  <c r="PQ77" i="3"/>
  <c r="PJ93" i="3"/>
  <c r="PJ85" i="3"/>
  <c r="PJ77" i="3"/>
  <c r="PJ69" i="3"/>
  <c r="PJ61" i="3"/>
  <c r="PQ69" i="3"/>
  <c r="PQ61" i="3"/>
  <c r="PQ53" i="3"/>
  <c r="PO94" i="3"/>
  <c r="PO86" i="3"/>
  <c r="PO78" i="3"/>
  <c r="PH94" i="3"/>
  <c r="PH86" i="3"/>
  <c r="PH78" i="3"/>
  <c r="PH70" i="3"/>
  <c r="PH62" i="3"/>
  <c r="PO70" i="3"/>
  <c r="PO54" i="3"/>
  <c r="PO62" i="3"/>
  <c r="PQ94" i="3"/>
  <c r="PQ86" i="3"/>
  <c r="PQ78" i="3"/>
  <c r="PJ94" i="3"/>
  <c r="PJ86" i="3"/>
  <c r="PJ78" i="3"/>
  <c r="PJ70" i="3"/>
  <c r="PJ62" i="3"/>
  <c r="PQ70" i="3"/>
  <c r="PQ62" i="3"/>
  <c r="PQ54" i="3"/>
  <c r="PP90" i="3"/>
  <c r="PP82" i="3"/>
  <c r="PP74" i="3"/>
  <c r="PI90" i="3"/>
  <c r="PI82" i="3"/>
  <c r="PI66" i="3"/>
  <c r="PI58" i="3"/>
  <c r="PI74" i="3"/>
  <c r="PP66" i="3"/>
  <c r="PP58" i="3"/>
  <c r="PP50" i="3"/>
  <c r="PN93" i="3"/>
  <c r="PN85" i="3"/>
  <c r="PG93" i="3"/>
  <c r="PG85" i="3"/>
  <c r="PG77" i="3"/>
  <c r="PN69" i="3"/>
  <c r="PN61" i="3"/>
  <c r="PG69" i="3"/>
  <c r="PN77" i="3"/>
  <c r="PN53" i="3"/>
  <c r="PG61" i="3"/>
  <c r="PQ89" i="3"/>
  <c r="PQ81" i="3"/>
  <c r="PJ89" i="3"/>
  <c r="PJ81" i="3"/>
  <c r="PJ73" i="3"/>
  <c r="PJ65" i="3"/>
  <c r="PJ57" i="3"/>
  <c r="PQ73" i="3"/>
  <c r="PQ57" i="3"/>
  <c r="PQ49" i="3"/>
  <c r="PK49" i="3"/>
  <c r="PQ65" i="3"/>
  <c r="PM94" i="3"/>
  <c r="PM86" i="3"/>
  <c r="PM78" i="3"/>
  <c r="PF94" i="3"/>
  <c r="PF86" i="3"/>
  <c r="PF78" i="3"/>
  <c r="PM70" i="3"/>
  <c r="PM62" i="3"/>
  <c r="PF70" i="3"/>
  <c r="PF62" i="3"/>
  <c r="PM54" i="3"/>
  <c r="PN44" i="3"/>
  <c r="PG44" i="3"/>
  <c r="PN36" i="3"/>
  <c r="PN28" i="3"/>
  <c r="PG36" i="3"/>
  <c r="PG28" i="3"/>
  <c r="PG20" i="3"/>
  <c r="PG12" i="3"/>
  <c r="PN4" i="3"/>
  <c r="PN20" i="3"/>
  <c r="PH7" i="3"/>
  <c r="PF7" i="3"/>
  <c r="PN12" i="3"/>
  <c r="PJ2" i="3"/>
  <c r="PM93" i="3"/>
  <c r="PM85" i="3"/>
  <c r="PF85" i="3"/>
  <c r="PM77" i="3"/>
  <c r="PM69" i="3"/>
  <c r="PM61" i="3"/>
  <c r="PF93" i="3"/>
  <c r="PF77" i="3"/>
  <c r="PF69" i="3"/>
  <c r="PM53" i="3"/>
  <c r="PF61" i="3"/>
  <c r="PN90" i="3"/>
  <c r="PN82" i="3"/>
  <c r="PG90" i="3"/>
  <c r="PG82" i="3"/>
  <c r="PG66" i="3"/>
  <c r="PG58" i="3"/>
  <c r="PN74" i="3"/>
  <c r="PN50" i="3"/>
  <c r="PN58" i="3"/>
  <c r="PG74" i="3"/>
  <c r="PN66" i="3"/>
  <c r="PN88" i="3"/>
  <c r="PN80" i="3"/>
  <c r="PG88" i="3"/>
  <c r="PG80" i="3"/>
  <c r="PN72" i="3"/>
  <c r="PN64" i="3"/>
  <c r="PN56" i="3"/>
  <c r="PG56" i="3"/>
  <c r="PG72" i="3"/>
  <c r="PG64" i="3"/>
  <c r="PN48" i="3"/>
  <c r="PO93" i="3"/>
  <c r="PO85" i="3"/>
  <c r="PO77" i="3"/>
  <c r="PH93" i="3"/>
  <c r="PH85" i="3"/>
  <c r="PH77" i="3"/>
  <c r="PH69" i="3"/>
  <c r="PH61" i="3"/>
  <c r="PO53" i="3"/>
  <c r="PO69" i="3"/>
  <c r="PO61" i="3"/>
  <c r="PP91" i="3"/>
  <c r="PP83" i="3"/>
  <c r="PP75" i="3"/>
  <c r="PI91" i="3"/>
  <c r="PI83" i="3"/>
  <c r="PI75" i="3"/>
  <c r="PI67" i="3"/>
  <c r="PI59" i="3"/>
  <c r="PP67" i="3"/>
  <c r="PP59" i="3"/>
  <c r="PP51" i="3"/>
  <c r="PF2" i="3" a="1"/>
  <c r="PF2" i="3" l="1"/>
  <c r="PQ42" i="3"/>
  <c r="PQ34" i="3"/>
  <c r="PJ42" i="3"/>
  <c r="PJ34" i="3"/>
  <c r="PJ18" i="3"/>
  <c r="PJ10" i="3"/>
  <c r="PQ26" i="3"/>
  <c r="PJ26" i="3"/>
  <c r="PQ10" i="3"/>
  <c r="PK2" i="3"/>
  <c r="PQ2" i="3"/>
  <c r="PQ18" i="3"/>
  <c r="PO47" i="3"/>
  <c r="PH47" i="3"/>
  <c r="PO39" i="3"/>
  <c r="PO31" i="3"/>
  <c r="PH39" i="3"/>
  <c r="PH31" i="3"/>
  <c r="PH15" i="3"/>
  <c r="PO23" i="3"/>
  <c r="PO7" i="3"/>
  <c r="PH23" i="3"/>
  <c r="PO15" i="3"/>
  <c r="PR89" i="3"/>
  <c r="PR81" i="3"/>
  <c r="PK89" i="3"/>
  <c r="PK81" i="3"/>
  <c r="PK73" i="3"/>
  <c r="PK65" i="3"/>
  <c r="PK57" i="3"/>
  <c r="PR73" i="3"/>
  <c r="PR65" i="3"/>
  <c r="PR57" i="3"/>
  <c r="PR49" i="3"/>
  <c r="PM47" i="3"/>
  <c r="PF47" i="3"/>
  <c r="PM39" i="3"/>
  <c r="PF15" i="3"/>
  <c r="PF39" i="3"/>
  <c r="PM31" i="3"/>
  <c r="PM23" i="3"/>
  <c r="PM15" i="3"/>
  <c r="PM7" i="3"/>
  <c r="PF23" i="3"/>
  <c r="PF31" i="3"/>
  <c r="QI1" i="3" a="1"/>
  <c r="QI1" i="3" s="1"/>
  <c r="PI4" i="3" a="1"/>
  <c r="PV2" i="3" a="1"/>
  <c r="PU3" i="3" a="1"/>
  <c r="PY7" i="3" a="1"/>
  <c r="PU48" i="3" a="1"/>
  <c r="PU48" i="3" l="1"/>
  <c r="PY7" i="3"/>
  <c r="PU3" i="3"/>
  <c r="PV2" i="3"/>
  <c r="PI4" i="3"/>
  <c r="PR42" i="3"/>
  <c r="PR34" i="3"/>
  <c r="PR26" i="3"/>
  <c r="PK42" i="3"/>
  <c r="PK34" i="3"/>
  <c r="PK26" i="3"/>
  <c r="PK18" i="3"/>
  <c r="PR2" i="3"/>
  <c r="PK10" i="3"/>
  <c r="PR18" i="3"/>
  <c r="PR10" i="3"/>
  <c r="PV51" i="3" a="1"/>
  <c r="PV51" i="3" l="1"/>
  <c r="PI44" i="3"/>
  <c r="PP44" i="3"/>
  <c r="PP36" i="3"/>
  <c r="PP28" i="3"/>
  <c r="PI28" i="3"/>
  <c r="PI20" i="3"/>
  <c r="PI12" i="3"/>
  <c r="PI36" i="3"/>
  <c r="PP4" i="3"/>
  <c r="PP20" i="3"/>
  <c r="PP12" i="3"/>
  <c r="PV42" i="3"/>
  <c r="PV34" i="3"/>
  <c r="PV26" i="3"/>
  <c r="QC42" i="3"/>
  <c r="QC34" i="3"/>
  <c r="QC18" i="3"/>
  <c r="QC10" i="3"/>
  <c r="PW6" i="3"/>
  <c r="PV18" i="3"/>
  <c r="PV10" i="3"/>
  <c r="QC26" i="3"/>
  <c r="QC2" i="3"/>
  <c r="PU6" i="3"/>
  <c r="PV3" i="3"/>
  <c r="PV1" i="3"/>
  <c r="PX3" i="3"/>
  <c r="PY6" i="3"/>
  <c r="PV6" i="3"/>
  <c r="PU49" i="3" a="1"/>
  <c r="PU49" i="3" s="1"/>
  <c r="QF47" i="3"/>
  <c r="PY47" i="3"/>
  <c r="PY23" i="3"/>
  <c r="PY31" i="3"/>
  <c r="PY15" i="3"/>
  <c r="QF7" i="3"/>
  <c r="QF15" i="3"/>
  <c r="PY39" i="3"/>
  <c r="QF31" i="3"/>
  <c r="QF23" i="3"/>
  <c r="QF39" i="3"/>
  <c r="PV4" i="3" a="1"/>
  <c r="PX51" i="3" a="1"/>
  <c r="QJ1" i="3" a="1"/>
  <c r="QJ1" i="3" l="1"/>
  <c r="PX51" i="3"/>
  <c r="PV4" i="3"/>
  <c r="PY46" i="3"/>
  <c r="QF38" i="3"/>
  <c r="QF30" i="3"/>
  <c r="QF46" i="3"/>
  <c r="PY38" i="3"/>
  <c r="PY30" i="3"/>
  <c r="PY22" i="3"/>
  <c r="PY14" i="3"/>
  <c r="QF14" i="3"/>
  <c r="QF6" i="3"/>
  <c r="QF22" i="3"/>
  <c r="QE43" i="3"/>
  <c r="PX35" i="3"/>
  <c r="PX27" i="3"/>
  <c r="PX43" i="3"/>
  <c r="QE35" i="3"/>
  <c r="QE19" i="3"/>
  <c r="QE11" i="3"/>
  <c r="PX19" i="3"/>
  <c r="PX11" i="3"/>
  <c r="QE27" i="3"/>
  <c r="QE3" i="3"/>
  <c r="QC41" i="3"/>
  <c r="QC33" i="3"/>
  <c r="QC25" i="3"/>
  <c r="PV41" i="3"/>
  <c r="PV33" i="3"/>
  <c r="PV25" i="3"/>
  <c r="QC17" i="3"/>
  <c r="QC9" i="3"/>
  <c r="PV17" i="3"/>
  <c r="PV9" i="3"/>
  <c r="QC1" i="3"/>
  <c r="PV35" i="3"/>
  <c r="PV27" i="3"/>
  <c r="QC43" i="3"/>
  <c r="PV43" i="3"/>
  <c r="QC19" i="3"/>
  <c r="QC11" i="3"/>
  <c r="QC35" i="3"/>
  <c r="PV19" i="3"/>
  <c r="PV11" i="3"/>
  <c r="QC27" i="3"/>
  <c r="QC3" i="3"/>
  <c r="QD46" i="3"/>
  <c r="PW46" i="3"/>
  <c r="QD38" i="3"/>
  <c r="QD30" i="3"/>
  <c r="PW22" i="3"/>
  <c r="PW14" i="3"/>
  <c r="PW30" i="3"/>
  <c r="QD14" i="3"/>
  <c r="PW38" i="3"/>
  <c r="QD6" i="3"/>
  <c r="QD22" i="3"/>
  <c r="PU38" i="3"/>
  <c r="PU30" i="3"/>
  <c r="PU46" i="3"/>
  <c r="QB38" i="3"/>
  <c r="PU22" i="3"/>
  <c r="PU14" i="3"/>
  <c r="QB46" i="3"/>
  <c r="QB22" i="3"/>
  <c r="QB14" i="3"/>
  <c r="QB30" i="3"/>
  <c r="QB6" i="3"/>
  <c r="QC46" i="3"/>
  <c r="PV38" i="3"/>
  <c r="PV30" i="3"/>
  <c r="PV46" i="3"/>
  <c r="QC38" i="3"/>
  <c r="PV22" i="3"/>
  <c r="PV14" i="3"/>
  <c r="QC22" i="3"/>
  <c r="QC14" i="3"/>
  <c r="QC30" i="3"/>
  <c r="QC6" i="3"/>
  <c r="QC91" i="3"/>
  <c r="QC83" i="3"/>
  <c r="QC67" i="3"/>
  <c r="QC59" i="3"/>
  <c r="QC75" i="3"/>
  <c r="PV75" i="3"/>
  <c r="PY54" i="3" a="1"/>
  <c r="PY54" i="3" s="1"/>
  <c r="PV49" i="3" a="1"/>
  <c r="PV49" i="3" s="1"/>
  <c r="PW54" i="3"/>
  <c r="PV83" i="3"/>
  <c r="PU54" i="3"/>
  <c r="QC51" i="3"/>
  <c r="PV91" i="3"/>
  <c r="PY53" i="3"/>
  <c r="PV67" i="3"/>
  <c r="PV59" i="3"/>
  <c r="PW53" i="3"/>
  <c r="PU53" i="3"/>
  <c r="PV50" i="3"/>
  <c r="PY49" i="3"/>
  <c r="PV48" i="3"/>
  <c r="PV53" i="3"/>
  <c r="PX50" i="3"/>
  <c r="QO1" i="3" a="1"/>
  <c r="QO1" i="3" l="1"/>
  <c r="QC89" i="3"/>
  <c r="QC81" i="3"/>
  <c r="PV89" i="3"/>
  <c r="QC73" i="3"/>
  <c r="QC65" i="3"/>
  <c r="QC57" i="3"/>
  <c r="PV81" i="3"/>
  <c r="PV57" i="3"/>
  <c r="PV73" i="3"/>
  <c r="QC49" i="3"/>
  <c r="PV65" i="3"/>
  <c r="QE90" i="3"/>
  <c r="QE82" i="3"/>
  <c r="PX90" i="3"/>
  <c r="PX82" i="3"/>
  <c r="PX74" i="3"/>
  <c r="QE66" i="3"/>
  <c r="QE58" i="3"/>
  <c r="PX66" i="3"/>
  <c r="QE74" i="3"/>
  <c r="QE50" i="3"/>
  <c r="PX58" i="3"/>
  <c r="QF94" i="3"/>
  <c r="QF86" i="3"/>
  <c r="QF78" i="3"/>
  <c r="PY94" i="3"/>
  <c r="PY86" i="3"/>
  <c r="PY78" i="3"/>
  <c r="QF70" i="3"/>
  <c r="QF62" i="3"/>
  <c r="PY70" i="3"/>
  <c r="PY62" i="3"/>
  <c r="QF54" i="3"/>
  <c r="QC88" i="3"/>
  <c r="QC80" i="3"/>
  <c r="PV80" i="3"/>
  <c r="PV88" i="3"/>
  <c r="QC72" i="3"/>
  <c r="QC64" i="3"/>
  <c r="PV72" i="3"/>
  <c r="QC48" i="3"/>
  <c r="PV64" i="3"/>
  <c r="QC56" i="3"/>
  <c r="PV56" i="3"/>
  <c r="QF89" i="3"/>
  <c r="QF81" i="3"/>
  <c r="PY89" i="3"/>
  <c r="PY81" i="3"/>
  <c r="QF73" i="3"/>
  <c r="QF65" i="3"/>
  <c r="QF57" i="3"/>
  <c r="PY73" i="3"/>
  <c r="PY65" i="3"/>
  <c r="PY57" i="3"/>
  <c r="QF49" i="3"/>
  <c r="PZ49" i="3"/>
  <c r="QF93" i="3"/>
  <c r="QF85" i="3"/>
  <c r="QF77" i="3"/>
  <c r="PY93" i="3"/>
  <c r="PY85" i="3"/>
  <c r="PY69" i="3"/>
  <c r="PY61" i="3"/>
  <c r="QF69" i="3"/>
  <c r="QF61" i="3"/>
  <c r="PY77" i="3"/>
  <c r="QF53" i="3"/>
  <c r="QB94" i="3"/>
  <c r="QB86" i="3"/>
  <c r="QB78" i="3"/>
  <c r="PU86" i="3"/>
  <c r="PU94" i="3"/>
  <c r="QB70" i="3"/>
  <c r="QB62" i="3"/>
  <c r="PU78" i="3"/>
  <c r="PU70" i="3"/>
  <c r="PU62" i="3"/>
  <c r="QB54" i="3"/>
  <c r="PV44" i="3"/>
  <c r="PV36" i="3"/>
  <c r="PV28" i="3"/>
  <c r="QC44" i="3"/>
  <c r="QC28" i="3"/>
  <c r="QC20" i="3"/>
  <c r="QC12" i="3"/>
  <c r="PV20" i="3"/>
  <c r="PV12" i="3"/>
  <c r="QC36" i="3"/>
  <c r="QC4" i="3"/>
  <c r="PU7" i="3"/>
  <c r="PW7" i="3"/>
  <c r="PY2" i="3"/>
  <c r="QB93" i="3"/>
  <c r="QB85" i="3"/>
  <c r="QB77" i="3"/>
  <c r="PU93" i="3"/>
  <c r="QB69" i="3"/>
  <c r="QB61" i="3"/>
  <c r="PU77" i="3"/>
  <c r="PU69" i="3"/>
  <c r="PU85" i="3"/>
  <c r="PU61" i="3"/>
  <c r="QB53" i="3"/>
  <c r="QE91" i="3"/>
  <c r="QE83" i="3"/>
  <c r="PX91" i="3"/>
  <c r="PX83" i="3"/>
  <c r="QE67" i="3"/>
  <c r="QE59" i="3"/>
  <c r="QE75" i="3"/>
  <c r="PX67" i="3"/>
  <c r="QE51" i="3"/>
  <c r="PX75" i="3"/>
  <c r="PX59" i="3"/>
  <c r="QC93" i="3"/>
  <c r="QC85" i="3"/>
  <c r="QC77" i="3"/>
  <c r="PV93" i="3"/>
  <c r="PV85" i="3"/>
  <c r="PV77" i="3"/>
  <c r="QC69" i="3"/>
  <c r="QC61" i="3"/>
  <c r="PV69" i="3"/>
  <c r="PV61" i="3"/>
  <c r="QC53" i="3"/>
  <c r="QC90" i="3"/>
  <c r="QC82" i="3"/>
  <c r="QC74" i="3"/>
  <c r="PV82" i="3"/>
  <c r="PV74" i="3"/>
  <c r="PV90" i="3"/>
  <c r="QC66" i="3"/>
  <c r="QC58" i="3"/>
  <c r="PV58" i="3"/>
  <c r="PV66" i="3"/>
  <c r="QC50" i="3"/>
  <c r="QD93" i="3"/>
  <c r="QD85" i="3"/>
  <c r="QD77" i="3"/>
  <c r="PW93" i="3"/>
  <c r="PW85" i="3"/>
  <c r="PW77" i="3"/>
  <c r="PW69" i="3"/>
  <c r="PW61" i="3"/>
  <c r="QD61" i="3"/>
  <c r="QD53" i="3"/>
  <c r="QD69" i="3"/>
  <c r="QD94" i="3"/>
  <c r="QD86" i="3"/>
  <c r="QD78" i="3"/>
  <c r="PW94" i="3"/>
  <c r="PW86" i="3"/>
  <c r="PW78" i="3"/>
  <c r="QD70" i="3"/>
  <c r="QD62" i="3"/>
  <c r="PW70" i="3"/>
  <c r="PW62" i="3"/>
  <c r="QD54" i="3"/>
  <c r="PU2" i="3" a="1"/>
  <c r="PU2" i="3" l="1"/>
  <c r="PY42" i="3"/>
  <c r="PY34" i="3"/>
  <c r="PY26" i="3"/>
  <c r="QF34" i="3"/>
  <c r="PY18" i="3"/>
  <c r="PY10" i="3"/>
  <c r="QF42" i="3"/>
  <c r="QF26" i="3"/>
  <c r="QF18" i="3"/>
  <c r="QF2" i="3"/>
  <c r="QF10" i="3"/>
  <c r="PZ2" i="3"/>
  <c r="QD47" i="3"/>
  <c r="PW39" i="3"/>
  <c r="PW31" i="3"/>
  <c r="PW23" i="3"/>
  <c r="PW47" i="3"/>
  <c r="QD31" i="3"/>
  <c r="PW15" i="3"/>
  <c r="QD39" i="3"/>
  <c r="QD23" i="3"/>
  <c r="QD15" i="3"/>
  <c r="QD7" i="3"/>
  <c r="QB47" i="3"/>
  <c r="PU47" i="3"/>
  <c r="PU39" i="3"/>
  <c r="PU31" i="3"/>
  <c r="PU23" i="3"/>
  <c r="QB39" i="3"/>
  <c r="QB31" i="3"/>
  <c r="QB15" i="3"/>
  <c r="PU15" i="3"/>
  <c r="QB23" i="3"/>
  <c r="QB7" i="3"/>
  <c r="QG89" i="3"/>
  <c r="QG81" i="3"/>
  <c r="PZ89" i="3"/>
  <c r="PZ81" i="3"/>
  <c r="QG73" i="3"/>
  <c r="QG65" i="3"/>
  <c r="QG57" i="3"/>
  <c r="PZ73" i="3"/>
  <c r="PZ65" i="3"/>
  <c r="QG49" i="3"/>
  <c r="PZ57" i="3"/>
  <c r="QX1" i="3" a="1"/>
  <c r="QX1" i="3" s="1"/>
  <c r="PX4" i="3" a="1"/>
  <c r="QK2" i="3" a="1"/>
  <c r="QJ3" i="3" a="1"/>
  <c r="QN7" i="3" a="1"/>
  <c r="QJ48" i="3" a="1"/>
  <c r="QJ48" i="3" l="1"/>
  <c r="QN7" i="3"/>
  <c r="QJ3" i="3"/>
  <c r="QK2" i="3"/>
  <c r="PX4" i="3"/>
  <c r="PZ26" i="3"/>
  <c r="PZ34" i="3"/>
  <c r="PZ18" i="3"/>
  <c r="PZ10" i="3"/>
  <c r="QG18" i="3"/>
  <c r="QG10" i="3"/>
  <c r="PZ42" i="3"/>
  <c r="QG34" i="3"/>
  <c r="QG26" i="3"/>
  <c r="QG2" i="3"/>
  <c r="QG42" i="3"/>
  <c r="QK51" i="3" a="1"/>
  <c r="QK51" i="3" l="1"/>
  <c r="QJ49" i="3" a="1"/>
  <c r="QJ49" i="3" s="1"/>
  <c r="QE44" i="3"/>
  <c r="PX36" i="3"/>
  <c r="PX28" i="3"/>
  <c r="QE36" i="3"/>
  <c r="QE28" i="3"/>
  <c r="QE20" i="3"/>
  <c r="QE12" i="3"/>
  <c r="PX44" i="3"/>
  <c r="PX20" i="3"/>
  <c r="PX12" i="3"/>
  <c r="QE4" i="3"/>
  <c r="QR42" i="3"/>
  <c r="QR34" i="3"/>
  <c r="QR26" i="3"/>
  <c r="QK42" i="3"/>
  <c r="QK34" i="3"/>
  <c r="QL6" i="3"/>
  <c r="QR18" i="3"/>
  <c r="QR10" i="3"/>
  <c r="QJ6" i="3"/>
  <c r="QK1" i="3"/>
  <c r="QR2" i="3"/>
  <c r="QK18" i="3"/>
  <c r="QK6" i="3"/>
  <c r="QK10" i="3"/>
  <c r="QK26" i="3"/>
  <c r="QN6" i="3"/>
  <c r="QM3" i="3"/>
  <c r="QK3" i="3"/>
  <c r="QU47" i="3"/>
  <c r="QN47" i="3"/>
  <c r="QN39" i="3"/>
  <c r="QN31" i="3"/>
  <c r="QN23" i="3"/>
  <c r="QU39" i="3"/>
  <c r="QU31" i="3"/>
  <c r="QU15" i="3"/>
  <c r="QU23" i="3"/>
  <c r="QU7" i="3"/>
  <c r="QN15" i="3"/>
  <c r="QY1" i="3" a="1"/>
  <c r="QK4" i="3" a="1"/>
  <c r="QM51" i="3" a="1"/>
  <c r="QM51" i="3" l="1"/>
  <c r="QK4" i="3"/>
  <c r="QY1" i="3"/>
  <c r="QJ46" i="3"/>
  <c r="QJ38" i="3"/>
  <c r="QJ30" i="3"/>
  <c r="QQ46" i="3"/>
  <c r="QQ38" i="3"/>
  <c r="QQ30" i="3"/>
  <c r="QJ22" i="3"/>
  <c r="QJ14" i="3"/>
  <c r="QQ22" i="3"/>
  <c r="QQ14" i="3"/>
  <c r="QQ6" i="3"/>
  <c r="QR46" i="3"/>
  <c r="QK38" i="3"/>
  <c r="QK30" i="3"/>
  <c r="QR30" i="3"/>
  <c r="QK22" i="3"/>
  <c r="QK14" i="3"/>
  <c r="QR22" i="3"/>
  <c r="QR14" i="3"/>
  <c r="QR38" i="3"/>
  <c r="QR6" i="3"/>
  <c r="QK46" i="3"/>
  <c r="QS46" i="3"/>
  <c r="QS38" i="3"/>
  <c r="QS30" i="3"/>
  <c r="QL38" i="3"/>
  <c r="QL22" i="3"/>
  <c r="QL14" i="3"/>
  <c r="QL30" i="3"/>
  <c r="QS22" i="3"/>
  <c r="QS6" i="3"/>
  <c r="QL46" i="3"/>
  <c r="QS14" i="3"/>
  <c r="QN46" i="3"/>
  <c r="QU46" i="3"/>
  <c r="QU38" i="3"/>
  <c r="QU30" i="3"/>
  <c r="QN38" i="3"/>
  <c r="QN30" i="3"/>
  <c r="QN22" i="3"/>
  <c r="QN14" i="3"/>
  <c r="QU22" i="3"/>
  <c r="QU6" i="3"/>
  <c r="QU14" i="3"/>
  <c r="QR43" i="3"/>
  <c r="QK43" i="3"/>
  <c r="QR35" i="3"/>
  <c r="QK35" i="3"/>
  <c r="QR27" i="3"/>
  <c r="QK19" i="3"/>
  <c r="QK27" i="3"/>
  <c r="QR19" i="3"/>
  <c r="QR3" i="3"/>
  <c r="QK11" i="3"/>
  <c r="QR11" i="3"/>
  <c r="QM43" i="3"/>
  <c r="QT43" i="3"/>
  <c r="QT35" i="3"/>
  <c r="QT27" i="3"/>
  <c r="QM35" i="3"/>
  <c r="QM19" i="3"/>
  <c r="QM11" i="3"/>
  <c r="QM27" i="3"/>
  <c r="QT19" i="3"/>
  <c r="QT3" i="3"/>
  <c r="QT11" i="3"/>
  <c r="QR41" i="3"/>
  <c r="QR33" i="3"/>
  <c r="QR17" i="3"/>
  <c r="QR9" i="3"/>
  <c r="QK17" i="3"/>
  <c r="QK9" i="3"/>
  <c r="QK41" i="3"/>
  <c r="QR25" i="3"/>
  <c r="QR1" i="3"/>
  <c r="QK33" i="3"/>
  <c r="QK25" i="3"/>
  <c r="QR91" i="3"/>
  <c r="QR83" i="3"/>
  <c r="QK91" i="3"/>
  <c r="QK83" i="3"/>
  <c r="QR75" i="3"/>
  <c r="QK67" i="3"/>
  <c r="QK59" i="3"/>
  <c r="QK75" i="3"/>
  <c r="QK48" i="3"/>
  <c r="QN54" i="3" a="1"/>
  <c r="QN54" i="3" s="1"/>
  <c r="QM50" i="3"/>
  <c r="QR59" i="3"/>
  <c r="QL54" i="3"/>
  <c r="QK50" i="3"/>
  <c r="QR67" i="3"/>
  <c r="QJ54" i="3"/>
  <c r="QN53" i="3"/>
  <c r="QL53" i="3"/>
  <c r="QR51" i="3"/>
  <c r="QJ53" i="3"/>
  <c r="QK53" i="3"/>
  <c r="QK49" i="3" a="1"/>
  <c r="QK49" i="3" s="1"/>
  <c r="QN49" i="3"/>
  <c r="RD1" i="3" a="1"/>
  <c r="RD1" i="3" l="1"/>
  <c r="QN89" i="3"/>
  <c r="QN81" i="3"/>
  <c r="QN73" i="3"/>
  <c r="QU89" i="3"/>
  <c r="QU81" i="3"/>
  <c r="QU65" i="3"/>
  <c r="QU73" i="3"/>
  <c r="QN65" i="3"/>
  <c r="QN57" i="3"/>
  <c r="QU49" i="3"/>
  <c r="QU57" i="3"/>
  <c r="QO49" i="3"/>
  <c r="QK89" i="3"/>
  <c r="QK81" i="3"/>
  <c r="QR89" i="3"/>
  <c r="QR81" i="3"/>
  <c r="QR65" i="3"/>
  <c r="QR73" i="3"/>
  <c r="QK73" i="3"/>
  <c r="QR49" i="3"/>
  <c r="QR57" i="3"/>
  <c r="QK57" i="3"/>
  <c r="QK65" i="3"/>
  <c r="QR90" i="3"/>
  <c r="QR82" i="3"/>
  <c r="QK90" i="3"/>
  <c r="QK82" i="3"/>
  <c r="QK66" i="3"/>
  <c r="QK58" i="3"/>
  <c r="QR74" i="3"/>
  <c r="QK74" i="3"/>
  <c r="QR50" i="3"/>
  <c r="QR66" i="3"/>
  <c r="QR58" i="3"/>
  <c r="QL94" i="3"/>
  <c r="QL86" i="3"/>
  <c r="QL78" i="3"/>
  <c r="QS94" i="3"/>
  <c r="QS86" i="3"/>
  <c r="QS78" i="3"/>
  <c r="QS70" i="3"/>
  <c r="QS62" i="3"/>
  <c r="QL70" i="3"/>
  <c r="QL62" i="3"/>
  <c r="QS54" i="3"/>
  <c r="QR93" i="3"/>
  <c r="QR85" i="3"/>
  <c r="QR77" i="3"/>
  <c r="QK93" i="3"/>
  <c r="QK85" i="3"/>
  <c r="QK77" i="3"/>
  <c r="QR69" i="3"/>
  <c r="QR61" i="3"/>
  <c r="QK69" i="3"/>
  <c r="QR53" i="3"/>
  <c r="QK61" i="3"/>
  <c r="QQ93" i="3"/>
  <c r="QQ85" i="3"/>
  <c r="QQ77" i="3"/>
  <c r="QJ93" i="3"/>
  <c r="QQ69" i="3"/>
  <c r="QQ61" i="3"/>
  <c r="QJ77" i="3"/>
  <c r="QJ85" i="3"/>
  <c r="QQ53" i="3"/>
  <c r="QJ69" i="3"/>
  <c r="QJ61" i="3"/>
  <c r="QJ94" i="3"/>
  <c r="QJ86" i="3"/>
  <c r="QJ78" i="3"/>
  <c r="QQ94" i="3"/>
  <c r="QQ86" i="3"/>
  <c r="QQ78" i="3"/>
  <c r="QQ70" i="3"/>
  <c r="QQ62" i="3"/>
  <c r="QJ70" i="3"/>
  <c r="QQ54" i="3"/>
  <c r="QJ62" i="3"/>
  <c r="QT90" i="3"/>
  <c r="QT82" i="3"/>
  <c r="QT74" i="3"/>
  <c r="QM90" i="3"/>
  <c r="QM82" i="3"/>
  <c r="QM66" i="3"/>
  <c r="QM58" i="3"/>
  <c r="QT66" i="3"/>
  <c r="QT58" i="3"/>
  <c r="QM74" i="3"/>
  <c r="QT50" i="3"/>
  <c r="QS93" i="3"/>
  <c r="QS85" i="3"/>
  <c r="QS77" i="3"/>
  <c r="QL93" i="3"/>
  <c r="QL85" i="3"/>
  <c r="QL77" i="3"/>
  <c r="QL69" i="3"/>
  <c r="QL61" i="3"/>
  <c r="QS53" i="3"/>
  <c r="QS69" i="3"/>
  <c r="QS61" i="3"/>
  <c r="QU94" i="3"/>
  <c r="QU86" i="3"/>
  <c r="QU78" i="3"/>
  <c r="QN94" i="3"/>
  <c r="QU70" i="3"/>
  <c r="QU62" i="3"/>
  <c r="QN70" i="3"/>
  <c r="QN62" i="3"/>
  <c r="QN78" i="3"/>
  <c r="QU54" i="3"/>
  <c r="QN86" i="3"/>
  <c r="QR44" i="3"/>
  <c r="QR36" i="3"/>
  <c r="QR28" i="3"/>
  <c r="QJ7" i="3"/>
  <c r="QK44" i="3"/>
  <c r="QK28" i="3"/>
  <c r="QK20" i="3"/>
  <c r="QK12" i="3"/>
  <c r="QR20" i="3"/>
  <c r="QL7" i="3"/>
  <c r="QR4" i="3"/>
  <c r="QR12" i="3"/>
  <c r="QK36" i="3"/>
  <c r="QN2" i="3"/>
  <c r="QU93" i="3"/>
  <c r="QU85" i="3"/>
  <c r="QU77" i="3"/>
  <c r="QN93" i="3"/>
  <c r="QN85" i="3"/>
  <c r="QN77" i="3"/>
  <c r="QN69" i="3"/>
  <c r="QN61" i="3"/>
  <c r="QU69" i="3"/>
  <c r="QU61" i="3"/>
  <c r="QU53" i="3"/>
  <c r="QR88" i="3"/>
  <c r="QR80" i="3"/>
  <c r="QK88" i="3"/>
  <c r="QK80" i="3"/>
  <c r="QR72" i="3"/>
  <c r="QR64" i="3"/>
  <c r="QK72" i="3"/>
  <c r="QK64" i="3"/>
  <c r="QR56" i="3"/>
  <c r="QR48" i="3"/>
  <c r="QK56" i="3"/>
  <c r="QT91" i="3"/>
  <c r="QT83" i="3"/>
  <c r="QT75" i="3"/>
  <c r="QM91" i="3"/>
  <c r="QM83" i="3"/>
  <c r="QM67" i="3"/>
  <c r="QM59" i="3"/>
  <c r="QM75" i="3"/>
  <c r="QT67" i="3"/>
  <c r="QT59" i="3"/>
  <c r="QT51" i="3"/>
  <c r="QJ2" i="3" a="1"/>
  <c r="QJ2" i="3" l="1"/>
  <c r="QN42" i="3"/>
  <c r="QN34" i="3"/>
  <c r="QN26" i="3"/>
  <c r="QU18" i="3"/>
  <c r="QU10" i="3"/>
  <c r="QU26" i="3"/>
  <c r="QU34" i="3"/>
  <c r="QN18" i="3"/>
  <c r="QU2" i="3"/>
  <c r="QN10" i="3"/>
  <c r="QO2" i="3"/>
  <c r="QU42" i="3"/>
  <c r="QJ47" i="3"/>
  <c r="QQ39" i="3"/>
  <c r="QQ31" i="3"/>
  <c r="QQ23" i="3"/>
  <c r="QJ39" i="3"/>
  <c r="QJ31" i="3"/>
  <c r="QQ47" i="3"/>
  <c r="QQ15" i="3"/>
  <c r="QJ23" i="3"/>
  <c r="QJ15" i="3"/>
  <c r="QQ7" i="3"/>
  <c r="QL39" i="3"/>
  <c r="QL31" i="3"/>
  <c r="QL23" i="3"/>
  <c r="QS15" i="3"/>
  <c r="QS23" i="3"/>
  <c r="QS7" i="3"/>
  <c r="QS31" i="3"/>
  <c r="QL15" i="3"/>
  <c r="QS47" i="3"/>
  <c r="QS39" i="3"/>
  <c r="QL47" i="3"/>
  <c r="QV89" i="3"/>
  <c r="QV81" i="3"/>
  <c r="QV65" i="3"/>
  <c r="QV57" i="3"/>
  <c r="QV73" i="3"/>
  <c r="QO73" i="3"/>
  <c r="QV49" i="3"/>
  <c r="QO81" i="3"/>
  <c r="QO65" i="3"/>
  <c r="QO89" i="3"/>
  <c r="QO57" i="3"/>
  <c r="RM1" i="3" a="1"/>
  <c r="RM1" i="3" s="1"/>
  <c r="QM4" i="3" a="1"/>
  <c r="QZ2" i="3" a="1"/>
  <c r="QY3" i="3" a="1"/>
  <c r="RC7" i="3" a="1"/>
  <c r="QY48" i="3" a="1"/>
  <c r="QY48" i="3" l="1"/>
  <c r="RC7" i="3"/>
  <c r="QY3" i="3"/>
  <c r="QZ2" i="3"/>
  <c r="QM4" i="3"/>
  <c r="QO42" i="3"/>
  <c r="QO34" i="3"/>
  <c r="QO26" i="3"/>
  <c r="QV42" i="3"/>
  <c r="QV34" i="3"/>
  <c r="QV18" i="3"/>
  <c r="QV10" i="3"/>
  <c r="QV26" i="3"/>
  <c r="QO18" i="3"/>
  <c r="QO10" i="3"/>
  <c r="QV2" i="3"/>
  <c r="QZ51" i="3" a="1"/>
  <c r="QZ51" i="3" l="1"/>
  <c r="QY49" i="3" s="1" a="1"/>
  <c r="QY49" i="3" s="1"/>
  <c r="RC47" i="3"/>
  <c r="RJ39" i="3"/>
  <c r="RJ31" i="3"/>
  <c r="RJ23" i="3"/>
  <c r="RJ47" i="3"/>
  <c r="RC39" i="3"/>
  <c r="RC31" i="3"/>
  <c r="RJ15" i="3"/>
  <c r="RJ7" i="3"/>
  <c r="RC23" i="3"/>
  <c r="RC15" i="3"/>
  <c r="RG42" i="3"/>
  <c r="RG34" i="3"/>
  <c r="RG26" i="3"/>
  <c r="QZ26" i="3"/>
  <c r="RA6" i="3"/>
  <c r="QZ42" i="3"/>
  <c r="QZ18" i="3"/>
  <c r="RG18" i="3"/>
  <c r="QZ6" i="3"/>
  <c r="RB3" i="3"/>
  <c r="RG10" i="3"/>
  <c r="QY6" i="3"/>
  <c r="QZ3" i="3"/>
  <c r="RG2" i="3"/>
  <c r="QZ1" i="3"/>
  <c r="QZ10" i="3"/>
  <c r="QZ34" i="3"/>
  <c r="RC6" i="3"/>
  <c r="QM44" i="3"/>
  <c r="QT36" i="3"/>
  <c r="QT28" i="3"/>
  <c r="QT44" i="3"/>
  <c r="QM28" i="3"/>
  <c r="QM20" i="3"/>
  <c r="QM12" i="3"/>
  <c r="QT20" i="3"/>
  <c r="QT12" i="3"/>
  <c r="QT4" i="3"/>
  <c r="QM36" i="3"/>
  <c r="RN1" i="3" a="1"/>
  <c r="RB51" i="3" a="1"/>
  <c r="QZ4" i="3" a="1"/>
  <c r="QZ4" i="3" l="1"/>
  <c r="RB51" i="3"/>
  <c r="RN1" i="3"/>
  <c r="RC46" i="3"/>
  <c r="RJ38" i="3"/>
  <c r="RJ30" i="3"/>
  <c r="RJ46" i="3"/>
  <c r="RC38" i="3"/>
  <c r="RC30" i="3"/>
  <c r="RC22" i="3"/>
  <c r="RC14" i="3"/>
  <c r="RJ22" i="3"/>
  <c r="RJ6" i="3"/>
  <c r="RJ14" i="3"/>
  <c r="RI43" i="3"/>
  <c r="RB35" i="3"/>
  <c r="RB27" i="3"/>
  <c r="RB43" i="3"/>
  <c r="RI35" i="3"/>
  <c r="RI19" i="3"/>
  <c r="RI11" i="3"/>
  <c r="RI27" i="3"/>
  <c r="RB19" i="3"/>
  <c r="RB11" i="3"/>
  <c r="RI3" i="3"/>
  <c r="RG46" i="3"/>
  <c r="QZ38" i="3"/>
  <c r="QZ30" i="3"/>
  <c r="QZ46" i="3"/>
  <c r="QZ22" i="3"/>
  <c r="QZ14" i="3"/>
  <c r="RG30" i="3"/>
  <c r="RG22" i="3"/>
  <c r="RG14" i="3"/>
  <c r="RG38" i="3"/>
  <c r="RG6" i="3"/>
  <c r="RG41" i="3"/>
  <c r="RG25" i="3"/>
  <c r="QZ41" i="3"/>
  <c r="QZ25" i="3"/>
  <c r="RG33" i="3"/>
  <c r="RG17" i="3"/>
  <c r="RG9" i="3"/>
  <c r="QZ17" i="3"/>
  <c r="QZ33" i="3"/>
  <c r="RG1" i="3"/>
  <c r="QZ9" i="3"/>
  <c r="QZ35" i="3"/>
  <c r="QZ27" i="3"/>
  <c r="QZ43" i="3"/>
  <c r="RG19" i="3"/>
  <c r="RG11" i="3"/>
  <c r="RG27" i="3"/>
  <c r="QZ19" i="3"/>
  <c r="QZ11" i="3"/>
  <c r="RG43" i="3"/>
  <c r="RG35" i="3"/>
  <c r="RG3" i="3"/>
  <c r="RH46" i="3"/>
  <c r="RA46" i="3"/>
  <c r="RH38" i="3"/>
  <c r="RH30" i="3"/>
  <c r="RA30" i="3"/>
  <c r="RA22" i="3"/>
  <c r="RA14" i="3"/>
  <c r="RA38" i="3"/>
  <c r="RH22" i="3"/>
  <c r="RH6" i="3"/>
  <c r="RH14" i="3"/>
  <c r="QY46" i="3"/>
  <c r="QY38" i="3"/>
  <c r="QY30" i="3"/>
  <c r="RF46" i="3"/>
  <c r="QY22" i="3"/>
  <c r="QY14" i="3"/>
  <c r="RF30" i="3"/>
  <c r="RF22" i="3"/>
  <c r="RF14" i="3"/>
  <c r="RF38" i="3"/>
  <c r="RF6" i="3"/>
  <c r="RG91" i="3"/>
  <c r="RG83" i="3"/>
  <c r="RG67" i="3"/>
  <c r="RG59" i="3"/>
  <c r="QZ83" i="3"/>
  <c r="QZ91" i="3"/>
  <c r="RG75" i="3"/>
  <c r="QZ75" i="3"/>
  <c r="QZ59" i="3"/>
  <c r="QZ67" i="3"/>
  <c r="RC54" i="3" a="1"/>
  <c r="RC54" i="3" s="1"/>
  <c r="RA54" i="3"/>
  <c r="RC53" i="3"/>
  <c r="QY54" i="3"/>
  <c r="RA53" i="3"/>
  <c r="RC49" i="3"/>
  <c r="QY53" i="3"/>
  <c r="RG51" i="3"/>
  <c r="QZ50" i="3"/>
  <c r="QZ49" i="3" a="1"/>
  <c r="QZ49" i="3" s="1"/>
  <c r="RB50" i="3"/>
  <c r="QZ53" i="3"/>
  <c r="QZ48" i="3"/>
  <c r="RS1" i="3" a="1"/>
  <c r="RS1" i="3" l="1"/>
  <c r="RC89" i="3"/>
  <c r="RC81" i="3"/>
  <c r="RC65" i="3"/>
  <c r="RC57" i="3"/>
  <c r="RC73" i="3"/>
  <c r="RJ81" i="3"/>
  <c r="RJ89" i="3"/>
  <c r="RJ57" i="3"/>
  <c r="RJ49" i="3"/>
  <c r="RJ65" i="3"/>
  <c r="RD49" i="3"/>
  <c r="RJ73" i="3"/>
  <c r="RH93" i="3"/>
  <c r="RH85" i="3"/>
  <c r="RH77" i="3"/>
  <c r="RA93" i="3"/>
  <c r="RA85" i="3"/>
  <c r="RA77" i="3"/>
  <c r="RA69" i="3"/>
  <c r="RA61" i="3"/>
  <c r="RH53" i="3"/>
  <c r="RH61" i="3"/>
  <c r="RH69" i="3"/>
  <c r="RG88" i="3"/>
  <c r="RG80" i="3"/>
  <c r="QZ88" i="3"/>
  <c r="QZ80" i="3"/>
  <c r="RG72" i="3"/>
  <c r="RG64" i="3"/>
  <c r="RG56" i="3"/>
  <c r="QZ72" i="3"/>
  <c r="QZ64" i="3"/>
  <c r="QZ56" i="3"/>
  <c r="RG48" i="3"/>
  <c r="RG93" i="3"/>
  <c r="RG85" i="3"/>
  <c r="RG77" i="3"/>
  <c r="QZ93" i="3"/>
  <c r="QZ85" i="3"/>
  <c r="QZ77" i="3"/>
  <c r="RG69" i="3"/>
  <c r="RG61" i="3"/>
  <c r="QZ69" i="3"/>
  <c r="RG53" i="3"/>
  <c r="QZ61" i="3"/>
  <c r="RF94" i="3"/>
  <c r="RF86" i="3"/>
  <c r="RF78" i="3"/>
  <c r="QY94" i="3"/>
  <c r="QY86" i="3"/>
  <c r="QY78" i="3"/>
  <c r="QY70" i="3"/>
  <c r="QY62" i="3"/>
  <c r="RF70" i="3"/>
  <c r="RF62" i="3"/>
  <c r="RF54" i="3"/>
  <c r="RI90" i="3"/>
  <c r="RI82" i="3"/>
  <c r="RB90" i="3"/>
  <c r="RB82" i="3"/>
  <c r="RI74" i="3"/>
  <c r="RB74" i="3"/>
  <c r="RI66" i="3"/>
  <c r="RI58" i="3"/>
  <c r="RB66" i="3"/>
  <c r="RI50" i="3"/>
  <c r="RB58" i="3"/>
  <c r="RJ93" i="3"/>
  <c r="RJ85" i="3"/>
  <c r="RJ77" i="3"/>
  <c r="RC93" i="3"/>
  <c r="RC85" i="3"/>
  <c r="RC77" i="3"/>
  <c r="RC69" i="3"/>
  <c r="RC61" i="3"/>
  <c r="RJ69" i="3"/>
  <c r="RJ61" i="3"/>
  <c r="RJ53" i="3"/>
  <c r="RG89" i="3"/>
  <c r="RG81" i="3"/>
  <c r="RG73" i="3"/>
  <c r="QZ89" i="3"/>
  <c r="QZ81" i="3"/>
  <c r="QZ65" i="3"/>
  <c r="QZ57" i="3"/>
  <c r="QZ73" i="3"/>
  <c r="RG65" i="3"/>
  <c r="RG57" i="3"/>
  <c r="RG49" i="3"/>
  <c r="RA94" i="3"/>
  <c r="RA86" i="3"/>
  <c r="RA78" i="3"/>
  <c r="RH94" i="3"/>
  <c r="RA70" i="3"/>
  <c r="RA62" i="3"/>
  <c r="RH78" i="3"/>
  <c r="RH86" i="3"/>
  <c r="RH62" i="3"/>
  <c r="RH70" i="3"/>
  <c r="RH54" i="3"/>
  <c r="RG90" i="3"/>
  <c r="RG82" i="3"/>
  <c r="QZ82" i="3"/>
  <c r="RG74" i="3"/>
  <c r="QZ90" i="3"/>
  <c r="QZ74" i="3"/>
  <c r="RG66" i="3"/>
  <c r="RG58" i="3"/>
  <c r="QZ66" i="3"/>
  <c r="RG50" i="3"/>
  <c r="QZ58" i="3"/>
  <c r="RC94" i="3"/>
  <c r="RC86" i="3"/>
  <c r="RC78" i="3"/>
  <c r="RJ94" i="3"/>
  <c r="RJ86" i="3"/>
  <c r="RJ78" i="3"/>
  <c r="RJ70" i="3"/>
  <c r="RJ62" i="3"/>
  <c r="RC62" i="3"/>
  <c r="RJ54" i="3"/>
  <c r="RC70" i="3"/>
  <c r="RI91" i="3"/>
  <c r="RI83" i="3"/>
  <c r="RB91" i="3"/>
  <c r="RB83" i="3"/>
  <c r="RI67" i="3"/>
  <c r="RI59" i="3"/>
  <c r="RI75" i="3"/>
  <c r="RB67" i="3"/>
  <c r="RB75" i="3"/>
  <c r="RB59" i="3"/>
  <c r="RI51" i="3"/>
  <c r="RF93" i="3"/>
  <c r="RF85" i="3"/>
  <c r="RF77" i="3"/>
  <c r="RF69" i="3"/>
  <c r="RF61" i="3"/>
  <c r="QY77" i="3"/>
  <c r="QY85" i="3"/>
  <c r="QY93" i="3"/>
  <c r="RF53" i="3"/>
  <c r="QY69" i="3"/>
  <c r="QY61" i="3"/>
  <c r="RG44" i="3"/>
  <c r="QZ36" i="3"/>
  <c r="QZ28" i="3"/>
  <c r="QZ44" i="3"/>
  <c r="RA7" i="3"/>
  <c r="RG20" i="3"/>
  <c r="RG12" i="3"/>
  <c r="QY7" i="3"/>
  <c r="RG36" i="3"/>
  <c r="QZ20" i="3"/>
  <c r="QZ12" i="3"/>
  <c r="RG4" i="3"/>
  <c r="RG28" i="3"/>
  <c r="RC2" i="3"/>
  <c r="QY2" i="3" a="1"/>
  <c r="QY2" i="3" l="1"/>
  <c r="RJ42" i="3"/>
  <c r="RJ34" i="3"/>
  <c r="RJ26" i="3"/>
  <c r="RC26" i="3"/>
  <c r="RC42" i="3"/>
  <c r="RJ18" i="3"/>
  <c r="RJ10" i="3"/>
  <c r="RC18" i="3"/>
  <c r="RC10" i="3"/>
  <c r="RJ2" i="3"/>
  <c r="RC34" i="3"/>
  <c r="RD2" i="3"/>
  <c r="RA47" i="3"/>
  <c r="RH47" i="3"/>
  <c r="RH39" i="3"/>
  <c r="RH31" i="3"/>
  <c r="RH23" i="3"/>
  <c r="RA23" i="3"/>
  <c r="RA39" i="3"/>
  <c r="RH15" i="3"/>
  <c r="RA15" i="3"/>
  <c r="RA31" i="3"/>
  <c r="RH7" i="3"/>
  <c r="RD89" i="3"/>
  <c r="RD81" i="3"/>
  <c r="RK89" i="3"/>
  <c r="RK81" i="3"/>
  <c r="RD73" i="3"/>
  <c r="RK65" i="3"/>
  <c r="RK73" i="3"/>
  <c r="RK57" i="3"/>
  <c r="RK49" i="3"/>
  <c r="RD57" i="3"/>
  <c r="RD65" i="3"/>
  <c r="QY47" i="3"/>
  <c r="RF39" i="3"/>
  <c r="RF31" i="3"/>
  <c r="RF23" i="3"/>
  <c r="QY23" i="3"/>
  <c r="RF47" i="3"/>
  <c r="QY39" i="3"/>
  <c r="QY15" i="3"/>
  <c r="RF15" i="3"/>
  <c r="QY31" i="3"/>
  <c r="RF7" i="3"/>
  <c r="SB1" i="3" a="1"/>
  <c r="SB1" i="3" s="1"/>
  <c r="RB4" i="3" a="1"/>
  <c r="RN3" i="3" a="1"/>
  <c r="RO2" i="3" a="1"/>
  <c r="RN48" i="3" a="1"/>
  <c r="RR7" i="3" a="1"/>
  <c r="RR7" i="3" l="1"/>
  <c r="RN48" i="3"/>
  <c r="RO2" i="3"/>
  <c r="RN3" i="3"/>
  <c r="RB4" i="3"/>
  <c r="RK42" i="3"/>
  <c r="RK34" i="3"/>
  <c r="RK26" i="3"/>
  <c r="RD42" i="3"/>
  <c r="RD34" i="3"/>
  <c r="RK18" i="3"/>
  <c r="RK10" i="3"/>
  <c r="RD26" i="3"/>
  <c r="RD18" i="3"/>
  <c r="RK2" i="3"/>
  <c r="RD10" i="3"/>
  <c r="RO51" i="3" a="1"/>
  <c r="RO51" i="3" l="1"/>
  <c r="RI44" i="3"/>
  <c r="RB36" i="3"/>
  <c r="RB28" i="3"/>
  <c r="RB44" i="3"/>
  <c r="RI36" i="3"/>
  <c r="RI28" i="3"/>
  <c r="RI20" i="3"/>
  <c r="RI12" i="3"/>
  <c r="RB20" i="3"/>
  <c r="RB12" i="3"/>
  <c r="RI4" i="3"/>
  <c r="RN49" i="3" a="1"/>
  <c r="RN49" i="3" s="1"/>
  <c r="RO42" i="3"/>
  <c r="RV34" i="3"/>
  <c r="RO18" i="3"/>
  <c r="RO10" i="3"/>
  <c r="RP6" i="3"/>
  <c r="RO34" i="3"/>
  <c r="RV26" i="3"/>
  <c r="RO26" i="3"/>
  <c r="RV18" i="3"/>
  <c r="RV10" i="3"/>
  <c r="RV42" i="3"/>
  <c r="RR6" i="3"/>
  <c r="RO6" i="3"/>
  <c r="RR2" i="3"/>
  <c r="RN6" i="3"/>
  <c r="RQ3" i="3"/>
  <c r="RV2" i="3"/>
  <c r="RO1" i="3"/>
  <c r="RO3" i="3"/>
  <c r="RR47" i="3"/>
  <c r="RY47" i="3"/>
  <c r="RY39" i="3"/>
  <c r="RY31" i="3"/>
  <c r="RY23" i="3"/>
  <c r="RR39" i="3"/>
  <c r="RR31" i="3"/>
  <c r="RR15" i="3"/>
  <c r="RR23" i="3"/>
  <c r="RY15" i="3"/>
  <c r="RY7" i="3"/>
  <c r="SC1" i="3" a="1"/>
  <c r="RO4" i="3" a="1"/>
  <c r="RQ51" i="3" a="1"/>
  <c r="RQ51" i="3" l="1"/>
  <c r="RO4" i="3"/>
  <c r="SC1" i="3"/>
  <c r="RU46" i="3"/>
  <c r="RN46" i="3"/>
  <c r="RN38" i="3"/>
  <c r="RN30" i="3"/>
  <c r="RU38" i="3"/>
  <c r="RN22" i="3"/>
  <c r="RN14" i="3"/>
  <c r="RU22" i="3"/>
  <c r="RU14" i="3"/>
  <c r="RU30" i="3"/>
  <c r="RU6" i="3"/>
  <c r="RY42" i="3"/>
  <c r="RY34" i="3"/>
  <c r="RR42" i="3"/>
  <c r="RR34" i="3"/>
  <c r="RR18" i="3"/>
  <c r="RR10" i="3"/>
  <c r="RY26" i="3"/>
  <c r="RY10" i="3"/>
  <c r="RY2" i="3"/>
  <c r="RS2" i="3"/>
  <c r="RR26" i="3"/>
  <c r="RY18" i="3"/>
  <c r="RW46" i="3"/>
  <c r="RW38" i="3"/>
  <c r="RW30" i="3"/>
  <c r="RP46" i="3"/>
  <c r="RP22" i="3"/>
  <c r="RP14" i="3"/>
  <c r="RP38" i="3"/>
  <c r="RW14" i="3"/>
  <c r="RW6" i="3"/>
  <c r="RP30" i="3"/>
  <c r="RW22" i="3"/>
  <c r="RV46" i="3"/>
  <c r="RO38" i="3"/>
  <c r="RO30" i="3"/>
  <c r="RV38" i="3"/>
  <c r="RO46" i="3"/>
  <c r="RO22" i="3"/>
  <c r="RO14" i="3"/>
  <c r="RV30" i="3"/>
  <c r="RV22" i="3"/>
  <c r="RV14" i="3"/>
  <c r="RV6" i="3"/>
  <c r="RV43" i="3"/>
  <c r="RV35" i="3"/>
  <c r="RV27" i="3"/>
  <c r="RO27" i="3"/>
  <c r="RO43" i="3"/>
  <c r="RO35" i="3"/>
  <c r="RO19" i="3"/>
  <c r="RV3" i="3"/>
  <c r="RV11" i="3"/>
  <c r="RO11" i="3"/>
  <c r="RV19" i="3"/>
  <c r="RR46" i="3"/>
  <c r="RY38" i="3"/>
  <c r="RY30" i="3"/>
  <c r="RY46" i="3"/>
  <c r="RR38" i="3"/>
  <c r="RR30" i="3"/>
  <c r="RR22" i="3"/>
  <c r="RR14" i="3"/>
  <c r="RY14" i="3"/>
  <c r="RY6" i="3"/>
  <c r="RY22" i="3"/>
  <c r="RQ43" i="3"/>
  <c r="RX35" i="3"/>
  <c r="RX27" i="3"/>
  <c r="RX43" i="3"/>
  <c r="RQ19" i="3"/>
  <c r="RQ11" i="3"/>
  <c r="RQ27" i="3"/>
  <c r="RX3" i="3"/>
  <c r="RQ35" i="3"/>
  <c r="RX11" i="3"/>
  <c r="RX19" i="3"/>
  <c r="RV41" i="3"/>
  <c r="RV33" i="3"/>
  <c r="RV25" i="3"/>
  <c r="RO41" i="3"/>
  <c r="RO33" i="3"/>
  <c r="RO25" i="3"/>
  <c r="RV9" i="3"/>
  <c r="RV1" i="3"/>
  <c r="RO9" i="3"/>
  <c r="RV17" i="3"/>
  <c r="RO17" i="3"/>
  <c r="RV91" i="3"/>
  <c r="RV83" i="3"/>
  <c r="RO91" i="3"/>
  <c r="RO83" i="3"/>
  <c r="RV75" i="3"/>
  <c r="RO67" i="3"/>
  <c r="RO59" i="3"/>
  <c r="RO75" i="3"/>
  <c r="RV51" i="3"/>
  <c r="RO48" i="3"/>
  <c r="RV67" i="3"/>
  <c r="RQ50" i="3"/>
  <c r="RO50" i="3"/>
  <c r="RR54" i="3" a="1"/>
  <c r="RR54" i="3" s="1"/>
  <c r="RR53" i="3"/>
  <c r="RR49" i="3"/>
  <c r="RP54" i="3"/>
  <c r="RP53" i="3"/>
  <c r="RN53" i="3"/>
  <c r="RO49" i="3" a="1"/>
  <c r="RO49" i="3" s="1"/>
  <c r="RN54" i="3"/>
  <c r="RO53" i="3"/>
  <c r="RV59" i="3"/>
  <c r="SH1" i="3" a="1"/>
  <c r="SH1" i="3" l="1"/>
  <c r="RV89" i="3"/>
  <c r="RV81" i="3"/>
  <c r="RO89" i="3"/>
  <c r="RO81" i="3"/>
  <c r="RV65" i="3"/>
  <c r="RV57" i="3"/>
  <c r="RV73" i="3"/>
  <c r="RO65" i="3"/>
  <c r="RO57" i="3"/>
  <c r="RV49" i="3"/>
  <c r="RO73" i="3"/>
  <c r="RX90" i="3"/>
  <c r="RX82" i="3"/>
  <c r="RX74" i="3"/>
  <c r="RQ90" i="3"/>
  <c r="RQ82" i="3"/>
  <c r="RQ66" i="3"/>
  <c r="RQ58" i="3"/>
  <c r="RQ74" i="3"/>
  <c r="RX66" i="3"/>
  <c r="RX58" i="3"/>
  <c r="RX50" i="3"/>
  <c r="RZ42" i="3"/>
  <c r="RZ34" i="3"/>
  <c r="RZ26" i="3"/>
  <c r="RS42" i="3"/>
  <c r="RS34" i="3"/>
  <c r="RS18" i="3"/>
  <c r="RS10" i="3"/>
  <c r="RZ2" i="3"/>
  <c r="RS26" i="3"/>
  <c r="RZ18" i="3"/>
  <c r="RZ10" i="3"/>
  <c r="RU93" i="3"/>
  <c r="RU85" i="3"/>
  <c r="RU77" i="3"/>
  <c r="RU69" i="3"/>
  <c r="RU61" i="3"/>
  <c r="RN77" i="3"/>
  <c r="RN85" i="3"/>
  <c r="RN93" i="3"/>
  <c r="RN61" i="3"/>
  <c r="RN69" i="3"/>
  <c r="RU53" i="3"/>
  <c r="RW93" i="3"/>
  <c r="RW85" i="3"/>
  <c r="RW77" i="3"/>
  <c r="RP93" i="3"/>
  <c r="RP85" i="3"/>
  <c r="RP77" i="3"/>
  <c r="RP69" i="3"/>
  <c r="RP61" i="3"/>
  <c r="RW53" i="3"/>
  <c r="RW69" i="3"/>
  <c r="RW61" i="3"/>
  <c r="RW94" i="3"/>
  <c r="RW86" i="3"/>
  <c r="RW78" i="3"/>
  <c r="RP94" i="3"/>
  <c r="RP86" i="3"/>
  <c r="RP78" i="3"/>
  <c r="RP70" i="3"/>
  <c r="RP62" i="3"/>
  <c r="RW54" i="3"/>
  <c r="RW62" i="3"/>
  <c r="RW70" i="3"/>
  <c r="RV88" i="3"/>
  <c r="RV80" i="3"/>
  <c r="RO88" i="3"/>
  <c r="RO80" i="3"/>
  <c r="RV72" i="3"/>
  <c r="RV64" i="3"/>
  <c r="RO72" i="3"/>
  <c r="RV56" i="3"/>
  <c r="RO56" i="3"/>
  <c r="RO64" i="3"/>
  <c r="RV48" i="3"/>
  <c r="RY89" i="3"/>
  <c r="RY81" i="3"/>
  <c r="RR89" i="3"/>
  <c r="RR81" i="3"/>
  <c r="RY73" i="3"/>
  <c r="RR65" i="3"/>
  <c r="RR57" i="3"/>
  <c r="RR73" i="3"/>
  <c r="RY49" i="3"/>
  <c r="RY65" i="3"/>
  <c r="RS49" i="3"/>
  <c r="RY57" i="3"/>
  <c r="RY93" i="3"/>
  <c r="RY85" i="3"/>
  <c r="RY77" i="3"/>
  <c r="RR93" i="3"/>
  <c r="RR85" i="3"/>
  <c r="RR77" i="3"/>
  <c r="RR69" i="3"/>
  <c r="RR61" i="3"/>
  <c r="RY69" i="3"/>
  <c r="RY61" i="3"/>
  <c r="RY53" i="3"/>
  <c r="RY94" i="3"/>
  <c r="RY86" i="3"/>
  <c r="RY78" i="3"/>
  <c r="RR94" i="3"/>
  <c r="RR86" i="3"/>
  <c r="RR78" i="3"/>
  <c r="RR70" i="3"/>
  <c r="RR62" i="3"/>
  <c r="RY70" i="3"/>
  <c r="RY62" i="3"/>
  <c r="RY54" i="3"/>
  <c r="RV44" i="3"/>
  <c r="RO44" i="3"/>
  <c r="RV36" i="3"/>
  <c r="RV28" i="3"/>
  <c r="RP7" i="3"/>
  <c r="RO36" i="3"/>
  <c r="RN7" i="3"/>
  <c r="RO20" i="3"/>
  <c r="RO12" i="3"/>
  <c r="RV4" i="3"/>
  <c r="RV12" i="3"/>
  <c r="RO28" i="3"/>
  <c r="RV20" i="3"/>
  <c r="RN2" i="3" a="1"/>
  <c r="RN2" i="3" s="1"/>
  <c r="RV93" i="3"/>
  <c r="RV85" i="3"/>
  <c r="RV77" i="3"/>
  <c r="RO93" i="3"/>
  <c r="RO85" i="3"/>
  <c r="RO77" i="3"/>
  <c r="RV69" i="3"/>
  <c r="RV61" i="3"/>
  <c r="RO69" i="3"/>
  <c r="RO61" i="3"/>
  <c r="RV53" i="3"/>
  <c r="RU94" i="3"/>
  <c r="RU86" i="3"/>
  <c r="RU78" i="3"/>
  <c r="RN94" i="3"/>
  <c r="RN86" i="3"/>
  <c r="RN78" i="3"/>
  <c r="RU70" i="3"/>
  <c r="RU62" i="3"/>
  <c r="RN70" i="3"/>
  <c r="RN62" i="3"/>
  <c r="RU54" i="3"/>
  <c r="RV90" i="3"/>
  <c r="RV82" i="3"/>
  <c r="RO90" i="3"/>
  <c r="RO82" i="3"/>
  <c r="RO66" i="3"/>
  <c r="RO58" i="3"/>
  <c r="RV50" i="3"/>
  <c r="RV66" i="3"/>
  <c r="RV58" i="3"/>
  <c r="RV74" i="3"/>
  <c r="RO74" i="3"/>
  <c r="RX91" i="3"/>
  <c r="RX83" i="3"/>
  <c r="RX75" i="3"/>
  <c r="RQ91" i="3"/>
  <c r="RQ83" i="3"/>
  <c r="RQ67" i="3"/>
  <c r="RQ59" i="3"/>
  <c r="RQ75" i="3"/>
  <c r="RX67" i="3"/>
  <c r="RX59" i="3"/>
  <c r="RX51" i="3"/>
  <c r="SC48" i="3" a="1"/>
  <c r="SD2" i="3" a="1"/>
  <c r="SC3" i="3" a="1"/>
  <c r="SG7" i="3" a="1"/>
  <c r="RQ4" i="3" a="1"/>
  <c r="RQ4" i="3" l="1"/>
  <c r="SG7" i="3"/>
  <c r="SC3" i="3"/>
  <c r="SD2" i="3"/>
  <c r="SC48" i="3"/>
  <c r="RU47" i="3"/>
  <c r="RN47" i="3"/>
  <c r="RN39" i="3"/>
  <c r="RU31" i="3"/>
  <c r="RN15" i="3"/>
  <c r="RN31" i="3"/>
  <c r="RU23" i="3"/>
  <c r="RN23" i="3"/>
  <c r="RU15" i="3"/>
  <c r="RU39" i="3"/>
  <c r="RU7" i="3"/>
  <c r="RW47" i="3"/>
  <c r="RP47" i="3"/>
  <c r="RW39" i="3"/>
  <c r="RW31" i="3"/>
  <c r="RP39" i="3"/>
  <c r="RP31" i="3"/>
  <c r="RP15" i="3"/>
  <c r="RW23" i="3"/>
  <c r="RP23" i="3"/>
  <c r="RW15" i="3"/>
  <c r="RW7" i="3"/>
  <c r="RZ89" i="3"/>
  <c r="RZ81" i="3"/>
  <c r="RZ73" i="3"/>
  <c r="RS89" i="3"/>
  <c r="RS81" i="3"/>
  <c r="RS65" i="3"/>
  <c r="RS57" i="3"/>
  <c r="RS73" i="3"/>
  <c r="RZ65" i="3"/>
  <c r="RZ57" i="3"/>
  <c r="RZ49" i="3"/>
  <c r="SQ1" i="3" a="1"/>
  <c r="SQ1" i="3" s="1"/>
  <c r="SD4" i="3" a="1"/>
  <c r="SD51" i="3" a="1"/>
  <c r="SD51" i="3" l="1"/>
  <c r="SD4" i="3"/>
  <c r="SD34" i="3"/>
  <c r="SK10" i="3"/>
  <c r="SD10" i="3"/>
  <c r="SG2" i="3"/>
  <c r="SD6" i="3"/>
  <c r="SK18" i="3"/>
  <c r="SK2" i="3"/>
  <c r="SK34" i="3"/>
  <c r="SE6" i="3"/>
  <c r="SK26" i="3"/>
  <c r="SD1" i="3"/>
  <c r="SC6" i="3"/>
  <c r="SD3" i="3"/>
  <c r="SD18" i="3"/>
  <c r="SD26" i="3"/>
  <c r="SG6" i="3"/>
  <c r="SF3" i="3"/>
  <c r="SD42" i="3"/>
  <c r="SK42" i="3"/>
  <c r="SC49" i="3" a="1"/>
  <c r="SC49" i="3" s="1"/>
  <c r="SG15" i="3"/>
  <c r="SN47" i="3"/>
  <c r="SN23" i="3"/>
  <c r="SG39" i="3"/>
  <c r="SG23" i="3"/>
  <c r="SN15" i="3"/>
  <c r="SN31" i="3"/>
  <c r="SN7" i="3"/>
  <c r="SG47" i="3"/>
  <c r="SN39" i="3"/>
  <c r="SG31" i="3"/>
  <c r="RQ44" i="3"/>
  <c r="RX36" i="3"/>
  <c r="RX28" i="3"/>
  <c r="RQ36" i="3"/>
  <c r="RQ28" i="3"/>
  <c r="RQ20" i="3"/>
  <c r="RQ12" i="3"/>
  <c r="RX44" i="3"/>
  <c r="RX4" i="3"/>
  <c r="RX12" i="3"/>
  <c r="RX20" i="3"/>
  <c r="SC2" i="3" a="1"/>
  <c r="SF51" i="3" a="1"/>
  <c r="SR1" i="3" a="1"/>
  <c r="SR1" i="3" l="1"/>
  <c r="SF51" i="3"/>
  <c r="SC2" i="3"/>
  <c r="SK30" i="3"/>
  <c r="SK46" i="3"/>
  <c r="SK38" i="3"/>
  <c r="SK14" i="3"/>
  <c r="SD14" i="3"/>
  <c r="SK22" i="3"/>
  <c r="SD30" i="3"/>
  <c r="SD38" i="3"/>
  <c r="SD22" i="3"/>
  <c r="SD46" i="3"/>
  <c r="SK6" i="3"/>
  <c r="SG42" i="3"/>
  <c r="SH2" i="3"/>
  <c r="SN26" i="3"/>
  <c r="SN18" i="3"/>
  <c r="SN42" i="3"/>
  <c r="SG26" i="3"/>
  <c r="SN34" i="3"/>
  <c r="SG10" i="3"/>
  <c r="SN2" i="3"/>
  <c r="SN10" i="3"/>
  <c r="SG34" i="3"/>
  <c r="SG18" i="3"/>
  <c r="SK41" i="3"/>
  <c r="SK25" i="3"/>
  <c r="SD9" i="3"/>
  <c r="SK17" i="3"/>
  <c r="SK9" i="3"/>
  <c r="SD25" i="3"/>
  <c r="SD41" i="3"/>
  <c r="SK33" i="3"/>
  <c r="SK1" i="3"/>
  <c r="SD17" i="3"/>
  <c r="SD33" i="3"/>
  <c r="SK19" i="3"/>
  <c r="SK11" i="3"/>
  <c r="SK43" i="3"/>
  <c r="SD35" i="3"/>
  <c r="SK3" i="3"/>
  <c r="SK35" i="3"/>
  <c r="SK27" i="3"/>
  <c r="SD43" i="3"/>
  <c r="SD11" i="3"/>
  <c r="SD19" i="3"/>
  <c r="SD27" i="3"/>
  <c r="SC14" i="3"/>
  <c r="SJ6" i="3"/>
  <c r="SJ46" i="3"/>
  <c r="SJ14" i="3"/>
  <c r="SJ30" i="3"/>
  <c r="SC30" i="3"/>
  <c r="SC46" i="3"/>
  <c r="SJ38" i="3"/>
  <c r="SC38" i="3"/>
  <c r="SJ22" i="3"/>
  <c r="SC22" i="3"/>
  <c r="SF11" i="3"/>
  <c r="SM35" i="3"/>
  <c r="SM11" i="3"/>
  <c r="SF19" i="3"/>
  <c r="SF27" i="3"/>
  <c r="SM19" i="3"/>
  <c r="SF35" i="3"/>
  <c r="SM27" i="3"/>
  <c r="SM3" i="3"/>
  <c r="SM43" i="3"/>
  <c r="SF43" i="3"/>
  <c r="SL30" i="3"/>
  <c r="SE14" i="3"/>
  <c r="SE30" i="3"/>
  <c r="SL22" i="3"/>
  <c r="SE46" i="3"/>
  <c r="SL6" i="3"/>
  <c r="SL46" i="3"/>
  <c r="SL38" i="3"/>
  <c r="SE38" i="3"/>
  <c r="SL14" i="3"/>
  <c r="SE22" i="3"/>
  <c r="SN6" i="3"/>
  <c r="SN14" i="3"/>
  <c r="SN30" i="3"/>
  <c r="SG30" i="3"/>
  <c r="SG22" i="3"/>
  <c r="SG46" i="3"/>
  <c r="SN22" i="3"/>
  <c r="SG14" i="3"/>
  <c r="SG38" i="3"/>
  <c r="SN46" i="3"/>
  <c r="SN38" i="3"/>
  <c r="SK4" i="3"/>
  <c r="SC7" i="3"/>
  <c r="SK20" i="3"/>
  <c r="SD12" i="3"/>
  <c r="SK12" i="3"/>
  <c r="SD44" i="3"/>
  <c r="SD36" i="3"/>
  <c r="SD20" i="3"/>
  <c r="SK36" i="3"/>
  <c r="SK28" i="3"/>
  <c r="SE7" i="3"/>
  <c r="SK44" i="3"/>
  <c r="SD28" i="3"/>
  <c r="SC53" i="3"/>
  <c r="SG49" i="3"/>
  <c r="SE53" i="3"/>
  <c r="SD67" i="3"/>
  <c r="SG53" i="3"/>
  <c r="SK75" i="3"/>
  <c r="SF50" i="3"/>
  <c r="SD53" i="3"/>
  <c r="SK67" i="3"/>
  <c r="SD49" i="3" a="1"/>
  <c r="SD49" i="3" s="1"/>
  <c r="SK59" i="3"/>
  <c r="SK83" i="3"/>
  <c r="SK51" i="3"/>
  <c r="SG54" i="3" a="1"/>
  <c r="SG54" i="3" s="1"/>
  <c r="SD91" i="3"/>
  <c r="SC54" i="3"/>
  <c r="SD59" i="3"/>
  <c r="SD50" i="3"/>
  <c r="SD75" i="3"/>
  <c r="SD48" i="3"/>
  <c r="SK91" i="3"/>
  <c r="SD83" i="3"/>
  <c r="SE54" i="3"/>
  <c r="SW1" i="3" a="1"/>
  <c r="SF4" i="3" a="1"/>
  <c r="SF4" i="3" l="1"/>
  <c r="SW1" i="3"/>
  <c r="SO10" i="3"/>
  <c r="SO26" i="3"/>
  <c r="SO18" i="3"/>
  <c r="SO42" i="3"/>
  <c r="SH42" i="3"/>
  <c r="SH10" i="3"/>
  <c r="SO34" i="3"/>
  <c r="SO2" i="3"/>
  <c r="SH18" i="3"/>
  <c r="SH26" i="3"/>
  <c r="SH34" i="3"/>
  <c r="SL15" i="3"/>
  <c r="SE47" i="3"/>
  <c r="SE23" i="3"/>
  <c r="SE31" i="3"/>
  <c r="SL23" i="3"/>
  <c r="SL39" i="3"/>
  <c r="SE39" i="3"/>
  <c r="SL47" i="3"/>
  <c r="SL31" i="3"/>
  <c r="SE15" i="3"/>
  <c r="SL7" i="3"/>
  <c r="SM58" i="3"/>
  <c r="SM90" i="3"/>
  <c r="SM82" i="3"/>
  <c r="SF74" i="3"/>
  <c r="SF66" i="3"/>
  <c r="SF90" i="3"/>
  <c r="SM74" i="3"/>
  <c r="SM50" i="3"/>
  <c r="SF58" i="3"/>
  <c r="SM66" i="3"/>
  <c r="SF82" i="3"/>
  <c r="SC31" i="3"/>
  <c r="SJ23" i="3"/>
  <c r="SC23" i="3"/>
  <c r="SJ47" i="3"/>
  <c r="SJ31" i="3"/>
  <c r="SC47" i="3"/>
  <c r="SJ15" i="3"/>
  <c r="SC39" i="3"/>
  <c r="SJ39" i="3"/>
  <c r="SC15" i="3"/>
  <c r="SJ7" i="3"/>
  <c r="SD88" i="3"/>
  <c r="SK80" i="3"/>
  <c r="SK64" i="3"/>
  <c r="SK56" i="3"/>
  <c r="SD56" i="3"/>
  <c r="SD64" i="3"/>
  <c r="SD80" i="3"/>
  <c r="SK48" i="3"/>
  <c r="SK88" i="3"/>
  <c r="SK72" i="3"/>
  <c r="SD72" i="3"/>
  <c r="SL61" i="3"/>
  <c r="SL53" i="3"/>
  <c r="SE69" i="3"/>
  <c r="SL93" i="3"/>
  <c r="SL77" i="3"/>
  <c r="SE93" i="3"/>
  <c r="SL69" i="3"/>
  <c r="SL85" i="3"/>
  <c r="SE85" i="3"/>
  <c r="SE61" i="3"/>
  <c r="SE77" i="3"/>
  <c r="SL78" i="3"/>
  <c r="SL62" i="3"/>
  <c r="SE62" i="3"/>
  <c r="SE86" i="3"/>
  <c r="SL86" i="3"/>
  <c r="SL54" i="3"/>
  <c r="SL70" i="3"/>
  <c r="SL94" i="3"/>
  <c r="SE94" i="3"/>
  <c r="SE70" i="3"/>
  <c r="SE78" i="3"/>
  <c r="SN85" i="3"/>
  <c r="SG61" i="3"/>
  <c r="SN69" i="3"/>
  <c r="SG77" i="3"/>
  <c r="SG93" i="3"/>
  <c r="SG85" i="3"/>
  <c r="SN53" i="3"/>
  <c r="SN77" i="3"/>
  <c r="SN61" i="3"/>
  <c r="SN93" i="3"/>
  <c r="SG69" i="3"/>
  <c r="SD58" i="3"/>
  <c r="SD90" i="3"/>
  <c r="SD82" i="3"/>
  <c r="SK66" i="3"/>
  <c r="SD74" i="3"/>
  <c r="SK82" i="3"/>
  <c r="SK74" i="3"/>
  <c r="SK58" i="3"/>
  <c r="SD66" i="3"/>
  <c r="SK50" i="3"/>
  <c r="SK90" i="3"/>
  <c r="SN65" i="3"/>
  <c r="SN89" i="3"/>
  <c r="SN57" i="3"/>
  <c r="SG89" i="3"/>
  <c r="SG57" i="3"/>
  <c r="SH49" i="3"/>
  <c r="SG73" i="3"/>
  <c r="SN81" i="3"/>
  <c r="SG81" i="3"/>
  <c r="SN73" i="3"/>
  <c r="SN49" i="3"/>
  <c r="SG65" i="3"/>
  <c r="SN78" i="3"/>
  <c r="SN70" i="3"/>
  <c r="SG78" i="3"/>
  <c r="SN54" i="3"/>
  <c r="SN94" i="3"/>
  <c r="SG62" i="3"/>
  <c r="SG86" i="3"/>
  <c r="SN62" i="3"/>
  <c r="SG94" i="3"/>
  <c r="SG70" i="3"/>
  <c r="SN86" i="3"/>
  <c r="SK65" i="3"/>
  <c r="SD57" i="3"/>
  <c r="SD81" i="3"/>
  <c r="SK57" i="3"/>
  <c r="SK49" i="3"/>
  <c r="SK73" i="3"/>
  <c r="SD73" i="3"/>
  <c r="SD89" i="3"/>
  <c r="SD65" i="3"/>
  <c r="SK89" i="3"/>
  <c r="SK81" i="3"/>
  <c r="SC85" i="3"/>
  <c r="SJ85" i="3"/>
  <c r="SJ61" i="3"/>
  <c r="SJ53" i="3"/>
  <c r="SC69" i="3"/>
  <c r="SC61" i="3"/>
  <c r="SC93" i="3"/>
  <c r="SJ69" i="3"/>
  <c r="SJ93" i="3"/>
  <c r="SC77" i="3"/>
  <c r="SJ77" i="3"/>
  <c r="SF83" i="3"/>
  <c r="SF59" i="3"/>
  <c r="SM67" i="3"/>
  <c r="SM75" i="3"/>
  <c r="SM59" i="3"/>
  <c r="SM83" i="3"/>
  <c r="SM91" i="3"/>
  <c r="SF91" i="3"/>
  <c r="SF75" i="3"/>
  <c r="SM51" i="3"/>
  <c r="SF67" i="3"/>
  <c r="SC94" i="3"/>
  <c r="SJ62" i="3"/>
  <c r="SC62" i="3"/>
  <c r="SC70" i="3"/>
  <c r="SJ86" i="3"/>
  <c r="SC86" i="3"/>
  <c r="SJ70" i="3"/>
  <c r="SJ78" i="3"/>
  <c r="SC78" i="3"/>
  <c r="SJ54" i="3"/>
  <c r="SJ94" i="3"/>
  <c r="SD85" i="3"/>
  <c r="SD61" i="3"/>
  <c r="SK69" i="3"/>
  <c r="SD69" i="3"/>
  <c r="SK61" i="3"/>
  <c r="SK77" i="3"/>
  <c r="SK53" i="3"/>
  <c r="SK93" i="3"/>
  <c r="SK85" i="3"/>
  <c r="SD93" i="3"/>
  <c r="SD77" i="3"/>
  <c r="SR48" i="3" a="1"/>
  <c r="SV7" i="3" a="1"/>
  <c r="SS2" i="3" a="1"/>
  <c r="SR3" i="3" a="1"/>
  <c r="SR3" i="3" l="1"/>
  <c r="SS2" i="3"/>
  <c r="SV7" i="3"/>
  <c r="SR48" i="3"/>
  <c r="SH73" i="3"/>
  <c r="SH81" i="3"/>
  <c r="SO57" i="3"/>
  <c r="SO89" i="3"/>
  <c r="SH57" i="3"/>
  <c r="SO65" i="3"/>
  <c r="SO49" i="3"/>
  <c r="SO73" i="3"/>
  <c r="SH89" i="3"/>
  <c r="SH65" i="3"/>
  <c r="SO81" i="3"/>
  <c r="TF1" i="3" a="1"/>
  <c r="TF1" i="3" s="1"/>
  <c r="SM28" i="3"/>
  <c r="SM36" i="3"/>
  <c r="SM12" i="3"/>
  <c r="SF12" i="3"/>
  <c r="SF44" i="3"/>
  <c r="SF36" i="3"/>
  <c r="SF20" i="3"/>
  <c r="SM4" i="3"/>
  <c r="SM20" i="3"/>
  <c r="SM44" i="3"/>
  <c r="SF28" i="3"/>
  <c r="SS4" i="3" a="1"/>
  <c r="SS51" i="3" a="1"/>
  <c r="SS51" i="3" l="1"/>
  <c r="SS4" i="3"/>
  <c r="TC7" i="3"/>
  <c r="TC31" i="3"/>
  <c r="SV15" i="3"/>
  <c r="TC39" i="3"/>
  <c r="TC23" i="3"/>
  <c r="SV23" i="3"/>
  <c r="SV31" i="3"/>
  <c r="TC47" i="3"/>
  <c r="TC15" i="3"/>
  <c r="SV47" i="3"/>
  <c r="SV39" i="3"/>
  <c r="SS18" i="3"/>
  <c r="SS34" i="3"/>
  <c r="ST6" i="3"/>
  <c r="SZ26" i="3"/>
  <c r="SZ42" i="3"/>
  <c r="SS42" i="3"/>
  <c r="SS10" i="3"/>
  <c r="SZ10" i="3"/>
  <c r="SZ34" i="3"/>
  <c r="SR6" i="3"/>
  <c r="SS1" i="3"/>
  <c r="SU3" i="3"/>
  <c r="SS3" i="3"/>
  <c r="SV6" i="3"/>
  <c r="SS26" i="3"/>
  <c r="SZ2" i="3"/>
  <c r="SV2" i="3"/>
  <c r="SS6" i="3"/>
  <c r="SZ18" i="3"/>
  <c r="TG1" i="3" a="1"/>
  <c r="TG1" i="3" l="1"/>
  <c r="SZ9" i="3"/>
  <c r="SZ1" i="3"/>
  <c r="SS41" i="3"/>
  <c r="SS25" i="3"/>
  <c r="SZ17" i="3"/>
  <c r="SS9" i="3"/>
  <c r="SS33" i="3"/>
  <c r="SZ41" i="3"/>
  <c r="SZ25" i="3"/>
  <c r="SS17" i="3"/>
  <c r="SZ33" i="3"/>
  <c r="TA46" i="3"/>
  <c r="TA14" i="3"/>
  <c r="TA6" i="3"/>
  <c r="TA22" i="3"/>
  <c r="TA38" i="3"/>
  <c r="ST38" i="3"/>
  <c r="ST46" i="3"/>
  <c r="TA30" i="3"/>
  <c r="ST14" i="3"/>
  <c r="ST22" i="3"/>
  <c r="ST30" i="3"/>
  <c r="SZ14" i="3"/>
  <c r="SS46" i="3"/>
  <c r="SZ46" i="3"/>
  <c r="SS38" i="3"/>
  <c r="SZ30" i="3"/>
  <c r="SZ38" i="3"/>
  <c r="SZ6" i="3"/>
  <c r="SZ22" i="3"/>
  <c r="SS30" i="3"/>
  <c r="SS14" i="3"/>
  <c r="SS22" i="3"/>
  <c r="SW2" i="3"/>
  <c r="SV34" i="3"/>
  <c r="TC42" i="3"/>
  <c r="SV10" i="3"/>
  <c r="TC10" i="3"/>
  <c r="TC34" i="3"/>
  <c r="TC26" i="3"/>
  <c r="TC18" i="3"/>
  <c r="TC2" i="3"/>
  <c r="SV18" i="3"/>
  <c r="SV42" i="3"/>
  <c r="SV26" i="3"/>
  <c r="SV30" i="3"/>
  <c r="SV22" i="3"/>
  <c r="TC14" i="3"/>
  <c r="SV14" i="3"/>
  <c r="SV38" i="3"/>
  <c r="TC6" i="3"/>
  <c r="TC38" i="3"/>
  <c r="TC30" i="3"/>
  <c r="SV46" i="3"/>
  <c r="TC22" i="3"/>
  <c r="TC46" i="3"/>
  <c r="SR14" i="3"/>
  <c r="SY38" i="3"/>
  <c r="SY46" i="3"/>
  <c r="SY30" i="3"/>
  <c r="SR22" i="3"/>
  <c r="SY6" i="3"/>
  <c r="SY14" i="3"/>
  <c r="SR30" i="3"/>
  <c r="SY22" i="3"/>
  <c r="SR38" i="3"/>
  <c r="SR46" i="3"/>
  <c r="SZ11" i="3"/>
  <c r="SS43" i="3"/>
  <c r="SZ3" i="3"/>
  <c r="SZ19" i="3"/>
  <c r="SZ43" i="3"/>
  <c r="SZ27" i="3"/>
  <c r="SS19" i="3"/>
  <c r="SZ35" i="3"/>
  <c r="SS35" i="3"/>
  <c r="SS27" i="3"/>
  <c r="SS11" i="3"/>
  <c r="SZ44" i="3"/>
  <c r="SZ36" i="3"/>
  <c r="SZ28" i="3"/>
  <c r="SZ20" i="3"/>
  <c r="SS28" i="3"/>
  <c r="SS12" i="3"/>
  <c r="ST7" i="3"/>
  <c r="SZ12" i="3"/>
  <c r="SS44" i="3"/>
  <c r="SS36" i="3"/>
  <c r="SZ4" i="3"/>
  <c r="SR7" i="3"/>
  <c r="SS20" i="3"/>
  <c r="SR2" i="3" a="1"/>
  <c r="SR2" i="3" s="1"/>
  <c r="TB43" i="3"/>
  <c r="TB19" i="3"/>
  <c r="SU35" i="3"/>
  <c r="SU43" i="3"/>
  <c r="SU11" i="3"/>
  <c r="SU27" i="3"/>
  <c r="TB3" i="3"/>
  <c r="TB35" i="3"/>
  <c r="SU19" i="3"/>
  <c r="TB11" i="3"/>
  <c r="TB27" i="3"/>
  <c r="SR49" i="3" a="1"/>
  <c r="SR49" i="3" s="1"/>
  <c r="SV53" i="3"/>
  <c r="SS75" i="3"/>
  <c r="SZ83" i="3"/>
  <c r="SZ91" i="3"/>
  <c r="SZ51" i="3"/>
  <c r="SS91" i="3"/>
  <c r="SZ59" i="3"/>
  <c r="SS49" i="3" a="1"/>
  <c r="SS49" i="3" s="1"/>
  <c r="SR54" i="3"/>
  <c r="SS50" i="3"/>
  <c r="SS48" i="3"/>
  <c r="SS83" i="3"/>
  <c r="SU50" i="3"/>
  <c r="SZ75" i="3"/>
  <c r="ST53" i="3"/>
  <c r="SR53" i="3"/>
  <c r="SS59" i="3"/>
  <c r="SZ67" i="3"/>
  <c r="SS67" i="3"/>
  <c r="SV49" i="3"/>
  <c r="SS53" i="3"/>
  <c r="SV54" i="3" a="1"/>
  <c r="SV54" i="3" s="1"/>
  <c r="ST54" i="3"/>
  <c r="TL1" i="3" a="1"/>
  <c r="SU51" i="3" a="1"/>
  <c r="SU4" i="3" a="1"/>
  <c r="SU4" i="3" l="1"/>
  <c r="SU51" i="3"/>
  <c r="TL1" i="3"/>
  <c r="TA94" i="3"/>
  <c r="ST70" i="3"/>
  <c r="TA78" i="3"/>
  <c r="TA62" i="3"/>
  <c r="TA70" i="3"/>
  <c r="TA54" i="3"/>
  <c r="ST78" i="3"/>
  <c r="ST62" i="3"/>
  <c r="ST94" i="3"/>
  <c r="ST86" i="3"/>
  <c r="TA86" i="3"/>
  <c r="TA53" i="3"/>
  <c r="ST85" i="3"/>
  <c r="TA61" i="3"/>
  <c r="TA85" i="3"/>
  <c r="ST77" i="3"/>
  <c r="ST69" i="3"/>
  <c r="TA93" i="3"/>
  <c r="TA69" i="3"/>
  <c r="TA77" i="3"/>
  <c r="ST93" i="3"/>
  <c r="ST61" i="3"/>
  <c r="SV62" i="3"/>
  <c r="TC54" i="3"/>
  <c r="TC78" i="3"/>
  <c r="TC86" i="3"/>
  <c r="TC62" i="3"/>
  <c r="SV86" i="3"/>
  <c r="SV78" i="3"/>
  <c r="SV94" i="3"/>
  <c r="TC94" i="3"/>
  <c r="SV70" i="3"/>
  <c r="TC70" i="3"/>
  <c r="ST23" i="3"/>
  <c r="TA7" i="3"/>
  <c r="TA15" i="3"/>
  <c r="ST31" i="3"/>
  <c r="TA31" i="3"/>
  <c r="TA23" i="3"/>
  <c r="ST15" i="3"/>
  <c r="ST47" i="3"/>
  <c r="ST39" i="3"/>
  <c r="TA47" i="3"/>
  <c r="TA39" i="3"/>
  <c r="TB50" i="3"/>
  <c r="SU90" i="3"/>
  <c r="SU66" i="3"/>
  <c r="TB74" i="3"/>
  <c r="TB58" i="3"/>
  <c r="SU82" i="3"/>
  <c r="TB82" i="3"/>
  <c r="TB90" i="3"/>
  <c r="TB66" i="3"/>
  <c r="SU58" i="3"/>
  <c r="SU74" i="3"/>
  <c r="SZ53" i="3"/>
  <c r="SS77" i="3"/>
  <c r="SZ93" i="3"/>
  <c r="SZ77" i="3"/>
  <c r="SZ69" i="3"/>
  <c r="SS85" i="3"/>
  <c r="SS61" i="3"/>
  <c r="SZ85" i="3"/>
  <c r="SZ61" i="3"/>
  <c r="SS93" i="3"/>
  <c r="SS69" i="3"/>
  <c r="SZ48" i="3"/>
  <c r="SZ56" i="3"/>
  <c r="SZ64" i="3"/>
  <c r="SZ80" i="3"/>
  <c r="SS72" i="3"/>
  <c r="SS80" i="3"/>
  <c r="SZ72" i="3"/>
  <c r="SS56" i="3"/>
  <c r="SS64" i="3"/>
  <c r="SS88" i="3"/>
  <c r="SZ88" i="3"/>
  <c r="SR23" i="3"/>
  <c r="SR47" i="3"/>
  <c r="SR15" i="3"/>
  <c r="SY7" i="3"/>
  <c r="SY23" i="3"/>
  <c r="SR31" i="3"/>
  <c r="SY15" i="3"/>
  <c r="SY47" i="3"/>
  <c r="SR39" i="3"/>
  <c r="SY39" i="3"/>
  <c r="SY31" i="3"/>
  <c r="TD26" i="3"/>
  <c r="SW34" i="3"/>
  <c r="SW10" i="3"/>
  <c r="SW26" i="3"/>
  <c r="TD42" i="3"/>
  <c r="TD2" i="3"/>
  <c r="TD34" i="3"/>
  <c r="SW42" i="3"/>
  <c r="TD10" i="3"/>
  <c r="TD18" i="3"/>
  <c r="SW18" i="3"/>
  <c r="TC57" i="3"/>
  <c r="TC65" i="3"/>
  <c r="TC89" i="3"/>
  <c r="TC73" i="3"/>
  <c r="SV57" i="3"/>
  <c r="SW49" i="3"/>
  <c r="SV73" i="3"/>
  <c r="SV81" i="3"/>
  <c r="TC81" i="3"/>
  <c r="TC49" i="3"/>
  <c r="SV89" i="3"/>
  <c r="SV65" i="3"/>
  <c r="SZ58" i="3"/>
  <c r="SZ90" i="3"/>
  <c r="SZ74" i="3"/>
  <c r="SS90" i="3"/>
  <c r="SZ66" i="3"/>
  <c r="SS66" i="3"/>
  <c r="SS58" i="3"/>
  <c r="SS74" i="3"/>
  <c r="SZ82" i="3"/>
  <c r="SS82" i="3"/>
  <c r="SZ50" i="3"/>
  <c r="SY78" i="3"/>
  <c r="SR94" i="3"/>
  <c r="SY86" i="3"/>
  <c r="SY70" i="3"/>
  <c r="SY62" i="3"/>
  <c r="SR78" i="3"/>
  <c r="SR62" i="3"/>
  <c r="SY94" i="3"/>
  <c r="SR70" i="3"/>
  <c r="SR86" i="3"/>
  <c r="SY54" i="3"/>
  <c r="TC61" i="3"/>
  <c r="TC69" i="3"/>
  <c r="SV93" i="3"/>
  <c r="TC93" i="3"/>
  <c r="SV69" i="3"/>
  <c r="TC85" i="3"/>
  <c r="SV77" i="3"/>
  <c r="TC53" i="3"/>
  <c r="TC77" i="3"/>
  <c r="SV85" i="3"/>
  <c r="SV61" i="3"/>
  <c r="SY53" i="3"/>
  <c r="SR85" i="3"/>
  <c r="SR69" i="3"/>
  <c r="SR93" i="3"/>
  <c r="SR77" i="3"/>
  <c r="SY61" i="3"/>
  <c r="SY93" i="3"/>
  <c r="SR61" i="3"/>
  <c r="SY77" i="3"/>
  <c r="SY85" i="3"/>
  <c r="SY69" i="3"/>
  <c r="SS57" i="3"/>
  <c r="SZ65" i="3"/>
  <c r="SZ81" i="3"/>
  <c r="SS89" i="3"/>
  <c r="SZ73" i="3"/>
  <c r="SS81" i="3"/>
  <c r="SZ89" i="3"/>
  <c r="SZ57" i="3"/>
  <c r="SZ49" i="3"/>
  <c r="SS73" i="3"/>
  <c r="SS65" i="3"/>
  <c r="TG3" i="3" a="1"/>
  <c r="TH2" i="3" a="1"/>
  <c r="TK7" i="3" a="1"/>
  <c r="TG48" i="3" a="1"/>
  <c r="TG48" i="3" l="1"/>
  <c r="TK7" i="3"/>
  <c r="TH2" i="3"/>
  <c r="TG3" i="3"/>
  <c r="SW81" i="3"/>
  <c r="SW73" i="3"/>
  <c r="SW89" i="3"/>
  <c r="TD81" i="3"/>
  <c r="TD49" i="3"/>
  <c r="TD57" i="3"/>
  <c r="SW65" i="3"/>
  <c r="TD89" i="3"/>
  <c r="TD73" i="3"/>
  <c r="TD65" i="3"/>
  <c r="SW57" i="3"/>
  <c r="TU1" i="3" a="1"/>
  <c r="TU1" i="3" s="1"/>
  <c r="TB91" i="3"/>
  <c r="TB67" i="3"/>
  <c r="SU67" i="3"/>
  <c r="SU59" i="3"/>
  <c r="TB75" i="3"/>
  <c r="TB51" i="3"/>
  <c r="SU75" i="3"/>
  <c r="SU83" i="3"/>
  <c r="TB59" i="3"/>
  <c r="TB83" i="3"/>
  <c r="SU91" i="3"/>
  <c r="TB28" i="3"/>
  <c r="TB20" i="3"/>
  <c r="TB4" i="3"/>
  <c r="SU36" i="3"/>
  <c r="SU44" i="3"/>
  <c r="TB12" i="3"/>
  <c r="SU20" i="3"/>
  <c r="TB36" i="3"/>
  <c r="TB44" i="3"/>
  <c r="SU12" i="3"/>
  <c r="SU28" i="3"/>
  <c r="TH51" i="3" a="1"/>
  <c r="TH4" i="3" a="1"/>
  <c r="TH4" i="3" l="1"/>
  <c r="TH51" i="3"/>
  <c r="TG49" i="3" a="1"/>
  <c r="TG49" i="3" s="1"/>
  <c r="TG2" i="3" a="1"/>
  <c r="TG2" i="3" s="1"/>
  <c r="TH6" i="3"/>
  <c r="TH3" i="3"/>
  <c r="TJ3" i="3"/>
  <c r="TO2" i="3"/>
  <c r="TK6" i="3"/>
  <c r="TH18" i="3"/>
  <c r="TO10" i="3"/>
  <c r="TO26" i="3"/>
  <c r="TO42" i="3"/>
  <c r="TH10" i="3"/>
  <c r="TH26" i="3"/>
  <c r="TH34" i="3"/>
  <c r="TK2" i="3"/>
  <c r="TO34" i="3"/>
  <c r="TI6" i="3"/>
  <c r="TO18" i="3"/>
  <c r="TG6" i="3"/>
  <c r="TH1" i="3"/>
  <c r="TH42" i="3"/>
  <c r="TK23" i="3"/>
  <c r="TR23" i="3"/>
  <c r="TR15" i="3"/>
  <c r="TK47" i="3"/>
  <c r="TR39" i="3"/>
  <c r="TR7" i="3"/>
  <c r="TR31" i="3"/>
  <c r="TK31" i="3"/>
  <c r="TK39" i="3"/>
  <c r="TK15" i="3"/>
  <c r="TR47" i="3"/>
  <c r="TJ51" i="3" a="1"/>
  <c r="TV1" i="3" a="1"/>
  <c r="TJ4" i="3" a="1"/>
  <c r="TJ4" i="3" l="1"/>
  <c r="TV1" i="3"/>
  <c r="TJ51" i="3"/>
  <c r="TQ27" i="3"/>
  <c r="TQ11" i="3"/>
  <c r="TQ43" i="3"/>
  <c r="TJ11" i="3"/>
  <c r="TJ35" i="3"/>
  <c r="TJ43" i="3"/>
  <c r="TQ19" i="3"/>
  <c r="TQ35" i="3"/>
  <c r="TJ19" i="3"/>
  <c r="TJ27" i="3"/>
  <c r="TQ3" i="3"/>
  <c r="TO11" i="3"/>
  <c r="TO43" i="3"/>
  <c r="TO19" i="3"/>
  <c r="TO3" i="3"/>
  <c r="TH27" i="3"/>
  <c r="TH19" i="3"/>
  <c r="TO35" i="3"/>
  <c r="TH35" i="3"/>
  <c r="TH43" i="3"/>
  <c r="TH11" i="3"/>
  <c r="TO27" i="3"/>
  <c r="TO22" i="3"/>
  <c r="TH46" i="3"/>
  <c r="TH38" i="3"/>
  <c r="TO14" i="3"/>
  <c r="TO46" i="3"/>
  <c r="TO38" i="3"/>
  <c r="TO30" i="3"/>
  <c r="TO6" i="3"/>
  <c r="TH30" i="3"/>
  <c r="TH22" i="3"/>
  <c r="TH14" i="3"/>
  <c r="TH41" i="3"/>
  <c r="TH33" i="3"/>
  <c r="TO17" i="3"/>
  <c r="TO33" i="3"/>
  <c r="TH9" i="3"/>
  <c r="TO9" i="3"/>
  <c r="TO1" i="3"/>
  <c r="TH25" i="3"/>
  <c r="TH17" i="3"/>
  <c r="TO41" i="3"/>
  <c r="TO25" i="3"/>
  <c r="TG30" i="3"/>
  <c r="TN14" i="3"/>
  <c r="TN46" i="3"/>
  <c r="TG14" i="3"/>
  <c r="TN22" i="3"/>
  <c r="TN38" i="3"/>
  <c r="TG46" i="3"/>
  <c r="TG22" i="3"/>
  <c r="TG38" i="3"/>
  <c r="TN30" i="3"/>
  <c r="TN6" i="3"/>
  <c r="TP38" i="3"/>
  <c r="TI30" i="3"/>
  <c r="TP46" i="3"/>
  <c r="TP6" i="3"/>
  <c r="TP30" i="3"/>
  <c r="TI38" i="3"/>
  <c r="TI22" i="3"/>
  <c r="TI46" i="3"/>
  <c r="TP14" i="3"/>
  <c r="TP22" i="3"/>
  <c r="TI14" i="3"/>
  <c r="TH48" i="3"/>
  <c r="TO51" i="3"/>
  <c r="TK54" i="3" a="1"/>
  <c r="TK54" i="3" s="1"/>
  <c r="TI53" i="3"/>
  <c r="TJ50" i="3"/>
  <c r="TO75" i="3"/>
  <c r="TI54" i="3"/>
  <c r="TO59" i="3"/>
  <c r="TH91" i="3"/>
  <c r="TH59" i="3"/>
  <c r="TG54" i="3"/>
  <c r="TG53" i="3"/>
  <c r="TK53" i="3"/>
  <c r="TO91" i="3"/>
  <c r="TH75" i="3"/>
  <c r="TH83" i="3"/>
  <c r="TO83" i="3"/>
  <c r="TH53" i="3"/>
  <c r="TH49" i="3" a="1"/>
  <c r="TH49" i="3" s="1"/>
  <c r="TO67" i="3"/>
  <c r="TH50" i="3"/>
  <c r="TK49" i="3"/>
  <c r="TH67" i="3"/>
  <c r="TR42" i="3"/>
  <c r="TK26" i="3"/>
  <c r="TR10" i="3"/>
  <c r="TK10" i="3"/>
  <c r="TK18" i="3"/>
  <c r="TR34" i="3"/>
  <c r="TR18" i="3"/>
  <c r="TK34" i="3"/>
  <c r="TR2" i="3"/>
  <c r="TL2" i="3"/>
  <c r="TR26" i="3"/>
  <c r="TK42" i="3"/>
  <c r="TK14" i="3"/>
  <c r="TR38" i="3"/>
  <c r="TK30" i="3"/>
  <c r="TR6" i="3"/>
  <c r="TK38" i="3"/>
  <c r="TK22" i="3"/>
  <c r="TR14" i="3"/>
  <c r="TR46" i="3"/>
  <c r="TK46" i="3"/>
  <c r="TR30" i="3"/>
  <c r="TR22" i="3"/>
  <c r="TH36" i="3"/>
  <c r="TH20" i="3"/>
  <c r="TH28" i="3"/>
  <c r="TH12" i="3"/>
  <c r="TO12" i="3"/>
  <c r="TO4" i="3"/>
  <c r="TI7" i="3"/>
  <c r="TO44" i="3"/>
  <c r="TO20" i="3"/>
  <c r="TG7" i="3"/>
  <c r="TH44" i="3"/>
  <c r="TO28" i="3"/>
  <c r="TO36" i="3"/>
  <c r="UA1" i="3" a="1"/>
  <c r="UA1" i="3" l="1"/>
  <c r="TH65" i="3"/>
  <c r="TH89" i="3"/>
  <c r="TH73" i="3"/>
  <c r="TH81" i="3"/>
  <c r="TO57" i="3"/>
  <c r="TH57" i="3"/>
  <c r="TO73" i="3"/>
  <c r="TO89" i="3"/>
  <c r="TO65" i="3"/>
  <c r="TO81" i="3"/>
  <c r="TO49" i="3"/>
  <c r="TN54" i="3"/>
  <c r="TG62" i="3"/>
  <c r="TN78" i="3"/>
  <c r="TG94" i="3"/>
  <c r="TN86" i="3"/>
  <c r="TG70" i="3"/>
  <c r="TN70" i="3"/>
  <c r="TN94" i="3"/>
  <c r="TG86" i="3"/>
  <c r="TN62" i="3"/>
  <c r="TG78" i="3"/>
  <c r="TR54" i="3"/>
  <c r="TR86" i="3"/>
  <c r="TK62" i="3"/>
  <c r="TK94" i="3"/>
  <c r="TR62" i="3"/>
  <c r="TK70" i="3"/>
  <c r="TR94" i="3"/>
  <c r="TR78" i="3"/>
  <c r="TR70" i="3"/>
  <c r="TK86" i="3"/>
  <c r="TK78" i="3"/>
  <c r="TO61" i="3"/>
  <c r="TH61" i="3"/>
  <c r="TO69" i="3"/>
  <c r="TO85" i="3"/>
  <c r="TO93" i="3"/>
  <c r="TO77" i="3"/>
  <c r="TH77" i="3"/>
  <c r="TO53" i="3"/>
  <c r="TH93" i="3"/>
  <c r="TH69" i="3"/>
  <c r="TH85" i="3"/>
  <c r="TS2" i="3"/>
  <c r="TL34" i="3"/>
  <c r="TL26" i="3"/>
  <c r="TS10" i="3"/>
  <c r="TL18" i="3"/>
  <c r="TL10" i="3"/>
  <c r="TS18" i="3"/>
  <c r="TS34" i="3"/>
  <c r="TL42" i="3"/>
  <c r="TS26" i="3"/>
  <c r="TS42" i="3"/>
  <c r="TH72" i="3"/>
  <c r="TH88" i="3"/>
  <c r="TO88" i="3"/>
  <c r="TH80" i="3"/>
  <c r="TO80" i="3"/>
  <c r="TH56" i="3"/>
  <c r="TO48" i="3"/>
  <c r="TO64" i="3"/>
  <c r="TH64" i="3"/>
  <c r="TO56" i="3"/>
  <c r="TO72" i="3"/>
  <c r="TG23" i="3"/>
  <c r="TG47" i="3"/>
  <c r="TN31" i="3"/>
  <c r="TN15" i="3"/>
  <c r="TN39" i="3"/>
  <c r="TN23" i="3"/>
  <c r="TG39" i="3"/>
  <c r="TN47" i="3"/>
  <c r="TN7" i="3"/>
  <c r="TG31" i="3"/>
  <c r="TG15" i="3"/>
  <c r="TP78" i="3"/>
  <c r="TP62" i="3"/>
  <c r="TP86" i="3"/>
  <c r="TI94" i="3"/>
  <c r="TI78" i="3"/>
  <c r="TI70" i="3"/>
  <c r="TP54" i="3"/>
  <c r="TP94" i="3"/>
  <c r="TI86" i="3"/>
  <c r="TI62" i="3"/>
  <c r="TP70" i="3"/>
  <c r="TR81" i="3"/>
  <c r="TL49" i="3"/>
  <c r="TK89" i="3"/>
  <c r="TK57" i="3"/>
  <c r="TR57" i="3"/>
  <c r="TR49" i="3"/>
  <c r="TK81" i="3"/>
  <c r="TK65" i="3"/>
  <c r="TR89" i="3"/>
  <c r="TK73" i="3"/>
  <c r="TR65" i="3"/>
  <c r="TR73" i="3"/>
  <c r="TQ75" i="3"/>
  <c r="TQ67" i="3"/>
  <c r="TQ83" i="3"/>
  <c r="TQ51" i="3"/>
  <c r="TJ83" i="3"/>
  <c r="TQ59" i="3"/>
  <c r="TQ91" i="3"/>
  <c r="TJ59" i="3"/>
  <c r="TJ67" i="3"/>
  <c r="TJ75" i="3"/>
  <c r="TJ91" i="3"/>
  <c r="TI39" i="3"/>
  <c r="TP7" i="3"/>
  <c r="TP47" i="3"/>
  <c r="TI15" i="3"/>
  <c r="TI47" i="3"/>
  <c r="TP39" i="3"/>
  <c r="TI23" i="3"/>
  <c r="TP15" i="3"/>
  <c r="TP23" i="3"/>
  <c r="TI31" i="3"/>
  <c r="TP31" i="3"/>
  <c r="TO50" i="3"/>
  <c r="TO82" i="3"/>
  <c r="TO66" i="3"/>
  <c r="TH82" i="3"/>
  <c r="TO90" i="3"/>
  <c r="TO74" i="3"/>
  <c r="TH74" i="3"/>
  <c r="TH58" i="3"/>
  <c r="TH66" i="3"/>
  <c r="TH90" i="3"/>
  <c r="TO58" i="3"/>
  <c r="TK77" i="3"/>
  <c r="TR77" i="3"/>
  <c r="TR69" i="3"/>
  <c r="TK85" i="3"/>
  <c r="TK69" i="3"/>
  <c r="TK61" i="3"/>
  <c r="TR53" i="3"/>
  <c r="TR61" i="3"/>
  <c r="TR85" i="3"/>
  <c r="TR93" i="3"/>
  <c r="TK93" i="3"/>
  <c r="TQ66" i="3"/>
  <c r="TJ74" i="3"/>
  <c r="TJ58" i="3"/>
  <c r="TJ66" i="3"/>
  <c r="TJ90" i="3"/>
  <c r="TJ82" i="3"/>
  <c r="TQ58" i="3"/>
  <c r="TQ82" i="3"/>
  <c r="TQ74" i="3"/>
  <c r="TQ50" i="3"/>
  <c r="TQ90" i="3"/>
  <c r="TN61" i="3"/>
  <c r="TN93" i="3"/>
  <c r="TG69" i="3"/>
  <c r="TN69" i="3"/>
  <c r="TN53" i="3"/>
  <c r="TG93" i="3"/>
  <c r="TN85" i="3"/>
  <c r="TN77" i="3"/>
  <c r="TG61" i="3"/>
  <c r="TG85" i="3"/>
  <c r="TG77" i="3"/>
  <c r="TP61" i="3"/>
  <c r="TI93" i="3"/>
  <c r="TI85" i="3"/>
  <c r="TI61" i="3"/>
  <c r="TI69" i="3"/>
  <c r="TP85" i="3"/>
  <c r="TP77" i="3"/>
  <c r="TP69" i="3"/>
  <c r="TP53" i="3"/>
  <c r="TP93" i="3"/>
  <c r="TI77" i="3"/>
  <c r="TQ12" i="3"/>
  <c r="TQ44" i="3"/>
  <c r="TJ44" i="3"/>
  <c r="TJ28" i="3"/>
  <c r="TQ20" i="3"/>
  <c r="TQ36" i="3"/>
  <c r="TQ4" i="3"/>
  <c r="TQ28" i="3"/>
  <c r="TJ12" i="3"/>
  <c r="TJ36" i="3"/>
  <c r="TJ20" i="3"/>
  <c r="TV48" i="3" a="1"/>
  <c r="TV3" i="3" a="1"/>
  <c r="TW2" i="3" a="1"/>
  <c r="TZ7" i="3" a="1"/>
  <c r="TZ7" i="3" l="1"/>
  <c r="TW2" i="3"/>
  <c r="TV3" i="3"/>
  <c r="TV48" i="3"/>
  <c r="TS89" i="3"/>
  <c r="TS73" i="3"/>
  <c r="TS65" i="3"/>
  <c r="TL57" i="3"/>
  <c r="TS49" i="3"/>
  <c r="TL73" i="3"/>
  <c r="TL89" i="3"/>
  <c r="TS57" i="3"/>
  <c r="TL65" i="3"/>
  <c r="TS81" i="3"/>
  <c r="TL81" i="3"/>
  <c r="UJ1" i="3" a="1"/>
  <c r="UJ1" i="3" s="1"/>
  <c r="TW4" i="3" a="1"/>
  <c r="TW51" i="3" a="1"/>
  <c r="TW51" i="3" l="1"/>
  <c r="TW4" i="3"/>
  <c r="TV2" i="3" a="1"/>
  <c r="TV2" i="3" s="1"/>
  <c r="TV49" i="3" a="1"/>
  <c r="TV49" i="3" s="1"/>
  <c r="TW1" i="3"/>
  <c r="UD18" i="3"/>
  <c r="TV6" i="3"/>
  <c r="UD34" i="3"/>
  <c r="TX6" i="3"/>
  <c r="TZ2" i="3"/>
  <c r="TW18" i="3"/>
  <c r="UD10" i="3"/>
  <c r="UD42" i="3"/>
  <c r="TW3" i="3"/>
  <c r="TZ6" i="3"/>
  <c r="TW42" i="3"/>
  <c r="TW10" i="3"/>
  <c r="TW26" i="3"/>
  <c r="TW6" i="3"/>
  <c r="UD26" i="3"/>
  <c r="TY3" i="3"/>
  <c r="TW34" i="3"/>
  <c r="UD2" i="3"/>
  <c r="UG39" i="3"/>
  <c r="TZ15" i="3"/>
  <c r="TZ47" i="3"/>
  <c r="TZ23" i="3"/>
  <c r="UG15" i="3"/>
  <c r="TZ31" i="3"/>
  <c r="TZ39" i="3"/>
  <c r="UG31" i="3"/>
  <c r="UG47" i="3"/>
  <c r="UG7" i="3"/>
  <c r="UG23" i="3"/>
  <c r="TY4" i="3" a="1"/>
  <c r="TY51" i="3" a="1"/>
  <c r="UK1" i="3" a="1"/>
  <c r="UK1" i="3" l="1"/>
  <c r="TY51" i="3"/>
  <c r="TY4" i="3"/>
  <c r="TZ46" i="3"/>
  <c r="TZ30" i="3"/>
  <c r="UG6" i="3"/>
  <c r="TZ14" i="3"/>
  <c r="UG30" i="3"/>
  <c r="UG14" i="3"/>
  <c r="UG22" i="3"/>
  <c r="UG38" i="3"/>
  <c r="UG46" i="3"/>
  <c r="TZ22" i="3"/>
  <c r="TZ38" i="3"/>
  <c r="TV30" i="3"/>
  <c r="UC38" i="3"/>
  <c r="UC30" i="3"/>
  <c r="TV46" i="3"/>
  <c r="UC6" i="3"/>
  <c r="UC46" i="3"/>
  <c r="TV22" i="3"/>
  <c r="UC22" i="3"/>
  <c r="UC14" i="3"/>
  <c r="TV38" i="3"/>
  <c r="TV14" i="3"/>
  <c r="TW27" i="3"/>
  <c r="UD11" i="3"/>
  <c r="UD35" i="3"/>
  <c r="TW19" i="3"/>
  <c r="UD43" i="3"/>
  <c r="UD19" i="3"/>
  <c r="TW11" i="3"/>
  <c r="UD27" i="3"/>
  <c r="TW43" i="3"/>
  <c r="UD3" i="3"/>
  <c r="TW35" i="3"/>
  <c r="UF43" i="3"/>
  <c r="UF27" i="3"/>
  <c r="TY43" i="3"/>
  <c r="UF3" i="3"/>
  <c r="TY35" i="3"/>
  <c r="TY27" i="3"/>
  <c r="UF19" i="3"/>
  <c r="TY11" i="3"/>
  <c r="UF35" i="3"/>
  <c r="UF11" i="3"/>
  <c r="TY19" i="3"/>
  <c r="UD41" i="3"/>
  <c r="UD1" i="3"/>
  <c r="TW9" i="3"/>
  <c r="UD33" i="3"/>
  <c r="TW17" i="3"/>
  <c r="TW41" i="3"/>
  <c r="UD25" i="3"/>
  <c r="TW25" i="3"/>
  <c r="UD9" i="3"/>
  <c r="TW33" i="3"/>
  <c r="UD17" i="3"/>
  <c r="UD30" i="3"/>
  <c r="UD46" i="3"/>
  <c r="TW22" i="3"/>
  <c r="TW14" i="3"/>
  <c r="UD38" i="3"/>
  <c r="TW30" i="3"/>
  <c r="UD22" i="3"/>
  <c r="UD6" i="3"/>
  <c r="TW38" i="3"/>
  <c r="TW46" i="3"/>
  <c r="UD14" i="3"/>
  <c r="UG42" i="3"/>
  <c r="UG26" i="3"/>
  <c r="TZ10" i="3"/>
  <c r="TZ18" i="3"/>
  <c r="TZ42" i="3"/>
  <c r="UA2" i="3"/>
  <c r="UG18" i="3"/>
  <c r="TZ26" i="3"/>
  <c r="UG2" i="3"/>
  <c r="TZ34" i="3"/>
  <c r="UG10" i="3"/>
  <c r="UG34" i="3"/>
  <c r="UD36" i="3"/>
  <c r="TW36" i="3"/>
  <c r="TX7" i="3"/>
  <c r="UD4" i="3"/>
  <c r="TW20" i="3"/>
  <c r="UD12" i="3"/>
  <c r="TW44" i="3"/>
  <c r="TW28" i="3"/>
  <c r="TV7" i="3"/>
  <c r="UD20" i="3"/>
  <c r="UD44" i="3"/>
  <c r="TW12" i="3"/>
  <c r="UD28" i="3"/>
  <c r="UE30" i="3"/>
  <c r="TX46" i="3"/>
  <c r="UE6" i="3"/>
  <c r="TX22" i="3"/>
  <c r="UE38" i="3"/>
  <c r="UE46" i="3"/>
  <c r="TX14" i="3"/>
  <c r="UE22" i="3"/>
  <c r="TX30" i="3"/>
  <c r="TX38" i="3"/>
  <c r="UE14" i="3"/>
  <c r="TX53" i="3"/>
  <c r="TW75" i="3"/>
  <c r="TZ54" i="3" a="1"/>
  <c r="TZ54" i="3" s="1"/>
  <c r="UD83" i="3"/>
  <c r="TW67" i="3"/>
  <c r="UD75" i="3"/>
  <c r="UD51" i="3"/>
  <c r="TW91" i="3"/>
  <c r="TW53" i="3"/>
  <c r="TW50" i="3"/>
  <c r="TW49" i="3" a="1"/>
  <c r="TW49" i="3" s="1"/>
  <c r="TW48" i="3"/>
  <c r="TX54" i="3"/>
  <c r="TZ53" i="3"/>
  <c r="TZ49" i="3"/>
  <c r="TW59" i="3"/>
  <c r="UD91" i="3"/>
  <c r="TY50" i="3"/>
  <c r="TV53" i="3"/>
  <c r="TV54" i="3"/>
  <c r="TW83" i="3"/>
  <c r="UD59" i="3"/>
  <c r="UD67" i="3"/>
  <c r="UP1" i="3" a="1"/>
  <c r="UP1" i="3" l="1"/>
  <c r="TZ73" i="3"/>
  <c r="UG57" i="3"/>
  <c r="TZ65" i="3"/>
  <c r="UA49" i="3"/>
  <c r="UG65" i="3"/>
  <c r="UG81" i="3"/>
  <c r="TZ81" i="3"/>
  <c r="UG89" i="3"/>
  <c r="TZ57" i="3"/>
  <c r="UG49" i="3"/>
  <c r="TZ89" i="3"/>
  <c r="UG73" i="3"/>
  <c r="TZ77" i="3"/>
  <c r="UG77" i="3"/>
  <c r="UG85" i="3"/>
  <c r="TZ61" i="3"/>
  <c r="UG93" i="3"/>
  <c r="UG61" i="3"/>
  <c r="UG53" i="3"/>
  <c r="TZ69" i="3"/>
  <c r="TZ93" i="3"/>
  <c r="TZ85" i="3"/>
  <c r="UG69" i="3"/>
  <c r="UE94" i="3"/>
  <c r="TX86" i="3"/>
  <c r="UE54" i="3"/>
  <c r="TX70" i="3"/>
  <c r="TX78" i="3"/>
  <c r="UE78" i="3"/>
  <c r="UE62" i="3"/>
  <c r="UE70" i="3"/>
  <c r="TX94" i="3"/>
  <c r="TX62" i="3"/>
  <c r="UE86" i="3"/>
  <c r="UC86" i="3"/>
  <c r="UC54" i="3"/>
  <c r="UC70" i="3"/>
  <c r="UC62" i="3"/>
  <c r="TV70" i="3"/>
  <c r="UC94" i="3"/>
  <c r="TV94" i="3"/>
  <c r="TV62" i="3"/>
  <c r="UC78" i="3"/>
  <c r="TV78" i="3"/>
  <c r="TV86" i="3"/>
  <c r="TW80" i="3"/>
  <c r="UD48" i="3"/>
  <c r="UD72" i="3"/>
  <c r="TW72" i="3"/>
  <c r="UD64" i="3"/>
  <c r="UD56" i="3"/>
  <c r="UD88" i="3"/>
  <c r="TW64" i="3"/>
  <c r="TW56" i="3"/>
  <c r="TW88" i="3"/>
  <c r="UD80" i="3"/>
  <c r="UG94" i="3"/>
  <c r="TZ94" i="3"/>
  <c r="UG54" i="3"/>
  <c r="TZ78" i="3"/>
  <c r="UG62" i="3"/>
  <c r="UG78" i="3"/>
  <c r="UG86" i="3"/>
  <c r="TZ70" i="3"/>
  <c r="TZ86" i="3"/>
  <c r="UG70" i="3"/>
  <c r="TZ62" i="3"/>
  <c r="TX15" i="3"/>
  <c r="TX23" i="3"/>
  <c r="UE47" i="3"/>
  <c r="UE23" i="3"/>
  <c r="UE31" i="3"/>
  <c r="TX39" i="3"/>
  <c r="UE39" i="3"/>
  <c r="TX31" i="3"/>
  <c r="TX47" i="3"/>
  <c r="UE7" i="3"/>
  <c r="UE15" i="3"/>
  <c r="UD89" i="3"/>
  <c r="TW89" i="3"/>
  <c r="TW73" i="3"/>
  <c r="UD73" i="3"/>
  <c r="UD49" i="3"/>
  <c r="TW65" i="3"/>
  <c r="UD81" i="3"/>
  <c r="UD57" i="3"/>
  <c r="TW57" i="3"/>
  <c r="TW81" i="3"/>
  <c r="UD65" i="3"/>
  <c r="TY82" i="3"/>
  <c r="TY74" i="3"/>
  <c r="TY66" i="3"/>
  <c r="UF66" i="3"/>
  <c r="TY58" i="3"/>
  <c r="UF82" i="3"/>
  <c r="UF50" i="3"/>
  <c r="UF90" i="3"/>
  <c r="UF58" i="3"/>
  <c r="TY90" i="3"/>
  <c r="UF74" i="3"/>
  <c r="TW90" i="3"/>
  <c r="TW82" i="3"/>
  <c r="UD82" i="3"/>
  <c r="UD74" i="3"/>
  <c r="UD90" i="3"/>
  <c r="TW66" i="3"/>
  <c r="TW74" i="3"/>
  <c r="UD50" i="3"/>
  <c r="UD58" i="3"/>
  <c r="UD66" i="3"/>
  <c r="TW58" i="3"/>
  <c r="UA42" i="3"/>
  <c r="UA34" i="3"/>
  <c r="UH26" i="3"/>
  <c r="UA10" i="3"/>
  <c r="UA18" i="3"/>
  <c r="UH18" i="3"/>
  <c r="UH10" i="3"/>
  <c r="UH2" i="3"/>
  <c r="UA26" i="3"/>
  <c r="UH34" i="3"/>
  <c r="UH42" i="3"/>
  <c r="UF36" i="3"/>
  <c r="UF44" i="3"/>
  <c r="TY28" i="3"/>
  <c r="TY44" i="3"/>
  <c r="UF20" i="3"/>
  <c r="UF12" i="3"/>
  <c r="TY36" i="3"/>
  <c r="TY12" i="3"/>
  <c r="UF4" i="3"/>
  <c r="UF28" i="3"/>
  <c r="TY20" i="3"/>
  <c r="UC85" i="3"/>
  <c r="UC93" i="3"/>
  <c r="TV69" i="3"/>
  <c r="TV77" i="3"/>
  <c r="UC77" i="3"/>
  <c r="TV61" i="3"/>
  <c r="UC69" i="3"/>
  <c r="TV85" i="3"/>
  <c r="TV93" i="3"/>
  <c r="UC61" i="3"/>
  <c r="UC53" i="3"/>
  <c r="UD69" i="3"/>
  <c r="TW61" i="3"/>
  <c r="TW69" i="3"/>
  <c r="UD85" i="3"/>
  <c r="TW93" i="3"/>
  <c r="UD61" i="3"/>
  <c r="UD53" i="3"/>
  <c r="TW77" i="3"/>
  <c r="TW85" i="3"/>
  <c r="UD77" i="3"/>
  <c r="UD93" i="3"/>
  <c r="TX85" i="3"/>
  <c r="UE61" i="3"/>
  <c r="TX77" i="3"/>
  <c r="TX61" i="3"/>
  <c r="TX93" i="3"/>
  <c r="UE69" i="3"/>
  <c r="UE53" i="3"/>
  <c r="UE77" i="3"/>
  <c r="UE85" i="3"/>
  <c r="TX69" i="3"/>
  <c r="UE93" i="3"/>
  <c r="TV39" i="3"/>
  <c r="UC47" i="3"/>
  <c r="TV23" i="3"/>
  <c r="UC23" i="3"/>
  <c r="UC31" i="3"/>
  <c r="UC7" i="3"/>
  <c r="UC15" i="3"/>
  <c r="UC39" i="3"/>
  <c r="TV15" i="3"/>
  <c r="TV47" i="3"/>
  <c r="TV31" i="3"/>
  <c r="UF51" i="3"/>
  <c r="UF75" i="3"/>
  <c r="TY91" i="3"/>
  <c r="UF67" i="3"/>
  <c r="TY67" i="3"/>
  <c r="UF91" i="3"/>
  <c r="UF59" i="3"/>
  <c r="UF83" i="3"/>
  <c r="TY83" i="3"/>
  <c r="TY75" i="3"/>
  <c r="TY59" i="3"/>
  <c r="UK3" i="3" a="1"/>
  <c r="UK48" i="3" a="1"/>
  <c r="UL2" i="3" a="1"/>
  <c r="UO7" i="3" a="1"/>
  <c r="UO7" i="3" l="1"/>
  <c r="UL2" i="3"/>
  <c r="UK48" i="3"/>
  <c r="UK3" i="3"/>
  <c r="UH65" i="3"/>
  <c r="UA89" i="3"/>
  <c r="UH81" i="3"/>
  <c r="UA73" i="3"/>
  <c r="UH57" i="3"/>
  <c r="UA57" i="3"/>
  <c r="UA81" i="3"/>
  <c r="UH73" i="3"/>
  <c r="UH49" i="3"/>
  <c r="UH89" i="3"/>
  <c r="UA65" i="3"/>
  <c r="UY1" i="3" a="1"/>
  <c r="UY1" i="3" s="1"/>
  <c r="UL4" i="3" a="1"/>
  <c r="UL51" i="3" a="1"/>
  <c r="UL51" i="3" l="1"/>
  <c r="UK49" i="3" s="1" a="1"/>
  <c r="UK49" i="3" s="1"/>
  <c r="UL4" i="3"/>
  <c r="UL26" i="3"/>
  <c r="UK6" i="3"/>
  <c r="UM6" i="3"/>
  <c r="US34" i="3"/>
  <c r="UL6" i="3"/>
  <c r="UL1" i="3"/>
  <c r="UL34" i="3"/>
  <c r="US2" i="3"/>
  <c r="UL3" i="3"/>
  <c r="US26" i="3"/>
  <c r="US18" i="3"/>
  <c r="UO2" i="3"/>
  <c r="UO6" i="3"/>
  <c r="US42" i="3"/>
  <c r="UL10" i="3"/>
  <c r="US10" i="3"/>
  <c r="UL42" i="3"/>
  <c r="UL18" i="3"/>
  <c r="UN3" i="3"/>
  <c r="UK2" i="3" a="1"/>
  <c r="UK2" i="3" s="1"/>
  <c r="UO39" i="3"/>
  <c r="UV23" i="3"/>
  <c r="UO47" i="3"/>
  <c r="UO31" i="3"/>
  <c r="UV31" i="3"/>
  <c r="UV39" i="3"/>
  <c r="UV15" i="3"/>
  <c r="UO15" i="3"/>
  <c r="UO23" i="3"/>
  <c r="UV47" i="3"/>
  <c r="UV7" i="3"/>
  <c r="UN51" i="3" a="1"/>
  <c r="UN4" i="3" a="1"/>
  <c r="UZ1" i="3" a="1"/>
  <c r="UZ1" i="3" l="1"/>
  <c r="UN4" i="3"/>
  <c r="UN51" i="3"/>
  <c r="US17" i="3"/>
  <c r="UL33" i="3"/>
  <c r="UL9" i="3"/>
  <c r="UL25" i="3"/>
  <c r="US1" i="3"/>
  <c r="US33" i="3"/>
  <c r="US9" i="3"/>
  <c r="UL41" i="3"/>
  <c r="UL17" i="3"/>
  <c r="US25" i="3"/>
  <c r="US41" i="3"/>
  <c r="US38" i="3"/>
  <c r="UL38" i="3"/>
  <c r="US14" i="3"/>
  <c r="US22" i="3"/>
  <c r="UL14" i="3"/>
  <c r="US30" i="3"/>
  <c r="US6" i="3"/>
  <c r="US46" i="3"/>
  <c r="UL30" i="3"/>
  <c r="UL46" i="3"/>
  <c r="UL22" i="3"/>
  <c r="UO26" i="3"/>
  <c r="UO42" i="3"/>
  <c r="UO34" i="3"/>
  <c r="UV10" i="3"/>
  <c r="UV18" i="3"/>
  <c r="UP2" i="3"/>
  <c r="UV34" i="3"/>
  <c r="UV42" i="3"/>
  <c r="UV2" i="3"/>
  <c r="UO18" i="3"/>
  <c r="UV26" i="3"/>
  <c r="UO10" i="3"/>
  <c r="UV6" i="3"/>
  <c r="UO22" i="3"/>
  <c r="UO38" i="3"/>
  <c r="UO30" i="3"/>
  <c r="UO14" i="3"/>
  <c r="UV22" i="3"/>
  <c r="UV46" i="3"/>
  <c r="UO46" i="3"/>
  <c r="UV14" i="3"/>
  <c r="UV38" i="3"/>
  <c r="UV30" i="3"/>
  <c r="UU35" i="3"/>
  <c r="UU3" i="3"/>
  <c r="UN43" i="3"/>
  <c r="UU19" i="3"/>
  <c r="UN27" i="3"/>
  <c r="UU43" i="3"/>
  <c r="UU27" i="3"/>
  <c r="UN19" i="3"/>
  <c r="UN35" i="3"/>
  <c r="UN11" i="3"/>
  <c r="UU11" i="3"/>
  <c r="UM14" i="3"/>
  <c r="UT30" i="3"/>
  <c r="UM46" i="3"/>
  <c r="UM22" i="3"/>
  <c r="UT22" i="3"/>
  <c r="UT46" i="3"/>
  <c r="UM30" i="3"/>
  <c r="UT6" i="3"/>
  <c r="UT14" i="3"/>
  <c r="UT38" i="3"/>
  <c r="UM38" i="3"/>
  <c r="UK38" i="3"/>
  <c r="UR46" i="3"/>
  <c r="UK30" i="3"/>
  <c r="UR14" i="3"/>
  <c r="UK46" i="3"/>
  <c r="UR6" i="3"/>
  <c r="UK22" i="3"/>
  <c r="UR30" i="3"/>
  <c r="UR22" i="3"/>
  <c r="UK14" i="3"/>
  <c r="UR38" i="3"/>
  <c r="US35" i="3"/>
  <c r="US19" i="3"/>
  <c r="UL19" i="3"/>
  <c r="UL27" i="3"/>
  <c r="US3" i="3"/>
  <c r="UL43" i="3"/>
  <c r="UL35" i="3"/>
  <c r="US11" i="3"/>
  <c r="US27" i="3"/>
  <c r="US43" i="3"/>
  <c r="UL11" i="3"/>
  <c r="UM7" i="3"/>
  <c r="UL12" i="3"/>
  <c r="UL28" i="3"/>
  <c r="US12" i="3"/>
  <c r="UL44" i="3"/>
  <c r="US28" i="3"/>
  <c r="UK7" i="3"/>
  <c r="US20" i="3"/>
  <c r="US4" i="3"/>
  <c r="US36" i="3"/>
  <c r="UL20" i="3"/>
  <c r="US44" i="3"/>
  <c r="UL36" i="3"/>
  <c r="US51" i="3"/>
  <c r="UL67" i="3"/>
  <c r="US67" i="3"/>
  <c r="US91" i="3"/>
  <c r="UL83" i="3"/>
  <c r="UK54" i="3"/>
  <c r="US75" i="3"/>
  <c r="UL50" i="3"/>
  <c r="UN50" i="3"/>
  <c r="UM54" i="3"/>
  <c r="UL49" i="3" a="1"/>
  <c r="UL49" i="3" s="1"/>
  <c r="UO53" i="3"/>
  <c r="UL48" i="3"/>
  <c r="UL91" i="3"/>
  <c r="UL75" i="3"/>
  <c r="UL53" i="3"/>
  <c r="UO49" i="3"/>
  <c r="UO54" i="3" a="1"/>
  <c r="UO54" i="3" s="1"/>
  <c r="US59" i="3"/>
  <c r="US83" i="3"/>
  <c r="UM53" i="3"/>
  <c r="UL59" i="3"/>
  <c r="UK53" i="3"/>
  <c r="VE1" i="3" a="1"/>
  <c r="VE1" i="3" l="1"/>
  <c r="UK61" i="3"/>
  <c r="UR93" i="3"/>
  <c r="UK77" i="3"/>
  <c r="UR85" i="3"/>
  <c r="UK93" i="3"/>
  <c r="UR61" i="3"/>
  <c r="UR77" i="3"/>
  <c r="UK85" i="3"/>
  <c r="UR53" i="3"/>
  <c r="UK69" i="3"/>
  <c r="UR69" i="3"/>
  <c r="UR54" i="3"/>
  <c r="UK70" i="3"/>
  <c r="UR62" i="3"/>
  <c r="UK94" i="3"/>
  <c r="UR94" i="3"/>
  <c r="UR86" i="3"/>
  <c r="UR70" i="3"/>
  <c r="UR78" i="3"/>
  <c r="UK62" i="3"/>
  <c r="UK86" i="3"/>
  <c r="UK78" i="3"/>
  <c r="UW18" i="3"/>
  <c r="UW2" i="3"/>
  <c r="UP26" i="3"/>
  <c r="UP10" i="3"/>
  <c r="UW42" i="3"/>
  <c r="UW34" i="3"/>
  <c r="UW10" i="3"/>
  <c r="UW26" i="3"/>
  <c r="UP42" i="3"/>
  <c r="UP34" i="3"/>
  <c r="UP18" i="3"/>
  <c r="UM69" i="3"/>
  <c r="UT77" i="3"/>
  <c r="UM61" i="3"/>
  <c r="UT85" i="3"/>
  <c r="UM93" i="3"/>
  <c r="UM85" i="3"/>
  <c r="UT53" i="3"/>
  <c r="UT61" i="3"/>
  <c r="UT69" i="3"/>
  <c r="UM77" i="3"/>
  <c r="UT93" i="3"/>
  <c r="US72" i="3"/>
  <c r="US64" i="3"/>
  <c r="US48" i="3"/>
  <c r="UL88" i="3"/>
  <c r="UL56" i="3"/>
  <c r="US56" i="3"/>
  <c r="US88" i="3"/>
  <c r="UL72" i="3"/>
  <c r="US80" i="3"/>
  <c r="UL80" i="3"/>
  <c r="UL64" i="3"/>
  <c r="UT31" i="3"/>
  <c r="UM15" i="3"/>
  <c r="UM23" i="3"/>
  <c r="UM31" i="3"/>
  <c r="UT7" i="3"/>
  <c r="UT15" i="3"/>
  <c r="UM39" i="3"/>
  <c r="UM47" i="3"/>
  <c r="UT39" i="3"/>
  <c r="UT47" i="3"/>
  <c r="UT23" i="3"/>
  <c r="US89" i="3"/>
  <c r="US65" i="3"/>
  <c r="UL89" i="3"/>
  <c r="US57" i="3"/>
  <c r="US49" i="3"/>
  <c r="UL57" i="3"/>
  <c r="US73" i="3"/>
  <c r="US81" i="3"/>
  <c r="UL73" i="3"/>
  <c r="UL65" i="3"/>
  <c r="UL81" i="3"/>
  <c r="UR7" i="3"/>
  <c r="UK31" i="3"/>
  <c r="UR15" i="3"/>
  <c r="UK47" i="3"/>
  <c r="UR47" i="3"/>
  <c r="UK39" i="3"/>
  <c r="UR31" i="3"/>
  <c r="UK15" i="3"/>
  <c r="UK23" i="3"/>
  <c r="UR23" i="3"/>
  <c r="UR39" i="3"/>
  <c r="UU75" i="3"/>
  <c r="UN67" i="3"/>
  <c r="UN59" i="3"/>
  <c r="UN75" i="3"/>
  <c r="UU67" i="3"/>
  <c r="UU83" i="3"/>
  <c r="UU91" i="3"/>
  <c r="UN91" i="3"/>
  <c r="UN83" i="3"/>
  <c r="UU59" i="3"/>
  <c r="UU51" i="3"/>
  <c r="UV77" i="3"/>
  <c r="UV69" i="3"/>
  <c r="UO85" i="3"/>
  <c r="UV61" i="3"/>
  <c r="UV93" i="3"/>
  <c r="UV85" i="3"/>
  <c r="UO69" i="3"/>
  <c r="UO93" i="3"/>
  <c r="UV53" i="3"/>
  <c r="UO61" i="3"/>
  <c r="UO77" i="3"/>
  <c r="UO78" i="3"/>
  <c r="UV86" i="3"/>
  <c r="UO62" i="3"/>
  <c r="UV54" i="3"/>
  <c r="UO94" i="3"/>
  <c r="UO70" i="3"/>
  <c r="UV94" i="3"/>
  <c r="UV78" i="3"/>
  <c r="UO86" i="3"/>
  <c r="UV70" i="3"/>
  <c r="UV62" i="3"/>
  <c r="UO81" i="3"/>
  <c r="UV81" i="3"/>
  <c r="UV65" i="3"/>
  <c r="UO89" i="3"/>
  <c r="UO57" i="3"/>
  <c r="UP49" i="3"/>
  <c r="UO73" i="3"/>
  <c r="UV73" i="3"/>
  <c r="UO65" i="3"/>
  <c r="UV57" i="3"/>
  <c r="UV89" i="3"/>
  <c r="UV49" i="3"/>
  <c r="UU82" i="3"/>
  <c r="UU66" i="3"/>
  <c r="UN82" i="3"/>
  <c r="UN66" i="3"/>
  <c r="UU58" i="3"/>
  <c r="UN90" i="3"/>
  <c r="UN74" i="3"/>
  <c r="UU50" i="3"/>
  <c r="UU74" i="3"/>
  <c r="UN58" i="3"/>
  <c r="UU90" i="3"/>
  <c r="UU12" i="3"/>
  <c r="UN44" i="3"/>
  <c r="UN36" i="3"/>
  <c r="UN20" i="3"/>
  <c r="UU28" i="3"/>
  <c r="UN28" i="3"/>
  <c r="UU44" i="3"/>
  <c r="UU20" i="3"/>
  <c r="UU36" i="3"/>
  <c r="UU4" i="3"/>
  <c r="UN12" i="3"/>
  <c r="UT86" i="3"/>
  <c r="UT94" i="3"/>
  <c r="UT54" i="3"/>
  <c r="UT62" i="3"/>
  <c r="UM62" i="3"/>
  <c r="UM86" i="3"/>
  <c r="UT70" i="3"/>
  <c r="UT78" i="3"/>
  <c r="UM94" i="3"/>
  <c r="UM70" i="3"/>
  <c r="UM78" i="3"/>
  <c r="UL85" i="3"/>
  <c r="UL93" i="3"/>
  <c r="US61" i="3"/>
  <c r="UL77" i="3"/>
  <c r="US93" i="3"/>
  <c r="US85" i="3"/>
  <c r="UL69" i="3"/>
  <c r="US53" i="3"/>
  <c r="US77" i="3"/>
  <c r="US69" i="3"/>
  <c r="UL61" i="3"/>
  <c r="US74" i="3"/>
  <c r="UL66" i="3"/>
  <c r="UL82" i="3"/>
  <c r="US58" i="3"/>
  <c r="UL58" i="3"/>
  <c r="UL74" i="3"/>
  <c r="UL90" i="3"/>
  <c r="US50" i="3"/>
  <c r="US90" i="3"/>
  <c r="US82" i="3"/>
  <c r="US66" i="3"/>
  <c r="UZ3" i="3" a="1"/>
  <c r="UZ48" i="3" a="1"/>
  <c r="VA2" i="3" a="1"/>
  <c r="VD7" i="3" a="1"/>
  <c r="VD7" i="3" l="1"/>
  <c r="VA2" i="3"/>
  <c r="UZ48" i="3"/>
  <c r="UZ3" i="3"/>
  <c r="UW81" i="3"/>
  <c r="UP73" i="3"/>
  <c r="UW89" i="3"/>
  <c r="UP57" i="3"/>
  <c r="UW73" i="3"/>
  <c r="UW57" i="3"/>
  <c r="UP65" i="3"/>
  <c r="UW49" i="3"/>
  <c r="UP81" i="3"/>
  <c r="UP89" i="3"/>
  <c r="UW65" i="3"/>
  <c r="VN1" i="3" a="1"/>
  <c r="VN1" i="3" s="1"/>
  <c r="VA4" i="3" a="1"/>
  <c r="VA51" i="3" a="1"/>
  <c r="VA51" i="3" l="1"/>
  <c r="UZ49" i="3" s="1" a="1"/>
  <c r="UZ49" i="3" s="1"/>
  <c r="VA4" i="3"/>
  <c r="UZ2" i="3" s="1" a="1"/>
  <c r="UZ2" i="3" s="1"/>
  <c r="VH42" i="3"/>
  <c r="VH34" i="3"/>
  <c r="VA1" i="3"/>
  <c r="VC3" i="3"/>
  <c r="VA3" i="3"/>
  <c r="VH2" i="3"/>
  <c r="VH10" i="3"/>
  <c r="VA18" i="3"/>
  <c r="VA26" i="3"/>
  <c r="VA42" i="3"/>
  <c r="VA6" i="3"/>
  <c r="VA10" i="3"/>
  <c r="VB6" i="3"/>
  <c r="VD2" i="3"/>
  <c r="VA34" i="3"/>
  <c r="UZ6" i="3"/>
  <c r="VH26" i="3"/>
  <c r="VD6" i="3"/>
  <c r="VH18" i="3"/>
  <c r="VK23" i="3"/>
  <c r="VD23" i="3"/>
  <c r="VD39" i="3"/>
  <c r="VD15" i="3"/>
  <c r="VD31" i="3"/>
  <c r="VK39" i="3"/>
  <c r="VD47" i="3"/>
  <c r="VK7" i="3"/>
  <c r="VK47" i="3"/>
  <c r="VK15" i="3"/>
  <c r="VK31" i="3"/>
  <c r="VC51" i="3" a="1"/>
  <c r="VC4" i="3" a="1"/>
  <c r="VO1" i="3" a="1"/>
  <c r="VO1" i="3" l="1"/>
  <c r="VC4" i="3"/>
  <c r="VC51" i="3"/>
  <c r="VJ27" i="3"/>
  <c r="VC43" i="3"/>
  <c r="VC27" i="3"/>
  <c r="VJ19" i="3"/>
  <c r="VC19" i="3"/>
  <c r="VJ3" i="3"/>
  <c r="VC35" i="3"/>
  <c r="VC11" i="3"/>
  <c r="VJ43" i="3"/>
  <c r="VJ35" i="3"/>
  <c r="VJ11" i="3"/>
  <c r="VA22" i="3"/>
  <c r="VH6" i="3"/>
  <c r="VA38" i="3"/>
  <c r="VH46" i="3"/>
  <c r="VH38" i="3"/>
  <c r="VH22" i="3"/>
  <c r="VH14" i="3"/>
  <c r="VA46" i="3"/>
  <c r="VH30" i="3"/>
  <c r="VA14" i="3"/>
  <c r="VA30" i="3"/>
  <c r="VH41" i="3"/>
  <c r="VA33" i="3"/>
  <c r="VH33" i="3"/>
  <c r="VA41" i="3"/>
  <c r="VA25" i="3"/>
  <c r="VH25" i="3"/>
  <c r="VH1" i="3"/>
  <c r="VA17" i="3"/>
  <c r="VA9" i="3"/>
  <c r="VH9" i="3"/>
  <c r="VH17" i="3"/>
  <c r="VK6" i="3"/>
  <c r="VD14" i="3"/>
  <c r="VK14" i="3"/>
  <c r="VK38" i="3"/>
  <c r="VD38" i="3"/>
  <c r="VD22" i="3"/>
  <c r="VD30" i="3"/>
  <c r="VK30" i="3"/>
  <c r="VK22" i="3"/>
  <c r="VD46" i="3"/>
  <c r="VK46" i="3"/>
  <c r="VG22" i="3"/>
  <c r="UZ14" i="3"/>
  <c r="VG6" i="3"/>
  <c r="VG14" i="3"/>
  <c r="UZ46" i="3"/>
  <c r="VG30" i="3"/>
  <c r="VG38" i="3"/>
  <c r="UZ38" i="3"/>
  <c r="VG46" i="3"/>
  <c r="UZ22" i="3"/>
  <c r="UZ30" i="3"/>
  <c r="VK42" i="3"/>
  <c r="VK10" i="3"/>
  <c r="VD18" i="3"/>
  <c r="VK34" i="3"/>
  <c r="VD42" i="3"/>
  <c r="VE2" i="3"/>
  <c r="VK18" i="3"/>
  <c r="VK26" i="3"/>
  <c r="VD10" i="3"/>
  <c r="VK2" i="3"/>
  <c r="VD34" i="3"/>
  <c r="VD26" i="3"/>
  <c r="VA20" i="3"/>
  <c r="VH44" i="3"/>
  <c r="VH36" i="3"/>
  <c r="UZ7" i="3"/>
  <c r="VB7" i="3"/>
  <c r="VH28" i="3"/>
  <c r="VA36" i="3"/>
  <c r="VH20" i="3"/>
  <c r="VA12" i="3"/>
  <c r="VA44" i="3"/>
  <c r="VH4" i="3"/>
  <c r="VH12" i="3"/>
  <c r="VA28" i="3"/>
  <c r="VB38" i="3"/>
  <c r="VB46" i="3"/>
  <c r="VB22" i="3"/>
  <c r="VB14" i="3"/>
  <c r="VI38" i="3"/>
  <c r="VI6" i="3"/>
  <c r="VI46" i="3"/>
  <c r="VB30" i="3"/>
  <c r="VI30" i="3"/>
  <c r="VI14" i="3"/>
  <c r="VI22" i="3"/>
  <c r="VA27" i="3"/>
  <c r="VH27" i="3"/>
  <c r="VA19" i="3"/>
  <c r="VA43" i="3"/>
  <c r="VH19" i="3"/>
  <c r="VH43" i="3"/>
  <c r="VA35" i="3"/>
  <c r="VH3" i="3"/>
  <c r="VA11" i="3"/>
  <c r="VH11" i="3"/>
  <c r="VH35" i="3"/>
  <c r="VH75" i="3"/>
  <c r="UZ53" i="3"/>
  <c r="VB54" i="3"/>
  <c r="VH83" i="3"/>
  <c r="VD53" i="3"/>
  <c r="VA53" i="3"/>
  <c r="VA67" i="3"/>
  <c r="VA48" i="3"/>
  <c r="VD54" i="3" a="1"/>
  <c r="VD54" i="3" s="1"/>
  <c r="VA50" i="3"/>
  <c r="VA59" i="3"/>
  <c r="VH91" i="3"/>
  <c r="VH59" i="3"/>
  <c r="VH67" i="3"/>
  <c r="VA83" i="3"/>
  <c r="VA75" i="3"/>
  <c r="VC50" i="3"/>
  <c r="VH51" i="3"/>
  <c r="VB53" i="3"/>
  <c r="VD49" i="3"/>
  <c r="UZ54" i="3"/>
  <c r="VA91" i="3"/>
  <c r="VA49" i="3" a="1"/>
  <c r="VA49" i="3" s="1"/>
  <c r="VT1" i="3" a="1"/>
  <c r="VT1" i="3" l="1"/>
  <c r="VH49" i="3"/>
  <c r="VA65" i="3"/>
  <c r="VH57" i="3"/>
  <c r="VH73" i="3"/>
  <c r="VA81" i="3"/>
  <c r="VH81" i="3"/>
  <c r="VA73" i="3"/>
  <c r="VA57" i="3"/>
  <c r="VH89" i="3"/>
  <c r="VH65" i="3"/>
  <c r="VA89" i="3"/>
  <c r="VL34" i="3"/>
  <c r="VL10" i="3"/>
  <c r="VE10" i="3"/>
  <c r="VE18" i="3"/>
  <c r="VL2" i="3"/>
  <c r="VL26" i="3"/>
  <c r="VL18" i="3"/>
  <c r="VE34" i="3"/>
  <c r="VE42" i="3"/>
  <c r="VL42" i="3"/>
  <c r="VE26" i="3"/>
  <c r="VD77" i="3"/>
  <c r="VK77" i="3"/>
  <c r="VD85" i="3"/>
  <c r="VK85" i="3"/>
  <c r="VD93" i="3"/>
  <c r="VD69" i="3"/>
  <c r="VK53" i="3"/>
  <c r="VK61" i="3"/>
  <c r="VK93" i="3"/>
  <c r="VD61" i="3"/>
  <c r="VK69" i="3"/>
  <c r="VH77" i="3"/>
  <c r="VA77" i="3"/>
  <c r="VA61" i="3"/>
  <c r="VH53" i="3"/>
  <c r="VH69" i="3"/>
  <c r="VH61" i="3"/>
  <c r="VH93" i="3"/>
  <c r="VA69" i="3"/>
  <c r="VH85" i="3"/>
  <c r="VA85" i="3"/>
  <c r="VA93" i="3"/>
  <c r="VK89" i="3"/>
  <c r="VK57" i="3"/>
  <c r="VD57" i="3"/>
  <c r="VK49" i="3"/>
  <c r="VK81" i="3"/>
  <c r="VK65" i="3"/>
  <c r="VD89" i="3"/>
  <c r="VD73" i="3"/>
  <c r="VE49" i="3"/>
  <c r="VD65" i="3"/>
  <c r="VD81" i="3"/>
  <c r="VK73" i="3"/>
  <c r="UZ62" i="3"/>
  <c r="VG70" i="3"/>
  <c r="UZ94" i="3"/>
  <c r="VG54" i="3"/>
  <c r="UZ78" i="3"/>
  <c r="VG62" i="3"/>
  <c r="VG78" i="3"/>
  <c r="VG94" i="3"/>
  <c r="UZ86" i="3"/>
  <c r="VG86" i="3"/>
  <c r="UZ70" i="3"/>
  <c r="VI61" i="3"/>
  <c r="VI85" i="3"/>
  <c r="VB69" i="3"/>
  <c r="VB85" i="3"/>
  <c r="VI53" i="3"/>
  <c r="VB93" i="3"/>
  <c r="VI93" i="3"/>
  <c r="VB77" i="3"/>
  <c r="VI69" i="3"/>
  <c r="VI77" i="3"/>
  <c r="VB61" i="3"/>
  <c r="VB70" i="3"/>
  <c r="VI78" i="3"/>
  <c r="VB94" i="3"/>
  <c r="VI86" i="3"/>
  <c r="VI54" i="3"/>
  <c r="VI70" i="3"/>
  <c r="VB62" i="3"/>
  <c r="VB86" i="3"/>
  <c r="VI62" i="3"/>
  <c r="VI94" i="3"/>
  <c r="VB78" i="3"/>
  <c r="UZ69" i="3"/>
  <c r="UZ93" i="3"/>
  <c r="VG77" i="3"/>
  <c r="UZ61" i="3"/>
  <c r="VG53" i="3"/>
  <c r="VG69" i="3"/>
  <c r="UZ85" i="3"/>
  <c r="VG85" i="3"/>
  <c r="VG61" i="3"/>
  <c r="UZ77" i="3"/>
  <c r="VG93" i="3"/>
  <c r="VB47" i="3"/>
  <c r="VB15" i="3"/>
  <c r="VB39" i="3"/>
  <c r="VI39" i="3"/>
  <c r="VB31" i="3"/>
  <c r="VB23" i="3"/>
  <c r="VI15" i="3"/>
  <c r="VI47" i="3"/>
  <c r="VI31" i="3"/>
  <c r="VI7" i="3"/>
  <c r="VI23" i="3"/>
  <c r="VJ59" i="3"/>
  <c r="VJ83" i="3"/>
  <c r="VC75" i="3"/>
  <c r="VC67" i="3"/>
  <c r="VJ51" i="3"/>
  <c r="VC59" i="3"/>
  <c r="VC83" i="3"/>
  <c r="VJ75" i="3"/>
  <c r="VJ91" i="3"/>
  <c r="VC91" i="3"/>
  <c r="VJ67" i="3"/>
  <c r="VD86" i="3"/>
  <c r="VK86" i="3"/>
  <c r="VD62" i="3"/>
  <c r="VK94" i="3"/>
  <c r="VD94" i="3"/>
  <c r="VD70" i="3"/>
  <c r="VK78" i="3"/>
  <c r="VK62" i="3"/>
  <c r="VK54" i="3"/>
  <c r="VD78" i="3"/>
  <c r="VK70" i="3"/>
  <c r="UZ47" i="3"/>
  <c r="UZ31" i="3"/>
  <c r="VG23" i="3"/>
  <c r="VG31" i="3"/>
  <c r="UZ23" i="3"/>
  <c r="VG15" i="3"/>
  <c r="VG39" i="3"/>
  <c r="UZ39" i="3"/>
  <c r="VG7" i="3"/>
  <c r="UZ15" i="3"/>
  <c r="VG47" i="3"/>
  <c r="VC20" i="3"/>
  <c r="VC36" i="3"/>
  <c r="VJ44" i="3"/>
  <c r="VJ12" i="3"/>
  <c r="VC12" i="3"/>
  <c r="VJ28" i="3"/>
  <c r="VJ20" i="3"/>
  <c r="VC28" i="3"/>
  <c r="VC44" i="3"/>
  <c r="VJ4" i="3"/>
  <c r="VJ36" i="3"/>
  <c r="VH82" i="3"/>
  <c r="VH90" i="3"/>
  <c r="VH58" i="3"/>
  <c r="VH66" i="3"/>
  <c r="VA58" i="3"/>
  <c r="VA66" i="3"/>
  <c r="VH74" i="3"/>
  <c r="VH50" i="3"/>
  <c r="VA74" i="3"/>
  <c r="VA90" i="3"/>
  <c r="VA82" i="3"/>
  <c r="VC74" i="3"/>
  <c r="VC82" i="3"/>
  <c r="VC66" i="3"/>
  <c r="VJ66" i="3"/>
  <c r="VJ50" i="3"/>
  <c r="VC90" i="3"/>
  <c r="VJ90" i="3"/>
  <c r="VJ58" i="3"/>
  <c r="VJ74" i="3"/>
  <c r="VC58" i="3"/>
  <c r="VJ82" i="3"/>
  <c r="VH88" i="3"/>
  <c r="VH72" i="3"/>
  <c r="VH48" i="3"/>
  <c r="VA72" i="3"/>
  <c r="VA88" i="3"/>
  <c r="VA80" i="3"/>
  <c r="VA64" i="3"/>
  <c r="VA56" i="3"/>
  <c r="VH64" i="3"/>
  <c r="VH56" i="3"/>
  <c r="VH80" i="3"/>
  <c r="VS7" i="3" a="1"/>
  <c r="VO48" i="3" a="1"/>
  <c r="VP2" i="3" a="1"/>
  <c r="VO3" i="3" a="1"/>
  <c r="VO3" i="3" l="1"/>
  <c r="VP2" i="3"/>
  <c r="VO48" i="3"/>
  <c r="VS7" i="3"/>
  <c r="VL81" i="3"/>
  <c r="VE89" i="3"/>
  <c r="VL49" i="3"/>
  <c r="VL65" i="3"/>
  <c r="VL89" i="3"/>
  <c r="VE57" i="3"/>
  <c r="VE65" i="3"/>
  <c r="VL57" i="3"/>
  <c r="VL73" i="3"/>
  <c r="VE73" i="3"/>
  <c r="VE81" i="3"/>
  <c r="WC1" i="3" a="1"/>
  <c r="WC1" i="3" s="1"/>
  <c r="VP4" i="3" a="1"/>
  <c r="VP51" i="3" a="1"/>
  <c r="WD1" i="3" a="1"/>
  <c r="WD1" i="3" l="1"/>
  <c r="VP51" i="3"/>
  <c r="VP4" i="3"/>
  <c r="VZ23" i="3"/>
  <c r="VZ15" i="3"/>
  <c r="VS39" i="3"/>
  <c r="VZ7" i="3"/>
  <c r="VS23" i="3"/>
  <c r="VZ47" i="3"/>
  <c r="VZ39" i="3"/>
  <c r="VS31" i="3"/>
  <c r="VS47" i="3"/>
  <c r="VS15" i="3"/>
  <c r="VZ31" i="3"/>
  <c r="VW26" i="3"/>
  <c r="VP3" i="3"/>
  <c r="VW18" i="3"/>
  <c r="VP34" i="3"/>
  <c r="VP18" i="3"/>
  <c r="VW10" i="3"/>
  <c r="VP1" i="3"/>
  <c r="VP6" i="3"/>
  <c r="VP42" i="3"/>
  <c r="VW2" i="3"/>
  <c r="VP10" i="3"/>
  <c r="VS2" i="3"/>
  <c r="VP26" i="3"/>
  <c r="VS6" i="3"/>
  <c r="VR3" i="3"/>
  <c r="VW34" i="3"/>
  <c r="VQ6" i="3"/>
  <c r="VO6" i="3"/>
  <c r="VW42" i="3"/>
  <c r="VO49" i="3" a="1"/>
  <c r="VO49" i="3" s="1"/>
  <c r="VO2" i="3" a="1"/>
  <c r="VO2" i="3" s="1"/>
  <c r="WI1" i="3" a="1"/>
  <c r="VR51" i="3" a="1"/>
  <c r="VR4" i="3" a="1"/>
  <c r="VR4" i="3" l="1"/>
  <c r="VR51" i="3"/>
  <c r="WI1" i="3"/>
  <c r="WR1" i="3" s="1" a="1"/>
  <c r="WR1" i="3" s="1"/>
  <c r="VP43" i="3"/>
  <c r="VW19" i="3"/>
  <c r="VP35" i="3"/>
  <c r="VW27" i="3"/>
  <c r="VW11" i="3"/>
  <c r="VW35" i="3"/>
  <c r="VW43" i="3"/>
  <c r="VW3" i="3"/>
  <c r="VP11" i="3"/>
  <c r="VP27" i="3"/>
  <c r="VP19" i="3"/>
  <c r="VW1" i="3"/>
  <c r="VW9" i="3"/>
  <c r="VW17" i="3"/>
  <c r="VP17" i="3"/>
  <c r="VP9" i="3"/>
  <c r="VW25" i="3"/>
  <c r="VP33" i="3"/>
  <c r="VP41" i="3"/>
  <c r="VP25" i="3"/>
  <c r="VW41" i="3"/>
  <c r="VW33" i="3"/>
  <c r="VO38" i="3"/>
  <c r="VV6" i="3"/>
  <c r="VO14" i="3"/>
  <c r="VV30" i="3"/>
  <c r="VO46" i="3"/>
  <c r="VV38" i="3"/>
  <c r="VV14" i="3"/>
  <c r="VO30" i="3"/>
  <c r="VV46" i="3"/>
  <c r="VV22" i="3"/>
  <c r="VO22" i="3"/>
  <c r="VQ22" i="3"/>
  <c r="VX22" i="3"/>
  <c r="VX14" i="3"/>
  <c r="VQ30" i="3"/>
  <c r="VQ38" i="3"/>
  <c r="VX38" i="3"/>
  <c r="VX6" i="3"/>
  <c r="VQ46" i="3"/>
  <c r="VX46" i="3"/>
  <c r="VX30" i="3"/>
  <c r="VQ14" i="3"/>
  <c r="VW28" i="3"/>
  <c r="VW20" i="3"/>
  <c r="VO7" i="3"/>
  <c r="VP12" i="3"/>
  <c r="VP36" i="3"/>
  <c r="VQ7" i="3"/>
  <c r="VW4" i="3"/>
  <c r="VP20" i="3"/>
  <c r="VW44" i="3"/>
  <c r="VW36" i="3"/>
  <c r="VP44" i="3"/>
  <c r="VP28" i="3"/>
  <c r="VW12" i="3"/>
  <c r="VS18" i="3"/>
  <c r="VZ2" i="3"/>
  <c r="VZ10" i="3"/>
  <c r="VT2" i="3"/>
  <c r="VS26" i="3"/>
  <c r="VS10" i="3"/>
  <c r="VZ42" i="3"/>
  <c r="VS34" i="3"/>
  <c r="VS42" i="3"/>
  <c r="VZ34" i="3"/>
  <c r="VZ18" i="3"/>
  <c r="VZ26" i="3"/>
  <c r="VP67" i="3"/>
  <c r="VW83" i="3"/>
  <c r="VP49" i="3" a="1"/>
  <c r="VP49" i="3" s="1"/>
  <c r="VS54" i="3" a="1"/>
  <c r="VS54" i="3" s="1"/>
  <c r="VO54" i="3"/>
  <c r="VR50" i="3"/>
  <c r="VP83" i="3"/>
  <c r="VP91" i="3"/>
  <c r="VW51" i="3"/>
  <c r="VS49" i="3"/>
  <c r="VS53" i="3"/>
  <c r="VP59" i="3"/>
  <c r="VW75" i="3"/>
  <c r="VW91" i="3"/>
  <c r="VW59" i="3"/>
  <c r="VP48" i="3"/>
  <c r="VQ53" i="3"/>
  <c r="VQ54" i="3"/>
  <c r="VW67" i="3"/>
  <c r="VP75" i="3"/>
  <c r="VP53" i="3"/>
  <c r="VO53" i="3"/>
  <c r="VP50" i="3"/>
  <c r="VP22" i="3"/>
  <c r="VP14" i="3"/>
  <c r="VP38" i="3"/>
  <c r="VW30" i="3"/>
  <c r="VW14" i="3"/>
  <c r="VW46" i="3"/>
  <c r="VW22" i="3"/>
  <c r="VW6" i="3"/>
  <c r="VP46" i="3"/>
  <c r="VW38" i="3"/>
  <c r="VP30" i="3"/>
  <c r="VY27" i="3"/>
  <c r="VR11" i="3"/>
  <c r="VR19" i="3"/>
  <c r="VY3" i="3"/>
  <c r="VR43" i="3"/>
  <c r="VY19" i="3"/>
  <c r="VR35" i="3"/>
  <c r="VY43" i="3"/>
  <c r="VY35" i="3"/>
  <c r="VR27" i="3"/>
  <c r="VY11" i="3"/>
  <c r="VS38" i="3"/>
  <c r="VS30" i="3"/>
  <c r="VS46" i="3"/>
  <c r="VZ38" i="3"/>
  <c r="VZ46" i="3"/>
  <c r="VZ22" i="3"/>
  <c r="VS14" i="3"/>
  <c r="VZ14" i="3"/>
  <c r="VZ30" i="3"/>
  <c r="VZ6" i="3"/>
  <c r="VS22" i="3"/>
  <c r="WE2" i="3" a="1"/>
  <c r="WD3" i="3" a="1"/>
  <c r="WD48" i="3" a="1"/>
  <c r="WH7" i="3" a="1"/>
  <c r="WH7" i="3" l="1"/>
  <c r="WD48" i="3"/>
  <c r="WD3" i="3"/>
  <c r="WE2" i="3"/>
  <c r="VW64" i="3"/>
  <c r="VW88" i="3"/>
  <c r="VW80" i="3"/>
  <c r="VP72" i="3"/>
  <c r="VW72" i="3"/>
  <c r="VP56" i="3"/>
  <c r="VP88" i="3"/>
  <c r="VW56" i="3"/>
  <c r="VP80" i="3"/>
  <c r="VP64" i="3"/>
  <c r="VW48" i="3"/>
  <c r="WA18" i="3"/>
  <c r="WA42" i="3"/>
  <c r="VT42" i="3"/>
  <c r="WA2" i="3"/>
  <c r="WA34" i="3"/>
  <c r="VT34" i="3"/>
  <c r="WA10" i="3"/>
  <c r="VT18" i="3"/>
  <c r="VT10" i="3"/>
  <c r="WA26" i="3"/>
  <c r="VT26" i="3"/>
  <c r="VP58" i="3"/>
  <c r="VW82" i="3"/>
  <c r="VW58" i="3"/>
  <c r="VP66" i="3"/>
  <c r="VW50" i="3"/>
  <c r="VW74" i="3"/>
  <c r="VW90" i="3"/>
  <c r="VW66" i="3"/>
  <c r="VP90" i="3"/>
  <c r="VP82" i="3"/>
  <c r="VP74" i="3"/>
  <c r="VY58" i="3"/>
  <c r="VR90" i="3"/>
  <c r="VR82" i="3"/>
  <c r="VY74" i="3"/>
  <c r="VY66" i="3"/>
  <c r="VR66" i="3"/>
  <c r="VY82" i="3"/>
  <c r="VY50" i="3"/>
  <c r="VY90" i="3"/>
  <c r="VR74" i="3"/>
  <c r="VR58" i="3"/>
  <c r="VQ15" i="3"/>
  <c r="VX47" i="3"/>
  <c r="VQ23" i="3"/>
  <c r="VX31" i="3"/>
  <c r="VQ47" i="3"/>
  <c r="VX15" i="3"/>
  <c r="VX39" i="3"/>
  <c r="VX7" i="3"/>
  <c r="VQ31" i="3"/>
  <c r="VQ39" i="3"/>
  <c r="VX23" i="3"/>
  <c r="VV53" i="3"/>
  <c r="VO77" i="3"/>
  <c r="VV85" i="3"/>
  <c r="VV61" i="3"/>
  <c r="VO85" i="3"/>
  <c r="VV69" i="3"/>
  <c r="VO61" i="3"/>
  <c r="VV77" i="3"/>
  <c r="VV93" i="3"/>
  <c r="VO69" i="3"/>
  <c r="VO93" i="3"/>
  <c r="VZ70" i="3"/>
  <c r="VZ86" i="3"/>
  <c r="VS62" i="3"/>
  <c r="VZ62" i="3"/>
  <c r="VZ94" i="3"/>
  <c r="VZ54" i="3"/>
  <c r="VS70" i="3"/>
  <c r="VS94" i="3"/>
  <c r="VS86" i="3"/>
  <c r="VS78" i="3"/>
  <c r="VZ78" i="3"/>
  <c r="VS69" i="3"/>
  <c r="VS85" i="3"/>
  <c r="VZ85" i="3"/>
  <c r="VS61" i="3"/>
  <c r="VZ69" i="3"/>
  <c r="VS77" i="3"/>
  <c r="VZ53" i="3"/>
  <c r="VZ77" i="3"/>
  <c r="VZ93" i="3"/>
  <c r="VS93" i="3"/>
  <c r="VZ61" i="3"/>
  <c r="VW89" i="3"/>
  <c r="VP65" i="3"/>
  <c r="VP81" i="3"/>
  <c r="VW49" i="3"/>
  <c r="VP57" i="3"/>
  <c r="VP89" i="3"/>
  <c r="VW73" i="3"/>
  <c r="VW81" i="3"/>
  <c r="VW65" i="3"/>
  <c r="VP73" i="3"/>
  <c r="VW57" i="3"/>
  <c r="VO78" i="3"/>
  <c r="VO62" i="3"/>
  <c r="VO86" i="3"/>
  <c r="VV78" i="3"/>
  <c r="VV62" i="3"/>
  <c r="VV86" i="3"/>
  <c r="VV70" i="3"/>
  <c r="VV54" i="3"/>
  <c r="VO94" i="3"/>
  <c r="VV94" i="3"/>
  <c r="VO70" i="3"/>
  <c r="VV39" i="3"/>
  <c r="VO47" i="3"/>
  <c r="VO15" i="3"/>
  <c r="VV15" i="3"/>
  <c r="VO39" i="3"/>
  <c r="VV47" i="3"/>
  <c r="VV31" i="3"/>
  <c r="VO31" i="3"/>
  <c r="VV23" i="3"/>
  <c r="VV7" i="3"/>
  <c r="VO23" i="3"/>
  <c r="VR75" i="3"/>
  <c r="VY51" i="3"/>
  <c r="VR59" i="3"/>
  <c r="VY67" i="3"/>
  <c r="VY75" i="3"/>
  <c r="VY83" i="3"/>
  <c r="VR83" i="3"/>
  <c r="VR91" i="3"/>
  <c r="VR67" i="3"/>
  <c r="VY91" i="3"/>
  <c r="VY59" i="3"/>
  <c r="VW61" i="3"/>
  <c r="VP85" i="3"/>
  <c r="VP61" i="3"/>
  <c r="VW69" i="3"/>
  <c r="VW93" i="3"/>
  <c r="VW77" i="3"/>
  <c r="VP93" i="3"/>
  <c r="VW85" i="3"/>
  <c r="VP77" i="3"/>
  <c r="VW53" i="3"/>
  <c r="VP69" i="3"/>
  <c r="VX54" i="3"/>
  <c r="VQ62" i="3"/>
  <c r="VX78" i="3"/>
  <c r="VX62" i="3"/>
  <c r="VQ94" i="3"/>
  <c r="VX86" i="3"/>
  <c r="VX94" i="3"/>
  <c r="VX70" i="3"/>
  <c r="VQ86" i="3"/>
  <c r="VQ70" i="3"/>
  <c r="VQ78" i="3"/>
  <c r="VZ81" i="3"/>
  <c r="VZ73" i="3"/>
  <c r="VS73" i="3"/>
  <c r="VS81" i="3"/>
  <c r="VZ89" i="3"/>
  <c r="VT49" i="3"/>
  <c r="VS57" i="3"/>
  <c r="VZ65" i="3"/>
  <c r="VS89" i="3"/>
  <c r="VS65" i="3"/>
  <c r="VZ49" i="3"/>
  <c r="VZ57" i="3"/>
  <c r="VX61" i="3"/>
  <c r="VX53" i="3"/>
  <c r="VQ77" i="3"/>
  <c r="VX85" i="3"/>
  <c r="VX69" i="3"/>
  <c r="VQ93" i="3"/>
  <c r="VX93" i="3"/>
  <c r="VQ69" i="3"/>
  <c r="VQ85" i="3"/>
  <c r="VQ61" i="3"/>
  <c r="VX77" i="3"/>
  <c r="VR44" i="3"/>
  <c r="VY36" i="3"/>
  <c r="VY44" i="3"/>
  <c r="VR20" i="3"/>
  <c r="VY28" i="3"/>
  <c r="VY20" i="3"/>
  <c r="VY12" i="3"/>
  <c r="VR28" i="3"/>
  <c r="VR36" i="3"/>
  <c r="VR12" i="3"/>
  <c r="VY4" i="3"/>
  <c r="WE51" i="3" a="1"/>
  <c r="WE4" i="3" a="1"/>
  <c r="WE4" i="3" l="1"/>
  <c r="WE51" i="3"/>
  <c r="VT89" i="3"/>
  <c r="VT73" i="3"/>
  <c r="VT65" i="3"/>
  <c r="WA65" i="3"/>
  <c r="WA73" i="3"/>
  <c r="WA89" i="3"/>
  <c r="WA49" i="3"/>
  <c r="VT81" i="3"/>
  <c r="WA57" i="3"/>
  <c r="WA81" i="3"/>
  <c r="VT57" i="3"/>
  <c r="WL2" i="3"/>
  <c r="WE26" i="3"/>
  <c r="WL42" i="3"/>
  <c r="WH6" i="3"/>
  <c r="WE3" i="3"/>
  <c r="WH2" i="3"/>
  <c r="WE1" i="3"/>
  <c r="WL34" i="3"/>
  <c r="WL18" i="3"/>
  <c r="WE34" i="3"/>
  <c r="WL26" i="3"/>
  <c r="WF6" i="3"/>
  <c r="WL10" i="3"/>
  <c r="WE6" i="3"/>
  <c r="WE42" i="3"/>
  <c r="WD6" i="3"/>
  <c r="WG3" i="3"/>
  <c r="WE18" i="3"/>
  <c r="WE10" i="3"/>
  <c r="WO15" i="3"/>
  <c r="WH47" i="3"/>
  <c r="WH15" i="3"/>
  <c r="WH23" i="3"/>
  <c r="WH39" i="3"/>
  <c r="WO47" i="3"/>
  <c r="WO7" i="3"/>
  <c r="WH31" i="3"/>
  <c r="WO31" i="3"/>
  <c r="WO23" i="3"/>
  <c r="WO39" i="3"/>
  <c r="WS1" i="3" a="1"/>
  <c r="WD2" i="3" a="1"/>
  <c r="WS1" i="3" l="1"/>
  <c r="WD2" i="3"/>
  <c r="WG35" i="3"/>
  <c r="WN27" i="3"/>
  <c r="WG43" i="3"/>
  <c r="WG11" i="3"/>
  <c r="WN19" i="3"/>
  <c r="WN3" i="3"/>
  <c r="WG27" i="3"/>
  <c r="WN11" i="3"/>
  <c r="WN43" i="3"/>
  <c r="WN35" i="3"/>
  <c r="WG19" i="3"/>
  <c r="WD38" i="3"/>
  <c r="WK30" i="3"/>
  <c r="WK14" i="3"/>
  <c r="WK22" i="3"/>
  <c r="WK38" i="3"/>
  <c r="WD14" i="3"/>
  <c r="WD22" i="3"/>
  <c r="WK46" i="3"/>
  <c r="WD30" i="3"/>
  <c r="WD46" i="3"/>
  <c r="WK6" i="3"/>
  <c r="WE25" i="3"/>
  <c r="WL25" i="3"/>
  <c r="WE17" i="3"/>
  <c r="WL9" i="3"/>
  <c r="WE33" i="3"/>
  <c r="WL1" i="3"/>
  <c r="WE9" i="3"/>
  <c r="WL41" i="3"/>
  <c r="WE41" i="3"/>
  <c r="WL33" i="3"/>
  <c r="WL17" i="3"/>
  <c r="WO26" i="3"/>
  <c r="WH42" i="3"/>
  <c r="WO42" i="3"/>
  <c r="WO2" i="3"/>
  <c r="WH34" i="3"/>
  <c r="WO34" i="3"/>
  <c r="WO18" i="3"/>
  <c r="WH10" i="3"/>
  <c r="WI2" i="3"/>
  <c r="WH26" i="3"/>
  <c r="WO10" i="3"/>
  <c r="WH18" i="3"/>
  <c r="WL6" i="3"/>
  <c r="WE38" i="3"/>
  <c r="WL38" i="3"/>
  <c r="WE46" i="3"/>
  <c r="WL22" i="3"/>
  <c r="WL46" i="3"/>
  <c r="WE30" i="3"/>
  <c r="WL14" i="3"/>
  <c r="WE22" i="3"/>
  <c r="WE14" i="3"/>
  <c r="WL30" i="3"/>
  <c r="WL35" i="3"/>
  <c r="WE43" i="3"/>
  <c r="WL27" i="3"/>
  <c r="WL3" i="3"/>
  <c r="WL43" i="3"/>
  <c r="WE11" i="3"/>
  <c r="WE27" i="3"/>
  <c r="WL11" i="3"/>
  <c r="WE35" i="3"/>
  <c r="WE19" i="3"/>
  <c r="WL19" i="3"/>
  <c r="WL59" i="3"/>
  <c r="WE83" i="3"/>
  <c r="WF54" i="3"/>
  <c r="WE67" i="3"/>
  <c r="WH53" i="3"/>
  <c r="WD53" i="3"/>
  <c r="WE53" i="3"/>
  <c r="WE91" i="3"/>
  <c r="WL91" i="3"/>
  <c r="WH49" i="3"/>
  <c r="WL83" i="3"/>
  <c r="WE75" i="3"/>
  <c r="WE50" i="3"/>
  <c r="WG50" i="3"/>
  <c r="WH54" i="3" a="1"/>
  <c r="WH54" i="3" s="1"/>
  <c r="WE59" i="3"/>
  <c r="WL75" i="3"/>
  <c r="WE49" i="3" a="1"/>
  <c r="WE49" i="3" s="1"/>
  <c r="WL67" i="3"/>
  <c r="WE48" i="3"/>
  <c r="WD54" i="3"/>
  <c r="WF53" i="3"/>
  <c r="WL51" i="3"/>
  <c r="WD49" i="3" a="1"/>
  <c r="WD49" i="3" s="1"/>
  <c r="WM38" i="3"/>
  <c r="WF46" i="3"/>
  <c r="WM22" i="3"/>
  <c r="WM14" i="3"/>
  <c r="WM30" i="3"/>
  <c r="WM46" i="3"/>
  <c r="WF22" i="3"/>
  <c r="WF14" i="3"/>
  <c r="WF30" i="3"/>
  <c r="WF38" i="3"/>
  <c r="WM6" i="3"/>
  <c r="WH22" i="3"/>
  <c r="WO6" i="3"/>
  <c r="WH38" i="3"/>
  <c r="WO30" i="3"/>
  <c r="WO38" i="3"/>
  <c r="WO46" i="3"/>
  <c r="WO22" i="3"/>
  <c r="WO14" i="3"/>
  <c r="WH30" i="3"/>
  <c r="WH14" i="3"/>
  <c r="WH46" i="3"/>
  <c r="WL28" i="3"/>
  <c r="WE28" i="3"/>
  <c r="WF7" i="3"/>
  <c r="WL12" i="3"/>
  <c r="WE20" i="3"/>
  <c r="WL44" i="3"/>
  <c r="WL36" i="3"/>
  <c r="WE36" i="3"/>
  <c r="WL20" i="3"/>
  <c r="WE44" i="3"/>
  <c r="WD7" i="3"/>
  <c r="WE12" i="3"/>
  <c r="WL4" i="3"/>
  <c r="WX1" i="3" a="1"/>
  <c r="WG4" i="3" a="1"/>
  <c r="WG51" i="3" a="1"/>
  <c r="WX1" i="3" l="1"/>
  <c r="WG51" i="3"/>
  <c r="WG4" i="3"/>
  <c r="WM78" i="3"/>
  <c r="WF94" i="3"/>
  <c r="WF62" i="3"/>
  <c r="WF70" i="3"/>
  <c r="WM94" i="3"/>
  <c r="WF78" i="3"/>
  <c r="WM54" i="3"/>
  <c r="WM70" i="3"/>
  <c r="WF86" i="3"/>
  <c r="WM62" i="3"/>
  <c r="WM86" i="3"/>
  <c r="WL81" i="3"/>
  <c r="WE65" i="3"/>
  <c r="WE89" i="3"/>
  <c r="WL73" i="3"/>
  <c r="WL65" i="3"/>
  <c r="WL89" i="3"/>
  <c r="WE73" i="3"/>
  <c r="WL57" i="3"/>
  <c r="WE81" i="3"/>
  <c r="WL49" i="3"/>
  <c r="WE57" i="3"/>
  <c r="WK39" i="3"/>
  <c r="WK31" i="3"/>
  <c r="WK47" i="3"/>
  <c r="WK15" i="3"/>
  <c r="WK23" i="3"/>
  <c r="WD47" i="3"/>
  <c r="WD23" i="3"/>
  <c r="WD15" i="3"/>
  <c r="WD31" i="3"/>
  <c r="WD39" i="3"/>
  <c r="WK7" i="3"/>
  <c r="WE77" i="3"/>
  <c r="WE69" i="3"/>
  <c r="WE85" i="3"/>
  <c r="WL61" i="3"/>
  <c r="WL85" i="3"/>
  <c r="WE93" i="3"/>
  <c r="WE61" i="3"/>
  <c r="WL77" i="3"/>
  <c r="WL93" i="3"/>
  <c r="WL53" i="3"/>
  <c r="WL69" i="3"/>
  <c r="WK85" i="3"/>
  <c r="WD77" i="3"/>
  <c r="WK93" i="3"/>
  <c r="WK61" i="3"/>
  <c r="WD93" i="3"/>
  <c r="WD85" i="3"/>
  <c r="WD61" i="3"/>
  <c r="WK77" i="3"/>
  <c r="WK53" i="3"/>
  <c r="WK69" i="3"/>
  <c r="WD69" i="3"/>
  <c r="WF15" i="3"/>
  <c r="WF23" i="3"/>
  <c r="WM39" i="3"/>
  <c r="WF47" i="3"/>
  <c r="WM23" i="3"/>
  <c r="WM7" i="3"/>
  <c r="WF31" i="3"/>
  <c r="WF39" i="3"/>
  <c r="WM47" i="3"/>
  <c r="WM15" i="3"/>
  <c r="WM31" i="3"/>
  <c r="WF77" i="3"/>
  <c r="WM93" i="3"/>
  <c r="WF85" i="3"/>
  <c r="WF69" i="3"/>
  <c r="WM77" i="3"/>
  <c r="WF93" i="3"/>
  <c r="WM85" i="3"/>
  <c r="WF61" i="3"/>
  <c r="WM61" i="3"/>
  <c r="WM53" i="3"/>
  <c r="WM69" i="3"/>
  <c r="WK70" i="3"/>
  <c r="WD86" i="3"/>
  <c r="WD78" i="3"/>
  <c r="WK94" i="3"/>
  <c r="WK54" i="3"/>
  <c r="WK62" i="3"/>
  <c r="WK86" i="3"/>
  <c r="WK78" i="3"/>
  <c r="WD62" i="3"/>
  <c r="WD94" i="3"/>
  <c r="WD70" i="3"/>
  <c r="WE74" i="3"/>
  <c r="WL82" i="3"/>
  <c r="WL58" i="3"/>
  <c r="WE90" i="3"/>
  <c r="WE82" i="3"/>
  <c r="WL90" i="3"/>
  <c r="WL74" i="3"/>
  <c r="WE58" i="3"/>
  <c r="WE66" i="3"/>
  <c r="WL66" i="3"/>
  <c r="WL50" i="3"/>
  <c r="WO53" i="3"/>
  <c r="WH61" i="3"/>
  <c r="WO61" i="3"/>
  <c r="WH69" i="3"/>
  <c r="WH85" i="3"/>
  <c r="WH77" i="3"/>
  <c r="WO77" i="3"/>
  <c r="WO85" i="3"/>
  <c r="WO93" i="3"/>
  <c r="WO69" i="3"/>
  <c r="WH93" i="3"/>
  <c r="WH65" i="3"/>
  <c r="WH81" i="3"/>
  <c r="WO65" i="3"/>
  <c r="WH89" i="3"/>
  <c r="WO73" i="3"/>
  <c r="WO57" i="3"/>
  <c r="WH57" i="3"/>
  <c r="WO89" i="3"/>
  <c r="WO49" i="3"/>
  <c r="WI49" i="3"/>
  <c r="WH73" i="3"/>
  <c r="WO81" i="3"/>
  <c r="WH62" i="3"/>
  <c r="WO54" i="3"/>
  <c r="WO78" i="3"/>
  <c r="WH86" i="3"/>
  <c r="WH70" i="3"/>
  <c r="WO86" i="3"/>
  <c r="WO94" i="3"/>
  <c r="WH94" i="3"/>
  <c r="WH78" i="3"/>
  <c r="WO70" i="3"/>
  <c r="WO62" i="3"/>
  <c r="WI26" i="3"/>
  <c r="WI18" i="3"/>
  <c r="WP2" i="3"/>
  <c r="WI34" i="3"/>
  <c r="WI42" i="3"/>
  <c r="WP34" i="3"/>
  <c r="WP18" i="3"/>
  <c r="WP10" i="3"/>
  <c r="WP26" i="3"/>
  <c r="WI10" i="3"/>
  <c r="WP42" i="3"/>
  <c r="WG66" i="3"/>
  <c r="WN66" i="3"/>
  <c r="WN82" i="3"/>
  <c r="WG82" i="3"/>
  <c r="WN58" i="3"/>
  <c r="WG74" i="3"/>
  <c r="WN74" i="3"/>
  <c r="WG90" i="3"/>
  <c r="WN50" i="3"/>
  <c r="WG58" i="3"/>
  <c r="WN90" i="3"/>
  <c r="WE64" i="3"/>
  <c r="WE80" i="3"/>
  <c r="WE72" i="3"/>
  <c r="WL48" i="3"/>
  <c r="WL88" i="3"/>
  <c r="WL80" i="3"/>
  <c r="WE56" i="3"/>
  <c r="WL56" i="3"/>
  <c r="WL64" i="3"/>
  <c r="WE88" i="3"/>
  <c r="WL72" i="3"/>
  <c r="XG1" i="3" l="1" a="1"/>
  <c r="XG1" i="3" s="1"/>
  <c r="WG12" i="3"/>
  <c r="WN4" i="3"/>
  <c r="WG20" i="3"/>
  <c r="WG44" i="3"/>
  <c r="WN36" i="3"/>
  <c r="WG36" i="3"/>
  <c r="WN20" i="3"/>
  <c r="WN12" i="3"/>
  <c r="WN44" i="3"/>
  <c r="WG28" i="3"/>
  <c r="WN28" i="3"/>
  <c r="WP49" i="3"/>
  <c r="WI81" i="3"/>
  <c r="WI73" i="3"/>
  <c r="WP73" i="3"/>
  <c r="WI89" i="3"/>
  <c r="WI57" i="3"/>
  <c r="WP57" i="3"/>
  <c r="WI65" i="3"/>
  <c r="WP65" i="3"/>
  <c r="WP89" i="3"/>
  <c r="WP81" i="3"/>
  <c r="WG91" i="3"/>
  <c r="WN51" i="3"/>
  <c r="WG75" i="3"/>
  <c r="WN91" i="3"/>
  <c r="WG83" i="3"/>
  <c r="WN59" i="3"/>
  <c r="WG67" i="3"/>
  <c r="WN75" i="3"/>
  <c r="WG59" i="3"/>
  <c r="WN67" i="3"/>
  <c r="WN83" i="3"/>
  <c r="WS3" i="3" a="1"/>
  <c r="WT2" i="3" a="1"/>
  <c r="WW7" i="3" a="1"/>
  <c r="WS48" i="3" a="1"/>
  <c r="WS48" i="3" l="1"/>
  <c r="WW7" i="3"/>
  <c r="WT2" i="3"/>
  <c r="WS3" i="3"/>
  <c r="WT51" i="3" a="1"/>
  <c r="WT51" i="3" l="1"/>
  <c r="WS49" i="3" s="1" a="1"/>
  <c r="WS49" i="3" s="1"/>
  <c r="XD47" i="3"/>
  <c r="XD39" i="3"/>
  <c r="XD31" i="3"/>
  <c r="XD23" i="3"/>
  <c r="WW47" i="3"/>
  <c r="WW39" i="3"/>
  <c r="WW31" i="3"/>
  <c r="WW23" i="3"/>
  <c r="XD15" i="3"/>
  <c r="WW15" i="3"/>
  <c r="XD7" i="3"/>
  <c r="XA42" i="3"/>
  <c r="XA34" i="3"/>
  <c r="XA26" i="3"/>
  <c r="WT1" i="3"/>
  <c r="XA2" i="3"/>
  <c r="WT34" i="3"/>
  <c r="WU6" i="3"/>
  <c r="XA10" i="3"/>
  <c r="WW6" i="3"/>
  <c r="WV3" i="3"/>
  <c r="WT42" i="3"/>
  <c r="XA18" i="3"/>
  <c r="WT3" i="3"/>
  <c r="WT6" i="3"/>
  <c r="WT10" i="3"/>
  <c r="WS6" i="3"/>
  <c r="WT18" i="3"/>
  <c r="WT26" i="3"/>
  <c r="WT4" i="3" a="1"/>
  <c r="XH1" i="3" a="1"/>
  <c r="WV51" i="3" a="1"/>
  <c r="WV51" i="3" l="1"/>
  <c r="XH1" i="3"/>
  <c r="WT4" i="3"/>
  <c r="XA46" i="3"/>
  <c r="XA38" i="3"/>
  <c r="XA30" i="3"/>
  <c r="XA22" i="3"/>
  <c r="WT46" i="3"/>
  <c r="WT38" i="3"/>
  <c r="WT30" i="3"/>
  <c r="WT22" i="3"/>
  <c r="XA14" i="3"/>
  <c r="XA6" i="3"/>
  <c r="WT14" i="3"/>
  <c r="XB46" i="3"/>
  <c r="XB38" i="3"/>
  <c r="XB30" i="3"/>
  <c r="XB22" i="3"/>
  <c r="WU46" i="3"/>
  <c r="WU38" i="3"/>
  <c r="WU30" i="3"/>
  <c r="WU22" i="3"/>
  <c r="XB6" i="3"/>
  <c r="WU14" i="3"/>
  <c r="XB14" i="3"/>
  <c r="XA43" i="3"/>
  <c r="XA35" i="3"/>
  <c r="XA27" i="3"/>
  <c r="WT27" i="3"/>
  <c r="XA19" i="3"/>
  <c r="XA3" i="3"/>
  <c r="WT19" i="3"/>
  <c r="WT35" i="3"/>
  <c r="XA11" i="3"/>
  <c r="WT43" i="3"/>
  <c r="WT11" i="3"/>
  <c r="XA41" i="3"/>
  <c r="XA33" i="3"/>
  <c r="XA25" i="3"/>
  <c r="XA17" i="3"/>
  <c r="WT25" i="3"/>
  <c r="WT17" i="3"/>
  <c r="WT33" i="3"/>
  <c r="XA9" i="3"/>
  <c r="WT41" i="3"/>
  <c r="WT9" i="3"/>
  <c r="XA1" i="3"/>
  <c r="XC43" i="3"/>
  <c r="XC35" i="3"/>
  <c r="XC27" i="3"/>
  <c r="XC19" i="3"/>
  <c r="WV43" i="3"/>
  <c r="WV35" i="3"/>
  <c r="WV27" i="3"/>
  <c r="WV19" i="3"/>
  <c r="XC3" i="3"/>
  <c r="XC11" i="3"/>
  <c r="WV11" i="3"/>
  <c r="WZ46" i="3"/>
  <c r="WZ38" i="3"/>
  <c r="WZ30" i="3"/>
  <c r="WZ22" i="3"/>
  <c r="WS30" i="3"/>
  <c r="WZ14" i="3"/>
  <c r="WZ6" i="3"/>
  <c r="WS22" i="3"/>
  <c r="WS38" i="3"/>
  <c r="WS46" i="3"/>
  <c r="WS14" i="3"/>
  <c r="XD46" i="3"/>
  <c r="XD38" i="3"/>
  <c r="XD30" i="3"/>
  <c r="XD22" i="3"/>
  <c r="WW46" i="3"/>
  <c r="WW38" i="3"/>
  <c r="WW30" i="3"/>
  <c r="WW22" i="3"/>
  <c r="WW14" i="3"/>
  <c r="XD14" i="3"/>
  <c r="XD6" i="3"/>
  <c r="XA91" i="3"/>
  <c r="XA83" i="3"/>
  <c r="XA75" i="3"/>
  <c r="WT75" i="3"/>
  <c r="XA67" i="3"/>
  <c r="XA59" i="3"/>
  <c r="WW54" i="3" a="1"/>
  <c r="WW54" i="3" s="1"/>
  <c r="WU53" i="3"/>
  <c r="WU54" i="3"/>
  <c r="WT67" i="3"/>
  <c r="WT59" i="3"/>
  <c r="WS54" i="3"/>
  <c r="WV50" i="3"/>
  <c r="WT83" i="3"/>
  <c r="XA51" i="3"/>
  <c r="WT50" i="3"/>
  <c r="WT91" i="3"/>
  <c r="WW53" i="3"/>
  <c r="WT53" i="3"/>
  <c r="WW49" i="3"/>
  <c r="WS53" i="3"/>
  <c r="WT49" i="3" a="1"/>
  <c r="WT49" i="3" s="1"/>
  <c r="WT48" i="3"/>
  <c r="XM1" i="3" a="1"/>
  <c r="XM1" i="3" l="1"/>
  <c r="XD94" i="3"/>
  <c r="XD86" i="3"/>
  <c r="XD78" i="3"/>
  <c r="WW94" i="3"/>
  <c r="WW86" i="3"/>
  <c r="WW78" i="3"/>
  <c r="XD70" i="3"/>
  <c r="XD62" i="3"/>
  <c r="WW70" i="3"/>
  <c r="WW62" i="3"/>
  <c r="XD54" i="3"/>
  <c r="XA89" i="3"/>
  <c r="XA81" i="3"/>
  <c r="XA73" i="3"/>
  <c r="XA65" i="3"/>
  <c r="XA57" i="3"/>
  <c r="WT89" i="3"/>
  <c r="WT73" i="3"/>
  <c r="WT65" i="3"/>
  <c r="WT57" i="3"/>
  <c r="XA49" i="3"/>
  <c r="WT81" i="3"/>
  <c r="WZ93" i="3"/>
  <c r="WZ85" i="3"/>
  <c r="WZ77" i="3"/>
  <c r="WS85" i="3"/>
  <c r="WS77" i="3"/>
  <c r="WS93" i="3"/>
  <c r="WS69" i="3"/>
  <c r="WS61" i="3"/>
  <c r="WZ61" i="3"/>
  <c r="WZ53" i="3"/>
  <c r="WZ69" i="3"/>
  <c r="XD89" i="3"/>
  <c r="XD81" i="3"/>
  <c r="WW89" i="3"/>
  <c r="WW81" i="3"/>
  <c r="WW73" i="3"/>
  <c r="WW65" i="3"/>
  <c r="WW57" i="3"/>
  <c r="XD65" i="3"/>
  <c r="XD49" i="3"/>
  <c r="WX49" i="3"/>
  <c r="XD73" i="3"/>
  <c r="XD57" i="3"/>
  <c r="XA44" i="3"/>
  <c r="XA36" i="3"/>
  <c r="XA28" i="3"/>
  <c r="XA20" i="3"/>
  <c r="WT44" i="3"/>
  <c r="XA4" i="3"/>
  <c r="WT36" i="3"/>
  <c r="XA12" i="3"/>
  <c r="WU7" i="3"/>
  <c r="WT28" i="3"/>
  <c r="WT12" i="3"/>
  <c r="WS7" i="3"/>
  <c r="WT20" i="3"/>
  <c r="WW2" i="3"/>
  <c r="XA90" i="3"/>
  <c r="XA82" i="3"/>
  <c r="XA74" i="3"/>
  <c r="WT82" i="3"/>
  <c r="WT74" i="3"/>
  <c r="XA66" i="3"/>
  <c r="XA58" i="3"/>
  <c r="WT90" i="3"/>
  <c r="WT66" i="3"/>
  <c r="WT58" i="3"/>
  <c r="XA50" i="3"/>
  <c r="WZ94" i="3"/>
  <c r="WZ86" i="3"/>
  <c r="WZ78" i="3"/>
  <c r="WZ70" i="3"/>
  <c r="WZ62" i="3"/>
  <c r="WS86" i="3"/>
  <c r="WS94" i="3"/>
  <c r="WS70" i="3"/>
  <c r="WS62" i="3"/>
  <c r="WS78" i="3"/>
  <c r="WZ54" i="3"/>
  <c r="XB93" i="3"/>
  <c r="XB85" i="3"/>
  <c r="XB77" i="3"/>
  <c r="WU93" i="3"/>
  <c r="WU85" i="3"/>
  <c r="WU77" i="3"/>
  <c r="WU69" i="3"/>
  <c r="WU61" i="3"/>
  <c r="XB53" i="3"/>
  <c r="XB69" i="3"/>
  <c r="XB61" i="3"/>
  <c r="XA88" i="3"/>
  <c r="XA80" i="3"/>
  <c r="WT80" i="3"/>
  <c r="XA72" i="3"/>
  <c r="XA64" i="3"/>
  <c r="XA56" i="3"/>
  <c r="WT88" i="3"/>
  <c r="WT72" i="3"/>
  <c r="WT64" i="3"/>
  <c r="WT56" i="3"/>
  <c r="XA48" i="3"/>
  <c r="XC90" i="3"/>
  <c r="XC82" i="3"/>
  <c r="XC74" i="3"/>
  <c r="WV90" i="3"/>
  <c r="WV82" i="3"/>
  <c r="WV74" i="3"/>
  <c r="XC66" i="3"/>
  <c r="XC58" i="3"/>
  <c r="WV66" i="3"/>
  <c r="WV58" i="3"/>
  <c r="XC50" i="3"/>
  <c r="XA93" i="3"/>
  <c r="XA85" i="3"/>
  <c r="XA77" i="3"/>
  <c r="WT93" i="3"/>
  <c r="WT85" i="3"/>
  <c r="WT77" i="3"/>
  <c r="XA69" i="3"/>
  <c r="XA61" i="3"/>
  <c r="XA53" i="3"/>
  <c r="WT69" i="3"/>
  <c r="WT61" i="3"/>
  <c r="XD93" i="3"/>
  <c r="XD85" i="3"/>
  <c r="XD77" i="3"/>
  <c r="WW93" i="3"/>
  <c r="WW85" i="3"/>
  <c r="WW77" i="3"/>
  <c r="WW69" i="3"/>
  <c r="WW61" i="3"/>
  <c r="XD69" i="3"/>
  <c r="XD61" i="3"/>
  <c r="XD53" i="3"/>
  <c r="XB94" i="3"/>
  <c r="XB86" i="3"/>
  <c r="XB78" i="3"/>
  <c r="WU94" i="3"/>
  <c r="WU86" i="3"/>
  <c r="WU78" i="3"/>
  <c r="XB54" i="3"/>
  <c r="WU70" i="3"/>
  <c r="WU62" i="3"/>
  <c r="XB62" i="3"/>
  <c r="XB70" i="3"/>
  <c r="XC91" i="3"/>
  <c r="XC83" i="3"/>
  <c r="XC75" i="3"/>
  <c r="WV91" i="3"/>
  <c r="WV83" i="3"/>
  <c r="WV75" i="3"/>
  <c r="XC51" i="3"/>
  <c r="XC67" i="3"/>
  <c r="XC59" i="3"/>
  <c r="WV67" i="3"/>
  <c r="WV59" i="3"/>
  <c r="WS2" i="3" a="1"/>
  <c r="WS2" i="3" l="1"/>
  <c r="XB47" i="3"/>
  <c r="XB39" i="3"/>
  <c r="XB31" i="3"/>
  <c r="XB23" i="3"/>
  <c r="WU47" i="3"/>
  <c r="WU39" i="3"/>
  <c r="WU31" i="3"/>
  <c r="WU23" i="3"/>
  <c r="XB7" i="3"/>
  <c r="XB15" i="3"/>
  <c r="WU15" i="3"/>
  <c r="XD42" i="3"/>
  <c r="XD34" i="3"/>
  <c r="XD26" i="3"/>
  <c r="WW42" i="3"/>
  <c r="WW34" i="3"/>
  <c r="WW26" i="3"/>
  <c r="WX2" i="3"/>
  <c r="XD10" i="3"/>
  <c r="XD18" i="3"/>
  <c r="WW10" i="3"/>
  <c r="WW18" i="3"/>
  <c r="XD2" i="3"/>
  <c r="XE89" i="3"/>
  <c r="XE81" i="3"/>
  <c r="WX89" i="3"/>
  <c r="WX81" i="3"/>
  <c r="XE73" i="3"/>
  <c r="XE65" i="3"/>
  <c r="XE57" i="3"/>
  <c r="WX73" i="3"/>
  <c r="WX65" i="3"/>
  <c r="WX57" i="3"/>
  <c r="XE49" i="3"/>
  <c r="WZ47" i="3"/>
  <c r="WZ39" i="3"/>
  <c r="WZ31" i="3"/>
  <c r="WZ23" i="3"/>
  <c r="WS23" i="3"/>
  <c r="WS31" i="3"/>
  <c r="WZ7" i="3"/>
  <c r="WZ15" i="3"/>
  <c r="WS39" i="3"/>
  <c r="WS47" i="3"/>
  <c r="WS15" i="3"/>
  <c r="XV1" i="3" a="1"/>
  <c r="XV1" i="3" s="1"/>
  <c r="WV4" i="3" a="1"/>
  <c r="XW1" i="3" a="1"/>
  <c r="XL7" i="3" a="1"/>
  <c r="XH3" i="3" a="1"/>
  <c r="XI2" i="3" a="1"/>
  <c r="XH48" i="3" a="1"/>
  <c r="XH48" i="3" l="1"/>
  <c r="XI2" i="3"/>
  <c r="XH3" i="3"/>
  <c r="XL7" i="3"/>
  <c r="XW1" i="3"/>
  <c r="WV4" i="3"/>
  <c r="XE42" i="3"/>
  <c r="XE34" i="3"/>
  <c r="XE26" i="3"/>
  <c r="XE18" i="3"/>
  <c r="WX42" i="3"/>
  <c r="WX34" i="3"/>
  <c r="WX26" i="3"/>
  <c r="XE10" i="3"/>
  <c r="WX10" i="3"/>
  <c r="WX18" i="3"/>
  <c r="XE2" i="3"/>
  <c r="XI51" i="3" a="1"/>
  <c r="YB1" i="3" a="1"/>
  <c r="YB1" i="3" l="1"/>
  <c r="XI51" i="3"/>
  <c r="XC44" i="3"/>
  <c r="XC36" i="3"/>
  <c r="XC28" i="3"/>
  <c r="XC20" i="3"/>
  <c r="WV44" i="3"/>
  <c r="WV36" i="3"/>
  <c r="WV28" i="3"/>
  <c r="WV20" i="3"/>
  <c r="XC4" i="3"/>
  <c r="XC12" i="3"/>
  <c r="WV12" i="3"/>
  <c r="XS47" i="3"/>
  <c r="XS39" i="3"/>
  <c r="XS31" i="3"/>
  <c r="XS23" i="3"/>
  <c r="XL31" i="3"/>
  <c r="XS7" i="3"/>
  <c r="XL39" i="3"/>
  <c r="XS15" i="3"/>
  <c r="XL47" i="3"/>
  <c r="XL15" i="3"/>
  <c r="XL23" i="3"/>
  <c r="XI42" i="3"/>
  <c r="XI34" i="3"/>
  <c r="XI26" i="3"/>
  <c r="XI18" i="3"/>
  <c r="XP42" i="3"/>
  <c r="XP34" i="3"/>
  <c r="XP26" i="3"/>
  <c r="XP18" i="3"/>
  <c r="XL2" i="3"/>
  <c r="XI1" i="3"/>
  <c r="XL6" i="3"/>
  <c r="XJ6" i="3"/>
  <c r="XP10" i="3"/>
  <c r="XI6" i="3"/>
  <c r="XK3" i="3"/>
  <c r="XH6" i="3"/>
  <c r="XI3" i="3"/>
  <c r="XI10" i="3"/>
  <c r="XP2" i="3"/>
  <c r="XI4" i="3" a="1"/>
  <c r="XI4" i="3" l="1"/>
  <c r="XQ46" i="3"/>
  <c r="XQ38" i="3"/>
  <c r="XQ30" i="3"/>
  <c r="XQ22" i="3"/>
  <c r="XJ46" i="3"/>
  <c r="XJ38" i="3"/>
  <c r="XJ30" i="3"/>
  <c r="XJ22" i="3"/>
  <c r="XQ6" i="3"/>
  <c r="XJ14" i="3"/>
  <c r="XQ14" i="3"/>
  <c r="XS46" i="3"/>
  <c r="XS38" i="3"/>
  <c r="XS30" i="3"/>
  <c r="XS22" i="3"/>
  <c r="XL46" i="3"/>
  <c r="XL38" i="3"/>
  <c r="XL30" i="3"/>
  <c r="XL22" i="3"/>
  <c r="XL14" i="3"/>
  <c r="XS14" i="3"/>
  <c r="XS6" i="3"/>
  <c r="XP43" i="3"/>
  <c r="XP35" i="3"/>
  <c r="XP27" i="3"/>
  <c r="XP19" i="3"/>
  <c r="XI43" i="3"/>
  <c r="XI35" i="3"/>
  <c r="XI27" i="3"/>
  <c r="XI19" i="3"/>
  <c r="XP11" i="3"/>
  <c r="XI11" i="3"/>
  <c r="XP3" i="3"/>
  <c r="XP41" i="3"/>
  <c r="XP33" i="3"/>
  <c r="XP25" i="3"/>
  <c r="XI41" i="3"/>
  <c r="XI33" i="3"/>
  <c r="XI25" i="3"/>
  <c r="XP9" i="3"/>
  <c r="XP1" i="3"/>
  <c r="XI9" i="3"/>
  <c r="XI17" i="3"/>
  <c r="XP17" i="3"/>
  <c r="XL42" i="3"/>
  <c r="XL34" i="3"/>
  <c r="XL26" i="3"/>
  <c r="XL18" i="3"/>
  <c r="XS42" i="3"/>
  <c r="XS34" i="3"/>
  <c r="XS26" i="3"/>
  <c r="XS18" i="3"/>
  <c r="XS10" i="3"/>
  <c r="XS2" i="3"/>
  <c r="XM2" i="3"/>
  <c r="XL10" i="3"/>
  <c r="XO46" i="3"/>
  <c r="XO38" i="3"/>
  <c r="XO30" i="3"/>
  <c r="XO22" i="3"/>
  <c r="XH30" i="3"/>
  <c r="XO14" i="3"/>
  <c r="XO6" i="3"/>
  <c r="XH38" i="3"/>
  <c r="XH46" i="3"/>
  <c r="XH14" i="3"/>
  <c r="XH22" i="3"/>
  <c r="XR43" i="3"/>
  <c r="XR35" i="3"/>
  <c r="XR27" i="3"/>
  <c r="XR19" i="3"/>
  <c r="XK43" i="3"/>
  <c r="XK35" i="3"/>
  <c r="XK27" i="3"/>
  <c r="XK19" i="3"/>
  <c r="XK11" i="3"/>
  <c r="XR3" i="3"/>
  <c r="XR11" i="3"/>
  <c r="XP91" i="3"/>
  <c r="XP83" i="3"/>
  <c r="XP75" i="3"/>
  <c r="XI91" i="3"/>
  <c r="XI83" i="3"/>
  <c r="XI75" i="3"/>
  <c r="XK50" i="3"/>
  <c r="XJ53" i="3"/>
  <c r="XL54" i="3" a="1"/>
  <c r="XL54" i="3" s="1"/>
  <c r="XJ54" i="3"/>
  <c r="XH54" i="3"/>
  <c r="XI59" i="3"/>
  <c r="XI48" i="3"/>
  <c r="XL49" i="3"/>
  <c r="XP67" i="3"/>
  <c r="XI67" i="3"/>
  <c r="XL53" i="3"/>
  <c r="XP51" i="3"/>
  <c r="XI49" i="3" a="1"/>
  <c r="XI49" i="3" s="1"/>
  <c r="XI53" i="3"/>
  <c r="XI50" i="3"/>
  <c r="XH53" i="3"/>
  <c r="XP59" i="3"/>
  <c r="XP46" i="3"/>
  <c r="XP38" i="3"/>
  <c r="XP30" i="3"/>
  <c r="XP22" i="3"/>
  <c r="XI46" i="3"/>
  <c r="XI38" i="3"/>
  <c r="XI30" i="3"/>
  <c r="XI22" i="3"/>
  <c r="XP14" i="3"/>
  <c r="XP6" i="3"/>
  <c r="XI14" i="3"/>
  <c r="XH49" i="3" a="1"/>
  <c r="XH49" i="3" s="1"/>
  <c r="YK1" i="3" a="1"/>
  <c r="YK1" i="3" s="1"/>
  <c r="XX2" i="3" a="1"/>
  <c r="XK51" i="3" a="1"/>
  <c r="XW3" i="3" a="1"/>
  <c r="YA7" i="3" a="1"/>
  <c r="XW48" i="3" a="1"/>
  <c r="XW48" i="3" l="1"/>
  <c r="YA7" i="3"/>
  <c r="XW3" i="3"/>
  <c r="XK51" i="3"/>
  <c r="XX2" i="3"/>
  <c r="XQ93" i="3"/>
  <c r="XQ85" i="3"/>
  <c r="XQ77" i="3"/>
  <c r="XJ93" i="3"/>
  <c r="XJ85" i="3"/>
  <c r="XJ77" i="3"/>
  <c r="XJ69" i="3"/>
  <c r="XJ61" i="3"/>
  <c r="XQ69" i="3"/>
  <c r="XQ53" i="3"/>
  <c r="XQ61" i="3"/>
  <c r="XS93" i="3"/>
  <c r="XS85" i="3"/>
  <c r="XS77" i="3"/>
  <c r="XL93" i="3"/>
  <c r="XL85" i="3"/>
  <c r="XL77" i="3"/>
  <c r="XL69" i="3"/>
  <c r="XL61" i="3"/>
  <c r="XS69" i="3"/>
  <c r="XS61" i="3"/>
  <c r="XS53" i="3"/>
  <c r="XR90" i="3"/>
  <c r="XR82" i="3"/>
  <c r="XR74" i="3"/>
  <c r="XK90" i="3"/>
  <c r="XK82" i="3"/>
  <c r="XK74" i="3"/>
  <c r="XK66" i="3"/>
  <c r="XK58" i="3"/>
  <c r="XR66" i="3"/>
  <c r="XR58" i="3"/>
  <c r="XR50" i="3"/>
  <c r="XS94" i="3"/>
  <c r="XS86" i="3"/>
  <c r="XS78" i="3"/>
  <c r="XL78" i="3"/>
  <c r="XS54" i="3"/>
  <c r="XL86" i="3"/>
  <c r="XS70" i="3"/>
  <c r="XS62" i="3"/>
  <c r="XL94" i="3"/>
  <c r="XL70" i="3"/>
  <c r="XL62" i="3"/>
  <c r="XT42" i="3"/>
  <c r="XT34" i="3"/>
  <c r="XT26" i="3"/>
  <c r="XT18" i="3"/>
  <c r="XM34" i="3"/>
  <c r="XM18" i="3"/>
  <c r="XM42" i="3"/>
  <c r="XT10" i="3"/>
  <c r="XT2" i="3"/>
  <c r="XM10" i="3"/>
  <c r="XM26" i="3"/>
  <c r="XL89" i="3"/>
  <c r="XL81" i="3"/>
  <c r="XS89" i="3"/>
  <c r="XS81" i="3"/>
  <c r="XS73" i="3"/>
  <c r="XS65" i="3"/>
  <c r="XS57" i="3"/>
  <c r="XL73" i="3"/>
  <c r="XL65" i="3"/>
  <c r="XL57" i="3"/>
  <c r="XM49" i="3"/>
  <c r="XS49" i="3"/>
  <c r="XO93" i="3"/>
  <c r="XO85" i="3"/>
  <c r="XO77" i="3"/>
  <c r="XH85" i="3"/>
  <c r="XH93" i="3"/>
  <c r="XH69" i="3"/>
  <c r="XH61" i="3"/>
  <c r="XH77" i="3"/>
  <c r="XO69" i="3"/>
  <c r="XO53" i="3"/>
  <c r="XO61" i="3"/>
  <c r="XP90" i="3"/>
  <c r="XP82" i="3"/>
  <c r="XP74" i="3"/>
  <c r="XI90" i="3"/>
  <c r="XI82" i="3"/>
  <c r="XI74" i="3"/>
  <c r="XI58" i="3"/>
  <c r="XP66" i="3"/>
  <c r="XI66" i="3"/>
  <c r="XP50" i="3"/>
  <c r="XP58" i="3"/>
  <c r="XH94" i="3"/>
  <c r="XH86" i="3"/>
  <c r="XH78" i="3"/>
  <c r="XO94" i="3"/>
  <c r="XO86" i="3"/>
  <c r="XO78" i="3"/>
  <c r="XO54" i="3"/>
  <c r="XO70" i="3"/>
  <c r="XO62" i="3"/>
  <c r="XH70" i="3"/>
  <c r="XH62" i="3"/>
  <c r="XP88" i="3"/>
  <c r="XP80" i="3"/>
  <c r="XI88" i="3"/>
  <c r="XI80" i="3"/>
  <c r="XP72" i="3"/>
  <c r="XP64" i="3"/>
  <c r="XP56" i="3"/>
  <c r="XI72" i="3"/>
  <c r="XI64" i="3"/>
  <c r="XI56" i="3"/>
  <c r="XP48" i="3"/>
  <c r="XP93" i="3"/>
  <c r="XP85" i="3"/>
  <c r="XP77" i="3"/>
  <c r="XI93" i="3"/>
  <c r="XI85" i="3"/>
  <c r="XI77" i="3"/>
  <c r="XP69" i="3"/>
  <c r="XP61" i="3"/>
  <c r="XP53" i="3"/>
  <c r="XI69" i="3"/>
  <c r="XI61" i="3"/>
  <c r="XI89" i="3"/>
  <c r="XI81" i="3"/>
  <c r="XP89" i="3"/>
  <c r="XP81" i="3"/>
  <c r="XP73" i="3"/>
  <c r="XP65" i="3"/>
  <c r="XP57" i="3"/>
  <c r="XP49" i="3"/>
  <c r="XI73" i="3"/>
  <c r="XI57" i="3"/>
  <c r="XI65" i="3"/>
  <c r="XJ94" i="3"/>
  <c r="XJ86" i="3"/>
  <c r="XJ78" i="3"/>
  <c r="XQ94" i="3"/>
  <c r="XQ86" i="3"/>
  <c r="XQ78" i="3"/>
  <c r="XQ70" i="3"/>
  <c r="XQ62" i="3"/>
  <c r="XJ70" i="3"/>
  <c r="XJ62" i="3"/>
  <c r="XQ54" i="3"/>
  <c r="XP44" i="3"/>
  <c r="XP36" i="3"/>
  <c r="XP28" i="3"/>
  <c r="XP20" i="3"/>
  <c r="XI44" i="3"/>
  <c r="XI36" i="3"/>
  <c r="XI28" i="3"/>
  <c r="XI12" i="3"/>
  <c r="XP4" i="3"/>
  <c r="XI20" i="3"/>
  <c r="XJ7" i="3"/>
  <c r="XP12" i="3"/>
  <c r="XH7" i="3"/>
  <c r="XH2" i="3" a="1"/>
  <c r="XH2" i="3" s="1"/>
  <c r="XX51" i="3" a="1"/>
  <c r="XK4" i="3" a="1"/>
  <c r="XK4" i="3" l="1"/>
  <c r="XX51" i="3"/>
  <c r="XT89" i="3"/>
  <c r="XT81" i="3"/>
  <c r="XM81" i="3"/>
  <c r="XM89" i="3"/>
  <c r="XT73" i="3"/>
  <c r="XT65" i="3"/>
  <c r="XT57" i="3"/>
  <c r="XM73" i="3"/>
  <c r="XM65" i="3"/>
  <c r="XM57" i="3"/>
  <c r="XT49" i="3"/>
  <c r="YE42" i="3"/>
  <c r="YE34" i="3"/>
  <c r="YE26" i="3"/>
  <c r="YE18" i="3"/>
  <c r="XX42" i="3"/>
  <c r="XX34" i="3"/>
  <c r="XX26" i="3"/>
  <c r="XX1" i="3"/>
  <c r="XX10" i="3"/>
  <c r="YA6" i="3"/>
  <c r="XX3" i="3"/>
  <c r="XY6" i="3"/>
  <c r="XX6" i="3"/>
  <c r="XX18" i="3"/>
  <c r="XW6" i="3"/>
  <c r="YE2" i="3"/>
  <c r="YE10" i="3"/>
  <c r="XZ3" i="3"/>
  <c r="YA2" i="3"/>
  <c r="XR91" i="3"/>
  <c r="XR83" i="3"/>
  <c r="XR75" i="3"/>
  <c r="XK91" i="3"/>
  <c r="XK83" i="3"/>
  <c r="XK75" i="3"/>
  <c r="XK67" i="3"/>
  <c r="XK59" i="3"/>
  <c r="XR67" i="3"/>
  <c r="XR59" i="3"/>
  <c r="XR51" i="3"/>
  <c r="XW49" i="3" a="1"/>
  <c r="XW49" i="3" s="1"/>
  <c r="XH47" i="3"/>
  <c r="XH39" i="3"/>
  <c r="XH31" i="3"/>
  <c r="XH23" i="3"/>
  <c r="XO47" i="3"/>
  <c r="XO39" i="3"/>
  <c r="XO31" i="3"/>
  <c r="XO23" i="3"/>
  <c r="XO7" i="3"/>
  <c r="XO15" i="3"/>
  <c r="XH15" i="3"/>
  <c r="YA47" i="3"/>
  <c r="YA39" i="3"/>
  <c r="YA31" i="3"/>
  <c r="YA23" i="3"/>
  <c r="YH47" i="3"/>
  <c r="YH39" i="3"/>
  <c r="YH31" i="3"/>
  <c r="YH23" i="3"/>
  <c r="YH7" i="3"/>
  <c r="YH15" i="3"/>
  <c r="YA15" i="3"/>
  <c r="XJ47" i="3"/>
  <c r="XJ39" i="3"/>
  <c r="XJ31" i="3"/>
  <c r="XJ23" i="3"/>
  <c r="XQ47" i="3"/>
  <c r="XQ39" i="3"/>
  <c r="XQ31" i="3"/>
  <c r="XQ23" i="3"/>
  <c r="XQ7" i="3"/>
  <c r="XQ15" i="3"/>
  <c r="XJ15" i="3"/>
  <c r="XX4" i="3" a="1"/>
  <c r="XZ51" i="3" a="1"/>
  <c r="YL1" i="3" a="1"/>
  <c r="YL1" i="3" l="1"/>
  <c r="XZ51" i="3"/>
  <c r="XX4" i="3"/>
  <c r="YE41" i="3"/>
  <c r="YE33" i="3"/>
  <c r="YE25" i="3"/>
  <c r="YE17" i="3"/>
  <c r="XX41" i="3"/>
  <c r="XX33" i="3"/>
  <c r="XX25" i="3"/>
  <c r="YE9" i="3"/>
  <c r="XX9" i="3"/>
  <c r="YE1" i="3"/>
  <c r="XX17" i="3"/>
  <c r="YE46" i="3"/>
  <c r="YE38" i="3"/>
  <c r="YE30" i="3"/>
  <c r="YE22" i="3"/>
  <c r="XX46" i="3"/>
  <c r="XX38" i="3"/>
  <c r="XX30" i="3"/>
  <c r="XX22" i="3"/>
  <c r="YE14" i="3"/>
  <c r="YE6" i="3"/>
  <c r="XX14" i="3"/>
  <c r="YF46" i="3"/>
  <c r="YF38" i="3"/>
  <c r="YF30" i="3"/>
  <c r="YF22" i="3"/>
  <c r="XY46" i="3"/>
  <c r="XY38" i="3"/>
  <c r="XY30" i="3"/>
  <c r="XY22" i="3"/>
  <c r="YF14" i="3"/>
  <c r="XY14" i="3"/>
  <c r="YF6" i="3"/>
  <c r="YA42" i="3"/>
  <c r="YA34" i="3"/>
  <c r="YA26" i="3"/>
  <c r="YA18" i="3"/>
  <c r="YA10" i="3"/>
  <c r="YH34" i="3"/>
  <c r="YH42" i="3"/>
  <c r="YH2" i="3"/>
  <c r="YH26" i="3"/>
  <c r="YH10" i="3"/>
  <c r="YH18" i="3"/>
  <c r="YB2" i="3"/>
  <c r="YE43" i="3"/>
  <c r="YE35" i="3"/>
  <c r="YE27" i="3"/>
  <c r="XX27" i="3"/>
  <c r="XX35" i="3"/>
  <c r="XX19" i="3"/>
  <c r="YE11" i="3"/>
  <c r="XX43" i="3"/>
  <c r="XX11" i="3"/>
  <c r="YE3" i="3"/>
  <c r="YE19" i="3"/>
  <c r="YE91" i="3"/>
  <c r="YE83" i="3"/>
  <c r="XX91" i="3"/>
  <c r="YE75" i="3"/>
  <c r="YE67" i="3"/>
  <c r="YE59" i="3"/>
  <c r="XY53" i="3"/>
  <c r="XX67" i="3"/>
  <c r="XX59" i="3"/>
  <c r="YA54" i="3" a="1"/>
  <c r="YA54" i="3" s="1"/>
  <c r="XX83" i="3"/>
  <c r="XY54" i="3"/>
  <c r="XW53" i="3"/>
  <c r="XZ50" i="3"/>
  <c r="YA49" i="3"/>
  <c r="XX75" i="3"/>
  <c r="XX50" i="3"/>
  <c r="XW54" i="3"/>
  <c r="XX49" i="3" a="1"/>
  <c r="XX49" i="3" s="1"/>
  <c r="XX48" i="3"/>
  <c r="YA53" i="3"/>
  <c r="XX53" i="3"/>
  <c r="YE51" i="3"/>
  <c r="YD46" i="3"/>
  <c r="YD38" i="3"/>
  <c r="YD30" i="3"/>
  <c r="YD22" i="3"/>
  <c r="XW38" i="3"/>
  <c r="YD14" i="3"/>
  <c r="YD6" i="3"/>
  <c r="XW46" i="3"/>
  <c r="XW30" i="3"/>
  <c r="XW22" i="3"/>
  <c r="XW14" i="3"/>
  <c r="YG43" i="3"/>
  <c r="YG35" i="3"/>
  <c r="YG27" i="3"/>
  <c r="YG19" i="3"/>
  <c r="XZ43" i="3"/>
  <c r="XZ35" i="3"/>
  <c r="XZ27" i="3"/>
  <c r="XZ19" i="3"/>
  <c r="YG11" i="3"/>
  <c r="XZ11" i="3"/>
  <c r="YG3" i="3"/>
  <c r="YH46" i="3"/>
  <c r="YH38" i="3"/>
  <c r="YH30" i="3"/>
  <c r="YH22" i="3"/>
  <c r="YA46" i="3"/>
  <c r="YA38" i="3"/>
  <c r="YA30" i="3"/>
  <c r="YA22" i="3"/>
  <c r="YA14" i="3"/>
  <c r="YH14" i="3"/>
  <c r="YH6" i="3"/>
  <c r="XR44" i="3"/>
  <c r="XR36" i="3"/>
  <c r="XR28" i="3"/>
  <c r="XR20" i="3"/>
  <c r="XK44" i="3"/>
  <c r="XK36" i="3"/>
  <c r="XK28" i="3"/>
  <c r="XK20" i="3"/>
  <c r="XK12" i="3"/>
  <c r="XR4" i="3"/>
  <c r="XR12" i="3"/>
  <c r="YQ1" i="3" a="1"/>
  <c r="YQ1" i="3" l="1"/>
  <c r="YE88" i="3"/>
  <c r="YE80" i="3"/>
  <c r="XX88" i="3"/>
  <c r="XX80" i="3"/>
  <c r="YE72" i="3"/>
  <c r="YE64" i="3"/>
  <c r="YE56" i="3"/>
  <c r="XX72" i="3"/>
  <c r="XX56" i="3"/>
  <c r="XX64" i="3"/>
  <c r="YE48" i="3"/>
  <c r="XY94" i="3"/>
  <c r="XY86" i="3"/>
  <c r="XY78" i="3"/>
  <c r="XY70" i="3"/>
  <c r="XY62" i="3"/>
  <c r="YF54" i="3"/>
  <c r="YF94" i="3"/>
  <c r="YF70" i="3"/>
  <c r="YF62" i="3"/>
  <c r="YF78" i="3"/>
  <c r="YF86" i="3"/>
  <c r="YD93" i="3"/>
  <c r="YD85" i="3"/>
  <c r="YD77" i="3"/>
  <c r="XW93" i="3"/>
  <c r="XW69" i="3"/>
  <c r="XW61" i="3"/>
  <c r="XW85" i="3"/>
  <c r="YD69" i="3"/>
  <c r="YD61" i="3"/>
  <c r="YD53" i="3"/>
  <c r="XW77" i="3"/>
  <c r="YD94" i="3"/>
  <c r="YD86" i="3"/>
  <c r="YD78" i="3"/>
  <c r="XW94" i="3"/>
  <c r="XW86" i="3"/>
  <c r="XW78" i="3"/>
  <c r="YD54" i="3"/>
  <c r="YD70" i="3"/>
  <c r="YD62" i="3"/>
  <c r="XW70" i="3"/>
  <c r="XW62" i="3"/>
  <c r="YH93" i="3"/>
  <c r="YH85" i="3"/>
  <c r="YH77" i="3"/>
  <c r="YA93" i="3"/>
  <c r="YA85" i="3"/>
  <c r="YA77" i="3"/>
  <c r="YA69" i="3"/>
  <c r="YA61" i="3"/>
  <c r="YH69" i="3"/>
  <c r="YH61" i="3"/>
  <c r="YH53" i="3"/>
  <c r="YA94" i="3"/>
  <c r="YA86" i="3"/>
  <c r="YA78" i="3"/>
  <c r="YH94" i="3"/>
  <c r="YH86" i="3"/>
  <c r="YH78" i="3"/>
  <c r="YH70" i="3"/>
  <c r="YH62" i="3"/>
  <c r="YA70" i="3"/>
  <c r="YH54" i="3"/>
  <c r="YA62" i="3"/>
  <c r="YE44" i="3"/>
  <c r="YE36" i="3"/>
  <c r="YE28" i="3"/>
  <c r="YE20" i="3"/>
  <c r="XX44" i="3"/>
  <c r="YE12" i="3"/>
  <c r="XW7" i="3"/>
  <c r="XX28" i="3"/>
  <c r="XX20" i="3"/>
  <c r="XX12" i="3"/>
  <c r="YE4" i="3"/>
  <c r="XX36" i="3"/>
  <c r="XY7" i="3"/>
  <c r="YA89" i="3"/>
  <c r="YA81" i="3"/>
  <c r="YA73" i="3"/>
  <c r="YA65" i="3"/>
  <c r="YA57" i="3"/>
  <c r="YH73" i="3"/>
  <c r="YH65" i="3"/>
  <c r="YH57" i="3"/>
  <c r="YB49" i="3"/>
  <c r="YH81" i="3"/>
  <c r="YH89" i="3"/>
  <c r="YH49" i="3"/>
  <c r="YF93" i="3"/>
  <c r="YF85" i="3"/>
  <c r="YF77" i="3"/>
  <c r="XY93" i="3"/>
  <c r="XY85" i="3"/>
  <c r="XY77" i="3"/>
  <c r="XY69" i="3"/>
  <c r="XY61" i="3"/>
  <c r="YF61" i="3"/>
  <c r="YF53" i="3"/>
  <c r="YF69" i="3"/>
  <c r="YG91" i="3"/>
  <c r="YG83" i="3"/>
  <c r="YG75" i="3"/>
  <c r="XZ91" i="3"/>
  <c r="XZ83" i="3"/>
  <c r="XZ75" i="3"/>
  <c r="YG67" i="3"/>
  <c r="YG59" i="3"/>
  <c r="XZ67" i="3"/>
  <c r="XZ59" i="3"/>
  <c r="YG51" i="3"/>
  <c r="YB42" i="3"/>
  <c r="YB34" i="3"/>
  <c r="YB26" i="3"/>
  <c r="YB18" i="3"/>
  <c r="YI42" i="3"/>
  <c r="YI34" i="3"/>
  <c r="YI26" i="3"/>
  <c r="YI18" i="3"/>
  <c r="YI2" i="3"/>
  <c r="YI10" i="3"/>
  <c r="YB10" i="3"/>
  <c r="YE89" i="3"/>
  <c r="YE81" i="3"/>
  <c r="XX89" i="3"/>
  <c r="XX81" i="3"/>
  <c r="YE73" i="3"/>
  <c r="YE65" i="3"/>
  <c r="YE57" i="3"/>
  <c r="XX73" i="3"/>
  <c r="XX57" i="3"/>
  <c r="XX65" i="3"/>
  <c r="YE49" i="3"/>
  <c r="YE90" i="3"/>
  <c r="YE82" i="3"/>
  <c r="YE74" i="3"/>
  <c r="XX82" i="3"/>
  <c r="YE66" i="3"/>
  <c r="YE58" i="3"/>
  <c r="XX90" i="3"/>
  <c r="XX66" i="3"/>
  <c r="XX58" i="3"/>
  <c r="YE50" i="3"/>
  <c r="XX74" i="3"/>
  <c r="YE93" i="3"/>
  <c r="YE85" i="3"/>
  <c r="YE77" i="3"/>
  <c r="XX93" i="3"/>
  <c r="XX85" i="3"/>
  <c r="XX77" i="3"/>
  <c r="YE69" i="3"/>
  <c r="YE61" i="3"/>
  <c r="YE53" i="3"/>
  <c r="XX69" i="3"/>
  <c r="XX61" i="3"/>
  <c r="YG90" i="3"/>
  <c r="YG82" i="3"/>
  <c r="YG74" i="3"/>
  <c r="XZ90" i="3"/>
  <c r="XZ82" i="3"/>
  <c r="XZ74" i="3"/>
  <c r="YG66" i="3"/>
  <c r="YG58" i="3"/>
  <c r="XZ66" i="3"/>
  <c r="XZ58" i="3"/>
  <c r="YG50" i="3"/>
  <c r="XW2" i="3" a="1"/>
  <c r="XW2" i="3" l="1"/>
  <c r="XY47" i="3"/>
  <c r="XY39" i="3"/>
  <c r="XY31" i="3"/>
  <c r="XY23" i="3"/>
  <c r="XY15" i="3"/>
  <c r="YF39" i="3"/>
  <c r="YF7" i="3"/>
  <c r="YF31" i="3"/>
  <c r="YF47" i="3"/>
  <c r="YF23" i="3"/>
  <c r="YF15" i="3"/>
  <c r="YB89" i="3"/>
  <c r="YB81" i="3"/>
  <c r="YI89" i="3"/>
  <c r="YI81" i="3"/>
  <c r="YI73" i="3"/>
  <c r="YI65" i="3"/>
  <c r="YI57" i="3"/>
  <c r="YB73" i="3"/>
  <c r="YB57" i="3"/>
  <c r="YB65" i="3"/>
  <c r="YI49" i="3"/>
  <c r="YD47" i="3"/>
  <c r="YD39" i="3"/>
  <c r="YD31" i="3"/>
  <c r="YD23" i="3"/>
  <c r="XW47" i="3"/>
  <c r="XW39" i="3"/>
  <c r="XW31" i="3"/>
  <c r="XW23" i="3"/>
  <c r="XW15" i="3"/>
  <c r="YD7" i="3"/>
  <c r="YD15" i="3"/>
  <c r="YZ1" i="3" a="1"/>
  <c r="YZ1" i="3" s="1"/>
  <c r="XZ4" i="3" a="1"/>
  <c r="YM2" i="3" a="1"/>
  <c r="YL48" i="3" a="1"/>
  <c r="YL3" i="3" a="1"/>
  <c r="ZA1" i="3" a="1"/>
  <c r="YP7" i="3" a="1"/>
  <c r="YP7" i="3" l="1"/>
  <c r="ZA1" i="3"/>
  <c r="YL3" i="3"/>
  <c r="YL48" i="3"/>
  <c r="YM2" i="3"/>
  <c r="XZ4" i="3"/>
  <c r="ZF1" i="3" a="1"/>
  <c r="YM51" i="3" a="1"/>
  <c r="YM51" i="3" l="1"/>
  <c r="ZF1" i="3"/>
  <c r="YG44" i="3"/>
  <c r="YG36" i="3"/>
  <c r="YG28" i="3"/>
  <c r="YG20" i="3"/>
  <c r="XZ44" i="3"/>
  <c r="XZ36" i="3"/>
  <c r="XZ28" i="3"/>
  <c r="XZ20" i="3"/>
  <c r="YG12" i="3"/>
  <c r="XZ12" i="3"/>
  <c r="YG4" i="3"/>
  <c r="YT42" i="3"/>
  <c r="YT34" i="3"/>
  <c r="YT26" i="3"/>
  <c r="YT18" i="3"/>
  <c r="YM42" i="3"/>
  <c r="YM34" i="3"/>
  <c r="YM26" i="3"/>
  <c r="YT10" i="3"/>
  <c r="YO3" i="3"/>
  <c r="YM3" i="3"/>
  <c r="YM1" i="3"/>
  <c r="YP6" i="3"/>
  <c r="YM10" i="3"/>
  <c r="YN6" i="3"/>
  <c r="YM6" i="3"/>
  <c r="YT2" i="3"/>
  <c r="YM18" i="3"/>
  <c r="YL6" i="3"/>
  <c r="YL49" i="3" a="1"/>
  <c r="YL49" i="3" s="1"/>
  <c r="YW47" i="3"/>
  <c r="YW39" i="3"/>
  <c r="YW31" i="3"/>
  <c r="YW23" i="3"/>
  <c r="YP47" i="3"/>
  <c r="YP39" i="3"/>
  <c r="YP31" i="3"/>
  <c r="YP23" i="3"/>
  <c r="YP15" i="3"/>
  <c r="YW7" i="3"/>
  <c r="YW15" i="3"/>
  <c r="YO51" i="3" a="1"/>
  <c r="YM4" i="3" a="1"/>
  <c r="YM4" i="3" l="1"/>
  <c r="YO51" i="3"/>
  <c r="YT46" i="3"/>
  <c r="YT38" i="3"/>
  <c r="YT30" i="3"/>
  <c r="YT22" i="3"/>
  <c r="YM46" i="3"/>
  <c r="YM38" i="3"/>
  <c r="YM30" i="3"/>
  <c r="YM22" i="3"/>
  <c r="YT14" i="3"/>
  <c r="YT6" i="3"/>
  <c r="YM14" i="3"/>
  <c r="YV43" i="3"/>
  <c r="YV35" i="3"/>
  <c r="YV27" i="3"/>
  <c r="YV19" i="3"/>
  <c r="YO43" i="3"/>
  <c r="YO35" i="3"/>
  <c r="YO27" i="3"/>
  <c r="YO19" i="3"/>
  <c r="YO11" i="3"/>
  <c r="YV11" i="3"/>
  <c r="YV3" i="3"/>
  <c r="YU46" i="3"/>
  <c r="YU38" i="3"/>
  <c r="YU30" i="3"/>
  <c r="YU22" i="3"/>
  <c r="YN46" i="3"/>
  <c r="YN38" i="3"/>
  <c r="YN30" i="3"/>
  <c r="YN22" i="3"/>
  <c r="YN14" i="3"/>
  <c r="YU6" i="3"/>
  <c r="YU14" i="3"/>
  <c r="YT41" i="3"/>
  <c r="YT33" i="3"/>
  <c r="YT25" i="3"/>
  <c r="YM41" i="3"/>
  <c r="YM33" i="3"/>
  <c r="YM25" i="3"/>
  <c r="YM17" i="3"/>
  <c r="YM9" i="3"/>
  <c r="YT17" i="3"/>
  <c r="YT9" i="3"/>
  <c r="YT1" i="3"/>
  <c r="YW46" i="3"/>
  <c r="YW38" i="3"/>
  <c r="YW30" i="3"/>
  <c r="YW22" i="3"/>
  <c r="YP46" i="3"/>
  <c r="YP38" i="3"/>
  <c r="YP30" i="3"/>
  <c r="YP22" i="3"/>
  <c r="YP14" i="3"/>
  <c r="YW14" i="3"/>
  <c r="YW6" i="3"/>
  <c r="YS46" i="3"/>
  <c r="YS38" i="3"/>
  <c r="YS30" i="3"/>
  <c r="YS22" i="3"/>
  <c r="YL38" i="3"/>
  <c r="YS14" i="3"/>
  <c r="YS6" i="3"/>
  <c r="YL46" i="3"/>
  <c r="YL22" i="3"/>
  <c r="YL14" i="3"/>
  <c r="YL30" i="3"/>
  <c r="ZO1" i="3" a="1"/>
  <c r="ZO1" i="3" s="1"/>
  <c r="YT43" i="3"/>
  <c r="YT35" i="3"/>
  <c r="YT27" i="3"/>
  <c r="YT19" i="3"/>
  <c r="YM43" i="3"/>
  <c r="YM35" i="3"/>
  <c r="YM27" i="3"/>
  <c r="YT3" i="3"/>
  <c r="YM11" i="3"/>
  <c r="YT11" i="3"/>
  <c r="YM19" i="3"/>
  <c r="YT91" i="3"/>
  <c r="YT83" i="3"/>
  <c r="YT75" i="3"/>
  <c r="YM91" i="3"/>
  <c r="YM83" i="3"/>
  <c r="YM75" i="3"/>
  <c r="YL54" i="3"/>
  <c r="YO50" i="3"/>
  <c r="YN53" i="3"/>
  <c r="YP54" i="3" a="1"/>
  <c r="YP54" i="3" s="1"/>
  <c r="YP53" i="3"/>
  <c r="YP49" i="3"/>
  <c r="YT67" i="3"/>
  <c r="YN54" i="3"/>
  <c r="YM53" i="3"/>
  <c r="YM48" i="3"/>
  <c r="YM67" i="3"/>
  <c r="YL53" i="3"/>
  <c r="YT51" i="3"/>
  <c r="YM49" i="3" a="1"/>
  <c r="YM49" i="3" s="1"/>
  <c r="YT59" i="3"/>
  <c r="YM59" i="3"/>
  <c r="YM50" i="3"/>
  <c r="ZA3" i="3" a="1"/>
  <c r="ZP1" i="3" a="1"/>
  <c r="ZA48" i="3" a="1"/>
  <c r="ZE7" i="3" a="1"/>
  <c r="ZB2" i="3" a="1"/>
  <c r="ZB2" i="3" l="1"/>
  <c r="ZE7" i="3"/>
  <c r="ZA48" i="3"/>
  <c r="ZP1" i="3"/>
  <c r="ZA3" i="3"/>
  <c r="YT88" i="3"/>
  <c r="YT80" i="3"/>
  <c r="YM88" i="3"/>
  <c r="YM80" i="3"/>
  <c r="YT72" i="3"/>
  <c r="YT64" i="3"/>
  <c r="YT56" i="3"/>
  <c r="YT48" i="3"/>
  <c r="YM64" i="3"/>
  <c r="YM56" i="3"/>
  <c r="YM72" i="3"/>
  <c r="YT89" i="3"/>
  <c r="YT81" i="3"/>
  <c r="YM89" i="3"/>
  <c r="YM81" i="3"/>
  <c r="YT73" i="3"/>
  <c r="YT65" i="3"/>
  <c r="YT57" i="3"/>
  <c r="YM73" i="3"/>
  <c r="YM65" i="3"/>
  <c r="YM57" i="3"/>
  <c r="YT49" i="3"/>
  <c r="YW94" i="3"/>
  <c r="YW86" i="3"/>
  <c r="YW78" i="3"/>
  <c r="YP94" i="3"/>
  <c r="YP86" i="3"/>
  <c r="YP78" i="3"/>
  <c r="YW54" i="3"/>
  <c r="YW70" i="3"/>
  <c r="YW62" i="3"/>
  <c r="YP70" i="3"/>
  <c r="YP62" i="3"/>
  <c r="YV90" i="3"/>
  <c r="YV82" i="3"/>
  <c r="YV74" i="3"/>
  <c r="YO90" i="3"/>
  <c r="YO82" i="3"/>
  <c r="YO74" i="3"/>
  <c r="YO66" i="3"/>
  <c r="YO58" i="3"/>
  <c r="YV66" i="3"/>
  <c r="YV58" i="3"/>
  <c r="YV50" i="3"/>
  <c r="YT93" i="3"/>
  <c r="YT85" i="3"/>
  <c r="YT77" i="3"/>
  <c r="YM93" i="3"/>
  <c r="YM85" i="3"/>
  <c r="YM77" i="3"/>
  <c r="YT69" i="3"/>
  <c r="YT61" i="3"/>
  <c r="YT53" i="3"/>
  <c r="YM69" i="3"/>
  <c r="YM61" i="3"/>
  <c r="YS94" i="3"/>
  <c r="YS86" i="3"/>
  <c r="YS78" i="3"/>
  <c r="YL94" i="3"/>
  <c r="YL86" i="3"/>
  <c r="YL78" i="3"/>
  <c r="YS70" i="3"/>
  <c r="YS62" i="3"/>
  <c r="YL70" i="3"/>
  <c r="YL62" i="3"/>
  <c r="YS54" i="3"/>
  <c r="YT90" i="3"/>
  <c r="YT82" i="3"/>
  <c r="YT74" i="3"/>
  <c r="YM90" i="3"/>
  <c r="YM82" i="3"/>
  <c r="YM74" i="3"/>
  <c r="YT66" i="3"/>
  <c r="YM66" i="3"/>
  <c r="YT58" i="3"/>
  <c r="YT50" i="3"/>
  <c r="YM58" i="3"/>
  <c r="YU94" i="3"/>
  <c r="YU86" i="3"/>
  <c r="YU78" i="3"/>
  <c r="YN94" i="3"/>
  <c r="YN86" i="3"/>
  <c r="YN78" i="3"/>
  <c r="YN70" i="3"/>
  <c r="YN62" i="3"/>
  <c r="YU54" i="3"/>
  <c r="YU62" i="3"/>
  <c r="YU70" i="3"/>
  <c r="YV91" i="3"/>
  <c r="YV83" i="3"/>
  <c r="YV75" i="3"/>
  <c r="YO91" i="3"/>
  <c r="YO83" i="3"/>
  <c r="YO75" i="3"/>
  <c r="YO67" i="3"/>
  <c r="YO59" i="3"/>
  <c r="YV67" i="3"/>
  <c r="YV59" i="3"/>
  <c r="YV51" i="3"/>
  <c r="YW89" i="3"/>
  <c r="YW81" i="3"/>
  <c r="YP89" i="3"/>
  <c r="YP81" i="3"/>
  <c r="YP73" i="3"/>
  <c r="YP65" i="3"/>
  <c r="YP57" i="3"/>
  <c r="YW65" i="3"/>
  <c r="YW49" i="3"/>
  <c r="YW57" i="3"/>
  <c r="YQ49" i="3"/>
  <c r="YW73" i="3"/>
  <c r="YW93" i="3"/>
  <c r="YW85" i="3"/>
  <c r="YW77" i="3"/>
  <c r="YP93" i="3"/>
  <c r="YP85" i="3"/>
  <c r="YP77" i="3"/>
  <c r="YP69" i="3"/>
  <c r="YP61" i="3"/>
  <c r="YW69" i="3"/>
  <c r="YW61" i="3"/>
  <c r="YW53" i="3"/>
  <c r="YS93" i="3"/>
  <c r="YS85" i="3"/>
  <c r="YS77" i="3"/>
  <c r="YL85" i="3"/>
  <c r="YL93" i="3"/>
  <c r="YL69" i="3"/>
  <c r="YL61" i="3"/>
  <c r="YL77" i="3"/>
  <c r="YS61" i="3"/>
  <c r="YS69" i="3"/>
  <c r="YS53" i="3"/>
  <c r="YU93" i="3"/>
  <c r="YU85" i="3"/>
  <c r="YU77" i="3"/>
  <c r="YN93" i="3"/>
  <c r="YN85" i="3"/>
  <c r="YN77" i="3"/>
  <c r="YN69" i="3"/>
  <c r="YN61" i="3"/>
  <c r="YU61" i="3"/>
  <c r="YU69" i="3"/>
  <c r="YU53" i="3"/>
  <c r="YT44" i="3"/>
  <c r="YT36" i="3"/>
  <c r="YT28" i="3"/>
  <c r="YT20" i="3"/>
  <c r="YM44" i="3"/>
  <c r="YM36" i="3"/>
  <c r="YM28" i="3"/>
  <c r="YL7" i="3"/>
  <c r="YM12" i="3"/>
  <c r="YT12" i="3"/>
  <c r="YN7" i="3"/>
  <c r="YM20" i="3"/>
  <c r="YT4" i="3"/>
  <c r="YP2" i="3"/>
  <c r="ZB51" i="3" a="1"/>
  <c r="ZU1" i="3" a="1"/>
  <c r="YL2" i="3" a="1"/>
  <c r="YL2" i="3" l="1"/>
  <c r="ZU1" i="3"/>
  <c r="ZB51" i="3"/>
  <c r="ZA49" i="3" s="1" a="1"/>
  <c r="ZA49" i="3" s="1"/>
  <c r="YU47" i="3"/>
  <c r="YU39" i="3"/>
  <c r="YU31" i="3"/>
  <c r="YU23" i="3"/>
  <c r="YN47" i="3"/>
  <c r="YN39" i="3"/>
  <c r="YN31" i="3"/>
  <c r="YN23" i="3"/>
  <c r="YN15" i="3"/>
  <c r="YU15" i="3"/>
  <c r="YU7" i="3"/>
  <c r="YS47" i="3"/>
  <c r="YS39" i="3"/>
  <c r="YS31" i="3"/>
  <c r="YS23" i="3"/>
  <c r="YL47" i="3"/>
  <c r="YL39" i="3"/>
  <c r="YL31" i="3"/>
  <c r="YL23" i="3"/>
  <c r="YS15" i="3"/>
  <c r="YL15" i="3"/>
  <c r="YS7" i="3"/>
  <c r="YW42" i="3"/>
  <c r="YW34" i="3"/>
  <c r="YW26" i="3"/>
  <c r="YW18" i="3"/>
  <c r="YP42" i="3"/>
  <c r="YP34" i="3"/>
  <c r="YP26" i="3"/>
  <c r="YP18" i="3"/>
  <c r="YP10" i="3"/>
  <c r="YW2" i="3"/>
  <c r="YW10" i="3"/>
  <c r="YQ2" i="3"/>
  <c r="YX89" i="3"/>
  <c r="YX81" i="3"/>
  <c r="YQ89" i="3"/>
  <c r="YQ81" i="3"/>
  <c r="YX73" i="3"/>
  <c r="YX65" i="3"/>
  <c r="YX57" i="3"/>
  <c r="YQ73" i="3"/>
  <c r="YQ57" i="3"/>
  <c r="YQ65" i="3"/>
  <c r="YX49" i="3"/>
  <c r="ZL47" i="3"/>
  <c r="ZL39" i="3"/>
  <c r="ZL31" i="3"/>
  <c r="ZL23" i="3"/>
  <c r="ZE47" i="3"/>
  <c r="ZE39" i="3"/>
  <c r="ZE31" i="3"/>
  <c r="ZE23" i="3"/>
  <c r="ZL15" i="3"/>
  <c r="ZE15" i="3"/>
  <c r="ZL7" i="3"/>
  <c r="ZI42" i="3"/>
  <c r="ZI34" i="3"/>
  <c r="ZI26" i="3"/>
  <c r="ZI18" i="3"/>
  <c r="ZB42" i="3"/>
  <c r="ZB3" i="3"/>
  <c r="ZI2" i="3"/>
  <c r="ZB1" i="3"/>
  <c r="ZI10" i="3"/>
  <c r="ZE6" i="3"/>
  <c r="ZD3" i="3"/>
  <c r="ZC6" i="3"/>
  <c r="ZB18" i="3"/>
  <c r="ZB26" i="3"/>
  <c r="ZB6" i="3"/>
  <c r="ZE2" i="3"/>
  <c r="ZB10" i="3"/>
  <c r="ZA6" i="3"/>
  <c r="ZB34" i="3"/>
  <c r="YO4" i="3" a="1"/>
  <c r="ZB4" i="3" a="1"/>
  <c r="ZD51" i="3" a="1"/>
  <c r="ZD51" i="3" l="1"/>
  <c r="ZB4" i="3"/>
  <c r="YO4" i="3"/>
  <c r="YX42" i="3"/>
  <c r="YX34" i="3"/>
  <c r="YX26" i="3"/>
  <c r="YX18" i="3"/>
  <c r="YQ42" i="3"/>
  <c r="YQ34" i="3"/>
  <c r="YQ26" i="3"/>
  <c r="YQ10" i="3"/>
  <c r="YX2" i="3"/>
  <c r="YQ18" i="3"/>
  <c r="YX10" i="3"/>
  <c r="ZL42" i="3"/>
  <c r="ZL34" i="3"/>
  <c r="ZL26" i="3"/>
  <c r="ZE42" i="3"/>
  <c r="ZE34" i="3"/>
  <c r="ZE26" i="3"/>
  <c r="ZE18" i="3"/>
  <c r="ZL18" i="3"/>
  <c r="ZL10" i="3"/>
  <c r="ZL2" i="3"/>
  <c r="ZE10" i="3"/>
  <c r="ZF2" i="3"/>
  <c r="ZI46" i="3"/>
  <c r="ZI38" i="3"/>
  <c r="ZI30" i="3"/>
  <c r="ZI22" i="3"/>
  <c r="ZB46" i="3"/>
  <c r="ZB38" i="3"/>
  <c r="ZB30" i="3"/>
  <c r="ZB22" i="3"/>
  <c r="ZI14" i="3"/>
  <c r="ZI6" i="3"/>
  <c r="ZB14" i="3"/>
  <c r="ZI43" i="3"/>
  <c r="ZI35" i="3"/>
  <c r="ZI27" i="3"/>
  <c r="ZB35" i="3"/>
  <c r="ZI3" i="3"/>
  <c r="ZB43" i="3"/>
  <c r="ZI19" i="3"/>
  <c r="ZI11" i="3"/>
  <c r="ZB19" i="3"/>
  <c r="ZB11" i="3"/>
  <c r="ZB27" i="3"/>
  <c r="ZL46" i="3"/>
  <c r="ZL38" i="3"/>
  <c r="ZL30" i="3"/>
  <c r="ZL22" i="3"/>
  <c r="ZE46" i="3"/>
  <c r="ZE38" i="3"/>
  <c r="ZE30" i="3"/>
  <c r="ZE22" i="3"/>
  <c r="ZE14" i="3"/>
  <c r="ZL14" i="3"/>
  <c r="ZL6" i="3"/>
  <c r="ZI41" i="3"/>
  <c r="ZI33" i="3"/>
  <c r="ZI25" i="3"/>
  <c r="ZB25" i="3"/>
  <c r="ZB33" i="3"/>
  <c r="ZI17" i="3"/>
  <c r="ZB17" i="3"/>
  <c r="ZB41" i="3"/>
  <c r="ZI9" i="3"/>
  <c r="ZB9" i="3"/>
  <c r="ZI1" i="3"/>
  <c r="ZI91" i="3"/>
  <c r="ZI83" i="3"/>
  <c r="ZC54" i="3"/>
  <c r="ZI67" i="3"/>
  <c r="ZI59" i="3"/>
  <c r="ZC53" i="3"/>
  <c r="ZB83" i="3"/>
  <c r="ZB67" i="3"/>
  <c r="ZB59" i="3"/>
  <c r="ZI75" i="3"/>
  <c r="ZA54" i="3"/>
  <c r="ZB91" i="3"/>
  <c r="ZB75" i="3"/>
  <c r="ZB49" i="3" a="1"/>
  <c r="ZB49" i="3" s="1"/>
  <c r="ZE53" i="3"/>
  <c r="ZD50" i="3"/>
  <c r="ZB53" i="3"/>
  <c r="ZB50" i="3"/>
  <c r="ZA53" i="3"/>
  <c r="ZI51" i="3"/>
  <c r="ZB48" i="3"/>
  <c r="ZE54" i="3" a="1"/>
  <c r="ZE54" i="3" s="1"/>
  <c r="ZE49" i="3"/>
  <c r="AAD1" i="3" a="1"/>
  <c r="AAD1" i="3" s="1"/>
  <c r="ZJ46" i="3"/>
  <c r="ZJ38" i="3"/>
  <c r="ZJ30" i="3"/>
  <c r="ZJ22" i="3"/>
  <c r="ZC46" i="3"/>
  <c r="ZC38" i="3"/>
  <c r="ZC30" i="3"/>
  <c r="ZC22" i="3"/>
  <c r="ZJ14" i="3"/>
  <c r="ZJ6" i="3"/>
  <c r="ZC14" i="3"/>
  <c r="ZH46" i="3"/>
  <c r="ZH38" i="3"/>
  <c r="ZH30" i="3"/>
  <c r="ZH22" i="3"/>
  <c r="ZA46" i="3"/>
  <c r="ZH14" i="3"/>
  <c r="ZH6" i="3"/>
  <c r="ZA22" i="3"/>
  <c r="ZA30" i="3"/>
  <c r="ZA14" i="3"/>
  <c r="ZA38" i="3"/>
  <c r="ZK43" i="3"/>
  <c r="ZK35" i="3"/>
  <c r="ZK27" i="3"/>
  <c r="ZK19" i="3"/>
  <c r="ZD43" i="3"/>
  <c r="ZD35" i="3"/>
  <c r="ZD27" i="3"/>
  <c r="ZD19" i="3"/>
  <c r="ZK3" i="3"/>
  <c r="ZK11" i="3"/>
  <c r="ZD11" i="3"/>
  <c r="ZP3" i="3" a="1"/>
  <c r="ZQ2" i="3" a="1"/>
  <c r="ZP48" i="3" a="1"/>
  <c r="ZT7" i="3" a="1"/>
  <c r="ZT7" i="3" l="1"/>
  <c r="ZP48" i="3"/>
  <c r="ZQ2" i="3"/>
  <c r="ZP3" i="3"/>
  <c r="ZI93" i="3"/>
  <c r="ZI85" i="3"/>
  <c r="ZI77" i="3"/>
  <c r="ZB93" i="3"/>
  <c r="ZB85" i="3"/>
  <c r="ZB77" i="3"/>
  <c r="ZI69" i="3"/>
  <c r="ZI61" i="3"/>
  <c r="ZI53" i="3"/>
  <c r="ZB69" i="3"/>
  <c r="ZB61" i="3"/>
  <c r="ZL89" i="3"/>
  <c r="ZL81" i="3"/>
  <c r="ZL73" i="3"/>
  <c r="ZE89" i="3"/>
  <c r="ZE81" i="3"/>
  <c r="ZE73" i="3"/>
  <c r="ZE65" i="3"/>
  <c r="ZE57" i="3"/>
  <c r="ZL65" i="3"/>
  <c r="ZL49" i="3"/>
  <c r="ZL57" i="3"/>
  <c r="ZF49" i="3"/>
  <c r="ZL94" i="3"/>
  <c r="ZL86" i="3"/>
  <c r="ZL78" i="3"/>
  <c r="ZE94" i="3"/>
  <c r="ZE86" i="3"/>
  <c r="ZE78" i="3"/>
  <c r="ZL70" i="3"/>
  <c r="ZL62" i="3"/>
  <c r="ZE70" i="3"/>
  <c r="ZE62" i="3"/>
  <c r="ZL54" i="3"/>
  <c r="ZI89" i="3"/>
  <c r="ZI81" i="3"/>
  <c r="ZB89" i="3"/>
  <c r="ZI73" i="3"/>
  <c r="ZI65" i="3"/>
  <c r="ZI57" i="3"/>
  <c r="ZB73" i="3"/>
  <c r="ZB65" i="3"/>
  <c r="ZB57" i="3"/>
  <c r="ZB81" i="3"/>
  <c r="ZI49" i="3"/>
  <c r="ZJ93" i="3"/>
  <c r="ZJ85" i="3"/>
  <c r="ZJ77" i="3"/>
  <c r="ZC93" i="3"/>
  <c r="ZC85" i="3"/>
  <c r="ZC77" i="3"/>
  <c r="ZC69" i="3"/>
  <c r="ZC61" i="3"/>
  <c r="ZJ53" i="3"/>
  <c r="ZJ69" i="3"/>
  <c r="ZJ61" i="3"/>
  <c r="ZI90" i="3"/>
  <c r="ZI82" i="3"/>
  <c r="ZB90" i="3"/>
  <c r="ZI66" i="3"/>
  <c r="ZI58" i="3"/>
  <c r="ZB66" i="3"/>
  <c r="ZB58" i="3"/>
  <c r="ZI74" i="3"/>
  <c r="ZI50" i="3"/>
  <c r="ZB82" i="3"/>
  <c r="ZB74" i="3"/>
  <c r="ZK90" i="3"/>
  <c r="ZK82" i="3"/>
  <c r="ZK74" i="3"/>
  <c r="ZD90" i="3"/>
  <c r="ZD82" i="3"/>
  <c r="ZD74" i="3"/>
  <c r="ZK66" i="3"/>
  <c r="ZK58" i="3"/>
  <c r="ZD66" i="3"/>
  <c r="ZD58" i="3"/>
  <c r="ZK50" i="3"/>
  <c r="ZL93" i="3"/>
  <c r="ZL85" i="3"/>
  <c r="ZL77" i="3"/>
  <c r="ZE93" i="3"/>
  <c r="ZE85" i="3"/>
  <c r="ZE77" i="3"/>
  <c r="ZE69" i="3"/>
  <c r="ZE61" i="3"/>
  <c r="ZL69" i="3"/>
  <c r="ZL61" i="3"/>
  <c r="ZL53" i="3"/>
  <c r="ZI88" i="3"/>
  <c r="ZI80" i="3"/>
  <c r="ZB80" i="3"/>
  <c r="ZB88" i="3"/>
  <c r="ZI72" i="3"/>
  <c r="ZI64" i="3"/>
  <c r="ZI56" i="3"/>
  <c r="ZB72" i="3"/>
  <c r="ZB64" i="3"/>
  <c r="ZB56" i="3"/>
  <c r="ZI48" i="3"/>
  <c r="YV44" i="3"/>
  <c r="YV36" i="3"/>
  <c r="YV28" i="3"/>
  <c r="YV20" i="3"/>
  <c r="YO44" i="3"/>
  <c r="YO36" i="3"/>
  <c r="YO28" i="3"/>
  <c r="YO20" i="3"/>
  <c r="YO12" i="3"/>
  <c r="YV12" i="3"/>
  <c r="YV4" i="3"/>
  <c r="ZM42" i="3"/>
  <c r="ZM34" i="3"/>
  <c r="ZM26" i="3"/>
  <c r="ZM18" i="3"/>
  <c r="ZF42" i="3"/>
  <c r="ZF34" i="3"/>
  <c r="ZF26" i="3"/>
  <c r="ZM10" i="3"/>
  <c r="ZM2" i="3"/>
  <c r="ZF18" i="3"/>
  <c r="ZF10" i="3"/>
  <c r="ZI44" i="3"/>
  <c r="ZI36" i="3"/>
  <c r="ZI28" i="3"/>
  <c r="ZI20" i="3"/>
  <c r="ZC7" i="3"/>
  <c r="ZA7" i="3"/>
  <c r="ZI4" i="3"/>
  <c r="ZB20" i="3"/>
  <c r="ZB28" i="3"/>
  <c r="ZI12" i="3"/>
  <c r="ZB36" i="3"/>
  <c r="ZB12" i="3"/>
  <c r="ZB44" i="3"/>
  <c r="ZH93" i="3"/>
  <c r="ZH85" i="3"/>
  <c r="ZH77" i="3"/>
  <c r="ZA93" i="3"/>
  <c r="ZA77" i="3"/>
  <c r="ZA69" i="3"/>
  <c r="ZA61" i="3"/>
  <c r="ZH61" i="3"/>
  <c r="ZH53" i="3"/>
  <c r="ZH69" i="3"/>
  <c r="ZA85" i="3"/>
  <c r="ZH94" i="3"/>
  <c r="ZH86" i="3"/>
  <c r="ZH78" i="3"/>
  <c r="ZA86" i="3"/>
  <c r="ZA94" i="3"/>
  <c r="ZH70" i="3"/>
  <c r="ZH62" i="3"/>
  <c r="ZA70" i="3"/>
  <c r="ZA62" i="3"/>
  <c r="ZH54" i="3"/>
  <c r="ZA78" i="3"/>
  <c r="ZJ94" i="3"/>
  <c r="ZJ86" i="3"/>
  <c r="ZJ78" i="3"/>
  <c r="ZC94" i="3"/>
  <c r="ZC86" i="3"/>
  <c r="ZC78" i="3"/>
  <c r="ZC70" i="3"/>
  <c r="ZC62" i="3"/>
  <c r="ZJ54" i="3"/>
  <c r="ZJ62" i="3"/>
  <c r="ZJ70" i="3"/>
  <c r="ZK91" i="3"/>
  <c r="ZK83" i="3"/>
  <c r="ZK75" i="3"/>
  <c r="ZD91" i="3"/>
  <c r="ZD83" i="3"/>
  <c r="ZD75" i="3"/>
  <c r="ZK51" i="3"/>
  <c r="ZK67" i="3"/>
  <c r="ZK59" i="3"/>
  <c r="ZD67" i="3"/>
  <c r="ZD59" i="3"/>
  <c r="ZQ51" i="3" a="1"/>
  <c r="ZA2" i="3" a="1"/>
  <c r="ZA2" i="3" l="1"/>
  <c r="ZQ51" i="3"/>
  <c r="ZH47" i="3"/>
  <c r="ZH39" i="3"/>
  <c r="ZH31" i="3"/>
  <c r="ZH23" i="3"/>
  <c r="ZA39" i="3"/>
  <c r="ZA47" i="3"/>
  <c r="ZH15" i="3"/>
  <c r="ZA23" i="3"/>
  <c r="ZA15" i="3"/>
  <c r="ZH7" i="3"/>
  <c r="ZA31" i="3"/>
  <c r="ZP49" i="3" a="1"/>
  <c r="ZP49" i="3" s="1"/>
  <c r="ZJ47" i="3"/>
  <c r="ZJ39" i="3"/>
  <c r="ZJ31" i="3"/>
  <c r="ZJ23" i="3"/>
  <c r="ZC47" i="3"/>
  <c r="ZC39" i="3"/>
  <c r="ZC31" i="3"/>
  <c r="ZC23" i="3"/>
  <c r="ZJ15" i="3"/>
  <c r="ZC15" i="3"/>
  <c r="ZJ7" i="3"/>
  <c r="ZM89" i="3"/>
  <c r="ZM81" i="3"/>
  <c r="ZM73" i="3"/>
  <c r="ZF89" i="3"/>
  <c r="ZF81" i="3"/>
  <c r="ZM65" i="3"/>
  <c r="ZM57" i="3"/>
  <c r="ZF73" i="3"/>
  <c r="ZF65" i="3"/>
  <c r="ZF57" i="3"/>
  <c r="ZM49" i="3"/>
  <c r="ZQ42" i="3"/>
  <c r="ZQ34" i="3"/>
  <c r="ZQ26" i="3"/>
  <c r="ZQ18" i="3"/>
  <c r="ZX42" i="3"/>
  <c r="ZX34" i="3"/>
  <c r="ZX26" i="3"/>
  <c r="ZX18" i="3"/>
  <c r="ZQ10" i="3"/>
  <c r="ZQ1" i="3"/>
  <c r="ZT6" i="3"/>
  <c r="ZX2" i="3"/>
  <c r="ZR6" i="3"/>
  <c r="ZX10" i="3"/>
  <c r="ZQ6" i="3"/>
  <c r="ZS3" i="3"/>
  <c r="ZT2" i="3"/>
  <c r="ZP6" i="3"/>
  <c r="ZQ3" i="3"/>
  <c r="AAA47" i="3"/>
  <c r="AAA39" i="3"/>
  <c r="AAA31" i="3"/>
  <c r="AAA23" i="3"/>
  <c r="ZT47" i="3"/>
  <c r="AAA15" i="3"/>
  <c r="ZT23" i="3"/>
  <c r="AAA7" i="3"/>
  <c r="ZT31" i="3"/>
  <c r="ZT15" i="3"/>
  <c r="ZT39" i="3"/>
  <c r="ZD4" i="3" a="1"/>
  <c r="ZQ4" i="3" a="1"/>
  <c r="ZS51" i="3" a="1"/>
  <c r="AAE1" i="3" a="1"/>
  <c r="AAE1" i="3" l="1"/>
  <c r="ZS51" i="3"/>
  <c r="ZQ4" i="3"/>
  <c r="ZD4" i="3"/>
  <c r="ZX41" i="3"/>
  <c r="ZX33" i="3"/>
  <c r="ZX25" i="3"/>
  <c r="ZQ41" i="3"/>
  <c r="ZQ33" i="3"/>
  <c r="ZQ25" i="3"/>
  <c r="ZX17" i="3"/>
  <c r="ZQ17" i="3"/>
  <c r="ZX9" i="3"/>
  <c r="ZQ9" i="3"/>
  <c r="ZX1" i="3"/>
  <c r="ZZ43" i="3"/>
  <c r="ZZ35" i="3"/>
  <c r="ZZ27" i="3"/>
  <c r="ZZ19" i="3"/>
  <c r="ZS43" i="3"/>
  <c r="ZS35" i="3"/>
  <c r="ZS27" i="3"/>
  <c r="ZS19" i="3"/>
  <c r="ZS11" i="3"/>
  <c r="ZZ3" i="3"/>
  <c r="ZZ11" i="3"/>
  <c r="ZX46" i="3"/>
  <c r="ZX38" i="3"/>
  <c r="ZX30" i="3"/>
  <c r="ZX22" i="3"/>
  <c r="ZQ46" i="3"/>
  <c r="ZQ38" i="3"/>
  <c r="ZQ30" i="3"/>
  <c r="ZQ22" i="3"/>
  <c r="ZX14" i="3"/>
  <c r="ZX6" i="3"/>
  <c r="ZQ14" i="3"/>
  <c r="ZY46" i="3"/>
  <c r="ZY38" i="3"/>
  <c r="ZY30" i="3"/>
  <c r="ZY22" i="3"/>
  <c r="ZR46" i="3"/>
  <c r="ZR38" i="3"/>
  <c r="ZR30" i="3"/>
  <c r="ZR22" i="3"/>
  <c r="ZY6" i="3"/>
  <c r="ZR14" i="3"/>
  <c r="ZY14" i="3"/>
  <c r="ZT42" i="3"/>
  <c r="ZT34" i="3"/>
  <c r="ZT26" i="3"/>
  <c r="ZT18" i="3"/>
  <c r="AAA42" i="3"/>
  <c r="AAA34" i="3"/>
  <c r="AAA26" i="3"/>
  <c r="AAA2" i="3"/>
  <c r="ZU2" i="3"/>
  <c r="AAA10" i="3"/>
  <c r="AAA18" i="3"/>
  <c r="ZT10" i="3"/>
  <c r="ZX43" i="3"/>
  <c r="ZX35" i="3"/>
  <c r="ZX27" i="3"/>
  <c r="ZX19" i="3"/>
  <c r="ZQ43" i="3"/>
  <c r="ZQ35" i="3"/>
  <c r="ZQ27" i="3"/>
  <c r="ZQ11" i="3"/>
  <c r="ZX3" i="3"/>
  <c r="ZQ19" i="3"/>
  <c r="ZX11" i="3"/>
  <c r="ZX91" i="3"/>
  <c r="ZX83" i="3"/>
  <c r="ZX75" i="3"/>
  <c r="ZQ91" i="3"/>
  <c r="ZQ83" i="3"/>
  <c r="ZQ75" i="3"/>
  <c r="ZT54" i="3" a="1"/>
  <c r="ZT54" i="3" s="1"/>
  <c r="ZS50" i="3"/>
  <c r="ZP54" i="3"/>
  <c r="ZR53" i="3"/>
  <c r="ZQ67" i="3"/>
  <c r="ZQ49" i="3" a="1"/>
  <c r="ZQ49" i="3" s="1"/>
  <c r="ZQ48" i="3"/>
  <c r="ZX59" i="3"/>
  <c r="ZQ59" i="3"/>
  <c r="ZT53" i="3"/>
  <c r="ZQ53" i="3"/>
  <c r="ZR54" i="3"/>
  <c r="ZP53" i="3"/>
  <c r="ZT49" i="3"/>
  <c r="ZQ50" i="3"/>
  <c r="ZX51" i="3"/>
  <c r="ZX67" i="3"/>
  <c r="ZW46" i="3"/>
  <c r="ZW38" i="3"/>
  <c r="ZW30" i="3"/>
  <c r="ZW22" i="3"/>
  <c r="ZP46" i="3"/>
  <c r="ZW14" i="3"/>
  <c r="ZW6" i="3"/>
  <c r="ZP22" i="3"/>
  <c r="ZP30" i="3"/>
  <c r="ZP14" i="3"/>
  <c r="ZP38" i="3"/>
  <c r="AAA46" i="3"/>
  <c r="AAA38" i="3"/>
  <c r="AAA30" i="3"/>
  <c r="AAA22" i="3"/>
  <c r="ZT46" i="3"/>
  <c r="ZT38" i="3"/>
  <c r="ZT30" i="3"/>
  <c r="ZT22" i="3"/>
  <c r="ZT14" i="3"/>
  <c r="AAA14" i="3"/>
  <c r="AAA6" i="3"/>
  <c r="AAJ1" i="3" a="1"/>
  <c r="AAJ1" i="3" l="1"/>
  <c r="ZX93" i="3"/>
  <c r="ZX85" i="3"/>
  <c r="ZX77" i="3"/>
  <c r="ZQ93" i="3"/>
  <c r="ZQ85" i="3"/>
  <c r="ZQ77" i="3"/>
  <c r="ZX69" i="3"/>
  <c r="ZX61" i="3"/>
  <c r="ZX53" i="3"/>
  <c r="ZQ69" i="3"/>
  <c r="ZQ61" i="3"/>
  <c r="ZP94" i="3"/>
  <c r="ZP86" i="3"/>
  <c r="ZP78" i="3"/>
  <c r="ZW94" i="3"/>
  <c r="ZW86" i="3"/>
  <c r="ZW78" i="3"/>
  <c r="ZW70" i="3"/>
  <c r="ZW62" i="3"/>
  <c r="ZW54" i="3"/>
  <c r="ZP62" i="3"/>
  <c r="ZP70" i="3"/>
  <c r="AAA94" i="3"/>
  <c r="AAA86" i="3"/>
  <c r="AAA78" i="3"/>
  <c r="ZT94" i="3"/>
  <c r="AAA70" i="3"/>
  <c r="AAA62" i="3"/>
  <c r="AAA54" i="3"/>
  <c r="ZT78" i="3"/>
  <c r="ZT70" i="3"/>
  <c r="ZT62" i="3"/>
  <c r="ZT86" i="3"/>
  <c r="AAA93" i="3"/>
  <c r="AAA85" i="3"/>
  <c r="AAA77" i="3"/>
  <c r="ZT93" i="3"/>
  <c r="ZT85" i="3"/>
  <c r="ZT77" i="3"/>
  <c r="ZT69" i="3"/>
  <c r="ZT61" i="3"/>
  <c r="AAA69" i="3"/>
  <c r="AAA61" i="3"/>
  <c r="AAA53" i="3"/>
  <c r="ZZ90" i="3"/>
  <c r="ZZ82" i="3"/>
  <c r="ZZ74" i="3"/>
  <c r="ZS90" i="3"/>
  <c r="ZS82" i="3"/>
  <c r="ZS74" i="3"/>
  <c r="ZS66" i="3"/>
  <c r="ZS58" i="3"/>
  <c r="ZZ66" i="3"/>
  <c r="ZZ58" i="3"/>
  <c r="ZZ50" i="3"/>
  <c r="ZX90" i="3"/>
  <c r="ZX82" i="3"/>
  <c r="ZX74" i="3"/>
  <c r="ZQ90" i="3"/>
  <c r="ZQ82" i="3"/>
  <c r="ZQ74" i="3"/>
  <c r="ZQ66" i="3"/>
  <c r="ZX58" i="3"/>
  <c r="ZQ58" i="3"/>
  <c r="ZX50" i="3"/>
  <c r="ZX66" i="3"/>
  <c r="ZX88" i="3"/>
  <c r="ZX80" i="3"/>
  <c r="ZQ88" i="3"/>
  <c r="ZQ80" i="3"/>
  <c r="ZX72" i="3"/>
  <c r="ZX64" i="3"/>
  <c r="ZX56" i="3"/>
  <c r="ZQ72" i="3"/>
  <c r="ZQ64" i="3"/>
  <c r="ZQ56" i="3"/>
  <c r="ZX48" i="3"/>
  <c r="ZK44" i="3"/>
  <c r="ZK36" i="3"/>
  <c r="ZK28" i="3"/>
  <c r="ZK20" i="3"/>
  <c r="ZD44" i="3"/>
  <c r="ZD36" i="3"/>
  <c r="ZD28" i="3"/>
  <c r="ZD20" i="3"/>
  <c r="ZK4" i="3"/>
  <c r="ZK12" i="3"/>
  <c r="ZD12" i="3"/>
  <c r="ZT89" i="3"/>
  <c r="ZT81" i="3"/>
  <c r="ZT73" i="3"/>
  <c r="AAA89" i="3"/>
  <c r="AAA81" i="3"/>
  <c r="AAA65" i="3"/>
  <c r="AAA57" i="3"/>
  <c r="ZT65" i="3"/>
  <c r="ZT57" i="3"/>
  <c r="AAA49" i="3"/>
  <c r="AAA73" i="3"/>
  <c r="ZU49" i="3"/>
  <c r="ZQ89" i="3"/>
  <c r="ZQ81" i="3"/>
  <c r="ZQ73" i="3"/>
  <c r="ZX89" i="3"/>
  <c r="ZX81" i="3"/>
  <c r="ZX73" i="3"/>
  <c r="ZX65" i="3"/>
  <c r="ZX57" i="3"/>
  <c r="ZQ65" i="3"/>
  <c r="ZX49" i="3"/>
  <c r="ZQ57" i="3"/>
  <c r="ZX44" i="3"/>
  <c r="ZX36" i="3"/>
  <c r="ZX28" i="3"/>
  <c r="ZX20" i="3"/>
  <c r="ZQ44" i="3"/>
  <c r="ZQ36" i="3"/>
  <c r="ZQ28" i="3"/>
  <c r="ZX4" i="3"/>
  <c r="ZQ20" i="3"/>
  <c r="ZQ12" i="3"/>
  <c r="ZR7" i="3"/>
  <c r="ZP7" i="3"/>
  <c r="ZX12" i="3"/>
  <c r="ZW93" i="3"/>
  <c r="ZW85" i="3"/>
  <c r="ZW77" i="3"/>
  <c r="ZP93" i="3"/>
  <c r="ZP77" i="3"/>
  <c r="ZP69" i="3"/>
  <c r="ZP61" i="3"/>
  <c r="ZP85" i="3"/>
  <c r="ZW69" i="3"/>
  <c r="ZW53" i="3"/>
  <c r="ZW61" i="3"/>
  <c r="ZZ91" i="3"/>
  <c r="ZZ83" i="3"/>
  <c r="ZZ75" i="3"/>
  <c r="ZS91" i="3"/>
  <c r="ZS83" i="3"/>
  <c r="ZS75" i="3"/>
  <c r="ZS67" i="3"/>
  <c r="ZS59" i="3"/>
  <c r="ZZ67" i="3"/>
  <c r="ZZ59" i="3"/>
  <c r="ZZ51" i="3"/>
  <c r="ZR94" i="3"/>
  <c r="ZR86" i="3"/>
  <c r="ZR78" i="3"/>
  <c r="ZY94" i="3"/>
  <c r="ZY86" i="3"/>
  <c r="ZY78" i="3"/>
  <c r="ZY70" i="3"/>
  <c r="ZY62" i="3"/>
  <c r="ZY54" i="3"/>
  <c r="ZR70" i="3"/>
  <c r="ZR62" i="3"/>
  <c r="ZY93" i="3"/>
  <c r="ZY85" i="3"/>
  <c r="ZY77" i="3"/>
  <c r="ZR93" i="3"/>
  <c r="ZR85" i="3"/>
  <c r="ZR77" i="3"/>
  <c r="ZR69" i="3"/>
  <c r="ZR61" i="3"/>
  <c r="ZY69" i="3"/>
  <c r="ZY53" i="3"/>
  <c r="ZY61" i="3"/>
  <c r="AAB42" i="3"/>
  <c r="AAB34" i="3"/>
  <c r="AAB26" i="3"/>
  <c r="AAB18" i="3"/>
  <c r="ZU18" i="3"/>
  <c r="AAB2" i="3"/>
  <c r="AAB10" i="3"/>
  <c r="ZU26" i="3"/>
  <c r="ZU42" i="3"/>
  <c r="ZU34" i="3"/>
  <c r="ZU10" i="3"/>
  <c r="ZP2" i="3" a="1"/>
  <c r="ZP2" i="3" l="1"/>
  <c r="AAB89" i="3"/>
  <c r="AAB81" i="3"/>
  <c r="AAB65" i="3"/>
  <c r="AAB57" i="3"/>
  <c r="ZU81" i="3"/>
  <c r="ZU65" i="3"/>
  <c r="ZU57" i="3"/>
  <c r="AAB73" i="3"/>
  <c r="AAB49" i="3"/>
  <c r="ZU89" i="3"/>
  <c r="ZU73" i="3"/>
  <c r="ZP47" i="3"/>
  <c r="ZP39" i="3"/>
  <c r="ZP31" i="3"/>
  <c r="ZP23" i="3"/>
  <c r="ZW47" i="3"/>
  <c r="ZW39" i="3"/>
  <c r="ZW31" i="3"/>
  <c r="ZW23" i="3"/>
  <c r="ZP15" i="3"/>
  <c r="ZW15" i="3"/>
  <c r="ZW7" i="3"/>
  <c r="ZR47" i="3"/>
  <c r="ZR39" i="3"/>
  <c r="ZR31" i="3"/>
  <c r="ZR23" i="3"/>
  <c r="ZY47" i="3"/>
  <c r="ZY39" i="3"/>
  <c r="ZY31" i="3"/>
  <c r="ZY23" i="3"/>
  <c r="ZY15" i="3"/>
  <c r="ZY7" i="3"/>
  <c r="ZR15" i="3"/>
  <c r="AAS1" i="3" a="1"/>
  <c r="AAS1" i="3" s="1"/>
  <c r="ZS4" i="3" a="1"/>
  <c r="AAI7" i="3" a="1"/>
  <c r="AAF2" i="3" a="1"/>
  <c r="AAE48" i="3" a="1"/>
  <c r="AAE3" i="3" a="1"/>
  <c r="AAE3" i="3" l="1"/>
  <c r="AAE48" i="3"/>
  <c r="AAF2" i="3"/>
  <c r="AAI7" i="3"/>
  <c r="ZS4" i="3"/>
  <c r="AAF51" i="3" a="1"/>
  <c r="AAF51" i="3" l="1"/>
  <c r="ZZ44" i="3"/>
  <c r="ZZ36" i="3"/>
  <c r="ZZ28" i="3"/>
  <c r="ZZ20" i="3"/>
  <c r="ZS44" i="3"/>
  <c r="ZS36" i="3"/>
  <c r="ZS28" i="3"/>
  <c r="ZS20" i="3"/>
  <c r="ZS12" i="3"/>
  <c r="ZZ4" i="3"/>
  <c r="ZZ12" i="3"/>
  <c r="AAI47" i="3"/>
  <c r="AAI39" i="3"/>
  <c r="AAI31" i="3"/>
  <c r="AAI23" i="3"/>
  <c r="AAI15" i="3"/>
  <c r="AAP47" i="3"/>
  <c r="AAP39" i="3"/>
  <c r="AAP31" i="3"/>
  <c r="AAP23" i="3"/>
  <c r="AAP7" i="3"/>
  <c r="AAP15" i="3"/>
  <c r="AAM42" i="3"/>
  <c r="AAM34" i="3"/>
  <c r="AAM26" i="3"/>
  <c r="AAM18" i="3"/>
  <c r="AAF42" i="3"/>
  <c r="AAF34" i="3"/>
  <c r="AAF26" i="3"/>
  <c r="AAF10" i="3"/>
  <c r="AAM2" i="3"/>
  <c r="AAF1" i="3"/>
  <c r="AAI2" i="3"/>
  <c r="AAF3" i="3"/>
  <c r="AAI6" i="3"/>
  <c r="AAG6" i="3"/>
  <c r="AAF6" i="3"/>
  <c r="AAE6" i="3"/>
  <c r="AAF18" i="3"/>
  <c r="AAM10" i="3"/>
  <c r="AAH3" i="3"/>
  <c r="AAE49" i="3" a="1"/>
  <c r="AAE49" i="3" s="1"/>
  <c r="AAF4" i="3" a="1"/>
  <c r="AAT1" i="3" a="1"/>
  <c r="AAH51" i="3" a="1"/>
  <c r="AAH51" i="3" l="1"/>
  <c r="AAT1" i="3"/>
  <c r="AAF4" i="3"/>
  <c r="AAO43" i="3"/>
  <c r="AAO35" i="3"/>
  <c r="AAO27" i="3"/>
  <c r="AAO19" i="3"/>
  <c r="AAH43" i="3"/>
  <c r="AAH35" i="3"/>
  <c r="AAH27" i="3"/>
  <c r="AAH19" i="3"/>
  <c r="AAO11" i="3"/>
  <c r="AAH11" i="3"/>
  <c r="AAO3" i="3"/>
  <c r="AAI42" i="3"/>
  <c r="AAI34" i="3"/>
  <c r="AAI26" i="3"/>
  <c r="AAI18" i="3"/>
  <c r="AAI10" i="3"/>
  <c r="AAP2" i="3"/>
  <c r="AAP26" i="3"/>
  <c r="AAJ2" i="3"/>
  <c r="AAP34" i="3"/>
  <c r="AAP18" i="3"/>
  <c r="AAP10" i="3"/>
  <c r="AAP42" i="3"/>
  <c r="AAN46" i="3"/>
  <c r="AAN38" i="3"/>
  <c r="AAN30" i="3"/>
  <c r="AAN22" i="3"/>
  <c r="AAG46" i="3"/>
  <c r="AAG38" i="3"/>
  <c r="AAG30" i="3"/>
  <c r="AAG22" i="3"/>
  <c r="AAN14" i="3"/>
  <c r="AAG14" i="3"/>
  <c r="AAN6" i="3"/>
  <c r="AAP46" i="3"/>
  <c r="AAP38" i="3"/>
  <c r="AAP30" i="3"/>
  <c r="AAP22" i="3"/>
  <c r="AAI46" i="3"/>
  <c r="AAI38" i="3"/>
  <c r="AAI30" i="3"/>
  <c r="AAI22" i="3"/>
  <c r="AAI14" i="3"/>
  <c r="AAP14" i="3"/>
  <c r="AAP6" i="3"/>
  <c r="AAM43" i="3"/>
  <c r="AAM35" i="3"/>
  <c r="AAM27" i="3"/>
  <c r="AAF35" i="3"/>
  <c r="AAM19" i="3"/>
  <c r="AAF19" i="3"/>
  <c r="AAF43" i="3"/>
  <c r="AAM11" i="3"/>
  <c r="AAF11" i="3"/>
  <c r="AAM3" i="3"/>
  <c r="AAF27" i="3"/>
  <c r="AAM41" i="3"/>
  <c r="AAM33" i="3"/>
  <c r="AAM25" i="3"/>
  <c r="AAM17" i="3"/>
  <c r="AAF41" i="3"/>
  <c r="AAF33" i="3"/>
  <c r="AAF25" i="3"/>
  <c r="AAM9" i="3"/>
  <c r="AAF9" i="3"/>
  <c r="AAM1" i="3"/>
  <c r="AAF17" i="3"/>
  <c r="AAL46" i="3"/>
  <c r="AAL38" i="3"/>
  <c r="AAL30" i="3"/>
  <c r="AAL22" i="3"/>
  <c r="AAE22" i="3"/>
  <c r="AAL14" i="3"/>
  <c r="AAL6" i="3"/>
  <c r="AAE30" i="3"/>
  <c r="AAE38" i="3"/>
  <c r="AAE14" i="3"/>
  <c r="AAE46" i="3"/>
  <c r="AAM46" i="3"/>
  <c r="AAM38" i="3"/>
  <c r="AAM30" i="3"/>
  <c r="AAM22" i="3"/>
  <c r="AAF46" i="3"/>
  <c r="AAF38" i="3"/>
  <c r="AAF30" i="3"/>
  <c r="AAF22" i="3"/>
  <c r="AAM14" i="3"/>
  <c r="AAM6" i="3"/>
  <c r="AAF14" i="3"/>
  <c r="AAM91" i="3"/>
  <c r="AAM83" i="3"/>
  <c r="AAG54" i="3"/>
  <c r="AAM67" i="3"/>
  <c r="AAM59" i="3"/>
  <c r="AAE54" i="3"/>
  <c r="AAG53" i="3"/>
  <c r="AAF83" i="3"/>
  <c r="AAM75" i="3"/>
  <c r="AAF75" i="3"/>
  <c r="AAF67" i="3"/>
  <c r="AAF59" i="3"/>
  <c r="AAF91" i="3"/>
  <c r="AAE53" i="3"/>
  <c r="AAM51" i="3"/>
  <c r="AAH50" i="3"/>
  <c r="AAI54" i="3" a="1"/>
  <c r="AAI54" i="3" s="1"/>
  <c r="AAF50" i="3"/>
  <c r="AAI49" i="3"/>
  <c r="AAF48" i="3"/>
  <c r="AAI53" i="3"/>
  <c r="AAF49" i="3" a="1"/>
  <c r="AAF49" i="3" s="1"/>
  <c r="AAF53" i="3"/>
  <c r="AAY1" i="3" a="1"/>
  <c r="AAY1" i="3" l="1"/>
  <c r="ABH1" i="3" s="1" a="1"/>
  <c r="ABH1" i="3" s="1"/>
  <c r="AAM88" i="3"/>
  <c r="AAM80" i="3"/>
  <c r="AAF88" i="3"/>
  <c r="AAF80" i="3"/>
  <c r="AAM72" i="3"/>
  <c r="AAM64" i="3"/>
  <c r="AAM56" i="3"/>
  <c r="AAF64" i="3"/>
  <c r="AAM48" i="3"/>
  <c r="AAF72" i="3"/>
  <c r="AAF56" i="3"/>
  <c r="AAI89" i="3"/>
  <c r="AAI81" i="3"/>
  <c r="AAI73" i="3"/>
  <c r="AAI65" i="3"/>
  <c r="AAI57" i="3"/>
  <c r="AAP49" i="3"/>
  <c r="AAP81" i="3"/>
  <c r="AAP73" i="3"/>
  <c r="AAP65" i="3"/>
  <c r="AAP57" i="3"/>
  <c r="AAP89" i="3"/>
  <c r="AAJ49" i="3"/>
  <c r="AAJ42" i="3"/>
  <c r="AAJ34" i="3"/>
  <c r="AAJ26" i="3"/>
  <c r="AAJ18" i="3"/>
  <c r="AAQ42" i="3"/>
  <c r="AAQ34" i="3"/>
  <c r="AAQ26" i="3"/>
  <c r="AAQ18" i="3"/>
  <c r="AAJ10" i="3"/>
  <c r="AAQ10" i="3"/>
  <c r="AAQ2" i="3"/>
  <c r="AAG94" i="3"/>
  <c r="AAG86" i="3"/>
  <c r="AAG78" i="3"/>
  <c r="AAN94" i="3"/>
  <c r="AAG70" i="3"/>
  <c r="AAG62" i="3"/>
  <c r="AAN78" i="3"/>
  <c r="AAN70" i="3"/>
  <c r="AAN62" i="3"/>
  <c r="AAN86" i="3"/>
  <c r="AAN54" i="3"/>
  <c r="AAM90" i="3"/>
  <c r="AAM82" i="3"/>
  <c r="AAF82" i="3"/>
  <c r="AAF90" i="3"/>
  <c r="AAM66" i="3"/>
  <c r="AAM58" i="3"/>
  <c r="AAM74" i="3"/>
  <c r="AAF74" i="3"/>
  <c r="AAF66" i="3"/>
  <c r="AAF58" i="3"/>
  <c r="AAM50" i="3"/>
  <c r="AAO90" i="3"/>
  <c r="AAO82" i="3"/>
  <c r="AAO74" i="3"/>
  <c r="AAH90" i="3"/>
  <c r="AAH82" i="3"/>
  <c r="AAH74" i="3"/>
  <c r="AAO66" i="3"/>
  <c r="AAO58" i="3"/>
  <c r="AAH66" i="3"/>
  <c r="AAH58" i="3"/>
  <c r="AAO50" i="3"/>
  <c r="AAN93" i="3"/>
  <c r="AAN85" i="3"/>
  <c r="AAN77" i="3"/>
  <c r="AAG93" i="3"/>
  <c r="AAG85" i="3"/>
  <c r="AAG77" i="3"/>
  <c r="AAG69" i="3"/>
  <c r="AAG61" i="3"/>
  <c r="AAN61" i="3"/>
  <c r="AAN53" i="3"/>
  <c r="AAN69" i="3"/>
  <c r="AAM44" i="3"/>
  <c r="AAM36" i="3"/>
  <c r="AAM28" i="3"/>
  <c r="AAM20" i="3"/>
  <c r="AAF20" i="3"/>
  <c r="AAF28" i="3"/>
  <c r="AAG7" i="3"/>
  <c r="AAM12" i="3"/>
  <c r="AAE7" i="3"/>
  <c r="AAF36" i="3"/>
  <c r="AAF12" i="3"/>
  <c r="AAM4" i="3"/>
  <c r="AAF44" i="3"/>
  <c r="AAE2" i="3" a="1"/>
  <c r="AAE2" i="3" s="1"/>
  <c r="AAI94" i="3"/>
  <c r="AAI86" i="3"/>
  <c r="AAI78" i="3"/>
  <c r="AAP94" i="3"/>
  <c r="AAP86" i="3"/>
  <c r="AAP78" i="3"/>
  <c r="AAP70" i="3"/>
  <c r="AAP62" i="3"/>
  <c r="AAP54" i="3"/>
  <c r="AAI70" i="3"/>
  <c r="AAI62" i="3"/>
  <c r="AAM93" i="3"/>
  <c r="AAM85" i="3"/>
  <c r="AAM77" i="3"/>
  <c r="AAF93" i="3"/>
  <c r="AAF85" i="3"/>
  <c r="AAF77" i="3"/>
  <c r="AAM69" i="3"/>
  <c r="AAM61" i="3"/>
  <c r="AAM53" i="3"/>
  <c r="AAF69" i="3"/>
  <c r="AAF61" i="3"/>
  <c r="AAL93" i="3"/>
  <c r="AAL85" i="3"/>
  <c r="AAL77" i="3"/>
  <c r="AAE77" i="3"/>
  <c r="AAE85" i="3"/>
  <c r="AAE69" i="3"/>
  <c r="AAE61" i="3"/>
  <c r="AAE93" i="3"/>
  <c r="AAL69" i="3"/>
  <c r="AAL61" i="3"/>
  <c r="AAL53" i="3"/>
  <c r="AAM89" i="3"/>
  <c r="AAM81" i="3"/>
  <c r="AAM73" i="3"/>
  <c r="AAF89" i="3"/>
  <c r="AAF81" i="3"/>
  <c r="AAF73" i="3"/>
  <c r="AAM65" i="3"/>
  <c r="AAM57" i="3"/>
  <c r="AAF65" i="3"/>
  <c r="AAM49" i="3"/>
  <c r="AAF57" i="3"/>
  <c r="AAL94" i="3"/>
  <c r="AAL86" i="3"/>
  <c r="AAL78" i="3"/>
  <c r="AAE94" i="3"/>
  <c r="AAE86" i="3"/>
  <c r="AAE78" i="3"/>
  <c r="AAL70" i="3"/>
  <c r="AAL62" i="3"/>
  <c r="AAE62" i="3"/>
  <c r="AAL54" i="3"/>
  <c r="AAE70" i="3"/>
  <c r="AAP93" i="3"/>
  <c r="AAP85" i="3"/>
  <c r="AAP77" i="3"/>
  <c r="AAI93" i="3"/>
  <c r="AAI85" i="3"/>
  <c r="AAI77" i="3"/>
  <c r="AAI69" i="3"/>
  <c r="AAI61" i="3"/>
  <c r="AAP69" i="3"/>
  <c r="AAP61" i="3"/>
  <c r="AAP53" i="3"/>
  <c r="AAO91" i="3"/>
  <c r="AAO83" i="3"/>
  <c r="AAO75" i="3"/>
  <c r="AAH91" i="3"/>
  <c r="AAH83" i="3"/>
  <c r="AAH75" i="3"/>
  <c r="AAO67" i="3"/>
  <c r="AAO59" i="3"/>
  <c r="AAH67" i="3"/>
  <c r="AAH59" i="3"/>
  <c r="AAO51" i="3"/>
  <c r="AAH4" i="3" a="1"/>
  <c r="AAH4" i="3" l="1"/>
  <c r="AAL47" i="3"/>
  <c r="AAL39" i="3"/>
  <c r="AAL31" i="3"/>
  <c r="AAL23" i="3"/>
  <c r="AAE47" i="3"/>
  <c r="AAE39" i="3"/>
  <c r="AAE31" i="3"/>
  <c r="AAE23" i="3"/>
  <c r="AAL15" i="3"/>
  <c r="AAL7" i="3"/>
  <c r="AAE15" i="3"/>
  <c r="AAJ89" i="3"/>
  <c r="AAJ81" i="3"/>
  <c r="AAJ73" i="3"/>
  <c r="AAQ89" i="3"/>
  <c r="AAQ81" i="3"/>
  <c r="AAQ73" i="3"/>
  <c r="AAQ65" i="3"/>
  <c r="AAQ57" i="3"/>
  <c r="AAQ49" i="3"/>
  <c r="AAJ57" i="3"/>
  <c r="AAJ65" i="3"/>
  <c r="AAG47" i="3"/>
  <c r="AAG39" i="3"/>
  <c r="AAG31" i="3"/>
  <c r="AAG23" i="3"/>
  <c r="AAG15" i="3"/>
  <c r="AAN47" i="3"/>
  <c r="AAN15" i="3"/>
  <c r="AAN23" i="3"/>
  <c r="AAN31" i="3"/>
  <c r="AAN39" i="3"/>
  <c r="AAN7" i="3"/>
  <c r="AAX7" i="3" a="1"/>
  <c r="AAT48" i="3" a="1"/>
  <c r="AAT3" i="3" a="1"/>
  <c r="AAU2" i="3" a="1"/>
  <c r="AAU2" i="3" l="1"/>
  <c r="AAT3" i="3"/>
  <c r="AAT48" i="3"/>
  <c r="AAX7" i="3"/>
  <c r="AAO44" i="3"/>
  <c r="AAO36" i="3"/>
  <c r="AAO28" i="3"/>
  <c r="AAO20" i="3"/>
  <c r="AAH44" i="3"/>
  <c r="AAH36" i="3"/>
  <c r="AAH28" i="3"/>
  <c r="AAH20" i="3"/>
  <c r="AAO12" i="3"/>
  <c r="AAH12" i="3"/>
  <c r="AAO4" i="3"/>
  <c r="AAU51" i="3" a="1"/>
  <c r="AAU51" i="3" l="1"/>
  <c r="ABE47" i="3"/>
  <c r="ABE39" i="3"/>
  <c r="ABE31" i="3"/>
  <c r="ABE23" i="3"/>
  <c r="AAX47" i="3"/>
  <c r="AAX39" i="3"/>
  <c r="AAX31" i="3"/>
  <c r="AAX23" i="3"/>
  <c r="ABE15" i="3"/>
  <c r="AAX15" i="3"/>
  <c r="ABE7" i="3"/>
  <c r="AAT49" i="3" a="1"/>
  <c r="AAT49" i="3" s="1"/>
  <c r="ABB42" i="3"/>
  <c r="ABB34" i="3"/>
  <c r="ABB26" i="3"/>
  <c r="ABB18" i="3"/>
  <c r="AAU42" i="3"/>
  <c r="AAU34" i="3"/>
  <c r="AAU26" i="3"/>
  <c r="ABB10" i="3"/>
  <c r="AAW3" i="3"/>
  <c r="ABB2" i="3"/>
  <c r="AAU3" i="3"/>
  <c r="AAU1" i="3"/>
  <c r="AAX6" i="3"/>
  <c r="AAX2" i="3"/>
  <c r="AAU10" i="3"/>
  <c r="AAV6" i="3"/>
  <c r="AAU18" i="3"/>
  <c r="AAU6" i="3"/>
  <c r="AAT6" i="3"/>
  <c r="ABI1" i="3" a="1"/>
  <c r="AAU4" i="3" a="1"/>
  <c r="AAW51" i="3" a="1"/>
  <c r="ABI1" i="3" l="1"/>
  <c r="AAW51" i="3"/>
  <c r="AAU4" i="3"/>
  <c r="ABC46" i="3"/>
  <c r="ABC38" i="3"/>
  <c r="ABC30" i="3"/>
  <c r="ABC22" i="3"/>
  <c r="AAV46" i="3"/>
  <c r="AAV38" i="3"/>
  <c r="AAV30" i="3"/>
  <c r="AAV22" i="3"/>
  <c r="AAV14" i="3"/>
  <c r="ABC6" i="3"/>
  <c r="ABC14" i="3"/>
  <c r="ABE42" i="3"/>
  <c r="ABE34" i="3"/>
  <c r="ABE26" i="3"/>
  <c r="ABE18" i="3"/>
  <c r="AAX42" i="3"/>
  <c r="AAX34" i="3"/>
  <c r="AAX26" i="3"/>
  <c r="AAX18" i="3"/>
  <c r="AAY2" i="3"/>
  <c r="AAX10" i="3"/>
  <c r="ABE10" i="3"/>
  <c r="ABE2" i="3"/>
  <c r="ABD43" i="3"/>
  <c r="ABD35" i="3"/>
  <c r="ABD27" i="3"/>
  <c r="ABD19" i="3"/>
  <c r="AAW43" i="3"/>
  <c r="AAW35" i="3"/>
  <c r="AAW27" i="3"/>
  <c r="AAW19" i="3"/>
  <c r="AAW11" i="3"/>
  <c r="ABD11" i="3"/>
  <c r="ABD3" i="3"/>
  <c r="ABA46" i="3"/>
  <c r="ABA38" i="3"/>
  <c r="ABA30" i="3"/>
  <c r="ABA22" i="3"/>
  <c r="AAT22" i="3"/>
  <c r="ABA14" i="3"/>
  <c r="ABA6" i="3"/>
  <c r="AAT30" i="3"/>
  <c r="AAT38" i="3"/>
  <c r="AAT14" i="3"/>
  <c r="AAT46" i="3"/>
  <c r="ABB41" i="3"/>
  <c r="ABB33" i="3"/>
  <c r="ABB25" i="3"/>
  <c r="ABB17" i="3"/>
  <c r="AAU41" i="3"/>
  <c r="AAU33" i="3"/>
  <c r="AAU25" i="3"/>
  <c r="AAU17" i="3"/>
  <c r="ABB9" i="3"/>
  <c r="ABB1" i="3"/>
  <c r="AAU9" i="3"/>
  <c r="ABB46" i="3"/>
  <c r="ABB38" i="3"/>
  <c r="ABB30" i="3"/>
  <c r="ABB22" i="3"/>
  <c r="AAU46" i="3"/>
  <c r="AAU38" i="3"/>
  <c r="AAU30" i="3"/>
  <c r="AAU22" i="3"/>
  <c r="ABB14" i="3"/>
  <c r="ABB6" i="3"/>
  <c r="AAU14" i="3"/>
  <c r="ABB43" i="3"/>
  <c r="ABB35" i="3"/>
  <c r="ABB27" i="3"/>
  <c r="ABB19" i="3"/>
  <c r="AAU43" i="3"/>
  <c r="AAU35" i="3"/>
  <c r="AAU27" i="3"/>
  <c r="AAU11" i="3"/>
  <c r="ABB11" i="3"/>
  <c r="AAU19" i="3"/>
  <c r="ABB3" i="3"/>
  <c r="ABE46" i="3"/>
  <c r="ABE38" i="3"/>
  <c r="ABE30" i="3"/>
  <c r="ABE22" i="3"/>
  <c r="AAX46" i="3"/>
  <c r="AAX38" i="3"/>
  <c r="AAX30" i="3"/>
  <c r="AAX22" i="3"/>
  <c r="AAX14" i="3"/>
  <c r="ABE14" i="3"/>
  <c r="ABE6" i="3"/>
  <c r="ABB91" i="3"/>
  <c r="ABB83" i="3"/>
  <c r="ABB75" i="3"/>
  <c r="AAU91" i="3"/>
  <c r="AAU83" i="3"/>
  <c r="AAU75" i="3"/>
  <c r="AAW50" i="3"/>
  <c r="AAX54" i="3" a="1"/>
  <c r="AAX54" i="3" s="1"/>
  <c r="AAX53" i="3"/>
  <c r="AAV54" i="3"/>
  <c r="AAV53" i="3"/>
  <c r="AAT54" i="3"/>
  <c r="AAU50" i="3"/>
  <c r="ABB59" i="3"/>
  <c r="AAU53" i="3"/>
  <c r="AAU48" i="3"/>
  <c r="AAU59" i="3"/>
  <c r="AAT53" i="3"/>
  <c r="ABB67" i="3"/>
  <c r="AAX49" i="3"/>
  <c r="AAU67" i="3"/>
  <c r="ABB51" i="3"/>
  <c r="AAU49" i="3" a="1"/>
  <c r="AAU49" i="3" s="1"/>
  <c r="ABN1" i="3" a="1"/>
  <c r="ABN1" i="3" l="1"/>
  <c r="ABB90" i="3"/>
  <c r="ABB82" i="3"/>
  <c r="ABB74" i="3"/>
  <c r="AAU90" i="3"/>
  <c r="AAU82" i="3"/>
  <c r="AAU74" i="3"/>
  <c r="ABB58" i="3"/>
  <c r="AAU58" i="3"/>
  <c r="ABB66" i="3"/>
  <c r="AAU66" i="3"/>
  <c r="ABB50" i="3"/>
  <c r="ABF42" i="3"/>
  <c r="ABF34" i="3"/>
  <c r="ABF26" i="3"/>
  <c r="ABF18" i="3"/>
  <c r="AAY42" i="3"/>
  <c r="AAY34" i="3"/>
  <c r="AAY26" i="3"/>
  <c r="AAY10" i="3"/>
  <c r="AAY18" i="3"/>
  <c r="ABF10" i="3"/>
  <c r="ABF2" i="3"/>
  <c r="ABC93" i="3"/>
  <c r="ABC85" i="3"/>
  <c r="ABC77" i="3"/>
  <c r="AAV93" i="3"/>
  <c r="AAV85" i="3"/>
  <c r="AAV77" i="3"/>
  <c r="AAV69" i="3"/>
  <c r="AAV61" i="3"/>
  <c r="ABC61" i="3"/>
  <c r="ABC69" i="3"/>
  <c r="ABC53" i="3"/>
  <c r="ABE89" i="3"/>
  <c r="ABE81" i="3"/>
  <c r="ABE73" i="3"/>
  <c r="AAX89" i="3"/>
  <c r="AAX81" i="3"/>
  <c r="AAX73" i="3"/>
  <c r="AAX65" i="3"/>
  <c r="AAX57" i="3"/>
  <c r="ABE57" i="3"/>
  <c r="ABE49" i="3"/>
  <c r="AAY49" i="3"/>
  <c r="ABE65" i="3"/>
  <c r="ABC94" i="3"/>
  <c r="ABC86" i="3"/>
  <c r="ABC78" i="3"/>
  <c r="AAV94" i="3"/>
  <c r="AAV86" i="3"/>
  <c r="AAV78" i="3"/>
  <c r="AAV70" i="3"/>
  <c r="AAV62" i="3"/>
  <c r="ABC70" i="3"/>
  <c r="ABC54" i="3"/>
  <c r="ABC62" i="3"/>
  <c r="ABE94" i="3"/>
  <c r="ABE86" i="3"/>
  <c r="ABE78" i="3"/>
  <c r="AAX94" i="3"/>
  <c r="AAX86" i="3"/>
  <c r="AAX78" i="3"/>
  <c r="ABE70" i="3"/>
  <c r="ABE62" i="3"/>
  <c r="ABE54" i="3"/>
  <c r="AAX70" i="3"/>
  <c r="AAX62" i="3"/>
  <c r="ABA94" i="3"/>
  <c r="ABA86" i="3"/>
  <c r="ABA78" i="3"/>
  <c r="AAT94" i="3"/>
  <c r="AAT86" i="3"/>
  <c r="AAT78" i="3"/>
  <c r="ABA70" i="3"/>
  <c r="ABA62" i="3"/>
  <c r="ABA54" i="3"/>
  <c r="AAT70" i="3"/>
  <c r="AAT62" i="3"/>
  <c r="ABA93" i="3"/>
  <c r="ABA85" i="3"/>
  <c r="ABA77" i="3"/>
  <c r="AAT77" i="3"/>
  <c r="AAT85" i="3"/>
  <c r="AAT69" i="3"/>
  <c r="AAT61" i="3"/>
  <c r="AAT93" i="3"/>
  <c r="ABA53" i="3"/>
  <c r="ABA61" i="3"/>
  <c r="ABA69" i="3"/>
  <c r="ABB88" i="3"/>
  <c r="ABB80" i="3"/>
  <c r="AAU88" i="3"/>
  <c r="AAU80" i="3"/>
  <c r="ABB72" i="3"/>
  <c r="ABB64" i="3"/>
  <c r="ABB56" i="3"/>
  <c r="ABB48" i="3"/>
  <c r="AAU64" i="3"/>
  <c r="AAU72" i="3"/>
  <c r="AAU56" i="3"/>
  <c r="ABB93" i="3"/>
  <c r="ABB85" i="3"/>
  <c r="ABB77" i="3"/>
  <c r="AAU93" i="3"/>
  <c r="AAU85" i="3"/>
  <c r="AAU77" i="3"/>
  <c r="ABB69" i="3"/>
  <c r="ABB61" i="3"/>
  <c r="ABB53" i="3"/>
  <c r="AAU69" i="3"/>
  <c r="AAU61" i="3"/>
  <c r="ABB44" i="3"/>
  <c r="ABB36" i="3"/>
  <c r="ABB28" i="3"/>
  <c r="ABB20" i="3"/>
  <c r="AAU44" i="3"/>
  <c r="AAU36" i="3"/>
  <c r="AAU28" i="3"/>
  <c r="AAU20" i="3"/>
  <c r="ABB12" i="3"/>
  <c r="AAU12" i="3"/>
  <c r="AAV7" i="3"/>
  <c r="AAT7" i="3"/>
  <c r="ABB4" i="3"/>
  <c r="AAT2" i="3" a="1"/>
  <c r="AAT2" i="3" s="1"/>
  <c r="ABE93" i="3"/>
  <c r="ABE85" i="3"/>
  <c r="ABE77" i="3"/>
  <c r="AAX93" i="3"/>
  <c r="AAX85" i="3"/>
  <c r="AAX77" i="3"/>
  <c r="AAX69" i="3"/>
  <c r="AAX61" i="3"/>
  <c r="ABE69" i="3"/>
  <c r="ABE61" i="3"/>
  <c r="ABE53" i="3"/>
  <c r="ABB89" i="3"/>
  <c r="ABB81" i="3"/>
  <c r="ABB73" i="3"/>
  <c r="AAU89" i="3"/>
  <c r="AAU81" i="3"/>
  <c r="ABB65" i="3"/>
  <c r="ABB57" i="3"/>
  <c r="ABB49" i="3"/>
  <c r="AAU65" i="3"/>
  <c r="AAU57" i="3"/>
  <c r="AAU73" i="3"/>
  <c r="ABD90" i="3"/>
  <c r="ABD82" i="3"/>
  <c r="ABD74" i="3"/>
  <c r="AAW90" i="3"/>
  <c r="AAW82" i="3"/>
  <c r="AAW74" i="3"/>
  <c r="AAW66" i="3"/>
  <c r="AAW58" i="3"/>
  <c r="ABD66" i="3"/>
  <c r="ABD58" i="3"/>
  <c r="ABD50" i="3"/>
  <c r="ABD91" i="3"/>
  <c r="ABD83" i="3"/>
  <c r="ABD75" i="3"/>
  <c r="AAW91" i="3"/>
  <c r="AAW83" i="3"/>
  <c r="AAW75" i="3"/>
  <c r="AAW67" i="3"/>
  <c r="AAW59" i="3"/>
  <c r="ABD67" i="3"/>
  <c r="ABD59" i="3"/>
  <c r="ABD51" i="3"/>
  <c r="AAW4" i="3" a="1"/>
  <c r="ABW1" i="3" l="1" a="1"/>
  <c r="ABW1" i="3" s="1"/>
  <c r="AAW4" i="3"/>
  <c r="ABF89" i="3"/>
  <c r="ABF81" i="3"/>
  <c r="ABF73" i="3"/>
  <c r="AAY89" i="3"/>
  <c r="AAY81" i="3"/>
  <c r="AAY73" i="3"/>
  <c r="ABF65" i="3"/>
  <c r="ABF57" i="3"/>
  <c r="AAY57" i="3"/>
  <c r="ABF49" i="3"/>
  <c r="AAY65" i="3"/>
  <c r="ABA47" i="3"/>
  <c r="ABA39" i="3"/>
  <c r="ABA31" i="3"/>
  <c r="ABA23" i="3"/>
  <c r="ABA15" i="3"/>
  <c r="AAT47" i="3"/>
  <c r="AAT39" i="3"/>
  <c r="AAT31" i="3"/>
  <c r="AAT23" i="3"/>
  <c r="ABA7" i="3"/>
  <c r="AAT15" i="3"/>
  <c r="ABC47" i="3"/>
  <c r="ABC39" i="3"/>
  <c r="ABC31" i="3"/>
  <c r="ABC23" i="3"/>
  <c r="ABC15" i="3"/>
  <c r="AAV47" i="3"/>
  <c r="AAV39" i="3"/>
  <c r="AAV31" i="3"/>
  <c r="AAV23" i="3"/>
  <c r="ABC7" i="3"/>
  <c r="AAV15" i="3"/>
  <c r="ABI48" i="3" a="1"/>
  <c r="ABM7" i="3" a="1"/>
  <c r="ABI3" i="3" a="1"/>
  <c r="ABJ2" i="3" a="1"/>
  <c r="ABJ2" i="3" l="1"/>
  <c r="ABI3" i="3"/>
  <c r="ABM7" i="3"/>
  <c r="ABI48" i="3"/>
  <c r="ABD44" i="3"/>
  <c r="ABD36" i="3"/>
  <c r="ABD28" i="3"/>
  <c r="ABD20" i="3"/>
  <c r="AAW44" i="3"/>
  <c r="AAW36" i="3"/>
  <c r="AAW28" i="3"/>
  <c r="AAW20" i="3"/>
  <c r="AAW12" i="3"/>
  <c r="ABD12" i="3"/>
  <c r="ABD4" i="3"/>
  <c r="ABJ51" i="3" a="1"/>
  <c r="ABJ51" i="3" l="1"/>
  <c r="ABM47" i="3"/>
  <c r="ABM39" i="3"/>
  <c r="ABT23" i="3"/>
  <c r="ABT7" i="3"/>
  <c r="ABT31" i="3"/>
  <c r="ABM31" i="3"/>
  <c r="ABT39" i="3"/>
  <c r="ABM15" i="3"/>
  <c r="ABT47" i="3"/>
  <c r="ABM23" i="3"/>
  <c r="ABT15" i="3"/>
  <c r="ABI49" i="3" a="1"/>
  <c r="ABI49" i="3" s="1"/>
  <c r="ABQ42" i="3"/>
  <c r="ABJ42" i="3"/>
  <c r="ABQ2" i="3"/>
  <c r="ABQ34" i="3"/>
  <c r="ABQ26" i="3"/>
  <c r="ABQ18" i="3"/>
  <c r="ABQ10" i="3"/>
  <c r="ABM6" i="3"/>
  <c r="ABL3" i="3"/>
  <c r="ABJ34" i="3"/>
  <c r="ABJ18" i="3"/>
  <c r="ABJ10" i="3"/>
  <c r="ABK6" i="3"/>
  <c r="ABM2" i="3"/>
  <c r="ABJ1" i="3"/>
  <c r="ABJ3" i="3"/>
  <c r="ABJ6" i="3"/>
  <c r="ABI6" i="3"/>
  <c r="ABJ26" i="3"/>
  <c r="ABL51" i="3" a="1"/>
  <c r="ABJ4" i="3" a="1"/>
  <c r="ABX1" i="3" a="1"/>
  <c r="ABX1" i="3" l="1"/>
  <c r="ABJ4" i="3"/>
  <c r="ABL51" i="3"/>
  <c r="ABQ43" i="3"/>
  <c r="ABQ35" i="3"/>
  <c r="ABJ43" i="3"/>
  <c r="ABJ35" i="3"/>
  <c r="ABQ27" i="3"/>
  <c r="ABJ27" i="3"/>
  <c r="ABJ19" i="3"/>
  <c r="ABJ11" i="3"/>
  <c r="ABQ3" i="3"/>
  <c r="ABQ19" i="3"/>
  <c r="ABQ11" i="3"/>
  <c r="ABS43" i="3"/>
  <c r="ABS35" i="3"/>
  <c r="ABS27" i="3"/>
  <c r="ABS19" i="3"/>
  <c r="ABS11" i="3"/>
  <c r="ABL27" i="3"/>
  <c r="ABL19" i="3"/>
  <c r="ABL11" i="3"/>
  <c r="ABL35" i="3"/>
  <c r="ABL43" i="3"/>
  <c r="ABS3" i="3"/>
  <c r="ABM46" i="3"/>
  <c r="ABM38" i="3"/>
  <c r="ABT30" i="3"/>
  <c r="ABT22" i="3"/>
  <c r="ABT14" i="3"/>
  <c r="ABT6" i="3"/>
  <c r="ABT46" i="3"/>
  <c r="ABT38" i="3"/>
  <c r="ABM30" i="3"/>
  <c r="ABM22" i="3"/>
  <c r="ABM14" i="3"/>
  <c r="ABJ41" i="3"/>
  <c r="ABQ1" i="3"/>
  <c r="ABQ17" i="3"/>
  <c r="ABQ9" i="3"/>
  <c r="ABJ17" i="3"/>
  <c r="ABJ9" i="3"/>
  <c r="ABQ25" i="3"/>
  <c r="ABJ33" i="3"/>
  <c r="ABQ41" i="3"/>
  <c r="ABJ25" i="3"/>
  <c r="ABQ33" i="3"/>
  <c r="ABT42" i="3"/>
  <c r="ABT2" i="3"/>
  <c r="ABT34" i="3"/>
  <c r="ABT26" i="3"/>
  <c r="ABT18" i="3"/>
  <c r="ABT10" i="3"/>
  <c r="ABM34" i="3"/>
  <c r="ABM18" i="3"/>
  <c r="ABM10" i="3"/>
  <c r="ABN2" i="3"/>
  <c r="ABM42" i="3"/>
  <c r="ABM26" i="3"/>
  <c r="ABK46" i="3"/>
  <c r="ABK38" i="3"/>
  <c r="ABR22" i="3"/>
  <c r="ABR6" i="3"/>
  <c r="ABR30" i="3"/>
  <c r="ABR14" i="3"/>
  <c r="ABR46" i="3"/>
  <c r="ABR38" i="3"/>
  <c r="ABK30" i="3"/>
  <c r="ABK22" i="3"/>
  <c r="ABK14" i="3"/>
  <c r="ABP46" i="3"/>
  <c r="ABP38" i="3"/>
  <c r="ABI46" i="3"/>
  <c r="ABI38" i="3"/>
  <c r="ABP30" i="3"/>
  <c r="ABP22" i="3"/>
  <c r="ABP14" i="3"/>
  <c r="ABP6" i="3"/>
  <c r="ABI30" i="3"/>
  <c r="ABI14" i="3"/>
  <c r="ABI22" i="3"/>
  <c r="ABQ22" i="3"/>
  <c r="ABQ30" i="3"/>
  <c r="ABQ38" i="3"/>
  <c r="ABJ30" i="3"/>
  <c r="ABJ14" i="3"/>
  <c r="ABJ38" i="3"/>
  <c r="ABQ6" i="3"/>
  <c r="ABQ46" i="3"/>
  <c r="ABJ22" i="3"/>
  <c r="ABJ46" i="3"/>
  <c r="ABQ14" i="3"/>
  <c r="ABQ91" i="3"/>
  <c r="ABQ83" i="3"/>
  <c r="ABQ75" i="3"/>
  <c r="ABQ51" i="3"/>
  <c r="ABM49" i="3"/>
  <c r="ABJ91" i="3"/>
  <c r="ABM53" i="3"/>
  <c r="ABQ67" i="3"/>
  <c r="ABQ59" i="3"/>
  <c r="ABM54" i="3" a="1"/>
  <c r="ABM54" i="3" s="1"/>
  <c r="ABK53" i="3"/>
  <c r="ABJ49" i="3" a="1"/>
  <c r="ABJ49" i="3" s="1"/>
  <c r="ABJ48" i="3"/>
  <c r="ABJ67" i="3"/>
  <c r="ABJ59" i="3"/>
  <c r="ABI54" i="3"/>
  <c r="ABI53" i="3"/>
  <c r="ABJ50" i="3"/>
  <c r="ABJ75" i="3"/>
  <c r="ABJ83" i="3"/>
  <c r="ABK54" i="3"/>
  <c r="ABJ53" i="3"/>
  <c r="ABL50" i="3"/>
  <c r="ACC1" i="3" a="1"/>
  <c r="ACC1" i="3" l="1"/>
  <c r="ABQ90" i="3"/>
  <c r="ABQ82" i="3"/>
  <c r="ABQ74" i="3"/>
  <c r="ABJ74" i="3"/>
  <c r="ABQ66" i="3"/>
  <c r="ABQ58" i="3"/>
  <c r="ABQ50" i="3"/>
  <c r="ABJ82" i="3"/>
  <c r="ABJ66" i="3"/>
  <c r="ABJ58" i="3"/>
  <c r="ABJ90" i="3"/>
  <c r="ABP93" i="3"/>
  <c r="ABP85" i="3"/>
  <c r="ABP77" i="3"/>
  <c r="ABP69" i="3"/>
  <c r="ABP61" i="3"/>
  <c r="ABP53" i="3"/>
  <c r="ABI77" i="3"/>
  <c r="ABI85" i="3"/>
  <c r="ABI69" i="3"/>
  <c r="ABI61" i="3"/>
  <c r="ABI93" i="3"/>
  <c r="ABT94" i="3"/>
  <c r="ABT86" i="3"/>
  <c r="ABT78" i="3"/>
  <c r="ABM94" i="3"/>
  <c r="ABM86" i="3"/>
  <c r="ABM78" i="3"/>
  <c r="ABM70" i="3"/>
  <c r="ABM62" i="3"/>
  <c r="ABT70" i="3"/>
  <c r="ABT54" i="3"/>
  <c r="ABT62" i="3"/>
  <c r="ABS90" i="3"/>
  <c r="ABS82" i="3"/>
  <c r="ABS74" i="3"/>
  <c r="ABL90" i="3"/>
  <c r="ABL82" i="3"/>
  <c r="ABL74" i="3"/>
  <c r="ABS66" i="3"/>
  <c r="ABS58" i="3"/>
  <c r="ABS50" i="3"/>
  <c r="ABL66" i="3"/>
  <c r="ABL58" i="3"/>
  <c r="ABT93" i="3"/>
  <c r="ABT85" i="3"/>
  <c r="ABT77" i="3"/>
  <c r="ABM93" i="3"/>
  <c r="ABM85" i="3"/>
  <c r="ABM77" i="3"/>
  <c r="ABM69" i="3"/>
  <c r="ABM61" i="3"/>
  <c r="ABT53" i="3"/>
  <c r="ABT61" i="3"/>
  <c r="ABT69" i="3"/>
  <c r="ABS91" i="3"/>
  <c r="ABS83" i="3"/>
  <c r="ABS75" i="3"/>
  <c r="ABL91" i="3"/>
  <c r="ABL83" i="3"/>
  <c r="ABL75" i="3"/>
  <c r="ABS67" i="3"/>
  <c r="ABS59" i="3"/>
  <c r="ABL67" i="3"/>
  <c r="ABS51" i="3"/>
  <c r="ABL59" i="3"/>
  <c r="ABR93" i="3"/>
  <c r="ABR85" i="3"/>
  <c r="ABR77" i="3"/>
  <c r="ABK93" i="3"/>
  <c r="ABK85" i="3"/>
  <c r="ABK77" i="3"/>
  <c r="ABK69" i="3"/>
  <c r="ABK61" i="3"/>
  <c r="ABR53" i="3"/>
  <c r="ABR61" i="3"/>
  <c r="ABR69" i="3"/>
  <c r="ABQ44" i="3"/>
  <c r="ABQ36" i="3"/>
  <c r="ABJ44" i="3"/>
  <c r="ABJ36" i="3"/>
  <c r="ABQ28" i="3"/>
  <c r="ABJ28" i="3"/>
  <c r="ABJ20" i="3"/>
  <c r="ABJ12" i="3"/>
  <c r="ABQ12" i="3"/>
  <c r="ABK7" i="3"/>
  <c r="ABI7" i="3"/>
  <c r="ABQ20" i="3"/>
  <c r="ABQ4" i="3"/>
  <c r="ABI2" i="3" a="1"/>
  <c r="ABI2" i="3" s="1"/>
  <c r="ABQ89" i="3"/>
  <c r="ABQ81" i="3"/>
  <c r="ABJ81" i="3"/>
  <c r="ABQ73" i="3"/>
  <c r="ABQ65" i="3"/>
  <c r="ABQ57" i="3"/>
  <c r="ABJ89" i="3"/>
  <c r="ABJ73" i="3"/>
  <c r="ABJ65" i="3"/>
  <c r="ABJ57" i="3"/>
  <c r="ABQ49" i="3"/>
  <c r="ABP94" i="3"/>
  <c r="ABP86" i="3"/>
  <c r="ABP78" i="3"/>
  <c r="ABP54" i="3"/>
  <c r="ABI78" i="3"/>
  <c r="ABP70" i="3"/>
  <c r="ABP62" i="3"/>
  <c r="ABI86" i="3"/>
  <c r="ABI70" i="3"/>
  <c r="ABI62" i="3"/>
  <c r="ABI94" i="3"/>
  <c r="ABQ93" i="3"/>
  <c r="ABQ85" i="3"/>
  <c r="ABQ77" i="3"/>
  <c r="ABJ93" i="3"/>
  <c r="ABJ85" i="3"/>
  <c r="ABJ77" i="3"/>
  <c r="ABJ69" i="3"/>
  <c r="ABQ69" i="3"/>
  <c r="ABQ53" i="3"/>
  <c r="ABQ61" i="3"/>
  <c r="ABJ61" i="3"/>
  <c r="ABR94" i="3"/>
  <c r="ABR86" i="3"/>
  <c r="ABR78" i="3"/>
  <c r="ABK94" i="3"/>
  <c r="ABK86" i="3"/>
  <c r="ABK78" i="3"/>
  <c r="ABR70" i="3"/>
  <c r="ABR62" i="3"/>
  <c r="ABK70" i="3"/>
  <c r="ABK62" i="3"/>
  <c r="ABR54" i="3"/>
  <c r="ABQ88" i="3"/>
  <c r="ABQ80" i="3"/>
  <c r="ABQ48" i="3"/>
  <c r="ABJ80" i="3"/>
  <c r="ABQ72" i="3"/>
  <c r="ABQ64" i="3"/>
  <c r="ABJ72" i="3"/>
  <c r="ABJ64" i="3"/>
  <c r="ABJ56" i="3"/>
  <c r="ABJ88" i="3"/>
  <c r="ABQ56" i="3"/>
  <c r="ABT89" i="3"/>
  <c r="ABT81" i="3"/>
  <c r="ABM89" i="3"/>
  <c r="ABM81" i="3"/>
  <c r="ABT73" i="3"/>
  <c r="ABT65" i="3"/>
  <c r="ABT57" i="3"/>
  <c r="ABM73" i="3"/>
  <c r="ABM65" i="3"/>
  <c r="ABT49" i="3"/>
  <c r="ABN49" i="3"/>
  <c r="ABM57" i="3"/>
  <c r="ABN42" i="3"/>
  <c r="ABU26" i="3"/>
  <c r="ABU34" i="3"/>
  <c r="ABN34" i="3"/>
  <c r="ABN26" i="3"/>
  <c r="ABU42" i="3"/>
  <c r="ABN18" i="3"/>
  <c r="ABU18" i="3"/>
  <c r="ABU10" i="3"/>
  <c r="ABN10" i="3"/>
  <c r="ABU2" i="3"/>
  <c r="ABL4" i="3" a="1"/>
  <c r="ABL4" i="3" l="1"/>
  <c r="ABU89" i="3"/>
  <c r="ABU81" i="3"/>
  <c r="ABN89" i="3"/>
  <c r="ABN81" i="3"/>
  <c r="ABN73" i="3"/>
  <c r="ABN65" i="3"/>
  <c r="ABN57" i="3"/>
  <c r="ABU49" i="3"/>
  <c r="ABU73" i="3"/>
  <c r="ABU65" i="3"/>
  <c r="ABU57" i="3"/>
  <c r="ABR47" i="3"/>
  <c r="ABR39" i="3"/>
  <c r="ABR31" i="3"/>
  <c r="ABR23" i="3"/>
  <c r="ABR15" i="3"/>
  <c r="ABK31" i="3"/>
  <c r="ABK15" i="3"/>
  <c r="ABK39" i="3"/>
  <c r="ABK23" i="3"/>
  <c r="ABK47" i="3"/>
  <c r="ABR7" i="3"/>
  <c r="ABP47" i="3"/>
  <c r="ABP39" i="3"/>
  <c r="ABI47" i="3"/>
  <c r="ABI39" i="3"/>
  <c r="ABP31" i="3"/>
  <c r="ABP23" i="3"/>
  <c r="ABP15" i="3"/>
  <c r="ABP7" i="3"/>
  <c r="ABI31" i="3"/>
  <c r="ABI15" i="3"/>
  <c r="ABI23" i="3"/>
  <c r="ACL1" i="3" a="1"/>
  <c r="ACL1" i="3" s="1"/>
  <c r="ABX48" i="3" a="1"/>
  <c r="ABX3" i="3" a="1"/>
  <c r="ABY2" i="3" a="1"/>
  <c r="ACB7" i="3" a="1"/>
  <c r="ACB7" i="3" l="1"/>
  <c r="ABY2" i="3"/>
  <c r="ABX3" i="3"/>
  <c r="ABX48" i="3"/>
  <c r="ABS44" i="3"/>
  <c r="ABS36" i="3"/>
  <c r="ABS28" i="3"/>
  <c r="ABS20" i="3"/>
  <c r="ABS12" i="3"/>
  <c r="ABL28" i="3"/>
  <c r="ABL20" i="3"/>
  <c r="ABL12" i="3"/>
  <c r="ABS4" i="3"/>
  <c r="ABL36" i="3"/>
  <c r="ABL44" i="3"/>
  <c r="ABY51" i="3" a="1"/>
  <c r="ABY51" i="3" l="1"/>
  <c r="ABX49" i="3" a="1"/>
  <c r="ABX49" i="3" s="1"/>
  <c r="ACF2" i="3"/>
  <c r="ABY10" i="3"/>
  <c r="ABY34" i="3"/>
  <c r="ABY26" i="3"/>
  <c r="ABY18" i="3"/>
  <c r="ACF42" i="3"/>
  <c r="ACB6" i="3"/>
  <c r="ABY42" i="3"/>
  <c r="ACA3" i="3"/>
  <c r="ABY3" i="3"/>
  <c r="ACB2" i="3"/>
  <c r="ABZ6" i="3"/>
  <c r="ABY1" i="3"/>
  <c r="ACF26" i="3"/>
  <c r="ACF18" i="3"/>
  <c r="ACF10" i="3"/>
  <c r="ABY6" i="3"/>
  <c r="ACF34" i="3"/>
  <c r="ABX6" i="3"/>
  <c r="ACI47" i="3"/>
  <c r="ACI39" i="3"/>
  <c r="ACB47" i="3"/>
  <c r="ACB39" i="3"/>
  <c r="ACI31" i="3"/>
  <c r="ACI23" i="3"/>
  <c r="ACI15" i="3"/>
  <c r="ACB15" i="3"/>
  <c r="ACB31" i="3"/>
  <c r="ACB23" i="3"/>
  <c r="ACI7" i="3"/>
  <c r="ACM1" i="3" a="1"/>
  <c r="ACA51" i="3" a="1"/>
  <c r="ABY4" i="3" a="1"/>
  <c r="ABY4" i="3" l="1"/>
  <c r="ACA51" i="3"/>
  <c r="ACM1" i="3"/>
  <c r="ACI42" i="3"/>
  <c r="ACB34" i="3"/>
  <c r="ACB26" i="3"/>
  <c r="ACB18" i="3"/>
  <c r="ACB10" i="3"/>
  <c r="ACC2" i="3"/>
  <c r="ACB42" i="3"/>
  <c r="ACI34" i="3"/>
  <c r="ACI26" i="3"/>
  <c r="ACI2" i="3"/>
  <c r="ACI18" i="3"/>
  <c r="ACI10" i="3"/>
  <c r="ACH27" i="3"/>
  <c r="ACH19" i="3"/>
  <c r="ACH11" i="3"/>
  <c r="ACA27" i="3"/>
  <c r="ACH43" i="3"/>
  <c r="ACH35" i="3"/>
  <c r="ACH3" i="3"/>
  <c r="ACA35" i="3"/>
  <c r="ACA43" i="3"/>
  <c r="ACA19" i="3"/>
  <c r="ACA11" i="3"/>
  <c r="ACF22" i="3"/>
  <c r="ACF46" i="3"/>
  <c r="ACF38" i="3"/>
  <c r="ACF30" i="3"/>
  <c r="ABY46" i="3"/>
  <c r="ABY38" i="3"/>
  <c r="ABY22" i="3"/>
  <c r="ACF14" i="3"/>
  <c r="ACF6" i="3"/>
  <c r="ABY14" i="3"/>
  <c r="ABY30" i="3"/>
  <c r="ACB46" i="3"/>
  <c r="ACB38" i="3"/>
  <c r="ACI46" i="3"/>
  <c r="ACI38" i="3"/>
  <c r="ACI30" i="3"/>
  <c r="ACI22" i="3"/>
  <c r="ACI14" i="3"/>
  <c r="ACI6" i="3"/>
  <c r="ACB30" i="3"/>
  <c r="ACB22" i="3"/>
  <c r="ACB14" i="3"/>
  <c r="ACF41" i="3"/>
  <c r="ABY41" i="3"/>
  <c r="ACF1" i="3"/>
  <c r="ACF33" i="3"/>
  <c r="ACF25" i="3"/>
  <c r="ACF17" i="3"/>
  <c r="ACF9" i="3"/>
  <c r="ABY33" i="3"/>
  <c r="ABY25" i="3"/>
  <c r="ABY9" i="3"/>
  <c r="ABY17" i="3"/>
  <c r="ABY43" i="3"/>
  <c r="ABY35" i="3"/>
  <c r="ACF19" i="3"/>
  <c r="ACF11" i="3"/>
  <c r="ACF27" i="3"/>
  <c r="ABY27" i="3"/>
  <c r="ABY19" i="3"/>
  <c r="ABY11" i="3"/>
  <c r="ACF35" i="3"/>
  <c r="ACF43" i="3"/>
  <c r="ACF3" i="3"/>
  <c r="ACE46" i="3"/>
  <c r="ACE38" i="3"/>
  <c r="ABX46" i="3"/>
  <c r="ABX38" i="3"/>
  <c r="ACE30" i="3"/>
  <c r="ACE22" i="3"/>
  <c r="ACE14" i="3"/>
  <c r="ABX14" i="3"/>
  <c r="ABX22" i="3"/>
  <c r="ACE6" i="3"/>
  <c r="ABX30" i="3"/>
  <c r="ABZ46" i="3"/>
  <c r="ABZ38" i="3"/>
  <c r="ACG22" i="3"/>
  <c r="ACG14" i="3"/>
  <c r="ACG46" i="3"/>
  <c r="ACG38" i="3"/>
  <c r="ACG30" i="3"/>
  <c r="ACG6" i="3"/>
  <c r="ABZ30" i="3"/>
  <c r="ABZ22" i="3"/>
  <c r="ABZ14" i="3"/>
  <c r="ACF91" i="3"/>
  <c r="ACF83" i="3"/>
  <c r="ACF75" i="3"/>
  <c r="ABY91" i="3"/>
  <c r="ABY83" i="3"/>
  <c r="ABY75" i="3"/>
  <c r="ABY67" i="3"/>
  <c r="ABY59" i="3"/>
  <c r="ABY50" i="3"/>
  <c r="ACB53" i="3"/>
  <c r="ABY49" i="3" a="1"/>
  <c r="ABY49" i="3" s="1"/>
  <c r="ABZ53" i="3"/>
  <c r="ACF51" i="3"/>
  <c r="ABZ54" i="3"/>
  <c r="ABX53" i="3"/>
  <c r="ABX54" i="3"/>
  <c r="ACA50" i="3"/>
  <c r="ACB49" i="3"/>
  <c r="ACF67" i="3"/>
  <c r="ACF59" i="3"/>
  <c r="ABY48" i="3"/>
  <c r="ABY53" i="3"/>
  <c r="ACB54" i="3" a="1"/>
  <c r="ACB54" i="3" s="1"/>
  <c r="ACR1" i="3" a="1"/>
  <c r="ACR1" i="3" l="1"/>
  <c r="ACB89" i="3"/>
  <c r="ACB81" i="3"/>
  <c r="ACI89" i="3"/>
  <c r="ACI81" i="3"/>
  <c r="ACI73" i="3"/>
  <c r="ACI65" i="3"/>
  <c r="ACI57" i="3"/>
  <c r="ACI49" i="3"/>
  <c r="ACB73" i="3"/>
  <c r="ACB65" i="3"/>
  <c r="ACC49" i="3"/>
  <c r="ACB57" i="3"/>
  <c r="ACF90" i="3"/>
  <c r="ACF82" i="3"/>
  <c r="ACF74" i="3"/>
  <c r="ABY90" i="3"/>
  <c r="ABY82" i="3"/>
  <c r="ABY74" i="3"/>
  <c r="ABY66" i="3"/>
  <c r="ABY58" i="3"/>
  <c r="ACF50" i="3"/>
  <c r="ACF58" i="3"/>
  <c r="ACF66" i="3"/>
  <c r="ACI94" i="3"/>
  <c r="ACI86" i="3"/>
  <c r="ACI78" i="3"/>
  <c r="ACB78" i="3"/>
  <c r="ACI70" i="3"/>
  <c r="ACI62" i="3"/>
  <c r="ACB86" i="3"/>
  <c r="ACB94" i="3"/>
  <c r="ACB70" i="3"/>
  <c r="ACB62" i="3"/>
  <c r="ACI54" i="3"/>
  <c r="ACE93" i="3"/>
  <c r="ACE85" i="3"/>
  <c r="ACE77" i="3"/>
  <c r="ABX77" i="3"/>
  <c r="ACE69" i="3"/>
  <c r="ACE61" i="3"/>
  <c r="ACE53" i="3"/>
  <c r="ABX85" i="3"/>
  <c r="ABX93" i="3"/>
  <c r="ABX69" i="3"/>
  <c r="ABX61" i="3"/>
  <c r="ACG93" i="3"/>
  <c r="ACG85" i="3"/>
  <c r="ACG77" i="3"/>
  <c r="ABZ93" i="3"/>
  <c r="ABZ85" i="3"/>
  <c r="ABZ77" i="3"/>
  <c r="ABZ69" i="3"/>
  <c r="ABZ61" i="3"/>
  <c r="ACG61" i="3"/>
  <c r="ACG69" i="3"/>
  <c r="ACG53" i="3"/>
  <c r="ABY89" i="3"/>
  <c r="ABY81" i="3"/>
  <c r="ACF89" i="3"/>
  <c r="ACF81" i="3"/>
  <c r="ACF73" i="3"/>
  <c r="ACF65" i="3"/>
  <c r="ABY73" i="3"/>
  <c r="ACF49" i="3"/>
  <c r="ABY65" i="3"/>
  <c r="ACF57" i="3"/>
  <c r="ABY57" i="3"/>
  <c r="ACH90" i="3"/>
  <c r="ACH82" i="3"/>
  <c r="ACH74" i="3"/>
  <c r="ACA90" i="3"/>
  <c r="ACA82" i="3"/>
  <c r="ACA74" i="3"/>
  <c r="ACA66" i="3"/>
  <c r="ACH50" i="3"/>
  <c r="ACH58" i="3"/>
  <c r="ACH66" i="3"/>
  <c r="ACA58" i="3"/>
  <c r="ABZ94" i="3"/>
  <c r="ABZ86" i="3"/>
  <c r="ABZ78" i="3"/>
  <c r="ACG94" i="3"/>
  <c r="ACG86" i="3"/>
  <c r="ACG78" i="3"/>
  <c r="ACG54" i="3"/>
  <c r="ACG70" i="3"/>
  <c r="ACG62" i="3"/>
  <c r="ABZ70" i="3"/>
  <c r="ABZ62" i="3"/>
  <c r="ACH91" i="3"/>
  <c r="ACH83" i="3"/>
  <c r="ACH75" i="3"/>
  <c r="ACA91" i="3"/>
  <c r="ACA83" i="3"/>
  <c r="ACA75" i="3"/>
  <c r="ACH51" i="3"/>
  <c r="ACH67" i="3"/>
  <c r="ACA67" i="3"/>
  <c r="ACH59" i="3"/>
  <c r="ACA59" i="3"/>
  <c r="ACI93" i="3"/>
  <c r="ACI85" i="3"/>
  <c r="ACI77" i="3"/>
  <c r="ACB93" i="3"/>
  <c r="ACB85" i="3"/>
  <c r="ACB77" i="3"/>
  <c r="ACB69" i="3"/>
  <c r="ACB61" i="3"/>
  <c r="ACI61" i="3"/>
  <c r="ACI69" i="3"/>
  <c r="ACI53" i="3"/>
  <c r="ABX94" i="3"/>
  <c r="ABX86" i="3"/>
  <c r="ABX78" i="3"/>
  <c r="ACE94" i="3"/>
  <c r="ACE86" i="3"/>
  <c r="ACE78" i="3"/>
  <c r="ACE54" i="3"/>
  <c r="ACE70" i="3"/>
  <c r="ACE62" i="3"/>
  <c r="ABX70" i="3"/>
  <c r="ABX62" i="3"/>
  <c r="ACF93" i="3"/>
  <c r="ACF85" i="3"/>
  <c r="ACF77" i="3"/>
  <c r="ABY93" i="3"/>
  <c r="ABY85" i="3"/>
  <c r="ABY77" i="3"/>
  <c r="ABY69" i="3"/>
  <c r="ACF61" i="3"/>
  <c r="ABY61" i="3"/>
  <c r="ACF69" i="3"/>
  <c r="ACF53" i="3"/>
  <c r="ACF88" i="3"/>
  <c r="ACF80" i="3"/>
  <c r="ABY88" i="3"/>
  <c r="ABY80" i="3"/>
  <c r="ACF72" i="3"/>
  <c r="ACF64" i="3"/>
  <c r="ACF56" i="3"/>
  <c r="ABY72" i="3"/>
  <c r="ABY64" i="3"/>
  <c r="ABY56" i="3"/>
  <c r="ACF48" i="3"/>
  <c r="ACJ42" i="3"/>
  <c r="ACC42" i="3"/>
  <c r="ACJ34" i="3"/>
  <c r="ACJ26" i="3"/>
  <c r="ACJ18" i="3"/>
  <c r="ACJ10" i="3"/>
  <c r="ACJ2" i="3"/>
  <c r="ACC26" i="3"/>
  <c r="ACC10" i="3"/>
  <c r="ACC18" i="3"/>
  <c r="ACC34" i="3"/>
  <c r="ABY44" i="3"/>
  <c r="ABY36" i="3"/>
  <c r="ABX7" i="3"/>
  <c r="ACF20" i="3"/>
  <c r="ACF12" i="3"/>
  <c r="ACF28" i="3"/>
  <c r="ABY28" i="3"/>
  <c r="ABY20" i="3"/>
  <c r="ABY12" i="3"/>
  <c r="ACF36" i="3"/>
  <c r="ACF44" i="3"/>
  <c r="ACF4" i="3"/>
  <c r="ABZ7" i="3"/>
  <c r="ABX2" i="3" a="1"/>
  <c r="ABX2" i="3" s="1"/>
  <c r="ACA4" i="3" a="1"/>
  <c r="ACA4" i="3" l="1"/>
  <c r="ABX23" i="3"/>
  <c r="ABX31" i="3"/>
  <c r="ABX15" i="3"/>
  <c r="ACE47" i="3"/>
  <c r="ACE39" i="3"/>
  <c r="ACE7" i="3"/>
  <c r="ABX47" i="3"/>
  <c r="ABX39" i="3"/>
  <c r="ACE23" i="3"/>
  <c r="ACE15" i="3"/>
  <c r="ACE31" i="3"/>
  <c r="ACJ89" i="3"/>
  <c r="ACJ81" i="3"/>
  <c r="ACC81" i="3"/>
  <c r="ACJ73" i="3"/>
  <c r="ACJ65" i="3"/>
  <c r="ACJ57" i="3"/>
  <c r="ACC89" i="3"/>
  <c r="ACC73" i="3"/>
  <c r="ACC65" i="3"/>
  <c r="ACC57" i="3"/>
  <c r="ACJ49" i="3"/>
  <c r="ACG47" i="3"/>
  <c r="ACG39" i="3"/>
  <c r="ABZ31" i="3"/>
  <c r="ABZ23" i="3"/>
  <c r="ABZ15" i="3"/>
  <c r="ABZ47" i="3"/>
  <c r="ABZ39" i="3"/>
  <c r="ACG31" i="3"/>
  <c r="ACG23" i="3"/>
  <c r="ACG15" i="3"/>
  <c r="ACG7" i="3"/>
  <c r="ADA1" i="3" a="1"/>
  <c r="ADA1" i="3" s="1"/>
  <c r="ACM48" i="3" a="1"/>
  <c r="ACN2" i="3" a="1"/>
  <c r="ACQ7" i="3" a="1"/>
  <c r="ACM3" i="3" a="1"/>
  <c r="ACM3" i="3" l="1"/>
  <c r="ACQ7" i="3"/>
  <c r="ACN2" i="3"/>
  <c r="ACM48" i="3"/>
  <c r="ACH28" i="3"/>
  <c r="ACH20" i="3"/>
  <c r="ACH12" i="3"/>
  <c r="ACA20" i="3"/>
  <c r="ACA28" i="3"/>
  <c r="ACH44" i="3"/>
  <c r="ACH36" i="3"/>
  <c r="ACH4" i="3"/>
  <c r="ACA36" i="3"/>
  <c r="ACA44" i="3"/>
  <c r="ACA12" i="3"/>
  <c r="ACN51" i="3" a="1"/>
  <c r="ACN51" i="3" l="1"/>
  <c r="ACQ23" i="3"/>
  <c r="ACQ15" i="3"/>
  <c r="ACQ47" i="3"/>
  <c r="ACQ39" i="3"/>
  <c r="ACQ31" i="3"/>
  <c r="ACX15" i="3"/>
  <c r="ACX47" i="3"/>
  <c r="ACX31" i="3"/>
  <c r="ACX23" i="3"/>
  <c r="ACX7" i="3"/>
  <c r="ACX39" i="3"/>
  <c r="ACN42" i="3"/>
  <c r="ACU42" i="3"/>
  <c r="ACU34" i="3"/>
  <c r="ACU26" i="3"/>
  <c r="ACU18" i="3"/>
  <c r="ACU10" i="3"/>
  <c r="ACP3" i="3"/>
  <c r="ACN3" i="3"/>
  <c r="ACQ2" i="3"/>
  <c r="ACN34" i="3"/>
  <c r="ACN26" i="3"/>
  <c r="ACN18" i="3"/>
  <c r="ACN10" i="3"/>
  <c r="ACQ6" i="3"/>
  <c r="ACN6" i="3"/>
  <c r="ACM6" i="3"/>
  <c r="ACU2" i="3"/>
  <c r="ACN1" i="3"/>
  <c r="ACO6" i="3"/>
  <c r="ACM49" i="3" a="1"/>
  <c r="ACM49" i="3" s="1"/>
  <c r="ADB1" i="3" a="1"/>
  <c r="ACP51" i="3" a="1"/>
  <c r="ACN4" i="3" a="1"/>
  <c r="ACN4" i="3" l="1"/>
  <c r="ACP51" i="3"/>
  <c r="ADB1" i="3"/>
  <c r="ACT46" i="3"/>
  <c r="ACT38" i="3"/>
  <c r="ACM46" i="3"/>
  <c r="ACM38" i="3"/>
  <c r="ACT30" i="3"/>
  <c r="ACT22" i="3"/>
  <c r="ACT14" i="3"/>
  <c r="ACM14" i="3"/>
  <c r="ACM22" i="3"/>
  <c r="ACM30" i="3"/>
  <c r="ACT6" i="3"/>
  <c r="ACU22" i="3"/>
  <c r="ACU30" i="3"/>
  <c r="ACU46" i="3"/>
  <c r="ACN14" i="3"/>
  <c r="ACN46" i="3"/>
  <c r="ACU6" i="3"/>
  <c r="ACN30" i="3"/>
  <c r="ACN38" i="3"/>
  <c r="ACU38" i="3"/>
  <c r="ACN22" i="3"/>
  <c r="ACU14" i="3"/>
  <c r="ACQ46" i="3"/>
  <c r="ACQ38" i="3"/>
  <c r="ACX30" i="3"/>
  <c r="ACX22" i="3"/>
  <c r="ACX14" i="3"/>
  <c r="ACX6" i="3"/>
  <c r="ACX46" i="3"/>
  <c r="ACX38" i="3"/>
  <c r="ACQ30" i="3"/>
  <c r="ACQ22" i="3"/>
  <c r="ACQ14" i="3"/>
  <c r="ACO46" i="3"/>
  <c r="ACO38" i="3"/>
  <c r="ACV22" i="3"/>
  <c r="ACV6" i="3"/>
  <c r="ACV30" i="3"/>
  <c r="ACV14" i="3"/>
  <c r="ACV46" i="3"/>
  <c r="ACV38" i="3"/>
  <c r="ACO30" i="3"/>
  <c r="ACO14" i="3"/>
  <c r="ACO22" i="3"/>
  <c r="ACX42" i="3"/>
  <c r="ACX34" i="3"/>
  <c r="ACR2" i="3"/>
  <c r="ACQ26" i="3"/>
  <c r="ACQ42" i="3"/>
  <c r="ACQ34" i="3"/>
  <c r="ACX18" i="3"/>
  <c r="ACX10" i="3"/>
  <c r="ACX26" i="3"/>
  <c r="ACQ18" i="3"/>
  <c r="ACQ10" i="3"/>
  <c r="ACX2" i="3"/>
  <c r="ACU43" i="3"/>
  <c r="ACU35" i="3"/>
  <c r="ACN43" i="3"/>
  <c r="ACN35" i="3"/>
  <c r="ACU27" i="3"/>
  <c r="ACN27" i="3"/>
  <c r="ACN19" i="3"/>
  <c r="ACN11" i="3"/>
  <c r="ACU19" i="3"/>
  <c r="ACU11" i="3"/>
  <c r="ACU3" i="3"/>
  <c r="ACW43" i="3"/>
  <c r="ACW35" i="3"/>
  <c r="ACP43" i="3"/>
  <c r="ACP35" i="3"/>
  <c r="ACW27" i="3"/>
  <c r="ACW19" i="3"/>
  <c r="ACW11" i="3"/>
  <c r="ACP19" i="3"/>
  <c r="ACP11" i="3"/>
  <c r="ACW3" i="3"/>
  <c r="ACP27" i="3"/>
  <c r="ACN41" i="3"/>
  <c r="ACU1" i="3"/>
  <c r="ACU25" i="3"/>
  <c r="ACU33" i="3"/>
  <c r="ACN33" i="3"/>
  <c r="ACN25" i="3"/>
  <c r="ACN17" i="3"/>
  <c r="ACN9" i="3"/>
  <c r="ACU41" i="3"/>
  <c r="ACU17" i="3"/>
  <c r="ACU9" i="3"/>
  <c r="ACU91" i="3"/>
  <c r="ACU83" i="3"/>
  <c r="ACU75" i="3"/>
  <c r="ACN91" i="3"/>
  <c r="ACN49" i="3" a="1"/>
  <c r="ACN49" i="3" s="1"/>
  <c r="ACQ53" i="3"/>
  <c r="ACU67" i="3"/>
  <c r="ACU59" i="3"/>
  <c r="ACO53" i="3"/>
  <c r="ACN48" i="3"/>
  <c r="ACN75" i="3"/>
  <c r="ACN67" i="3"/>
  <c r="ACN59" i="3"/>
  <c r="ACQ54" i="3" a="1"/>
  <c r="ACQ54" i="3" s="1"/>
  <c r="ACM53" i="3"/>
  <c r="ACU51" i="3"/>
  <c r="ACN50" i="3"/>
  <c r="ACN83" i="3"/>
  <c r="ACN53" i="3"/>
  <c r="ACO54" i="3"/>
  <c r="ACQ49" i="3"/>
  <c r="ACM54" i="3"/>
  <c r="ACP50" i="3"/>
  <c r="ADG1" i="3" a="1"/>
  <c r="ADG1" i="3" l="1"/>
  <c r="ACO94" i="3"/>
  <c r="ACO86" i="3"/>
  <c r="ACO78" i="3"/>
  <c r="ACV86" i="3"/>
  <c r="ACV54" i="3"/>
  <c r="ACV94" i="3"/>
  <c r="ACV70" i="3"/>
  <c r="ACV62" i="3"/>
  <c r="ACO70" i="3"/>
  <c r="ACO62" i="3"/>
  <c r="ACV78" i="3"/>
  <c r="ACU88" i="3"/>
  <c r="ACU80" i="3"/>
  <c r="ACN88" i="3"/>
  <c r="ACN80" i="3"/>
  <c r="ACN72" i="3"/>
  <c r="ACN64" i="3"/>
  <c r="ACN56" i="3"/>
  <c r="ACU48" i="3"/>
  <c r="ACU64" i="3"/>
  <c r="ACU72" i="3"/>
  <c r="ACU56" i="3"/>
  <c r="ACU90" i="3"/>
  <c r="ACU82" i="3"/>
  <c r="ACU74" i="3"/>
  <c r="ACN74" i="3"/>
  <c r="ACN82" i="3"/>
  <c r="ACU66" i="3"/>
  <c r="ACU58" i="3"/>
  <c r="ACU50" i="3"/>
  <c r="ACN90" i="3"/>
  <c r="ACN66" i="3"/>
  <c r="ACN58" i="3"/>
  <c r="ACT93" i="3"/>
  <c r="ACT85" i="3"/>
  <c r="ACT77" i="3"/>
  <c r="ACT69" i="3"/>
  <c r="ACT61" i="3"/>
  <c r="ACT53" i="3"/>
  <c r="ACM85" i="3"/>
  <c r="ACM93" i="3"/>
  <c r="ACM69" i="3"/>
  <c r="ACM61" i="3"/>
  <c r="ACM77" i="3"/>
  <c r="ACU93" i="3"/>
  <c r="ACU85" i="3"/>
  <c r="ACU77" i="3"/>
  <c r="ACN93" i="3"/>
  <c r="ACN85" i="3"/>
  <c r="ACN77" i="3"/>
  <c r="ACN69" i="3"/>
  <c r="ACU69" i="3"/>
  <c r="ACU53" i="3"/>
  <c r="ACU61" i="3"/>
  <c r="ACN61" i="3"/>
  <c r="ACW90" i="3"/>
  <c r="ACW82" i="3"/>
  <c r="ACW74" i="3"/>
  <c r="ACP90" i="3"/>
  <c r="ACP82" i="3"/>
  <c r="ACP74" i="3"/>
  <c r="ACW66" i="3"/>
  <c r="ACW58" i="3"/>
  <c r="ACW50" i="3"/>
  <c r="ACP66" i="3"/>
  <c r="ACP58" i="3"/>
  <c r="ACT94" i="3"/>
  <c r="ACT86" i="3"/>
  <c r="ACT78" i="3"/>
  <c r="ACM94" i="3"/>
  <c r="ACM86" i="3"/>
  <c r="ACM78" i="3"/>
  <c r="ACM70" i="3"/>
  <c r="ACM62" i="3"/>
  <c r="ACT54" i="3"/>
  <c r="ACT70" i="3"/>
  <c r="ACT62" i="3"/>
  <c r="ACX93" i="3"/>
  <c r="ACX85" i="3"/>
  <c r="ACX77" i="3"/>
  <c r="ACQ93" i="3"/>
  <c r="ACQ85" i="3"/>
  <c r="ACQ77" i="3"/>
  <c r="ACQ69" i="3"/>
  <c r="ACQ61" i="3"/>
  <c r="ACX69" i="3"/>
  <c r="ACX53" i="3"/>
  <c r="ACX61" i="3"/>
  <c r="ACR18" i="3"/>
  <c r="ACR42" i="3"/>
  <c r="ACR34" i="3"/>
  <c r="ACR26" i="3"/>
  <c r="ACR10" i="3"/>
  <c r="ACY18" i="3"/>
  <c r="ACY10" i="3"/>
  <c r="ACY26" i="3"/>
  <c r="ACY2" i="3"/>
  <c r="ACY34" i="3"/>
  <c r="ACY42" i="3"/>
  <c r="ACW91" i="3"/>
  <c r="ACW83" i="3"/>
  <c r="ACW75" i="3"/>
  <c r="ACP91" i="3"/>
  <c r="ACP83" i="3"/>
  <c r="ACP75" i="3"/>
  <c r="ACW67" i="3"/>
  <c r="ACW59" i="3"/>
  <c r="ACP67" i="3"/>
  <c r="ACP59" i="3"/>
  <c r="ACW51" i="3"/>
  <c r="ACV93" i="3"/>
  <c r="ACV85" i="3"/>
  <c r="ACV77" i="3"/>
  <c r="ACO93" i="3"/>
  <c r="ACO85" i="3"/>
  <c r="ACO77" i="3"/>
  <c r="ACO69" i="3"/>
  <c r="ACO61" i="3"/>
  <c r="ACV69" i="3"/>
  <c r="ACV53" i="3"/>
  <c r="ACV61" i="3"/>
  <c r="ACQ94" i="3"/>
  <c r="ACQ86" i="3"/>
  <c r="ACQ78" i="3"/>
  <c r="ACX94" i="3"/>
  <c r="ACX86" i="3"/>
  <c r="ACX78" i="3"/>
  <c r="ACX54" i="3"/>
  <c r="ACX70" i="3"/>
  <c r="ACX62" i="3"/>
  <c r="ACQ70" i="3"/>
  <c r="ACQ62" i="3"/>
  <c r="ACQ89" i="3"/>
  <c r="ACQ81" i="3"/>
  <c r="ACX89" i="3"/>
  <c r="ACX73" i="3"/>
  <c r="ACX65" i="3"/>
  <c r="ACX57" i="3"/>
  <c r="ACQ57" i="3"/>
  <c r="ACX49" i="3"/>
  <c r="ACR49" i="3"/>
  <c r="ACX81" i="3"/>
  <c r="ACQ65" i="3"/>
  <c r="ACQ73" i="3"/>
  <c r="ACU89" i="3"/>
  <c r="ACU81" i="3"/>
  <c r="ACN89" i="3"/>
  <c r="ACN81" i="3"/>
  <c r="ACN73" i="3"/>
  <c r="ACN65" i="3"/>
  <c r="ACN57" i="3"/>
  <c r="ACU49" i="3"/>
  <c r="ACU73" i="3"/>
  <c r="ACU57" i="3"/>
  <c r="ACU65" i="3"/>
  <c r="ACU44" i="3"/>
  <c r="ACU36" i="3"/>
  <c r="ACN44" i="3"/>
  <c r="ACN36" i="3"/>
  <c r="ACO7" i="3"/>
  <c r="ACM7" i="3"/>
  <c r="ACU28" i="3"/>
  <c r="ACU4" i="3"/>
  <c r="ACU20" i="3"/>
  <c r="ACN12" i="3"/>
  <c r="ACU12" i="3"/>
  <c r="ACN28" i="3"/>
  <c r="ACN20" i="3"/>
  <c r="ACM2" i="3" a="1"/>
  <c r="ACM2" i="3" s="1"/>
  <c r="ACP4" i="3" a="1"/>
  <c r="ACP4" i="3" l="1"/>
  <c r="ACR89" i="3"/>
  <c r="ACR81" i="3"/>
  <c r="ACY89" i="3"/>
  <c r="ACY81" i="3"/>
  <c r="ACY49" i="3"/>
  <c r="ACY73" i="3"/>
  <c r="ACY65" i="3"/>
  <c r="ACR57" i="3"/>
  <c r="ACR65" i="3"/>
  <c r="ACR73" i="3"/>
  <c r="ACY57" i="3"/>
  <c r="ACM47" i="3"/>
  <c r="ACM39" i="3"/>
  <c r="ACT47" i="3"/>
  <c r="ACT39" i="3"/>
  <c r="ACT31" i="3"/>
  <c r="ACT23" i="3"/>
  <c r="ACT15" i="3"/>
  <c r="ACM31" i="3"/>
  <c r="ACM23" i="3"/>
  <c r="ACM15" i="3"/>
  <c r="ACT7" i="3"/>
  <c r="ACV47" i="3"/>
  <c r="ACV39" i="3"/>
  <c r="ACO23" i="3"/>
  <c r="ACO47" i="3"/>
  <c r="ACO39" i="3"/>
  <c r="ACO31" i="3"/>
  <c r="ACV7" i="3"/>
  <c r="ACV15" i="3"/>
  <c r="ACO15" i="3"/>
  <c r="ACV31" i="3"/>
  <c r="ACV23" i="3"/>
  <c r="ADP1" i="3" a="1"/>
  <c r="ADP1" i="3" s="1"/>
  <c r="ADB48" i="3" a="1"/>
  <c r="ADC2" i="3" a="1"/>
  <c r="ADF7" i="3" a="1"/>
  <c r="ADB3" i="3" a="1"/>
  <c r="ADB3" i="3" l="1"/>
  <c r="ADF7" i="3"/>
  <c r="ADC2" i="3"/>
  <c r="ADB48" i="3"/>
  <c r="ACW44" i="3"/>
  <c r="ACW36" i="3"/>
  <c r="ACP44" i="3"/>
  <c r="ACP36" i="3"/>
  <c r="ACW28" i="3"/>
  <c r="ACW20" i="3"/>
  <c r="ACW12" i="3"/>
  <c r="ACP20" i="3"/>
  <c r="ACP12" i="3"/>
  <c r="ACP28" i="3"/>
  <c r="ACW4" i="3"/>
  <c r="ADC51" i="3" a="1"/>
  <c r="ADC51" i="3" l="1"/>
  <c r="ADC42" i="3"/>
  <c r="ADC34" i="3"/>
  <c r="ADF2" i="3"/>
  <c r="ADJ26" i="3"/>
  <c r="ADF6" i="3"/>
  <c r="ADC26" i="3"/>
  <c r="ADE3" i="3"/>
  <c r="ADC18" i="3"/>
  <c r="ADC10" i="3"/>
  <c r="ADD6" i="3"/>
  <c r="ADC3" i="3"/>
  <c r="ADC1" i="3"/>
  <c r="ADJ34" i="3"/>
  <c r="ADC6" i="3"/>
  <c r="ADB6" i="3"/>
  <c r="ADJ2" i="3"/>
  <c r="ADJ42" i="3"/>
  <c r="ADJ18" i="3"/>
  <c r="ADJ10" i="3"/>
  <c r="ADF47" i="3"/>
  <c r="ADF39" i="3"/>
  <c r="ADM31" i="3"/>
  <c r="ADM23" i="3"/>
  <c r="ADM15" i="3"/>
  <c r="ADF31" i="3"/>
  <c r="ADF23" i="3"/>
  <c r="ADF15" i="3"/>
  <c r="ADM47" i="3"/>
  <c r="ADM39" i="3"/>
  <c r="ADM7" i="3"/>
  <c r="ADB49" i="3" a="1"/>
  <c r="ADB49" i="3" s="1"/>
  <c r="ADE51" i="3" a="1"/>
  <c r="ADC4" i="3" a="1"/>
  <c r="ADQ1" i="3" a="1"/>
  <c r="ADQ1" i="3" l="1"/>
  <c r="ADC4" i="3"/>
  <c r="ADE51" i="3"/>
  <c r="ADJ22" i="3"/>
  <c r="ADJ46" i="3"/>
  <c r="ADJ38" i="3"/>
  <c r="ADJ30" i="3"/>
  <c r="ADC46" i="3"/>
  <c r="ADC38" i="3"/>
  <c r="ADJ6" i="3"/>
  <c r="ADC30" i="3"/>
  <c r="ADJ14" i="3"/>
  <c r="ADC22" i="3"/>
  <c r="ADC14" i="3"/>
  <c r="ADF46" i="3"/>
  <c r="ADF38" i="3"/>
  <c r="ADM46" i="3"/>
  <c r="ADM38" i="3"/>
  <c r="ADM30" i="3"/>
  <c r="ADM22" i="3"/>
  <c r="ADM14" i="3"/>
  <c r="ADM6" i="3"/>
  <c r="ADF30" i="3"/>
  <c r="ADF22" i="3"/>
  <c r="ADF14" i="3"/>
  <c r="ADJ33" i="3"/>
  <c r="ADJ25" i="3"/>
  <c r="ADJ17" i="3"/>
  <c r="ADJ9" i="3"/>
  <c r="ADJ1" i="3"/>
  <c r="ADC17" i="3"/>
  <c r="ADC33" i="3"/>
  <c r="ADC25" i="3"/>
  <c r="ADC9" i="3"/>
  <c r="ADJ41" i="3"/>
  <c r="ADC41" i="3"/>
  <c r="ADC43" i="3"/>
  <c r="ADC35" i="3"/>
  <c r="ADJ19" i="3"/>
  <c r="ADJ11" i="3"/>
  <c r="ADJ43" i="3"/>
  <c r="ADJ35" i="3"/>
  <c r="ADJ27" i="3"/>
  <c r="ADJ3" i="3"/>
  <c r="ADC27" i="3"/>
  <c r="ADC19" i="3"/>
  <c r="ADC11" i="3"/>
  <c r="ADF42" i="3"/>
  <c r="ADF34" i="3"/>
  <c r="ADM10" i="3"/>
  <c r="ADM26" i="3"/>
  <c r="ADM18" i="3"/>
  <c r="ADF26" i="3"/>
  <c r="ADF18" i="3"/>
  <c r="ADF10" i="3"/>
  <c r="ADM42" i="3"/>
  <c r="ADM34" i="3"/>
  <c r="ADG2" i="3"/>
  <c r="ADM2" i="3"/>
  <c r="ADD46" i="3"/>
  <c r="ADD38" i="3"/>
  <c r="ADK14" i="3"/>
  <c r="ADK46" i="3"/>
  <c r="ADK38" i="3"/>
  <c r="ADK30" i="3"/>
  <c r="ADK22" i="3"/>
  <c r="ADK6" i="3"/>
  <c r="ADD30" i="3"/>
  <c r="ADD22" i="3"/>
  <c r="ADD14" i="3"/>
  <c r="ADI46" i="3"/>
  <c r="ADI38" i="3"/>
  <c r="ADB46" i="3"/>
  <c r="ADB38" i="3"/>
  <c r="ADI30" i="3"/>
  <c r="ADI22" i="3"/>
  <c r="ADI14" i="3"/>
  <c r="ADI6" i="3"/>
  <c r="ADB14" i="3"/>
  <c r="ADB30" i="3"/>
  <c r="ADB22" i="3"/>
  <c r="ADL43" i="3"/>
  <c r="ADL35" i="3"/>
  <c r="ADL27" i="3"/>
  <c r="ADL19" i="3"/>
  <c r="ADL11" i="3"/>
  <c r="ADL3" i="3"/>
  <c r="ADE43" i="3"/>
  <c r="ADE35" i="3"/>
  <c r="ADE27" i="3"/>
  <c r="ADE19" i="3"/>
  <c r="ADE11" i="3"/>
  <c r="ADJ91" i="3"/>
  <c r="ADJ83" i="3"/>
  <c r="ADJ75" i="3"/>
  <c r="ADC91" i="3"/>
  <c r="ADC83" i="3"/>
  <c r="ADC75" i="3"/>
  <c r="ADC67" i="3"/>
  <c r="ADC59" i="3"/>
  <c r="ADC50" i="3"/>
  <c r="ADF53" i="3"/>
  <c r="ADD53" i="3"/>
  <c r="ADB53" i="3"/>
  <c r="ADJ67" i="3"/>
  <c r="ADF54" i="3" a="1"/>
  <c r="ADF54" i="3" s="1"/>
  <c r="ADF49" i="3"/>
  <c r="ADJ59" i="3"/>
  <c r="ADD54" i="3"/>
  <c r="ADJ51" i="3"/>
  <c r="ADC48" i="3"/>
  <c r="ADB54" i="3"/>
  <c r="ADC49" i="3" a="1"/>
  <c r="ADC49" i="3" s="1"/>
  <c r="ADC53" i="3"/>
  <c r="ADE50" i="3"/>
  <c r="ADV1" i="3" a="1"/>
  <c r="ADV1" i="3" l="1"/>
  <c r="ADI94" i="3"/>
  <c r="ADI86" i="3"/>
  <c r="ADI78" i="3"/>
  <c r="ADB94" i="3"/>
  <c r="ADB86" i="3"/>
  <c r="ADB78" i="3"/>
  <c r="ADB70" i="3"/>
  <c r="ADB62" i="3"/>
  <c r="ADI62" i="3"/>
  <c r="ADI70" i="3"/>
  <c r="ADI54" i="3"/>
  <c r="ADI93" i="3"/>
  <c r="ADI85" i="3"/>
  <c r="ADI77" i="3"/>
  <c r="ADB85" i="3"/>
  <c r="ADI69" i="3"/>
  <c r="ADI61" i="3"/>
  <c r="ADI53" i="3"/>
  <c r="ADB93" i="3"/>
  <c r="ADB69" i="3"/>
  <c r="ADB61" i="3"/>
  <c r="ADB77" i="3"/>
  <c r="ADM93" i="3"/>
  <c r="ADM85" i="3"/>
  <c r="ADM77" i="3"/>
  <c r="ADF93" i="3"/>
  <c r="ADF85" i="3"/>
  <c r="ADF77" i="3"/>
  <c r="ADF69" i="3"/>
  <c r="ADF61" i="3"/>
  <c r="ADM61" i="3"/>
  <c r="ADM53" i="3"/>
  <c r="ADM69" i="3"/>
  <c r="ADJ90" i="3"/>
  <c r="ADJ82" i="3"/>
  <c r="ADJ74" i="3"/>
  <c r="ADC90" i="3"/>
  <c r="ADC82" i="3"/>
  <c r="ADC74" i="3"/>
  <c r="ADC66" i="3"/>
  <c r="ADC58" i="3"/>
  <c r="ADJ58" i="3"/>
  <c r="ADJ66" i="3"/>
  <c r="ADJ50" i="3"/>
  <c r="ADK94" i="3"/>
  <c r="ADK86" i="3"/>
  <c r="ADK78" i="3"/>
  <c r="ADD94" i="3"/>
  <c r="ADD86" i="3"/>
  <c r="ADD78" i="3"/>
  <c r="ADD70" i="3"/>
  <c r="ADD62" i="3"/>
  <c r="ADK54" i="3"/>
  <c r="ADK62" i="3"/>
  <c r="ADK70" i="3"/>
  <c r="ADJ88" i="3"/>
  <c r="ADJ80" i="3"/>
  <c r="ADC88" i="3"/>
  <c r="ADC80" i="3"/>
  <c r="ADJ72" i="3"/>
  <c r="ADJ48" i="3"/>
  <c r="ADC72" i="3"/>
  <c r="ADJ56" i="3"/>
  <c r="ADC56" i="3"/>
  <c r="ADJ64" i="3"/>
  <c r="ADC64" i="3"/>
  <c r="ADL90" i="3"/>
  <c r="ADL82" i="3"/>
  <c r="ADL74" i="3"/>
  <c r="ADE90" i="3"/>
  <c r="ADE82" i="3"/>
  <c r="ADE74" i="3"/>
  <c r="ADL58" i="3"/>
  <c r="ADE58" i="3"/>
  <c r="ADL66" i="3"/>
  <c r="ADL50" i="3"/>
  <c r="ADE66" i="3"/>
  <c r="ADL91" i="3"/>
  <c r="ADL83" i="3"/>
  <c r="ADL75" i="3"/>
  <c r="ADE91" i="3"/>
  <c r="ADE83" i="3"/>
  <c r="ADE75" i="3"/>
  <c r="ADL59" i="3"/>
  <c r="ADL51" i="3"/>
  <c r="ADE67" i="3"/>
  <c r="ADE59" i="3"/>
  <c r="ADL67" i="3"/>
  <c r="ADM94" i="3"/>
  <c r="ADM86" i="3"/>
  <c r="ADM78" i="3"/>
  <c r="ADF94" i="3"/>
  <c r="ADF86" i="3"/>
  <c r="ADF78" i="3"/>
  <c r="ADF70" i="3"/>
  <c r="ADF62" i="3"/>
  <c r="ADM54" i="3"/>
  <c r="ADM70" i="3"/>
  <c r="ADM62" i="3"/>
  <c r="ADG42" i="3"/>
  <c r="ADG34" i="3"/>
  <c r="ADN26" i="3"/>
  <c r="ADN18" i="3"/>
  <c r="ADN10" i="3"/>
  <c r="ADG26" i="3"/>
  <c r="ADG18" i="3"/>
  <c r="ADG10" i="3"/>
  <c r="ADN42" i="3"/>
  <c r="ADN34" i="3"/>
  <c r="ADN2" i="3"/>
  <c r="ADC44" i="3"/>
  <c r="ADC36" i="3"/>
  <c r="ADJ20" i="3"/>
  <c r="ADJ4" i="3"/>
  <c r="ADJ44" i="3"/>
  <c r="ADJ36" i="3"/>
  <c r="ADJ28" i="3"/>
  <c r="ADJ12" i="3"/>
  <c r="ADD7" i="3"/>
  <c r="ADC28" i="3"/>
  <c r="ADC20" i="3"/>
  <c r="ADC12" i="3"/>
  <c r="ADB7" i="3"/>
  <c r="ADB2" i="3" a="1"/>
  <c r="ADB2" i="3" s="1"/>
  <c r="ADK93" i="3"/>
  <c r="ADK85" i="3"/>
  <c r="ADK77" i="3"/>
  <c r="ADD93" i="3"/>
  <c r="ADD85" i="3"/>
  <c r="ADD77" i="3"/>
  <c r="ADD69" i="3"/>
  <c r="ADD61" i="3"/>
  <c r="ADK61" i="3"/>
  <c r="ADK53" i="3"/>
  <c r="ADK69" i="3"/>
  <c r="ADM89" i="3"/>
  <c r="ADM81" i="3"/>
  <c r="ADF89" i="3"/>
  <c r="ADF81" i="3"/>
  <c r="ADF73" i="3"/>
  <c r="ADF65" i="3"/>
  <c r="ADF57" i="3"/>
  <c r="ADM49" i="3"/>
  <c r="ADG49" i="3"/>
  <c r="ADM65" i="3"/>
  <c r="ADM73" i="3"/>
  <c r="ADM57" i="3"/>
  <c r="ADJ93" i="3"/>
  <c r="ADJ85" i="3"/>
  <c r="ADJ77" i="3"/>
  <c r="ADC93" i="3"/>
  <c r="ADC85" i="3"/>
  <c r="ADC77" i="3"/>
  <c r="ADC69" i="3"/>
  <c r="ADJ61" i="3"/>
  <c r="ADC61" i="3"/>
  <c r="ADJ53" i="3"/>
  <c r="ADJ69" i="3"/>
  <c r="ADJ89" i="3"/>
  <c r="ADJ81" i="3"/>
  <c r="ADC89" i="3"/>
  <c r="ADC81" i="3"/>
  <c r="ADC73" i="3"/>
  <c r="ADC65" i="3"/>
  <c r="ADC57" i="3"/>
  <c r="ADJ65" i="3"/>
  <c r="ADJ73" i="3"/>
  <c r="ADJ57" i="3"/>
  <c r="ADJ49" i="3"/>
  <c r="ADE4" i="3" a="1"/>
  <c r="ADE4" i="3" l="1"/>
  <c r="ADD47" i="3"/>
  <c r="ADD39" i="3"/>
  <c r="ADK31" i="3"/>
  <c r="ADK23" i="3"/>
  <c r="ADK15" i="3"/>
  <c r="ADD31" i="3"/>
  <c r="ADD23" i="3"/>
  <c r="ADD15" i="3"/>
  <c r="ADK47" i="3"/>
  <c r="ADK39" i="3"/>
  <c r="ADK7" i="3"/>
  <c r="ADB47" i="3"/>
  <c r="ADB39" i="3"/>
  <c r="ADI23" i="3"/>
  <c r="ADI31" i="3"/>
  <c r="ADB31" i="3"/>
  <c r="ADI47" i="3"/>
  <c r="ADB23" i="3"/>
  <c r="ADI7" i="3"/>
  <c r="ADB15" i="3"/>
  <c r="ADI39" i="3"/>
  <c r="ADI15" i="3"/>
  <c r="ADN89" i="3"/>
  <c r="ADN81" i="3"/>
  <c r="ADG89" i="3"/>
  <c r="ADG81" i="3"/>
  <c r="ADG73" i="3"/>
  <c r="ADG65" i="3"/>
  <c r="ADG57" i="3"/>
  <c r="ADN49" i="3"/>
  <c r="ADN73" i="3"/>
  <c r="ADN65" i="3"/>
  <c r="ADN57" i="3"/>
  <c r="AEE1" i="3" a="1"/>
  <c r="AEE1" i="3" s="1"/>
  <c r="ADQ48" i="3" a="1"/>
  <c r="ADR2" i="3" a="1"/>
  <c r="ADU7" i="3" a="1"/>
  <c r="ADQ3" i="3" a="1"/>
  <c r="ADQ3" i="3" l="1"/>
  <c r="ADU7" i="3"/>
  <c r="ADR2" i="3"/>
  <c r="ADQ48" i="3"/>
  <c r="ADL44" i="3"/>
  <c r="ADL36" i="3"/>
  <c r="ADL28" i="3"/>
  <c r="ADL20" i="3"/>
  <c r="ADL12" i="3"/>
  <c r="ADL4" i="3"/>
  <c r="ADE20" i="3"/>
  <c r="ADE44" i="3"/>
  <c r="ADE36" i="3"/>
  <c r="ADE28" i="3"/>
  <c r="ADE12" i="3"/>
  <c r="ADR51" i="3" a="1"/>
  <c r="ADR51" i="3" l="1"/>
  <c r="ADY42" i="3"/>
  <c r="ADY34" i="3"/>
  <c r="ADR42" i="3"/>
  <c r="ADR34" i="3"/>
  <c r="ADY26" i="3"/>
  <c r="ADY18" i="3"/>
  <c r="ADY10" i="3"/>
  <c r="ADU6" i="3"/>
  <c r="ADT3" i="3"/>
  <c r="ADR26" i="3"/>
  <c r="ADY2" i="3"/>
  <c r="ADR10" i="3"/>
  <c r="ADQ6" i="3"/>
  <c r="ADR18" i="3"/>
  <c r="ADS6" i="3"/>
  <c r="ADU2" i="3"/>
  <c r="ADR1" i="3"/>
  <c r="ADR6" i="3"/>
  <c r="ADR3" i="3"/>
  <c r="ADU47" i="3"/>
  <c r="ADU39" i="3"/>
  <c r="AEB23" i="3"/>
  <c r="AEB47" i="3"/>
  <c r="AEB39" i="3"/>
  <c r="AEB31" i="3"/>
  <c r="ADU31" i="3"/>
  <c r="AEB7" i="3"/>
  <c r="ADU23" i="3"/>
  <c r="AEB15" i="3"/>
  <c r="ADU15" i="3"/>
  <c r="ADQ49" i="3" a="1"/>
  <c r="ADQ49" i="3" s="1"/>
  <c r="ADR4" i="3" a="1"/>
  <c r="ADT51" i="3" a="1"/>
  <c r="AEF1" i="3" a="1"/>
  <c r="AEF1" i="3" l="1"/>
  <c r="ADT51" i="3"/>
  <c r="ADR4" i="3"/>
  <c r="ADX46" i="3"/>
  <c r="ADX38" i="3"/>
  <c r="ADQ46" i="3"/>
  <c r="ADQ38" i="3"/>
  <c r="ADX30" i="3"/>
  <c r="ADX22" i="3"/>
  <c r="ADX14" i="3"/>
  <c r="ADQ30" i="3"/>
  <c r="ADQ22" i="3"/>
  <c r="ADQ14" i="3"/>
  <c r="ADX6" i="3"/>
  <c r="ADY43" i="3"/>
  <c r="ADY35" i="3"/>
  <c r="ADR43" i="3"/>
  <c r="ADR35" i="3"/>
  <c r="ADY27" i="3"/>
  <c r="ADR19" i="3"/>
  <c r="ADR11" i="3"/>
  <c r="ADR27" i="3"/>
  <c r="ADY3" i="3"/>
  <c r="ADY19" i="3"/>
  <c r="ADY11" i="3"/>
  <c r="ADR41" i="3"/>
  <c r="ADY1" i="3"/>
  <c r="ADY41" i="3"/>
  <c r="ADR25" i="3"/>
  <c r="ADR17" i="3"/>
  <c r="ADY33" i="3"/>
  <c r="ADY17" i="3"/>
  <c r="ADY9" i="3"/>
  <c r="ADR33" i="3"/>
  <c r="ADR9" i="3"/>
  <c r="ADY25" i="3"/>
  <c r="ADS46" i="3"/>
  <c r="ADS38" i="3"/>
  <c r="ADZ22" i="3"/>
  <c r="ADZ6" i="3"/>
  <c r="ADZ30" i="3"/>
  <c r="ADZ14" i="3"/>
  <c r="ADZ46" i="3"/>
  <c r="ADZ38" i="3"/>
  <c r="ADS30" i="3"/>
  <c r="ADS22" i="3"/>
  <c r="ADS14" i="3"/>
  <c r="AEA43" i="3"/>
  <c r="AEA35" i="3"/>
  <c r="AEA27" i="3"/>
  <c r="AEA19" i="3"/>
  <c r="AEA11" i="3"/>
  <c r="ADT19" i="3"/>
  <c r="ADT11" i="3"/>
  <c r="ADT43" i="3"/>
  <c r="AEA3" i="3"/>
  <c r="ADT27" i="3"/>
  <c r="ADT35" i="3"/>
  <c r="AEB42" i="3"/>
  <c r="AEB34" i="3"/>
  <c r="ADU42" i="3"/>
  <c r="ADU34" i="3"/>
  <c r="AEB26" i="3"/>
  <c r="AEB18" i="3"/>
  <c r="AEB10" i="3"/>
  <c r="AEB2" i="3"/>
  <c r="ADU26" i="3"/>
  <c r="ADV2" i="3"/>
  <c r="ADU18" i="3"/>
  <c r="ADU10" i="3"/>
  <c r="ADU46" i="3"/>
  <c r="ADU38" i="3"/>
  <c r="AEB30" i="3"/>
  <c r="AEB22" i="3"/>
  <c r="AEB14" i="3"/>
  <c r="AEB6" i="3"/>
  <c r="AEB46" i="3"/>
  <c r="AEB38" i="3"/>
  <c r="ADU30" i="3"/>
  <c r="ADU22" i="3"/>
  <c r="ADU14" i="3"/>
  <c r="ADY22" i="3"/>
  <c r="ADY30" i="3"/>
  <c r="ADR30" i="3"/>
  <c r="ADR22" i="3"/>
  <c r="ADR14" i="3"/>
  <c r="ADY38" i="3"/>
  <c r="ADY6" i="3"/>
  <c r="ADR38" i="3"/>
  <c r="ADY46" i="3"/>
  <c r="ADY14" i="3"/>
  <c r="ADR46" i="3"/>
  <c r="ADY91" i="3"/>
  <c r="ADY83" i="3"/>
  <c r="ADY75" i="3"/>
  <c r="ADQ54" i="3"/>
  <c r="ADY51" i="3"/>
  <c r="ADU53" i="3"/>
  <c r="ADY67" i="3"/>
  <c r="ADY59" i="3"/>
  <c r="ADS53" i="3"/>
  <c r="ADR48" i="3"/>
  <c r="ADR75" i="3"/>
  <c r="ADR67" i="3"/>
  <c r="ADR59" i="3"/>
  <c r="ADQ53" i="3"/>
  <c r="ADR50" i="3"/>
  <c r="ADU49" i="3"/>
  <c r="ADR83" i="3"/>
  <c r="ADR91" i="3"/>
  <c r="ADR53" i="3"/>
  <c r="ADT50" i="3"/>
  <c r="ADR49" i="3" a="1"/>
  <c r="ADR49" i="3" s="1"/>
  <c r="ADU54" i="3" a="1"/>
  <c r="ADU54" i="3" s="1"/>
  <c r="ADS54" i="3"/>
  <c r="AEK1" i="3" a="1"/>
  <c r="AEK1" i="3" l="1"/>
  <c r="AEA90" i="3"/>
  <c r="AEA82" i="3"/>
  <c r="AEA74" i="3"/>
  <c r="ADT90" i="3"/>
  <c r="ADT82" i="3"/>
  <c r="ADT74" i="3"/>
  <c r="AEA66" i="3"/>
  <c r="AEA58" i="3"/>
  <c r="AEA50" i="3"/>
  <c r="ADT66" i="3"/>
  <c r="ADT58" i="3"/>
  <c r="ADZ93" i="3"/>
  <c r="ADZ85" i="3"/>
  <c r="ADZ77" i="3"/>
  <c r="ADS93" i="3"/>
  <c r="ADS85" i="3"/>
  <c r="ADS77" i="3"/>
  <c r="ADS69" i="3"/>
  <c r="ADS61" i="3"/>
  <c r="ADZ53" i="3"/>
  <c r="ADZ69" i="3"/>
  <c r="ADZ61" i="3"/>
  <c r="ADY93" i="3"/>
  <c r="ADY85" i="3"/>
  <c r="ADY77" i="3"/>
  <c r="ADR93" i="3"/>
  <c r="ADR85" i="3"/>
  <c r="ADR77" i="3"/>
  <c r="ADR69" i="3"/>
  <c r="ADY53" i="3"/>
  <c r="ADY69" i="3"/>
  <c r="ADY61" i="3"/>
  <c r="ADR61" i="3"/>
  <c r="ADV42" i="3"/>
  <c r="ADV34" i="3"/>
  <c r="AEC26" i="3"/>
  <c r="AEC42" i="3"/>
  <c r="AEC34" i="3"/>
  <c r="ADV26" i="3"/>
  <c r="AEC2" i="3"/>
  <c r="AEC18" i="3"/>
  <c r="AEC10" i="3"/>
  <c r="ADV18" i="3"/>
  <c r="ADV10" i="3"/>
  <c r="ADX94" i="3"/>
  <c r="ADX86" i="3"/>
  <c r="ADX78" i="3"/>
  <c r="ADQ86" i="3"/>
  <c r="ADX70" i="3"/>
  <c r="ADX62" i="3"/>
  <c r="ADQ94" i="3"/>
  <c r="ADQ70" i="3"/>
  <c r="ADQ62" i="3"/>
  <c r="ADX54" i="3"/>
  <c r="ADQ78" i="3"/>
  <c r="ADY88" i="3"/>
  <c r="ADY80" i="3"/>
  <c r="ADY48" i="3"/>
  <c r="ADR80" i="3"/>
  <c r="ADY72" i="3"/>
  <c r="ADY64" i="3"/>
  <c r="ADR88" i="3"/>
  <c r="ADR72" i="3"/>
  <c r="ADR64" i="3"/>
  <c r="ADR56" i="3"/>
  <c r="ADY56" i="3"/>
  <c r="AEB89" i="3"/>
  <c r="AEB81" i="3"/>
  <c r="AEB73" i="3"/>
  <c r="ADU89" i="3"/>
  <c r="ADU81" i="3"/>
  <c r="ADU73" i="3"/>
  <c r="AEB65" i="3"/>
  <c r="AEB57" i="3"/>
  <c r="AEB49" i="3"/>
  <c r="ADU65" i="3"/>
  <c r="ADU57" i="3"/>
  <c r="ADV49" i="3"/>
  <c r="ADY90" i="3"/>
  <c r="ADY82" i="3"/>
  <c r="ADY74" i="3"/>
  <c r="ADR82" i="3"/>
  <c r="ADY66" i="3"/>
  <c r="ADY58" i="3"/>
  <c r="ADY50" i="3"/>
  <c r="ADR90" i="3"/>
  <c r="ADR66" i="3"/>
  <c r="ADR58" i="3"/>
  <c r="ADR74" i="3"/>
  <c r="ADY44" i="3"/>
  <c r="ADY36" i="3"/>
  <c r="ADR44" i="3"/>
  <c r="ADR36" i="3"/>
  <c r="ADY28" i="3"/>
  <c r="ADS7" i="3"/>
  <c r="ADY20" i="3"/>
  <c r="ADR12" i="3"/>
  <c r="ADQ7" i="3"/>
  <c r="ADR20" i="3"/>
  <c r="ADR28" i="3"/>
  <c r="ADY12" i="3"/>
  <c r="ADY4" i="3"/>
  <c r="ADQ2" i="3" a="1"/>
  <c r="ADQ2" i="3" s="1"/>
  <c r="AEB94" i="3"/>
  <c r="AEB86" i="3"/>
  <c r="AEB78" i="3"/>
  <c r="ADU94" i="3"/>
  <c r="ADU86" i="3"/>
  <c r="ADU78" i="3"/>
  <c r="ADU70" i="3"/>
  <c r="ADU62" i="3"/>
  <c r="AEB54" i="3"/>
  <c r="AEB62" i="3"/>
  <c r="AEB70" i="3"/>
  <c r="AEB93" i="3"/>
  <c r="AEB85" i="3"/>
  <c r="AEB77" i="3"/>
  <c r="ADU93" i="3"/>
  <c r="ADU85" i="3"/>
  <c r="ADU77" i="3"/>
  <c r="ADU69" i="3"/>
  <c r="ADU61" i="3"/>
  <c r="AEB53" i="3"/>
  <c r="AEB69" i="3"/>
  <c r="AEB61" i="3"/>
  <c r="AEA91" i="3"/>
  <c r="AEA83" i="3"/>
  <c r="AEA75" i="3"/>
  <c r="ADT91" i="3"/>
  <c r="ADT83" i="3"/>
  <c r="ADT75" i="3"/>
  <c r="AEA67" i="3"/>
  <c r="AEA59" i="3"/>
  <c r="ADT67" i="3"/>
  <c r="AEA51" i="3"/>
  <c r="ADT59" i="3"/>
  <c r="ADZ94" i="3"/>
  <c r="ADZ86" i="3"/>
  <c r="ADZ78" i="3"/>
  <c r="ADS94" i="3"/>
  <c r="ADS86" i="3"/>
  <c r="ADS78" i="3"/>
  <c r="ADZ70" i="3"/>
  <c r="ADZ62" i="3"/>
  <c r="ADS70" i="3"/>
  <c r="ADS62" i="3"/>
  <c r="ADZ54" i="3"/>
  <c r="ADX93" i="3"/>
  <c r="ADX85" i="3"/>
  <c r="ADX77" i="3"/>
  <c r="ADX69" i="3"/>
  <c r="ADX61" i="3"/>
  <c r="ADX53" i="3"/>
  <c r="ADQ93" i="3"/>
  <c r="ADQ69" i="3"/>
  <c r="ADQ61" i="3"/>
  <c r="ADQ77" i="3"/>
  <c r="ADQ85" i="3"/>
  <c r="ADY89" i="3"/>
  <c r="ADY81" i="3"/>
  <c r="ADY73" i="3"/>
  <c r="ADR89" i="3"/>
  <c r="ADY65" i="3"/>
  <c r="ADY57" i="3"/>
  <c r="ADY49" i="3"/>
  <c r="ADR73" i="3"/>
  <c r="ADR65" i="3"/>
  <c r="ADR57" i="3"/>
  <c r="ADR81" i="3"/>
  <c r="ADT4" i="3" a="1"/>
  <c r="ADT4" i="3" l="1"/>
  <c r="ADZ47" i="3"/>
  <c r="ADZ39" i="3"/>
  <c r="ADS47" i="3"/>
  <c r="ADS39" i="3"/>
  <c r="ADZ31" i="3"/>
  <c r="ADZ23" i="3"/>
  <c r="ADZ15" i="3"/>
  <c r="ADS31" i="3"/>
  <c r="ADS15" i="3"/>
  <c r="ADS23" i="3"/>
  <c r="ADZ7" i="3"/>
  <c r="AEC89" i="3"/>
  <c r="AEC81" i="3"/>
  <c r="AEC73" i="3"/>
  <c r="ADV89" i="3"/>
  <c r="ADV81" i="3"/>
  <c r="ADV73" i="3"/>
  <c r="AEC49" i="3"/>
  <c r="ADV65" i="3"/>
  <c r="ADV57" i="3"/>
  <c r="AEC65" i="3"/>
  <c r="AEC57" i="3"/>
  <c r="ADX47" i="3"/>
  <c r="ADX39" i="3"/>
  <c r="ADQ47" i="3"/>
  <c r="ADQ39" i="3"/>
  <c r="ADX31" i="3"/>
  <c r="ADX23" i="3"/>
  <c r="ADX15" i="3"/>
  <c r="ADQ23" i="3"/>
  <c r="ADQ31" i="3"/>
  <c r="ADQ15" i="3"/>
  <c r="ADX7" i="3"/>
  <c r="AET1" i="3" a="1"/>
  <c r="AET1" i="3" s="1"/>
  <c r="AEG2" i="3" a="1"/>
  <c r="AEF48" i="3" a="1"/>
  <c r="AEF3" i="3" a="1"/>
  <c r="AEU1" i="3" a="1"/>
  <c r="AEJ7" i="3" a="1"/>
  <c r="AEJ7" i="3" l="1"/>
  <c r="AEU1" i="3"/>
  <c r="AEF3" i="3"/>
  <c r="AEF48" i="3"/>
  <c r="AEG2" i="3"/>
  <c r="AEA44" i="3"/>
  <c r="AEA36" i="3"/>
  <c r="AEA28" i="3"/>
  <c r="AEA20" i="3"/>
  <c r="AEA12" i="3"/>
  <c r="ADT12" i="3"/>
  <c r="ADT20" i="3"/>
  <c r="ADT28" i="3"/>
  <c r="ADT44" i="3"/>
  <c r="ADT36" i="3"/>
  <c r="AEA4" i="3"/>
  <c r="AEZ1" i="3" a="1"/>
  <c r="AEG51" i="3" a="1"/>
  <c r="AEG51" i="3" l="1"/>
  <c r="AEZ1" i="3"/>
  <c r="AEG18" i="3"/>
  <c r="AEG42" i="3"/>
  <c r="AEG34" i="3"/>
  <c r="AEG26" i="3"/>
  <c r="AEG10" i="3"/>
  <c r="AEJ6" i="3"/>
  <c r="AEN2" i="3"/>
  <c r="AEN18" i="3"/>
  <c r="AEN10" i="3"/>
  <c r="AEH6" i="3"/>
  <c r="AEG1" i="3"/>
  <c r="AEG6" i="3"/>
  <c r="AEF6" i="3"/>
  <c r="AEI3" i="3"/>
  <c r="AEN26" i="3"/>
  <c r="AEN34" i="3"/>
  <c r="AEG3" i="3"/>
  <c r="AEN42" i="3"/>
  <c r="AEQ47" i="3"/>
  <c r="AEQ39" i="3"/>
  <c r="AEJ47" i="3"/>
  <c r="AEJ39" i="3"/>
  <c r="AEQ31" i="3"/>
  <c r="AEQ23" i="3"/>
  <c r="AEQ15" i="3"/>
  <c r="AEJ31" i="3"/>
  <c r="AEJ23" i="3"/>
  <c r="AEJ15" i="3"/>
  <c r="AEQ7" i="3"/>
  <c r="AEG4" i="3" a="1"/>
  <c r="AEF49" i="3" a="1"/>
  <c r="AEF49" i="3" l="1"/>
  <c r="AEG4" i="3"/>
  <c r="AEN22" i="3"/>
  <c r="AEN46" i="3"/>
  <c r="AEN38" i="3"/>
  <c r="AEN30" i="3"/>
  <c r="AEG46" i="3"/>
  <c r="AEG38" i="3"/>
  <c r="AEN14" i="3"/>
  <c r="AEG14" i="3"/>
  <c r="AEG22" i="3"/>
  <c r="AEG30" i="3"/>
  <c r="AEN6" i="3"/>
  <c r="AEG43" i="3"/>
  <c r="AEG35" i="3"/>
  <c r="AEN27" i="3"/>
  <c r="AEN19" i="3"/>
  <c r="AEN11" i="3"/>
  <c r="AEG27" i="3"/>
  <c r="AEG19" i="3"/>
  <c r="AEG11" i="3"/>
  <c r="AEN43" i="3"/>
  <c r="AEN35" i="3"/>
  <c r="AEN3" i="3"/>
  <c r="AEN41" i="3"/>
  <c r="AEG41" i="3"/>
  <c r="AEN1" i="3"/>
  <c r="AEN33" i="3"/>
  <c r="AEN25" i="3"/>
  <c r="AEN17" i="3"/>
  <c r="AEN9" i="3"/>
  <c r="AEG33" i="3"/>
  <c r="AEG25" i="3"/>
  <c r="AEG17" i="3"/>
  <c r="AEG9" i="3"/>
  <c r="AEH46" i="3"/>
  <c r="AEH38" i="3"/>
  <c r="AEO22" i="3"/>
  <c r="AEO14" i="3"/>
  <c r="AEO6" i="3"/>
  <c r="AEO46" i="3"/>
  <c r="AEO38" i="3"/>
  <c r="AEO30" i="3"/>
  <c r="AEH30" i="3"/>
  <c r="AEH22" i="3"/>
  <c r="AEH14" i="3"/>
  <c r="AEM46" i="3"/>
  <c r="AEM38" i="3"/>
  <c r="AEF46" i="3"/>
  <c r="AEF38" i="3"/>
  <c r="AEM30" i="3"/>
  <c r="AEM22" i="3"/>
  <c r="AEM14" i="3"/>
  <c r="AEF14" i="3"/>
  <c r="AEF30" i="3"/>
  <c r="AEM6" i="3"/>
  <c r="AEF22" i="3"/>
  <c r="AEP27" i="3"/>
  <c r="AEP19" i="3"/>
  <c r="AEP11" i="3"/>
  <c r="AEI27" i="3"/>
  <c r="AEP43" i="3"/>
  <c r="AEP35" i="3"/>
  <c r="AEP3" i="3"/>
  <c r="AEI43" i="3"/>
  <c r="AEI35" i="3"/>
  <c r="AEI19" i="3"/>
  <c r="AEI11" i="3"/>
  <c r="AEJ46" i="3"/>
  <c r="AEJ38" i="3"/>
  <c r="AEQ46" i="3"/>
  <c r="AEQ38" i="3"/>
  <c r="AEQ30" i="3"/>
  <c r="AEQ22" i="3"/>
  <c r="AEQ14" i="3"/>
  <c r="AEQ6" i="3"/>
  <c r="AEJ30" i="3"/>
  <c r="AEJ22" i="3"/>
  <c r="AEJ14" i="3"/>
  <c r="AFI1" i="3" a="1"/>
  <c r="AFI1" i="3" s="1"/>
  <c r="AEN91" i="3"/>
  <c r="AEN83" i="3"/>
  <c r="AEN75" i="3"/>
  <c r="AEG91" i="3"/>
  <c r="AEG83" i="3"/>
  <c r="AEG75" i="3"/>
  <c r="AEG67" i="3"/>
  <c r="AEG59" i="3"/>
  <c r="AEG50" i="3"/>
  <c r="AEJ53" i="3"/>
  <c r="AEH53" i="3"/>
  <c r="AEN51" i="3"/>
  <c r="AEF53" i="3"/>
  <c r="AEI50" i="3"/>
  <c r="AEN67" i="3"/>
  <c r="AEG48" i="3"/>
  <c r="AEN59" i="3"/>
  <c r="AEI51" i="3" a="1"/>
  <c r="AEU3" i="3" a="1"/>
  <c r="AEV2" i="3" a="1"/>
  <c r="AFJ1" i="3" a="1"/>
  <c r="AEY7" i="3" a="1"/>
  <c r="AEJ54" i="3" a="1"/>
  <c r="AEG49" i="3" a="1"/>
  <c r="AEU48" i="3" a="1"/>
  <c r="AEU48" i="3" l="1"/>
  <c r="AEG49" i="3"/>
  <c r="AEJ54" i="3"/>
  <c r="AEY7" i="3"/>
  <c r="AFJ1" i="3"/>
  <c r="AEV2" i="3"/>
  <c r="AEU3" i="3"/>
  <c r="AEI51" i="3"/>
  <c r="AEN88" i="3"/>
  <c r="AEN80" i="3"/>
  <c r="AEG88" i="3"/>
  <c r="AEG80" i="3"/>
  <c r="AEN72" i="3"/>
  <c r="AEN64" i="3"/>
  <c r="AEN56" i="3"/>
  <c r="AEG72" i="3"/>
  <c r="AEG64" i="3"/>
  <c r="AEG56" i="3"/>
  <c r="AEN48" i="3"/>
  <c r="AEQ93" i="3"/>
  <c r="AEQ85" i="3"/>
  <c r="AEQ77" i="3"/>
  <c r="AEJ93" i="3"/>
  <c r="AEJ85" i="3"/>
  <c r="AEJ77" i="3"/>
  <c r="AEJ69" i="3"/>
  <c r="AEJ61" i="3"/>
  <c r="AEQ61" i="3"/>
  <c r="AEQ53" i="3"/>
  <c r="AEQ69" i="3"/>
  <c r="AEP90" i="3"/>
  <c r="AEP82" i="3"/>
  <c r="AEP74" i="3"/>
  <c r="AEI90" i="3"/>
  <c r="AEI82" i="3"/>
  <c r="AEI74" i="3"/>
  <c r="AEP66" i="3"/>
  <c r="AEP50" i="3"/>
  <c r="AEI66" i="3"/>
  <c r="AEP58" i="3"/>
  <c r="AEI58" i="3"/>
  <c r="AEN90" i="3"/>
  <c r="AEN82" i="3"/>
  <c r="AEN74" i="3"/>
  <c r="AEG90" i="3"/>
  <c r="AEG82" i="3"/>
  <c r="AEG74" i="3"/>
  <c r="AEG66" i="3"/>
  <c r="AEG58" i="3"/>
  <c r="AEN66" i="3"/>
  <c r="AEN50" i="3"/>
  <c r="AEN58" i="3"/>
  <c r="AEG44" i="3"/>
  <c r="AEG36" i="3"/>
  <c r="AEN20" i="3"/>
  <c r="AEN12" i="3"/>
  <c r="AEN28" i="3"/>
  <c r="AEG28" i="3"/>
  <c r="AEG20" i="3"/>
  <c r="AEG12" i="3"/>
  <c r="AEF7" i="3"/>
  <c r="AEN44" i="3"/>
  <c r="AEN36" i="3"/>
  <c r="AEH7" i="3"/>
  <c r="AEN4" i="3"/>
  <c r="AEJ2" i="3"/>
  <c r="AEM93" i="3"/>
  <c r="AEM85" i="3"/>
  <c r="AEM77" i="3"/>
  <c r="AEF93" i="3"/>
  <c r="AEM69" i="3"/>
  <c r="AEM61" i="3"/>
  <c r="AEM53" i="3"/>
  <c r="AEF77" i="3"/>
  <c r="AEF69" i="3"/>
  <c r="AEF61" i="3"/>
  <c r="AEF85" i="3"/>
  <c r="AEO93" i="3"/>
  <c r="AEO85" i="3"/>
  <c r="AEO77" i="3"/>
  <c r="AEH93" i="3"/>
  <c r="AEH85" i="3"/>
  <c r="AEH77" i="3"/>
  <c r="AEH69" i="3"/>
  <c r="AEH61" i="3"/>
  <c r="AEO69" i="3"/>
  <c r="AEO61" i="3"/>
  <c r="AEO53" i="3"/>
  <c r="AEV51" i="3" a="1"/>
  <c r="AEF2" i="3" a="1"/>
  <c r="AFO1" i="3" a="1"/>
  <c r="AFO1" i="3" l="1"/>
  <c r="AEF2" i="3"/>
  <c r="AEV51" i="3"/>
  <c r="AEO47" i="3"/>
  <c r="AEO39" i="3"/>
  <c r="AEH47" i="3"/>
  <c r="AEH39" i="3"/>
  <c r="AEH31" i="3"/>
  <c r="AEH23" i="3"/>
  <c r="AEH15" i="3"/>
  <c r="AEO31" i="3"/>
  <c r="AEO15" i="3"/>
  <c r="AEO7" i="3"/>
  <c r="AEO23" i="3"/>
  <c r="AEP91" i="3"/>
  <c r="AEP83" i="3"/>
  <c r="AEP75" i="3"/>
  <c r="AEI91" i="3"/>
  <c r="AEI83" i="3"/>
  <c r="AEI75" i="3"/>
  <c r="AEP51" i="3"/>
  <c r="AEP67" i="3"/>
  <c r="AEP59" i="3"/>
  <c r="AEI67" i="3"/>
  <c r="AEI59" i="3"/>
  <c r="AEU2" i="3" a="1"/>
  <c r="AEU2" i="3" s="1"/>
  <c r="AEU49" i="3" a="1"/>
  <c r="AEU49" i="3" s="1"/>
  <c r="AEM7" i="3"/>
  <c r="AEF15" i="3"/>
  <c r="AEF47" i="3"/>
  <c r="AEF39" i="3"/>
  <c r="AEF31" i="3"/>
  <c r="AEF23" i="3"/>
  <c r="AEM31" i="3"/>
  <c r="AEM23" i="3"/>
  <c r="AEM15" i="3"/>
  <c r="AEM39" i="3"/>
  <c r="AEM47" i="3"/>
  <c r="AEY15" i="3"/>
  <c r="AEY31" i="3"/>
  <c r="AEY23" i="3"/>
  <c r="AFF47" i="3"/>
  <c r="AFF39" i="3"/>
  <c r="AEY47" i="3"/>
  <c r="AEY39" i="3"/>
  <c r="AFF23" i="3"/>
  <c r="AFF7" i="3"/>
  <c r="AFF15" i="3"/>
  <c r="AFF31" i="3"/>
  <c r="AEQ94" i="3"/>
  <c r="AEQ86" i="3"/>
  <c r="AEQ78" i="3"/>
  <c r="AEJ94" i="3"/>
  <c r="AEQ70" i="3"/>
  <c r="AEQ62" i="3"/>
  <c r="AEJ70" i="3"/>
  <c r="AEJ62" i="3"/>
  <c r="AEJ78" i="3"/>
  <c r="AEJ86" i="3"/>
  <c r="AEQ54" i="3"/>
  <c r="AEQ42" i="3"/>
  <c r="AEQ34" i="3"/>
  <c r="AEJ42" i="3"/>
  <c r="AEJ34" i="3"/>
  <c r="AEJ26" i="3"/>
  <c r="AEJ18" i="3"/>
  <c r="AEJ10" i="3"/>
  <c r="AEQ26" i="3"/>
  <c r="AEQ10" i="3"/>
  <c r="AEQ2" i="3"/>
  <c r="AEK2" i="3"/>
  <c r="AEQ18" i="3"/>
  <c r="AEG89" i="3"/>
  <c r="AEG81" i="3"/>
  <c r="AEG73" i="3"/>
  <c r="AEN89" i="3"/>
  <c r="AEN81" i="3"/>
  <c r="AEN73" i="3"/>
  <c r="AEN49" i="3"/>
  <c r="AEN65" i="3"/>
  <c r="AEG65" i="3"/>
  <c r="AEG57" i="3"/>
  <c r="AEN57" i="3"/>
  <c r="AEG53" i="3"/>
  <c r="AEJ49" i="3"/>
  <c r="AEV42" i="3"/>
  <c r="AEV34" i="3"/>
  <c r="AFC26" i="3"/>
  <c r="AFC18" i="3"/>
  <c r="AFC10" i="3"/>
  <c r="AEX3" i="3"/>
  <c r="AEX4" i="3" a="1"/>
  <c r="AEX4" i="3" s="1"/>
  <c r="AEV3" i="3"/>
  <c r="AEX51" i="3" a="1"/>
  <c r="AEX51" i="3" s="1"/>
  <c r="AEV26" i="3"/>
  <c r="AEV18" i="3"/>
  <c r="AEV10" i="3"/>
  <c r="AFC42" i="3"/>
  <c r="AFC34" i="3"/>
  <c r="AEY6" i="3"/>
  <c r="AEV4" i="3" a="1"/>
  <c r="AEV4" i="3" s="1"/>
  <c r="AEV1" i="3"/>
  <c r="AEV6" i="3"/>
  <c r="AEU6" i="3"/>
  <c r="AEW6" i="3"/>
  <c r="AEY2" i="3"/>
  <c r="AFC2" i="3"/>
  <c r="AEI4" i="3" a="1"/>
  <c r="AEI4" i="3" l="1"/>
  <c r="AFB46" i="3"/>
  <c r="AFB38" i="3"/>
  <c r="AEU46" i="3"/>
  <c r="AEU38" i="3"/>
  <c r="AFB30" i="3"/>
  <c r="AFB22" i="3"/>
  <c r="AFB14" i="3"/>
  <c r="AEU14" i="3"/>
  <c r="AFB6" i="3"/>
  <c r="AEU22" i="3"/>
  <c r="AEU30" i="3"/>
  <c r="AFE91" i="3"/>
  <c r="AFE83" i="3"/>
  <c r="AFE75" i="3"/>
  <c r="AEX91" i="3"/>
  <c r="AEX83" i="3"/>
  <c r="AEX75" i="3"/>
  <c r="AFE67" i="3"/>
  <c r="AFE59" i="3"/>
  <c r="AEX67" i="3"/>
  <c r="AEX59" i="3"/>
  <c r="AFE51" i="3"/>
  <c r="AEJ89" i="3"/>
  <c r="AEJ81" i="3"/>
  <c r="AEJ73" i="3"/>
  <c r="AEQ89" i="3"/>
  <c r="AEQ81" i="3"/>
  <c r="AEQ73" i="3"/>
  <c r="AEQ49" i="3"/>
  <c r="AEQ65" i="3"/>
  <c r="AEQ57" i="3"/>
  <c r="AEK49" i="3"/>
  <c r="AEJ57" i="3"/>
  <c r="AEJ65" i="3"/>
  <c r="AFC44" i="3"/>
  <c r="AFC36" i="3"/>
  <c r="AEV44" i="3"/>
  <c r="AEV36" i="3"/>
  <c r="AEW7" i="3"/>
  <c r="AFC28" i="3"/>
  <c r="AEV20" i="3"/>
  <c r="AEU7" i="3"/>
  <c r="AFC4" i="3"/>
  <c r="AEV28" i="3"/>
  <c r="AFC12" i="3"/>
  <c r="AEV12" i="3"/>
  <c r="AFC20" i="3"/>
  <c r="AEN93" i="3"/>
  <c r="AEN85" i="3"/>
  <c r="AEN77" i="3"/>
  <c r="AEG93" i="3"/>
  <c r="AEG85" i="3"/>
  <c r="AEG77" i="3"/>
  <c r="AEG69" i="3"/>
  <c r="AEG61" i="3"/>
  <c r="AEN69" i="3"/>
  <c r="AEN61" i="3"/>
  <c r="AEN53" i="3"/>
  <c r="AEH54" i="3"/>
  <c r="AEF54" i="3"/>
  <c r="AFC91" i="3"/>
  <c r="AFC83" i="3"/>
  <c r="AFC75" i="3"/>
  <c r="AEY54" i="3" a="1"/>
  <c r="AEY54" i="3" s="1"/>
  <c r="AEW54" i="3"/>
  <c r="AEY53" i="3"/>
  <c r="AEV75" i="3"/>
  <c r="AFC67" i="3"/>
  <c r="AFC59" i="3"/>
  <c r="AEU54" i="3"/>
  <c r="AEW53" i="3"/>
  <c r="AEY49" i="3"/>
  <c r="AEV48" i="3"/>
  <c r="AEV83" i="3"/>
  <c r="AEV67" i="3"/>
  <c r="AEV59" i="3"/>
  <c r="AEU53" i="3"/>
  <c r="AFC51" i="3"/>
  <c r="AEV50" i="3"/>
  <c r="AEV49" i="3" a="1"/>
  <c r="AEV49" i="3" s="1"/>
  <c r="AEV91" i="3"/>
  <c r="AEV53" i="3"/>
  <c r="AEX50" i="3"/>
  <c r="AFC22" i="3"/>
  <c r="AFC30" i="3"/>
  <c r="AEV14" i="3"/>
  <c r="AFC6" i="3"/>
  <c r="AFC38" i="3"/>
  <c r="AEV22" i="3"/>
  <c r="AFC46" i="3"/>
  <c r="AEV38" i="3"/>
  <c r="AEV30" i="3"/>
  <c r="AEV46" i="3"/>
  <c r="AFC14" i="3"/>
  <c r="AFE44" i="3"/>
  <c r="AFE36" i="3"/>
  <c r="AEX44" i="3"/>
  <c r="AEX36" i="3"/>
  <c r="AFE28" i="3"/>
  <c r="AFE20" i="3"/>
  <c r="AFE12" i="3"/>
  <c r="AEX28" i="3"/>
  <c r="AEX12" i="3"/>
  <c r="AFE4" i="3"/>
  <c r="AEX20" i="3"/>
  <c r="AFE43" i="3"/>
  <c r="AFE35" i="3"/>
  <c r="AEX43" i="3"/>
  <c r="AEX35" i="3"/>
  <c r="AFE27" i="3"/>
  <c r="AFE19" i="3"/>
  <c r="AFE11" i="3"/>
  <c r="AEX27" i="3"/>
  <c r="AEX11" i="3"/>
  <c r="AEX19" i="3"/>
  <c r="AFE3" i="3"/>
  <c r="AER42" i="3"/>
  <c r="AER34" i="3"/>
  <c r="AEK42" i="3"/>
  <c r="AEK34" i="3"/>
  <c r="AER26" i="3"/>
  <c r="AER18" i="3"/>
  <c r="AER10" i="3"/>
  <c r="AEK18" i="3"/>
  <c r="AEK10" i="3"/>
  <c r="AER2" i="3"/>
  <c r="AEK26" i="3"/>
  <c r="AEV41" i="3"/>
  <c r="AFC1" i="3"/>
  <c r="AFC25" i="3"/>
  <c r="AFC41" i="3"/>
  <c r="AFC33" i="3"/>
  <c r="AEV33" i="3"/>
  <c r="AEV25" i="3"/>
  <c r="AEV17" i="3"/>
  <c r="AEV9" i="3"/>
  <c r="AFC17" i="3"/>
  <c r="AFC9" i="3"/>
  <c r="AFC43" i="3"/>
  <c r="AFC35" i="3"/>
  <c r="AEV43" i="3"/>
  <c r="AEV35" i="3"/>
  <c r="AFC27" i="3"/>
  <c r="AEV11" i="3"/>
  <c r="AEV27" i="3"/>
  <c r="AFC19" i="3"/>
  <c r="AFC11" i="3"/>
  <c r="AEV19" i="3"/>
  <c r="AFC3" i="3"/>
  <c r="AEY46" i="3"/>
  <c r="AEY38" i="3"/>
  <c r="AFF30" i="3"/>
  <c r="AFF22" i="3"/>
  <c r="AFF14" i="3"/>
  <c r="AFF6" i="3"/>
  <c r="AFF46" i="3"/>
  <c r="AFF38" i="3"/>
  <c r="AEY30" i="3"/>
  <c r="AEY22" i="3"/>
  <c r="AEY14" i="3"/>
  <c r="AFF42" i="3"/>
  <c r="AFF34" i="3"/>
  <c r="AEY26" i="3"/>
  <c r="AEZ2" i="3"/>
  <c r="AFF18" i="3"/>
  <c r="AEY34" i="3"/>
  <c r="AEY42" i="3"/>
  <c r="AFF26" i="3"/>
  <c r="AFF10" i="3"/>
  <c r="AFF2" i="3"/>
  <c r="AEY18" i="3"/>
  <c r="AEY10" i="3"/>
  <c r="AEW46" i="3"/>
  <c r="AEW38" i="3"/>
  <c r="AFD22" i="3"/>
  <c r="AFD30" i="3"/>
  <c r="AFD14" i="3"/>
  <c r="AFD6" i="3"/>
  <c r="AFD46" i="3"/>
  <c r="AFD38" i="3"/>
  <c r="AEW30" i="3"/>
  <c r="AEW22" i="3"/>
  <c r="AEW14" i="3"/>
  <c r="AFN7" i="3" a="1"/>
  <c r="AFK2" i="3" a="1"/>
  <c r="AFJ3" i="3" a="1"/>
  <c r="AFJ48" i="3" a="1"/>
  <c r="AFJ48" i="3" l="1"/>
  <c r="AFJ3" i="3"/>
  <c r="AFK2" i="3"/>
  <c r="AFN7" i="3"/>
  <c r="AFC90" i="3"/>
  <c r="AFC82" i="3"/>
  <c r="AFC74" i="3"/>
  <c r="AEV82" i="3"/>
  <c r="AEV90" i="3"/>
  <c r="AFC66" i="3"/>
  <c r="AFC58" i="3"/>
  <c r="AFC50" i="3"/>
  <c r="AEV66" i="3"/>
  <c r="AEV58" i="3"/>
  <c r="AEV74" i="3"/>
  <c r="AFD93" i="3"/>
  <c r="AFD85" i="3"/>
  <c r="AFD77" i="3"/>
  <c r="AEW93" i="3"/>
  <c r="AEW85" i="3"/>
  <c r="AEW77" i="3"/>
  <c r="AEW69" i="3"/>
  <c r="AEW61" i="3"/>
  <c r="AFD53" i="3"/>
  <c r="AFD69" i="3"/>
  <c r="AFD61" i="3"/>
  <c r="AFD47" i="3"/>
  <c r="AFD39" i="3"/>
  <c r="AFD7" i="3"/>
  <c r="AEW23" i="3"/>
  <c r="AEW31" i="3"/>
  <c r="AEW39" i="3"/>
  <c r="AFD15" i="3"/>
  <c r="AEW47" i="3"/>
  <c r="AFD23" i="3"/>
  <c r="AEW15" i="3"/>
  <c r="AFD31" i="3"/>
  <c r="AEY89" i="3"/>
  <c r="AEY81" i="3"/>
  <c r="AEY73" i="3"/>
  <c r="AEZ49" i="3"/>
  <c r="AFF73" i="3"/>
  <c r="AFF81" i="3"/>
  <c r="AFF65" i="3"/>
  <c r="AFF57" i="3"/>
  <c r="AFF49" i="3"/>
  <c r="AFF89" i="3"/>
  <c r="AEY57" i="3"/>
  <c r="AEY65" i="3"/>
  <c r="AFB94" i="3"/>
  <c r="AFB86" i="3"/>
  <c r="AFB78" i="3"/>
  <c r="AEU94" i="3"/>
  <c r="AEU86" i="3"/>
  <c r="AEU78" i="3"/>
  <c r="AEU70" i="3"/>
  <c r="AEU62" i="3"/>
  <c r="AFB70" i="3"/>
  <c r="AFB62" i="3"/>
  <c r="AFB54" i="3"/>
  <c r="AFB93" i="3"/>
  <c r="AFB85" i="3"/>
  <c r="AFB77" i="3"/>
  <c r="AFB69" i="3"/>
  <c r="AFB61" i="3"/>
  <c r="AFB53" i="3"/>
  <c r="AEU77" i="3"/>
  <c r="AEU69" i="3"/>
  <c r="AEU61" i="3"/>
  <c r="AEU85" i="3"/>
  <c r="AEU93" i="3"/>
  <c r="AEY94" i="3"/>
  <c r="AEY86" i="3"/>
  <c r="AEY78" i="3"/>
  <c r="AFF94" i="3"/>
  <c r="AFF86" i="3"/>
  <c r="AFF78" i="3"/>
  <c r="AFF70" i="3"/>
  <c r="AFF62" i="3"/>
  <c r="AFF54" i="3"/>
  <c r="AEY70" i="3"/>
  <c r="AEY62" i="3"/>
  <c r="AEZ10" i="3"/>
  <c r="AFG2" i="3"/>
  <c r="AEZ26" i="3"/>
  <c r="AEZ18" i="3"/>
  <c r="AFG42" i="3"/>
  <c r="AFG34" i="3"/>
  <c r="AEZ42" i="3"/>
  <c r="AEZ34" i="3"/>
  <c r="AFG26" i="3"/>
  <c r="AFG18" i="3"/>
  <c r="AFG10" i="3"/>
  <c r="AEF94" i="3"/>
  <c r="AEF86" i="3"/>
  <c r="AEF78" i="3"/>
  <c r="AEM94" i="3"/>
  <c r="AEM86" i="3"/>
  <c r="AEM78" i="3"/>
  <c r="AEM70" i="3"/>
  <c r="AEM62" i="3"/>
  <c r="AEF62" i="3"/>
  <c r="AEM54" i="3"/>
  <c r="AEF70" i="3"/>
  <c r="AFC89" i="3"/>
  <c r="AFC81" i="3"/>
  <c r="AFC73" i="3"/>
  <c r="AEV89" i="3"/>
  <c r="AEV81" i="3"/>
  <c r="AEV73" i="3"/>
  <c r="AEV65" i="3"/>
  <c r="AEV57" i="3"/>
  <c r="AFC49" i="3"/>
  <c r="AFC65" i="3"/>
  <c r="AFC57" i="3"/>
  <c r="AEH94" i="3"/>
  <c r="AEH86" i="3"/>
  <c r="AEH78" i="3"/>
  <c r="AEO94" i="3"/>
  <c r="AEO86" i="3"/>
  <c r="AEO78" i="3"/>
  <c r="AEO70" i="3"/>
  <c r="AEO62" i="3"/>
  <c r="AEO54" i="3"/>
  <c r="AEH70" i="3"/>
  <c r="AEH62" i="3"/>
  <c r="AFE90" i="3"/>
  <c r="AFE82" i="3"/>
  <c r="AFE74" i="3"/>
  <c r="AEX90" i="3"/>
  <c r="AEX82" i="3"/>
  <c r="AEX74" i="3"/>
  <c r="AFE66" i="3"/>
  <c r="AFE58" i="3"/>
  <c r="AFE50" i="3"/>
  <c r="AEX66" i="3"/>
  <c r="AEX58" i="3"/>
  <c r="AFC93" i="3"/>
  <c r="AFC85" i="3"/>
  <c r="AFC77" i="3"/>
  <c r="AEV93" i="3"/>
  <c r="AEV85" i="3"/>
  <c r="AEV77" i="3"/>
  <c r="AEV69" i="3"/>
  <c r="AEV61" i="3"/>
  <c r="AFC61" i="3"/>
  <c r="AFC53" i="3"/>
  <c r="AFC69" i="3"/>
  <c r="AFF93" i="3"/>
  <c r="AFF85" i="3"/>
  <c r="AFF77" i="3"/>
  <c r="AEY93" i="3"/>
  <c r="AEY85" i="3"/>
  <c r="AEY77" i="3"/>
  <c r="AEY69" i="3"/>
  <c r="AEY61" i="3"/>
  <c r="AFF53" i="3"/>
  <c r="AFF69" i="3"/>
  <c r="AFF61" i="3"/>
  <c r="AEU47" i="3"/>
  <c r="AEU39" i="3"/>
  <c r="AFB31" i="3"/>
  <c r="AFB23" i="3"/>
  <c r="AFB15" i="3"/>
  <c r="AFB7" i="3"/>
  <c r="AEU31" i="3"/>
  <c r="AEU23" i="3"/>
  <c r="AEU15" i="3"/>
  <c r="AFB47" i="3"/>
  <c r="AFB39" i="3"/>
  <c r="AFC88" i="3"/>
  <c r="AFC80" i="3"/>
  <c r="AEV88" i="3"/>
  <c r="AEV80" i="3"/>
  <c r="AEV72" i="3"/>
  <c r="AEV64" i="3"/>
  <c r="AEV56" i="3"/>
  <c r="AFC48" i="3"/>
  <c r="AFC56" i="3"/>
  <c r="AFC72" i="3"/>
  <c r="AFC64" i="3"/>
  <c r="AEW94" i="3"/>
  <c r="AEW86" i="3"/>
  <c r="AEW78" i="3"/>
  <c r="AFD94" i="3"/>
  <c r="AFD78" i="3"/>
  <c r="AFD70" i="3"/>
  <c r="AFD62" i="3"/>
  <c r="AEW70" i="3"/>
  <c r="AFD54" i="3"/>
  <c r="AFD86" i="3"/>
  <c r="AEW62" i="3"/>
  <c r="AER89" i="3"/>
  <c r="AER81" i="3"/>
  <c r="AER73" i="3"/>
  <c r="AER65" i="3"/>
  <c r="AER57" i="3"/>
  <c r="AEK73" i="3"/>
  <c r="AEK65" i="3"/>
  <c r="AEK57" i="3"/>
  <c r="AEK81" i="3"/>
  <c r="AEK89" i="3"/>
  <c r="AER49" i="3"/>
  <c r="AEP28" i="3"/>
  <c r="AEP20" i="3"/>
  <c r="AEP12" i="3"/>
  <c r="AEI20" i="3"/>
  <c r="AEI28" i="3"/>
  <c r="AEP44" i="3"/>
  <c r="AEP36" i="3"/>
  <c r="AEP4" i="3"/>
  <c r="AEI36" i="3"/>
  <c r="AEI44" i="3"/>
  <c r="AEI12" i="3"/>
  <c r="AFK51" i="3" a="1"/>
  <c r="AFK51" i="3" l="1"/>
  <c r="AFN47" i="3"/>
  <c r="AFN39" i="3"/>
  <c r="AFU47" i="3"/>
  <c r="AFU39" i="3"/>
  <c r="AFU31" i="3"/>
  <c r="AFU23" i="3"/>
  <c r="AFU15" i="3"/>
  <c r="AFU7" i="3"/>
  <c r="AFN31" i="3"/>
  <c r="AFN23" i="3"/>
  <c r="AFN15" i="3"/>
  <c r="AFM51" i="3" a="1"/>
  <c r="AFM51" i="3" s="1"/>
  <c r="AFK42" i="3"/>
  <c r="AFK34" i="3"/>
  <c r="AFR42" i="3"/>
  <c r="AFR34" i="3"/>
  <c r="AFN6" i="3"/>
  <c r="AFN2" i="3"/>
  <c r="AFK26" i="3"/>
  <c r="AFJ6" i="3"/>
  <c r="AFR2" i="3"/>
  <c r="AFK6" i="3"/>
  <c r="AFR26" i="3"/>
  <c r="AFR18" i="3"/>
  <c r="AFR10" i="3"/>
  <c r="AFM3" i="3"/>
  <c r="AFM4" i="3" a="1"/>
  <c r="AFM4" i="3" s="1"/>
  <c r="AFK18" i="3"/>
  <c r="AFK10" i="3"/>
  <c r="AFK3" i="3"/>
  <c r="AFL6" i="3"/>
  <c r="AFK4" i="3" a="1"/>
  <c r="AFK4" i="3" s="1"/>
  <c r="AFK1" i="3"/>
  <c r="AFJ49" i="3" a="1"/>
  <c r="AFJ49" i="3" s="1"/>
  <c r="AFJ2" i="3" a="1"/>
  <c r="AFJ2" i="3" s="1"/>
  <c r="AEZ89" i="3"/>
  <c r="AEZ81" i="3"/>
  <c r="AEZ73" i="3"/>
  <c r="AFG89" i="3"/>
  <c r="AFG81" i="3"/>
  <c r="AFG73" i="3"/>
  <c r="AFG65" i="3"/>
  <c r="AFG49" i="3"/>
  <c r="AFG57" i="3"/>
  <c r="AEZ65" i="3"/>
  <c r="AEZ57" i="3"/>
  <c r="AFL46" i="3" l="1"/>
  <c r="AFL38" i="3"/>
  <c r="AFS22" i="3"/>
  <c r="AFS14" i="3"/>
  <c r="AFS6" i="3"/>
  <c r="AFS46" i="3"/>
  <c r="AFS38" i="3"/>
  <c r="AFS30" i="3"/>
  <c r="AFL30" i="3"/>
  <c r="AFL14" i="3"/>
  <c r="AFL22" i="3"/>
  <c r="AFT91" i="3"/>
  <c r="AFT83" i="3"/>
  <c r="AFT75" i="3"/>
  <c r="AFM91" i="3"/>
  <c r="AFM83" i="3"/>
  <c r="AFM75" i="3"/>
  <c r="AFT59" i="3"/>
  <c r="AFT67" i="3"/>
  <c r="AFM59" i="3"/>
  <c r="AFM67" i="3"/>
  <c r="AFT51" i="3"/>
  <c r="AFT44" i="3"/>
  <c r="AFT36" i="3"/>
  <c r="AFT28" i="3"/>
  <c r="AFT20" i="3"/>
  <c r="AFT12" i="3"/>
  <c r="AFT4" i="3"/>
  <c r="AFM20" i="3"/>
  <c r="AFM44" i="3"/>
  <c r="AFM36" i="3"/>
  <c r="AFM28" i="3"/>
  <c r="AFM12" i="3"/>
  <c r="AFK43" i="3"/>
  <c r="AFK35" i="3"/>
  <c r="AFR19" i="3"/>
  <c r="AFR11" i="3"/>
  <c r="AFR43" i="3"/>
  <c r="AFR35" i="3"/>
  <c r="AFR27" i="3"/>
  <c r="AFR3" i="3"/>
  <c r="AFK27" i="3"/>
  <c r="AFK19" i="3"/>
  <c r="AFK11" i="3"/>
  <c r="AFQ46" i="3"/>
  <c r="AFQ38" i="3"/>
  <c r="AFJ46" i="3"/>
  <c r="AFJ38" i="3"/>
  <c r="AFQ30" i="3"/>
  <c r="AFQ22" i="3"/>
  <c r="AFQ14" i="3"/>
  <c r="AFJ22" i="3"/>
  <c r="AFJ14" i="3"/>
  <c r="AFJ30" i="3"/>
  <c r="AFQ6" i="3"/>
  <c r="AFN42" i="3"/>
  <c r="AFN34" i="3"/>
  <c r="AFU18" i="3"/>
  <c r="AFU2" i="3"/>
  <c r="AFU42" i="3"/>
  <c r="AFU34" i="3"/>
  <c r="AFU26" i="3"/>
  <c r="AFU10" i="3"/>
  <c r="AFN26" i="3"/>
  <c r="AFN18" i="3"/>
  <c r="AFN10" i="3"/>
  <c r="AFO2" i="3"/>
  <c r="AFR41" i="3"/>
  <c r="AFR33" i="3"/>
  <c r="AFR25" i="3"/>
  <c r="AFR17" i="3"/>
  <c r="AFR9" i="3"/>
  <c r="AFR1" i="3"/>
  <c r="AFK17" i="3"/>
  <c r="AFK9" i="3"/>
  <c r="AFK41" i="3"/>
  <c r="AFK33" i="3"/>
  <c r="AFK25" i="3"/>
  <c r="AFN46" i="3"/>
  <c r="AFN38" i="3"/>
  <c r="AFU46" i="3"/>
  <c r="AFU38" i="3"/>
  <c r="AFU30" i="3"/>
  <c r="AFU22" i="3"/>
  <c r="AFU14" i="3"/>
  <c r="AFU6" i="3"/>
  <c r="AFN30" i="3"/>
  <c r="AFN22" i="3"/>
  <c r="AFN14" i="3"/>
  <c r="AFR22" i="3"/>
  <c r="AFR46" i="3"/>
  <c r="AFR38" i="3"/>
  <c r="AFR30" i="3"/>
  <c r="AFK46" i="3"/>
  <c r="AFK38" i="3"/>
  <c r="AFK22" i="3"/>
  <c r="AFK30" i="3"/>
  <c r="AFR14" i="3"/>
  <c r="AFK14" i="3"/>
  <c r="AFR6" i="3"/>
  <c r="AFT43" i="3"/>
  <c r="AFT35" i="3"/>
  <c r="AFT27" i="3"/>
  <c r="AFT19" i="3"/>
  <c r="AFT11" i="3"/>
  <c r="AFT3" i="3"/>
  <c r="AFM43" i="3"/>
  <c r="AFM35" i="3"/>
  <c r="AFM27" i="3"/>
  <c r="AFM19" i="3"/>
  <c r="AFM11" i="3"/>
  <c r="AFK44" i="3"/>
  <c r="AFK36" i="3"/>
  <c r="AFR20" i="3"/>
  <c r="AFR12" i="3"/>
  <c r="AFR44" i="3"/>
  <c r="AFR36" i="3"/>
  <c r="AFR28" i="3"/>
  <c r="AFR4" i="3"/>
  <c r="AFK28" i="3"/>
  <c r="AFK20" i="3"/>
  <c r="AFK12" i="3"/>
  <c r="AFL7" i="3"/>
  <c r="AFJ7" i="3"/>
  <c r="AFR91" i="3"/>
  <c r="AFR83" i="3"/>
  <c r="AFR75" i="3"/>
  <c r="AFK91" i="3"/>
  <c r="AFK83" i="3"/>
  <c r="AFK75" i="3"/>
  <c r="AFK67" i="3"/>
  <c r="AFK59" i="3"/>
  <c r="AFK50" i="3"/>
  <c r="AFN54" i="3" a="1"/>
  <c r="AFN54" i="3" s="1"/>
  <c r="AFN53" i="3"/>
  <c r="AFN49" i="3"/>
  <c r="AFL54" i="3"/>
  <c r="AFL53" i="3"/>
  <c r="AFJ53" i="3"/>
  <c r="AFR59" i="3"/>
  <c r="AFK48" i="3"/>
  <c r="AFR67" i="3"/>
  <c r="AFJ54" i="3"/>
  <c r="AFR51" i="3"/>
  <c r="AFK49" i="3" a="1"/>
  <c r="AFK49" i="3" s="1"/>
  <c r="AFM50" i="3"/>
  <c r="AFK53" i="3"/>
  <c r="AFU89" i="3" l="1"/>
  <c r="AFU81" i="3"/>
  <c r="AFU73" i="3"/>
  <c r="AFN89" i="3"/>
  <c r="AFN81" i="3"/>
  <c r="AFN73" i="3"/>
  <c r="AFO49" i="3"/>
  <c r="AFN65" i="3"/>
  <c r="AFN57" i="3"/>
  <c r="AFU57" i="3"/>
  <c r="AFU65" i="3"/>
  <c r="AFU49" i="3"/>
  <c r="AFJ47" i="3"/>
  <c r="AFJ39" i="3"/>
  <c r="AFQ23" i="3"/>
  <c r="AFQ47" i="3"/>
  <c r="AFQ39" i="3"/>
  <c r="AFQ31" i="3"/>
  <c r="AFJ31" i="3"/>
  <c r="AFQ15" i="3"/>
  <c r="AFQ7" i="3"/>
  <c r="AFJ15" i="3"/>
  <c r="AFJ23" i="3"/>
  <c r="AFU93" i="3"/>
  <c r="AFU85" i="3"/>
  <c r="AFU77" i="3"/>
  <c r="AFN93" i="3"/>
  <c r="AFN85" i="3"/>
  <c r="AFN77" i="3"/>
  <c r="AFN69" i="3"/>
  <c r="AFN61" i="3"/>
  <c r="AFU69" i="3"/>
  <c r="AFU61" i="3"/>
  <c r="AFU53" i="3"/>
  <c r="AFU94" i="3"/>
  <c r="AFU86" i="3"/>
  <c r="AFU78" i="3"/>
  <c r="AFN94" i="3"/>
  <c r="AFN86" i="3"/>
  <c r="AFN78" i="3"/>
  <c r="AFN70" i="3"/>
  <c r="AFN62" i="3"/>
  <c r="AFU70" i="3"/>
  <c r="AFU54" i="3"/>
  <c r="AFU62" i="3"/>
  <c r="AFQ94" i="3"/>
  <c r="AFQ86" i="3"/>
  <c r="AFQ78" i="3"/>
  <c r="AFJ94" i="3"/>
  <c r="AFJ86" i="3"/>
  <c r="AFJ78" i="3"/>
  <c r="AFJ70" i="3"/>
  <c r="AFJ62" i="3"/>
  <c r="AFQ54" i="3"/>
  <c r="AFQ62" i="3"/>
  <c r="AFQ70" i="3"/>
  <c r="AFR88" i="3"/>
  <c r="AFR80" i="3"/>
  <c r="AFK88" i="3"/>
  <c r="AFK80" i="3"/>
  <c r="AFR72" i="3"/>
  <c r="AFR56" i="3"/>
  <c r="AFR48" i="3"/>
  <c r="AFK56" i="3"/>
  <c r="AFK72" i="3"/>
  <c r="AFR64" i="3"/>
  <c r="AFK64" i="3"/>
  <c r="AFR90" i="3"/>
  <c r="AFR82" i="3"/>
  <c r="AFR74" i="3"/>
  <c r="AFK90" i="3"/>
  <c r="AFK82" i="3"/>
  <c r="AFK74" i="3"/>
  <c r="AFK66" i="3"/>
  <c r="AFK58" i="3"/>
  <c r="AFR58" i="3"/>
  <c r="AFR50" i="3"/>
  <c r="AFR66" i="3"/>
  <c r="AFR93" i="3"/>
  <c r="AFR85" i="3"/>
  <c r="AFR77" i="3"/>
  <c r="AFK93" i="3"/>
  <c r="AFK85" i="3"/>
  <c r="AFK77" i="3"/>
  <c r="AFK69" i="3"/>
  <c r="AFK61" i="3"/>
  <c r="AFR69" i="3"/>
  <c r="AFR61" i="3"/>
  <c r="AFR53" i="3"/>
  <c r="AFQ93" i="3"/>
  <c r="AFQ85" i="3"/>
  <c r="AFQ77" i="3"/>
  <c r="AFQ69" i="3"/>
  <c r="AFQ61" i="3"/>
  <c r="AFQ53" i="3"/>
  <c r="AFJ77" i="3"/>
  <c r="AFJ85" i="3"/>
  <c r="AFJ69" i="3"/>
  <c r="AFJ61" i="3"/>
  <c r="AFJ93" i="3"/>
  <c r="AFT90" i="3"/>
  <c r="AFT82" i="3"/>
  <c r="AFT74" i="3"/>
  <c r="AFM90" i="3"/>
  <c r="AFM82" i="3"/>
  <c r="AFM74" i="3"/>
  <c r="AFT58" i="3"/>
  <c r="AFM58" i="3"/>
  <c r="AFT50" i="3"/>
  <c r="AFT66" i="3"/>
  <c r="AFM66" i="3"/>
  <c r="AFS93" i="3"/>
  <c r="AFS85" i="3"/>
  <c r="AFS77" i="3"/>
  <c r="AFL93" i="3"/>
  <c r="AFL85" i="3"/>
  <c r="AFL77" i="3"/>
  <c r="AFL69" i="3"/>
  <c r="AFL61" i="3"/>
  <c r="AFS69" i="3"/>
  <c r="AFS61" i="3"/>
  <c r="AFS53" i="3"/>
  <c r="AFL47" i="3"/>
  <c r="AFL39" i="3"/>
  <c r="AFS7" i="3"/>
  <c r="AFS47" i="3"/>
  <c r="AFS39" i="3"/>
  <c r="AFS31" i="3"/>
  <c r="AFS23" i="3"/>
  <c r="AFS15" i="3"/>
  <c r="AFL31" i="3"/>
  <c r="AFL23" i="3"/>
  <c r="AFL15" i="3"/>
  <c r="AFO42" i="3"/>
  <c r="AFO34" i="3"/>
  <c r="AFV42" i="3"/>
  <c r="AFV34" i="3"/>
  <c r="AFV26" i="3"/>
  <c r="AFV18" i="3"/>
  <c r="AFV10" i="3"/>
  <c r="AFV2" i="3"/>
  <c r="AFO26" i="3"/>
  <c r="AFO18" i="3"/>
  <c r="AFO10" i="3"/>
  <c r="AFR89" i="3"/>
  <c r="AFR81" i="3"/>
  <c r="AFR73" i="3"/>
  <c r="AFK89" i="3"/>
  <c r="AFK81" i="3"/>
  <c r="AFK73" i="3"/>
  <c r="AFK65" i="3"/>
  <c r="AFK57" i="3"/>
  <c r="AFR57" i="3"/>
  <c r="AFR65" i="3"/>
  <c r="AFR49" i="3"/>
  <c r="AFS94" i="3"/>
  <c r="AFS86" i="3"/>
  <c r="AFS78" i="3"/>
  <c r="AFL94" i="3"/>
  <c r="AFL86" i="3"/>
  <c r="AFL78" i="3"/>
  <c r="AFL70" i="3"/>
  <c r="AFL62" i="3"/>
  <c r="AFS54" i="3"/>
  <c r="AFS62" i="3"/>
  <c r="AFS70" i="3"/>
  <c r="AFV89" i="3" l="1"/>
  <c r="AFV81" i="3"/>
  <c r="AFV73" i="3"/>
  <c r="AFO89" i="3"/>
  <c r="AFO81" i="3"/>
  <c r="AFO73" i="3"/>
  <c r="AFO65" i="3"/>
  <c r="AFO57" i="3"/>
  <c r="AFV57" i="3"/>
  <c r="AFV65" i="3"/>
  <c r="AFV4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<sst xmlns="http://schemas.openxmlformats.org/spreadsheetml/2006/main" count="1523" uniqueCount="571">
  <si>
    <t>＊＊＊</t>
  </si>
  <si>
    <t>数出表</t>
  </si>
  <si>
    <t>上段：園児、下段：先生</t>
  </si>
  <si>
    <t>作成日</t>
  </si>
  <si>
    <t>キャラ弁（学食）</t>
  </si>
  <si>
    <t>キャラ弁当</t>
  </si>
  <si>
    <t>赤</t>
  </si>
  <si>
    <t>カレー</t>
  </si>
  <si>
    <t>おやつ</t>
  </si>
  <si>
    <t>飯あり</t>
  </si>
  <si>
    <t>おにぎり</t>
  </si>
  <si>
    <t>飯なし</t>
  </si>
  <si>
    <t>三角</t>
  </si>
  <si>
    <t>半俵</t>
  </si>
  <si>
    <t>チキンナゲット</t>
  </si>
  <si>
    <t>アレルギー</t>
  </si>
  <si>
    <t>パン箱</t>
  </si>
  <si>
    <t>商品ＣＤ</t>
  </si>
  <si>
    <t>商品区分</t>
  </si>
  <si>
    <t>商品名</t>
  </si>
  <si>
    <t>商品予定名</t>
  </si>
  <si>
    <t>売価単価</t>
  </si>
  <si>
    <t>先生用商品ＣＤ</t>
  </si>
  <si>
    <t>弁当区分</t>
  </si>
  <si>
    <t>出力区分</t>
  </si>
  <si>
    <t>パン箱入数</t>
  </si>
  <si>
    <t>頭準備数（赤の数字）</t>
  </si>
  <si>
    <t>弁当札の要・不要</t>
  </si>
  <si>
    <t>クラス分け名称1</t>
  </si>
  <si>
    <t>クラス分けグラム出力区分1</t>
  </si>
  <si>
    <t>クラス分け名称2</t>
  </si>
  <si>
    <t>クラス分けグラム出力区分2</t>
  </si>
  <si>
    <t>クラス分け名称3</t>
  </si>
  <si>
    <t>クラス分けグラム出力区分3</t>
  </si>
  <si>
    <t>クラス分け名称4</t>
  </si>
  <si>
    <t>クラス分けグラム出力区分4</t>
  </si>
  <si>
    <t>クラス分け名称5</t>
  </si>
  <si>
    <t>クラス分けグラム出力区分5</t>
  </si>
  <si>
    <t>弁当　園児</t>
  </si>
  <si>
    <t>要</t>
  </si>
  <si>
    <t>弁当　先生</t>
  </si>
  <si>
    <t>赤　先生</t>
  </si>
  <si>
    <t>弁当　先生　実習生　</t>
  </si>
  <si>
    <t>赤　　　実習生</t>
  </si>
  <si>
    <t>赤　　　保護者</t>
  </si>
  <si>
    <t>赤　　　管理職</t>
  </si>
  <si>
    <t>パン　</t>
  </si>
  <si>
    <t>パン</t>
  </si>
  <si>
    <t>ﾊﾟﾝ</t>
  </si>
  <si>
    <t>ごはん</t>
  </si>
  <si>
    <t>ｵﾚﾝｼﾞ　先生</t>
  </si>
  <si>
    <t>ｵﾚﾝｼﾞ　実習生</t>
  </si>
  <si>
    <t>ｵﾚﾝｼﾞ　保護者</t>
  </si>
  <si>
    <t>弁当　先生管理職</t>
  </si>
  <si>
    <t>ｵﾚﾝｼﾞ　管理職</t>
  </si>
  <si>
    <t>キャラ</t>
  </si>
  <si>
    <t>キャラ　先生</t>
  </si>
  <si>
    <t>弁当　生徒</t>
  </si>
  <si>
    <t>キャラ（ふたば）</t>
  </si>
  <si>
    <t>ごはん用保温箱</t>
  </si>
  <si>
    <t>キャラ（ふたば）　先生</t>
  </si>
  <si>
    <t>オレンジ</t>
  </si>
  <si>
    <t>オレンジ　先生</t>
  </si>
  <si>
    <t>きいろおにぎり半俵　</t>
  </si>
  <si>
    <t>きいろ　実習生</t>
  </si>
  <si>
    <t>きいろ　保護者</t>
  </si>
  <si>
    <t>ビーフシチュー　園児</t>
  </si>
  <si>
    <t>ビーフシチュー</t>
  </si>
  <si>
    <t>不要</t>
  </si>
  <si>
    <t>皿</t>
  </si>
  <si>
    <t>ビーフシチュー　先生</t>
  </si>
  <si>
    <t>弁当　前日キャンセル30％</t>
  </si>
  <si>
    <t>弁当　前日キャンセル50％</t>
  </si>
  <si>
    <t>弁等　前日キャンセル50％</t>
  </si>
  <si>
    <t>弁当　当日キャンセル50％</t>
  </si>
  <si>
    <t>弁当　当日キャンセル100％</t>
  </si>
  <si>
    <t>園児用弁当　予備・検食</t>
  </si>
  <si>
    <t>先生用弁当　予備・検食</t>
  </si>
  <si>
    <t>パン弁当　園児</t>
  </si>
  <si>
    <t>赤　パン　　</t>
  </si>
  <si>
    <t>パン弁当　先生</t>
  </si>
  <si>
    <t>赤　パン　　先生</t>
  </si>
  <si>
    <t>ｷｬﾗ　パン　</t>
  </si>
  <si>
    <t>ｷｬﾗ　パン　　先生</t>
  </si>
  <si>
    <t>パン　園児</t>
  </si>
  <si>
    <t>パンカップ　</t>
  </si>
  <si>
    <t>パン　先生</t>
  </si>
  <si>
    <t>パンカップ　先生</t>
  </si>
  <si>
    <t>お誕生会　園児</t>
  </si>
  <si>
    <t>お誕生会　</t>
  </si>
  <si>
    <t>ランチ</t>
  </si>
  <si>
    <t>お誕生会　先生</t>
  </si>
  <si>
    <t>七夕ランチ　園児</t>
  </si>
  <si>
    <t>七夕ランチ　</t>
  </si>
  <si>
    <t>七夕ランチ　先生</t>
  </si>
  <si>
    <t>クリスマス　園児</t>
  </si>
  <si>
    <t>クリスマス</t>
  </si>
  <si>
    <t>クリスマス　先生</t>
  </si>
  <si>
    <t>おひなさま　園児</t>
  </si>
  <si>
    <t>おひなさま　</t>
  </si>
  <si>
    <t>おひなさま　先生</t>
  </si>
  <si>
    <t>ランチ　園児</t>
  </si>
  <si>
    <t>ランチ　</t>
  </si>
  <si>
    <t>ランチ　先生</t>
  </si>
  <si>
    <t>カレー　園児</t>
  </si>
  <si>
    <t>ルウ</t>
  </si>
  <si>
    <t>カレー　先生</t>
  </si>
  <si>
    <t>カレー　管理職</t>
  </si>
  <si>
    <t>ハヤシ　園児</t>
  </si>
  <si>
    <t>ハヤシ</t>
  </si>
  <si>
    <t>ハヤシ　先生</t>
  </si>
  <si>
    <t>ハヤシ　管理職</t>
  </si>
  <si>
    <t>シチュー　園児</t>
  </si>
  <si>
    <t>シチュー</t>
  </si>
  <si>
    <t>シチュー　先生</t>
  </si>
  <si>
    <t>カップ</t>
  </si>
  <si>
    <t>シチュー　管理職</t>
  </si>
  <si>
    <t>スープ　園児</t>
  </si>
  <si>
    <t>スープ</t>
  </si>
  <si>
    <t>おわん</t>
  </si>
  <si>
    <t>スープ　先生</t>
  </si>
  <si>
    <t>ハーモニィ　園児</t>
  </si>
  <si>
    <t>ハーモニィ</t>
  </si>
  <si>
    <t>ちゃわん　カップ</t>
  </si>
  <si>
    <t>ハーモニィ　先生</t>
  </si>
  <si>
    <t>ピクニック　園児</t>
  </si>
  <si>
    <t>ピクニック</t>
  </si>
  <si>
    <t>ピクニック　先生</t>
  </si>
  <si>
    <t>クッキング　園児</t>
  </si>
  <si>
    <t>クッキング</t>
  </si>
  <si>
    <t>クッキング　先生</t>
  </si>
  <si>
    <t>バイキング　園児</t>
  </si>
  <si>
    <t>バイキング</t>
  </si>
  <si>
    <t>おにぎり①</t>
  </si>
  <si>
    <t>おにぎり②</t>
  </si>
  <si>
    <t>麺類</t>
  </si>
  <si>
    <t>おかず①</t>
  </si>
  <si>
    <t>おかず②</t>
  </si>
  <si>
    <t>バイキング　先生</t>
  </si>
  <si>
    <t>バイキング　管理職</t>
  </si>
  <si>
    <t>チキンライス　園児</t>
  </si>
  <si>
    <t>チキンライス</t>
  </si>
  <si>
    <t>チキンライス　先生</t>
  </si>
  <si>
    <t>チキンライス　管理職</t>
  </si>
  <si>
    <t>チャーハン　園児</t>
  </si>
  <si>
    <t>チャーハン</t>
  </si>
  <si>
    <t>チャーハン　先生</t>
  </si>
  <si>
    <t>チャーハン　管理職</t>
  </si>
  <si>
    <t>ピラフ　園児</t>
  </si>
  <si>
    <t>ピラフ</t>
  </si>
  <si>
    <t>ピラフ　先生</t>
  </si>
  <si>
    <t>ピラフ　管理職</t>
  </si>
  <si>
    <t>マーボー丼　園児</t>
  </si>
  <si>
    <t>マーボー丼</t>
  </si>
  <si>
    <t>マーボー</t>
  </si>
  <si>
    <t>マーボー丼　先生</t>
  </si>
  <si>
    <t>マーボー丼　管理職</t>
  </si>
  <si>
    <t>牛丼　園児</t>
  </si>
  <si>
    <t>牛丼</t>
  </si>
  <si>
    <t>牛丼　先生</t>
  </si>
  <si>
    <t>牛丼　管理職</t>
  </si>
  <si>
    <t>親子丼　園児</t>
  </si>
  <si>
    <t>親子丼</t>
  </si>
  <si>
    <t>親子丼　先生</t>
  </si>
  <si>
    <t>親子丼　管理職</t>
  </si>
  <si>
    <t>中華丼　園児</t>
  </si>
  <si>
    <t>中華丼</t>
  </si>
  <si>
    <t>中華丼　先生</t>
  </si>
  <si>
    <t>中華丼　管理職</t>
  </si>
  <si>
    <t>豚汁　園児</t>
  </si>
  <si>
    <t>豚汁</t>
  </si>
  <si>
    <t>豚汁　先生</t>
  </si>
  <si>
    <t>豚汁　管理職</t>
  </si>
  <si>
    <t>寿司飯　園児</t>
  </si>
  <si>
    <t>寿司飯</t>
  </si>
  <si>
    <t>寿司飯　先生</t>
  </si>
  <si>
    <t>寿司飯　管理職</t>
  </si>
  <si>
    <t>ごはん　園児</t>
  </si>
  <si>
    <t>ごはん　先生</t>
  </si>
  <si>
    <t>おにぎり　園児</t>
  </si>
  <si>
    <t>おにぎり　先生</t>
  </si>
  <si>
    <t>試食　</t>
  </si>
  <si>
    <t>試食　先生</t>
  </si>
  <si>
    <t>朝食　園児</t>
  </si>
  <si>
    <t>朝食</t>
  </si>
  <si>
    <t>朝食　先生</t>
  </si>
  <si>
    <t>昼食　園児</t>
  </si>
  <si>
    <t>昼食</t>
  </si>
  <si>
    <t>昼食　先生</t>
  </si>
  <si>
    <t>夕食　園児</t>
  </si>
  <si>
    <t>夕食</t>
  </si>
  <si>
    <t>夕食　先生</t>
  </si>
  <si>
    <t>デザート　園児</t>
  </si>
  <si>
    <t>デザート　先生</t>
  </si>
  <si>
    <t>ぜんざい　園児</t>
  </si>
  <si>
    <t>ぜんざい</t>
  </si>
  <si>
    <t>ぜんざい　先生</t>
  </si>
  <si>
    <t>ケーキ　園児</t>
  </si>
  <si>
    <t>ケーキ　先生</t>
  </si>
  <si>
    <t>アーモンド小魚</t>
  </si>
  <si>
    <t>味付小魚</t>
  </si>
  <si>
    <t>アップルジュース</t>
  </si>
  <si>
    <t>オレンジジュース</t>
  </si>
  <si>
    <t>野菜ジュース</t>
  </si>
  <si>
    <t>ミニりんごジュース</t>
  </si>
  <si>
    <t>プチコンク</t>
  </si>
  <si>
    <t>お茶</t>
  </si>
  <si>
    <t>牛乳</t>
  </si>
  <si>
    <t>こんぶ</t>
  </si>
  <si>
    <t>バナナ</t>
  </si>
  <si>
    <t>きなこ</t>
  </si>
  <si>
    <t>ひなあられ</t>
  </si>
  <si>
    <t>いり大豆</t>
  </si>
  <si>
    <t>フルーツカップ</t>
  </si>
  <si>
    <t>みかんゼリー</t>
  </si>
  <si>
    <t>節分豆</t>
  </si>
  <si>
    <t>サラダカップ</t>
  </si>
  <si>
    <t>福神漬け</t>
  </si>
  <si>
    <t>漬物</t>
  </si>
  <si>
    <t>もち米</t>
  </si>
  <si>
    <t>砂糖</t>
  </si>
  <si>
    <t>そうめん</t>
  </si>
  <si>
    <t>ごはんとスープ</t>
  </si>
  <si>
    <t>おちゃわん</t>
  </si>
  <si>
    <t>お弁当</t>
  </si>
  <si>
    <t>鉢盛</t>
  </si>
  <si>
    <t>消費税</t>
  </si>
  <si>
    <t>チーズ</t>
  </si>
  <si>
    <t>おやつ　予備</t>
  </si>
  <si>
    <t>延長用おやつ</t>
  </si>
  <si>
    <t>延長おやつ</t>
  </si>
  <si>
    <t>さつま芋</t>
  </si>
  <si>
    <t>すいか</t>
  </si>
  <si>
    <t>サンドイッチ</t>
  </si>
  <si>
    <t>ジャム</t>
  </si>
  <si>
    <t>ピーナッツバター</t>
  </si>
  <si>
    <t>マヨネーズ</t>
  </si>
  <si>
    <t>レタス</t>
  </si>
  <si>
    <t>チェリー缶</t>
  </si>
  <si>
    <t>ﾁｪﾘｰ缶</t>
  </si>
  <si>
    <t>パイン缶</t>
  </si>
  <si>
    <t>ﾊﾟｲﾝ缶</t>
  </si>
  <si>
    <t>もも缶</t>
  </si>
  <si>
    <t>みかん缶</t>
  </si>
  <si>
    <t>おかずパック　園児</t>
  </si>
  <si>
    <t>おかずパック</t>
  </si>
  <si>
    <t>おやつ　同窓会</t>
  </si>
  <si>
    <t>同窓会</t>
  </si>
  <si>
    <t>からあげ</t>
  </si>
  <si>
    <t>からあげとポテト　同窓会</t>
  </si>
  <si>
    <t>クリームコンフェ</t>
  </si>
  <si>
    <t>クレープ　同窓会</t>
  </si>
  <si>
    <t>ﾁｷﾝﾅｹﾞｯﾄ</t>
  </si>
  <si>
    <t>たこやき</t>
  </si>
  <si>
    <t>ドーナッツ　</t>
  </si>
  <si>
    <t>ドーナツ</t>
  </si>
  <si>
    <t>ハヤシライス　同窓会</t>
  </si>
  <si>
    <t>ｶﾚー</t>
  </si>
  <si>
    <t>プチドック　同窓会</t>
  </si>
  <si>
    <t>フランクフルト</t>
  </si>
  <si>
    <t>ﾌﾗﾝｸﾌﾙﾄ</t>
  </si>
  <si>
    <t>ポテト　同窓会</t>
  </si>
  <si>
    <t>焼きそば　園児</t>
  </si>
  <si>
    <t>焼きそば</t>
  </si>
  <si>
    <t>おかずパック　バザー</t>
  </si>
  <si>
    <t>バザー</t>
  </si>
  <si>
    <t>おやつ　バザー</t>
  </si>
  <si>
    <t>からあげ　バザー</t>
  </si>
  <si>
    <t>からあげとポテト　バザー</t>
  </si>
  <si>
    <t>クリームコンフェ　バザー</t>
  </si>
  <si>
    <t>クレープ　バザー</t>
  </si>
  <si>
    <t>チキンナゲット　バザー</t>
  </si>
  <si>
    <t>おにぎり　バザー</t>
  </si>
  <si>
    <t>たこやき　バザー</t>
  </si>
  <si>
    <t>ドーナッツ　バザー</t>
  </si>
  <si>
    <t>ハヤシライス　バザー</t>
  </si>
  <si>
    <t>カレー　バザー</t>
  </si>
  <si>
    <t>ｶﾚｰ　ﾊﾞｻﾞｰ</t>
  </si>
  <si>
    <t>プチドック</t>
  </si>
  <si>
    <t>ﾌﾟﾁﾄﾞｯｸ</t>
  </si>
  <si>
    <t>フランクフルト　バザー</t>
  </si>
  <si>
    <t>ポテト　バザー</t>
  </si>
  <si>
    <t>焼きそば　先生</t>
  </si>
  <si>
    <t>メディカル</t>
  </si>
  <si>
    <t>ごはん①　８Ｋ</t>
  </si>
  <si>
    <t>ごはん②　８Ｋ</t>
  </si>
  <si>
    <t>ごはん③　８Ｋ</t>
  </si>
  <si>
    <t>管理職</t>
  </si>
  <si>
    <t>実習生</t>
  </si>
  <si>
    <t>保護者様用</t>
  </si>
  <si>
    <t>消毒液</t>
  </si>
  <si>
    <t>フルーツ</t>
  </si>
  <si>
    <t>ケーキ</t>
  </si>
  <si>
    <t>特別ランチ　園児用</t>
  </si>
  <si>
    <t>特別ランチ</t>
  </si>
  <si>
    <t>ルー用保温箱</t>
  </si>
  <si>
    <t>　　　　　用保温箱</t>
  </si>
  <si>
    <t>アーモンドミニフィッシュ</t>
  </si>
  <si>
    <t>ｱｰﾓﾝﾄﾞﾐﾆﾌｨｯｼｭ</t>
  </si>
  <si>
    <t>ミニフィッシュ</t>
  </si>
  <si>
    <t>１０ｇチーズ</t>
  </si>
  <si>
    <t>型抜きチーズ</t>
  </si>
  <si>
    <t>おかわり用保温箱　２K</t>
  </si>
  <si>
    <t>おかわり用保温箱</t>
  </si>
  <si>
    <t>おかわり用保温箱　３K</t>
  </si>
  <si>
    <t>おかわり用保温箱　４K</t>
  </si>
  <si>
    <t>おかわり用保温箱　５K</t>
  </si>
  <si>
    <t>おかわり用保温箱　１K</t>
  </si>
  <si>
    <t>おかわり用保温箱　１．５K</t>
  </si>
  <si>
    <t>おわかり用保温箱　２．５K</t>
  </si>
  <si>
    <t>おかわり用保温箱　２．５K</t>
  </si>
  <si>
    <t>ウィンナー</t>
  </si>
  <si>
    <t>唐揚</t>
  </si>
  <si>
    <t>くま皿</t>
  </si>
  <si>
    <t>つけもの</t>
  </si>
  <si>
    <t>つぼ漬け</t>
  </si>
  <si>
    <t>ﾋﾟﾋﾟﾋﾟﾁｰｽﾞ</t>
  </si>
  <si>
    <t>ｾﾞﾘｰ</t>
  </si>
  <si>
    <t>ゼリー</t>
  </si>
  <si>
    <t>すりおろしｾﾞﾘｰ</t>
  </si>
  <si>
    <t>　　　　　　</t>
  </si>
  <si>
    <t>　.</t>
  </si>
  <si>
    <t>ちゃわん</t>
  </si>
  <si>
    <t>節分豆　QBB福豆5ｇ</t>
  </si>
  <si>
    <t>給食用福豆5ｇ</t>
  </si>
  <si>
    <t>節分豆　肥後福豆10ｇ</t>
  </si>
  <si>
    <t>給食用福豆10ｇ</t>
  </si>
  <si>
    <t>節分豆　肥後福豆ﾐｯｸｽ10ｇ</t>
  </si>
  <si>
    <t>肥後福豆ﾐｯｸｽ10ｇ</t>
  </si>
  <si>
    <t>節分豆　肥後リンカケ10ｇ</t>
  </si>
  <si>
    <t>ミツヤB２０ｇ</t>
  </si>
  <si>
    <t>節分豆　ミツヤA２２ｇ</t>
  </si>
  <si>
    <t>ミツヤA３０ｇ</t>
  </si>
  <si>
    <t>節分豆　肥後煎り大豆</t>
  </si>
  <si>
    <t>肥後煎り大豆</t>
  </si>
  <si>
    <t>ｽﾊﾟｹﾞﾃｨ給食</t>
  </si>
  <si>
    <t>ｽﾊﾟｹﾞﾃｨ</t>
  </si>
  <si>
    <t>ﾐｰﾄｿｰｽ</t>
  </si>
  <si>
    <t>豚汁用保温箱</t>
  </si>
  <si>
    <t>具材用保温箱</t>
  </si>
  <si>
    <t>コロッケ</t>
  </si>
  <si>
    <t>チキンカツ</t>
  </si>
  <si>
    <t>オムレツ</t>
  </si>
  <si>
    <t>とんかつ</t>
  </si>
  <si>
    <t>えだまめ</t>
  </si>
  <si>
    <t>お椀 ｶｯﾌﾟ 皿</t>
  </si>
  <si>
    <t>シューマイ</t>
  </si>
  <si>
    <t>もち</t>
  </si>
  <si>
    <t>給食セット</t>
  </si>
  <si>
    <t>食器</t>
  </si>
  <si>
    <t>主菜</t>
  </si>
  <si>
    <t>副菜</t>
  </si>
  <si>
    <t>スパゲティ</t>
  </si>
  <si>
    <t>ミートソース</t>
  </si>
  <si>
    <t>のり巻きおにぎり</t>
  </si>
  <si>
    <t>わかめおにぎり</t>
  </si>
  <si>
    <t>おかわり用おにぎり</t>
  </si>
  <si>
    <t>おかわり用半俵</t>
  </si>
  <si>
    <t>ドリンク</t>
  </si>
  <si>
    <t>麺</t>
  </si>
  <si>
    <t>汁物</t>
  </si>
  <si>
    <t>保温箱（大）</t>
  </si>
  <si>
    <t>保温箱（小）</t>
  </si>
  <si>
    <t>ルー保温箱（小）</t>
  </si>
  <si>
    <t>カレー皿</t>
  </si>
  <si>
    <t>先生カレー皿</t>
  </si>
  <si>
    <t>寸胴</t>
  </si>
  <si>
    <t>トレー</t>
  </si>
  <si>
    <t>しゃもじ</t>
  </si>
  <si>
    <t>お玉</t>
  </si>
  <si>
    <t>クリアケース</t>
  </si>
  <si>
    <t>くま</t>
  </si>
  <si>
    <t>ミッフィー</t>
  </si>
  <si>
    <t>ハムスター</t>
  </si>
  <si>
    <t>ｸｯｷﾝｸﾞ　園児</t>
  </si>
  <si>
    <t>ｸｯｷﾝｸﾞ</t>
  </si>
  <si>
    <t>ｸｯｷﾝｸﾞ　先生</t>
  </si>
  <si>
    <t>ﾌﾙｰﾂ</t>
  </si>
  <si>
    <t>牛乳200ｍｌ</t>
  </si>
  <si>
    <t>おでん　園児</t>
  </si>
  <si>
    <t>おでん</t>
  </si>
  <si>
    <t>保温箱</t>
  </si>
  <si>
    <t>おでん　先生</t>
  </si>
  <si>
    <t>パンランチ</t>
  </si>
  <si>
    <t>ﾊﾟﾝﾗﾝﾁ</t>
  </si>
  <si>
    <t>ﾊﾟﾝﾗﾝﾁ　先生</t>
  </si>
  <si>
    <t>中仕切り</t>
  </si>
  <si>
    <t>お好み焼き</t>
  </si>
  <si>
    <t>レモンタルト</t>
  </si>
  <si>
    <t>シークワーシャーゼリー</t>
  </si>
  <si>
    <t>いちごクレープ</t>
  </si>
  <si>
    <t>すりおろしゼリー　もも</t>
  </si>
  <si>
    <t>すりおろしゼリー　りんご</t>
  </si>
  <si>
    <t>うどん　園児</t>
  </si>
  <si>
    <t>うどん</t>
  </si>
  <si>
    <t>うどんスープ</t>
  </si>
  <si>
    <t>うどん　先生</t>
  </si>
  <si>
    <t>ぎょうざクッキング</t>
  </si>
  <si>
    <t>白玉</t>
  </si>
  <si>
    <t>懇親会子供用</t>
  </si>
  <si>
    <t>懇親会大人用</t>
  </si>
  <si>
    <t>お子様用</t>
  </si>
  <si>
    <t>おこさまよう</t>
  </si>
  <si>
    <t>委託</t>
  </si>
  <si>
    <t>フライドポテト</t>
  </si>
  <si>
    <t>ﾌﾗｲﾄﾞﾎﾟﾃﾄ</t>
  </si>
  <si>
    <t>生徒用　弁当</t>
  </si>
  <si>
    <t>ウインナーパン</t>
  </si>
  <si>
    <t>カレーパン</t>
  </si>
  <si>
    <t>天使のほっぺ</t>
  </si>
  <si>
    <t>キャロット紫芋パン</t>
  </si>
  <si>
    <t>園児用おかずパツク　</t>
  </si>
  <si>
    <t>先生用おかずパツク</t>
  </si>
  <si>
    <t>園児用特別ランチ</t>
  </si>
  <si>
    <t>先生用特別ランチ</t>
  </si>
  <si>
    <t>園児用スパゲッティ</t>
  </si>
  <si>
    <t>先生用スパゲッティ</t>
  </si>
  <si>
    <t>園児用弁当　ご飯あり</t>
  </si>
  <si>
    <t>園児用弁当　ご飯なし</t>
  </si>
  <si>
    <t>園児用　スパゲッティ</t>
  </si>
  <si>
    <t>先生用　スパゲッティ</t>
  </si>
  <si>
    <t>食育園児用うどん</t>
  </si>
  <si>
    <t>食育うどん</t>
  </si>
  <si>
    <t>スープ用保温箱</t>
  </si>
  <si>
    <t>食育先生用うどん</t>
  </si>
  <si>
    <t>食育園児用巻き寿司</t>
  </si>
  <si>
    <t>食育先生用巻き寿司</t>
  </si>
  <si>
    <t>食育保護者用巻き寿司</t>
  </si>
  <si>
    <t>ハンバーグピザパン</t>
  </si>
  <si>
    <t>しましまチョコパン</t>
  </si>
  <si>
    <t>しましまメロンパン</t>
  </si>
  <si>
    <t>おにぎりパック</t>
  </si>
  <si>
    <t>焼きおにぎり</t>
  </si>
  <si>
    <t>スイートポテト</t>
  </si>
  <si>
    <t>食育　園児</t>
  </si>
  <si>
    <t>食育</t>
  </si>
  <si>
    <t>おかず③</t>
  </si>
  <si>
    <t>おかず④</t>
  </si>
  <si>
    <t>お皿</t>
  </si>
  <si>
    <t>送料</t>
  </si>
  <si>
    <t>食育　先生</t>
  </si>
  <si>
    <t>ﾊﾟｯｸ弁当　</t>
  </si>
  <si>
    <t>パック弁当</t>
  </si>
  <si>
    <t>ﾊﾟｯｸ弁当</t>
  </si>
  <si>
    <t>ハム</t>
  </si>
  <si>
    <t>ガトーショコラ</t>
  </si>
  <si>
    <t>桜もち</t>
  </si>
  <si>
    <t>お弁当用袋</t>
  </si>
  <si>
    <t>食育園児用ｻﾝﾄﾞｲｯﾁ</t>
  </si>
  <si>
    <t>食育サンドイッチ</t>
  </si>
  <si>
    <t>食育先生用ｻﾝﾄﾞｲｯﾁ</t>
  </si>
  <si>
    <t>食育保護者用ｻﾝﾄﾞｲｯﾁ</t>
  </si>
  <si>
    <t>食育保護者用うどん</t>
  </si>
  <si>
    <t>節分豆　肥後りんかけ　10ｇ</t>
  </si>
  <si>
    <t>節分豆　肥後りんかけ10ｇ</t>
  </si>
  <si>
    <t>節分豆　給食用福豆10ｇ</t>
  </si>
  <si>
    <t>節分豆　10ｇ</t>
  </si>
  <si>
    <t>節分豆　肥後ﾐｯｸｽ10ｇ</t>
  </si>
  <si>
    <t>節分豆　ミツヤ２０ｇ</t>
  </si>
  <si>
    <t>節分豆　ミツヤ２２ｇ</t>
  </si>
  <si>
    <t>特別ランチ　先生用</t>
  </si>
  <si>
    <t>おかずパック　先生</t>
  </si>
  <si>
    <t>夏祭り</t>
  </si>
  <si>
    <t>おやつ　先生用</t>
  </si>
  <si>
    <t>食育園児用寿司とだご汁</t>
  </si>
  <si>
    <t>食育先生用寿司とだご汁</t>
  </si>
  <si>
    <t>食育保護者用寿司とだご汁</t>
  </si>
  <si>
    <t>野菜</t>
  </si>
  <si>
    <t>肉</t>
  </si>
  <si>
    <t>ゼリー　園児</t>
  </si>
  <si>
    <t>ごはんと汁物</t>
  </si>
  <si>
    <t>値引き</t>
  </si>
  <si>
    <t>ひなあられセット</t>
  </si>
  <si>
    <t>ひなあられセット　先生</t>
  </si>
  <si>
    <t>ひなあられセット　先生用</t>
  </si>
  <si>
    <t>おかしセット　園児用</t>
  </si>
  <si>
    <t>おかしセット　先生用</t>
  </si>
  <si>
    <t>焼きうどん</t>
  </si>
  <si>
    <t>焼きうどん　先生用</t>
  </si>
  <si>
    <t>学童　飯有り</t>
  </si>
  <si>
    <t>学童　飯無し</t>
  </si>
  <si>
    <t>予備</t>
  </si>
  <si>
    <t>節分豆　肥後黒糖豆１０ｇ</t>
  </si>
  <si>
    <t>節分豆　ミツヤミックス１８ｇ</t>
  </si>
  <si>
    <t>お別れ会　園児</t>
  </si>
  <si>
    <t>お別れ会　先生</t>
  </si>
  <si>
    <t>弁当　園児（満3歳児）</t>
  </si>
  <si>
    <t>弁当園児（満3歳児）</t>
  </si>
  <si>
    <t>冷めん　園児</t>
  </si>
  <si>
    <t>冷めん</t>
  </si>
  <si>
    <t>冷めん　先生</t>
  </si>
  <si>
    <t>とうもろこし</t>
  </si>
  <si>
    <t>ドライカレー　園児用</t>
  </si>
  <si>
    <t>ドライカレー　</t>
  </si>
  <si>
    <t>ドライカレー　先生用</t>
  </si>
  <si>
    <t>ドライカレー</t>
  </si>
  <si>
    <t>にゅうめん　園児</t>
  </si>
  <si>
    <t>にゅうめん</t>
  </si>
  <si>
    <t>にゅうめん　先生</t>
  </si>
  <si>
    <t>オムライス　園児</t>
  </si>
  <si>
    <t>オムライス</t>
  </si>
  <si>
    <t>オムレツシート</t>
  </si>
  <si>
    <t>オムライス　先生</t>
  </si>
  <si>
    <t>ラーメン　園児</t>
  </si>
  <si>
    <t>ラーメン</t>
  </si>
  <si>
    <t>中華あんかけ</t>
  </si>
  <si>
    <t>ラーメン　先生</t>
  </si>
  <si>
    <t>食育　バイキング　園児</t>
  </si>
  <si>
    <t>食育　バイキング　先生</t>
  </si>
  <si>
    <t>配膳給食　園児</t>
  </si>
  <si>
    <t>配膳給食</t>
  </si>
  <si>
    <t>配膳給食　先生</t>
  </si>
  <si>
    <t>製造加工費</t>
  </si>
  <si>
    <t>配送費</t>
  </si>
  <si>
    <t>事務管理費</t>
  </si>
  <si>
    <t>メロンパン</t>
  </si>
  <si>
    <t>ロールパン</t>
  </si>
  <si>
    <t>ちらし寿司</t>
  </si>
  <si>
    <t>ちらし寿司　先生</t>
  </si>
  <si>
    <t>　</t>
  </si>
  <si>
    <t>クリスマス クッキー　園児</t>
  </si>
  <si>
    <t>クリスマス　クッキー園児</t>
  </si>
  <si>
    <t>クリスマス クッキー　先生</t>
  </si>
  <si>
    <t>クリスマス　クッキー　先生</t>
  </si>
  <si>
    <t>もち給食　園児</t>
  </si>
  <si>
    <t>おもち　３コ</t>
  </si>
  <si>
    <t>もち給食　先生</t>
  </si>
  <si>
    <t>めん給食　園児</t>
  </si>
  <si>
    <t>めん給食　先生</t>
  </si>
  <si>
    <t>豚丼　園児</t>
  </si>
  <si>
    <t>豚丼</t>
  </si>
  <si>
    <t>豚丼　先生</t>
  </si>
  <si>
    <t>ミルクロールパン</t>
  </si>
  <si>
    <t>おにぎりとスープ</t>
  </si>
  <si>
    <t>汁用保温箱　大</t>
  </si>
  <si>
    <t>どんぶり給食　園児</t>
  </si>
  <si>
    <t>どんぶり具</t>
  </si>
  <si>
    <t>どんぶり</t>
  </si>
  <si>
    <t>どんぶり給食　先生</t>
  </si>
  <si>
    <t>容器</t>
  </si>
  <si>
    <t>調整</t>
  </si>
  <si>
    <t>チーズドッグ</t>
  </si>
  <si>
    <t>ワッフル</t>
  </si>
  <si>
    <t>たい焼き（あんこ）</t>
  </si>
  <si>
    <t>たい焼き（カスタード）</t>
  </si>
  <si>
    <t>プリン</t>
  </si>
  <si>
    <t>自園給食　園児</t>
  </si>
  <si>
    <t>自園給食</t>
  </si>
  <si>
    <t>自園給食　先生</t>
  </si>
  <si>
    <t>節分豆　ヨコイ福豆5ｇ</t>
  </si>
  <si>
    <t>節分豆　きなこボーロ福豆5ｇ</t>
  </si>
  <si>
    <t>節分豆　きなこぼーろ福豆5ｇ</t>
  </si>
  <si>
    <t>給食用きなこボーロ</t>
  </si>
  <si>
    <t>節分豆　ｽｲｰﾄﾎﾟﾃﾄ＆ﾌｨｯｼｭ</t>
  </si>
  <si>
    <t>ｽｲｰﾄﾎﾟﾃﾄ＆ﾌｨｯｼｭ</t>
  </si>
  <si>
    <t>ミツヤ節分豆10ｇ</t>
  </si>
  <si>
    <t>三種の福豆</t>
  </si>
  <si>
    <t>節分豆　豆まき用炒り大豆</t>
  </si>
  <si>
    <t>炒り大豆</t>
  </si>
  <si>
    <t>ビーフン　園児</t>
  </si>
  <si>
    <t>ビーフン</t>
  </si>
  <si>
    <t>ビーフン　先生</t>
  </si>
  <si>
    <t>ゼリー　先生</t>
  </si>
  <si>
    <t>もち米　先生</t>
  </si>
  <si>
    <t>給食振り替え分</t>
  </si>
  <si>
    <t>給食（夕食）</t>
  </si>
  <si>
    <t>給食（朝食）</t>
  </si>
  <si>
    <t>セントラル</t>
  </si>
  <si>
    <t>アジフライ</t>
  </si>
  <si>
    <t>包材</t>
  </si>
  <si>
    <t>キャラ弁（学食）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</si>
</sst>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&quot;品&quot;"/>
  </numFmts>
  <fonts count="1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 tint="-4.9989318521683403E-2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4"/>
      <name val="ＭＳ Ｐゴシック"/>
      <family val="3"/>
      <charset val="128"/>
    </font>
    <font>
      <sz val="14"/>
      <color theme="1"/>
      <name val="游ゴシック"/>
      <family val="2"/>
      <charset val="128"/>
      <scheme val="minor"/>
    </font>
    <font>
      <b/>
      <sz val="18"/>
      <name val="Arial Black"/>
      <family val="2"/>
    </font>
    <font>
      <b/>
      <sz val="28"/>
      <name val="Arial Black"/>
      <family val="2"/>
    </font>
    <font>
      <sz val="28"/>
      <color theme="1"/>
      <name val="Arial Black"/>
      <family val="2"/>
    </font>
    <font>
      <sz val="12"/>
      <name val="ＭＳ Ｐゴシック"/>
      <family val="3"/>
      <charset val="128"/>
    </font>
    <font>
      <sz val="11"/>
      <color theme="0"/>
      <name val="游ゴシック"/>
      <family val="3"/>
      <charset val="128"/>
      <scheme val="minor"/>
    </font>
    <font>
      <sz val="3"/>
      <color theme="1"/>
      <name val="游ゴシック"/>
      <family val="2"/>
      <charset val="128"/>
      <scheme val="minor"/>
    </font>
    <font>
      <sz val="6"/>
      <color theme="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vertical="top" wrapText="1" shrinkToFit="1"/>
    </xf>
    <xf numFmtId="0" fontId="0" fillId="2" borderId="13" xfId="0" applyFill="1" applyBorder="1" applyAlignment="1">
      <alignment vertical="top" wrapText="1" shrinkToFit="1"/>
    </xf>
    <xf numFmtId="0" fontId="0" fillId="2" borderId="2" xfId="0" applyFill="1" applyBorder="1" applyAlignment="1">
      <alignment vertical="top" wrapText="1" shrinkToFit="1"/>
    </xf>
    <xf numFmtId="0" fontId="0" fillId="0" borderId="0" xfId="0" applyAlignment="1">
      <alignment vertical="top" wrapText="1"/>
    </xf>
    <xf numFmtId="0" fontId="0" fillId="3" borderId="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0" xfId="0" applyFill="1">
      <alignment vertical="center"/>
    </xf>
    <xf numFmtId="0" fontId="0" fillId="4" borderId="4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top"/>
    </xf>
    <xf numFmtId="0" fontId="8" fillId="0" borderId="0" xfId="0" applyFont="1" applyAlignment="1"/>
    <xf numFmtId="0" fontId="12" fillId="0" borderId="0" xfId="0" applyFont="1" applyAlignment="1">
      <alignment horizontal="left" vertical="center"/>
    </xf>
    <xf numFmtId="0" fontId="6" fillId="0" borderId="13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14" xfId="0" applyFont="1" applyBorder="1">
      <alignment vertical="center"/>
    </xf>
    <xf numFmtId="0" fontId="2" fillId="0" borderId="12" xfId="0" applyFont="1" applyBorder="1" applyAlignment="1">
      <alignment horizontal="left" vertical="center"/>
    </xf>
    <xf numFmtId="0" fontId="6" fillId="0" borderId="6" xfId="0" applyFont="1" applyBorder="1">
      <alignment vertical="center"/>
    </xf>
    <xf numFmtId="0" fontId="6" fillId="0" borderId="11" xfId="0" applyFont="1" applyBorder="1">
      <alignment vertical="center"/>
    </xf>
    <xf numFmtId="0" fontId="14" fillId="0" borderId="8" xfId="0" applyFont="1" applyBorder="1">
      <alignment vertical="center"/>
    </xf>
    <xf numFmtId="176" fontId="2" fillId="0" borderId="0" xfId="0" applyNumberFormat="1" applyFont="1" applyAlignment="1">
      <alignment horizontal="right" vertical="center"/>
    </xf>
    <xf numFmtId="0" fontId="6" fillId="0" borderId="0" xfId="0" applyFont="1" applyAlignment="1"/>
    <xf numFmtId="0" fontId="10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11" xfId="0" applyFont="1" applyBorder="1">
      <alignment vertical="center"/>
    </xf>
    <xf numFmtId="0" fontId="6" fillId="0" borderId="11" xfId="0" applyFont="1" applyBorder="1" applyAlignment="1"/>
    <xf numFmtId="0" fontId="4" fillId="0" borderId="0" xfId="0" applyFont="1" applyAlignment="1"/>
    <xf numFmtId="0" fontId="1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5" fillId="0" borderId="8" xfId="0" applyFont="1" applyBorder="1">
      <alignment vertical="center"/>
    </xf>
    <xf numFmtId="0" fontId="4" fillId="0" borderId="9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127000</xdr:colOff>
      <xdr:row>1</xdr:row>
      <xdr:rowOff>281940</xdr:rowOff>
    </xdr:from>
    <xdr:to>
      <xdr:col>3</xdr:col>
      <xdr:colOff>172721</xdr:colOff>
      <xdr:row>3</xdr:row>
      <xdr:rowOff>59690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DC1D01E-3EBB-22F4-5B4C-6B01E77B1713}"/>
            </a:ext>
          </a:extLst>
        </xdr:cNvPr>
        <xdr:cNvSpPr txBox="1"/>
      </xdr:nvSpPr>
      <xdr:spPr>
        <a:xfrm>
          <a:off x="2159000" y="504190"/>
          <a:ext cx="1379221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+mn-ea"/>
              <a:ea typeface="+mn-ea"/>
            </a:rPr>
            <a:t>キャラ弁（学食）</a:t>
          </a:r>
        </a:p>
      </xdr:txBody>
    </xdr:sp>
    <xdr:clientData/>
  </xdr:twoCellAnchor>
  <xdr:twoCellAnchor>
    <xdr:from>
      <xdr:col>3</xdr:col>
      <xdr:colOff>657860</xdr:colOff>
      <xdr:row>1</xdr:row>
      <xdr:rowOff>307340</xdr:rowOff>
    </xdr:from>
    <xdr:to>
      <xdr:col>6</xdr:col>
      <xdr:colOff>25401</xdr:colOff>
      <xdr:row>3</xdr:row>
      <xdr:rowOff>85090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56EB80A-5F59-57C6-563D-DF78EE675BAC}"/>
            </a:ext>
          </a:extLst>
        </xdr:cNvPr>
        <xdr:cNvSpPr txBox="1"/>
      </xdr:nvSpPr>
      <xdr:spPr>
        <a:xfrm>
          <a:off x="4023360" y="529590"/>
          <a:ext cx="1367791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+mn-ea"/>
              <a:ea typeface="+mn-ea"/>
            </a:rPr>
            <a:t>キャラ弁</a:t>
          </a:r>
        </a:p>
      </xdr:txBody>
    </xdr:sp>
    <xdr:clientData/>
  </xdr:twoCellAnchor>
  <xdr:twoCellAnchor>
    <xdr:from>
      <xdr:col>8</xdr:col>
      <xdr:colOff>202565</xdr:colOff>
      <xdr:row>1</xdr:row>
      <xdr:rowOff>293370</xdr:rowOff>
    </xdr:from>
    <xdr:to>
      <xdr:col>10</xdr:col>
      <xdr:colOff>236856</xdr:colOff>
      <xdr:row>3</xdr:row>
      <xdr:rowOff>74930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E534F6C-6B3E-DFAD-EE65-373BC0CDDB01}"/>
            </a:ext>
          </a:extLst>
        </xdr:cNvPr>
        <xdr:cNvSpPr txBox="1"/>
      </xdr:nvSpPr>
      <xdr:spPr>
        <a:xfrm>
          <a:off x="6901815" y="515620"/>
          <a:ext cx="1367791" cy="337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+mn-ea"/>
              <a:ea typeface="+mn-ea"/>
            </a:rPr>
            <a:t>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60" zoomScaleNormal="60" workbookViewId="0">
      <selection sqref="A1:XFD1048576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47"/>
  <sheetViews>
    <sheetView tabSelected="1" zoomScale="60" zoomScaleNormal="60" workbookViewId="0">
      <selection activeCell="U1" sqref="U1"/>
    </sheetView>
  </sheetViews>
  <sheetFormatPr defaultRowHeight="18" x14ac:dyDescent="0.45"/>
  <cols>
    <col min="1" max="1" width="26.69921875" style="14" customWidth="1"/>
    <col min="2" max="11" width="8.796875" style="15" customWidth="1"/>
    <col min="12" max="21" width="11.3984375" style="24" customWidth="1"/>
    <col min="22" max="22" width="32.796875" style="14" customWidth="1"/>
    <col min="23" max="23" width="27.69921875" style="14" customWidth="1"/>
  </cols>
  <sheetData>
    <row r="1" spans="1:23" x14ac:dyDescent="0.45">
      <c r="A1"/>
      <c r="L1" s="15"/>
      <c r="M1" s="15"/>
      <c r="N1" s="15"/>
      <c r="O1" s="15"/>
      <c r="P1" s="15"/>
      <c r="Q1" s="15"/>
      <c r="R1" s="15"/>
      <c r="S1" s="15"/>
      <c r="T1" s="15"/>
      <c r="U1" s="15"/>
      <c r="V1"/>
      <c r="W1"/>
    </row>
    <row r="2" spans="1:23" s="16" customFormat="1" ht="26.4" customHeight="1" x14ac:dyDescent="0.45">
      <c r="A2" s="16" t="str">
        <f>貼り付け用!A2&amp;"　"&amp;貼り付け用!B2&amp;"　"&amp;貼り付け用!C2</f>
        <v>　　</v>
      </c>
      <c r="B2" s="17"/>
      <c r="C2" s="17"/>
      <c r="D2" s="17"/>
      <c r="E2" s="17"/>
      <c r="F2" s="17"/>
      <c r="G2" s="17"/>
      <c r="H2" s="17"/>
      <c r="I2" s="48" t="s">
        <v>0</v>
      </c>
      <c r="J2" s="48"/>
      <c r="K2" s="48" t="s">
        <v>1</v>
      </c>
      <c r="L2" s="48"/>
      <c r="M2" s="48" t="s">
        <v>0</v>
      </c>
      <c r="N2" s="17"/>
      <c r="O2"/>
      <c r="P2"/>
      <c r="Q2"/>
      <c r="R2" t="s">
        <v>2</v>
      </c>
      <c r="S2"/>
      <c r="T2"/>
      <c r="U2" t="s">
        <v>3</v>
      </c>
      <c r="V2" s="16" t="str">
        <f>貼り付け用!T2&amp;"　"&amp;貼り付け用!U2&amp;"　"&amp;貼り付け用!V2&amp;"　"&amp;貼り付け用!W2</f>
        <v>　　　</v>
      </c>
    </row>
    <row r="3" spans="1:23" x14ac:dyDescent="0.45">
      <c r="A3" s="4"/>
      <c r="B3" s="59" t="s">
        <v>570</v>
      </c>
      <c r="C3" s="60" t="s">
        <v>4</v>
      </c>
      <c r="D3" s="59" t="s">
        <v>5</v>
      </c>
      <c r="E3" s="61" t="s">
        <v>5</v>
      </c>
      <c r="F3" s="60" t="s">
        <v>5</v>
      </c>
      <c r="G3" s="59" t="s">
        <v>6</v>
      </c>
      <c r="H3" s="61" t="s">
        <v>6</v>
      </c>
      <c r="I3" s="61" t="s">
        <v>6</v>
      </c>
      <c r="J3" s="61" t="s">
        <v>6</v>
      </c>
      <c r="K3" s="60" t="s">
        <v>6</v>
      </c>
      <c r="L3" s="21" t="str">
        <f t="array" ref="L3">IFERROR(
INDEX(商品マスタ一覧!$D$1:$D$437,
MATCH(TRUE, ISNUMBER(SEARCH(LEFT(SUBSTITUTE(_xlfn.TEXTJOIN("", TRUE, 貼り付け用!$L$3:$Z$3), "　", ""),3),SUBSTITUTE(商品マスタ一覧!$D$1:$D$437, "　", ""))), 0)), "")</f>
        <v>商品予定名</v>
      </c>
      <c r="M3" s="21" t="str">
        <f t="array" aca="1" ref="M3" ca="1">IFERROR(
IF(MID(SUBSTITUTE(SUBSTITUTE(_xlfn.TEXTJOIN("", TRUE, 貼り付け用!$L$3:$Z$3), "　", ""),T3,""),
M4+1, 3)="","",
INDEX(INDIRECT("商品マスタ一覧!D" &amp; (MATCH(L3, 商品マスタ一覧!$D$1:$D$437, 0)+1) &amp; ":D437"),
MATCH(TRUE, ISNUMBER(SEARCH(
MID(SUBSTITUTE(SUBSTITUTE(_xlfn.TEXTJOIN("", TRUE, 貼り付け用!$L$3:$Z$3), "　", ""),T3,""),
M4+1, 3),
SUBSTITUTE(INDIRECT("商品マスタ一覧!D" &amp; (MATCH(L3, 商品マスタ一覧!$D$1:$D$437, 0)+1) &amp; ":D437"), "　", ""))), 0))),"")</f>
        <v/>
      </c>
      <c r="N3" s="21" t="str">
        <f t="array" aca="1" ref="N3" ca="1">IFERROR(
IF(MID(SUBSTITUTE(SUBSTITUTE(_xlfn.TEXTJOIN("", TRUE, 貼り付け用!$L$3:$Z$3), "　", ""),T3,""),
M4+N4+1, 3)="","",
INDEX(INDIRECT("商品マスタ一覧!D" &amp; (MATCH(M3, 商品マスタ一覧!$D$1:$D$437, 0)+1) &amp; ":D437"),
MATCH(TRUE, ISNUMBER(SEARCH(
MID(SUBSTITUTE(SUBSTITUTE(_xlfn.TEXTJOIN("", TRUE, 貼り付け用!$L$3:$Z$3), "　", ""),T3,""),
M4+N4+1, 3),
SUBSTITUTE(INDIRECT("商品マスタ一覧!D" &amp; (MATCH(M3, 商品マスタ一覧!$D$1:$D$437, 0)+1) &amp; ":D437"), "　", ""))), 0))),"")</f>
        <v/>
      </c>
      <c r="O3" s="21" t="str">
        <f t="array" aca="1" ref="O3" ca="1">IFERROR(
IF(MID(SUBSTITUTE(SUBSTITUTE(_xlfn.TEXTJOIN("", TRUE, 貼り付け用!$L$3:$Z$3), "　", ""),T3,""),
M4+N4+O4+1, 3)="","",
INDEX(INDIRECT("商品マスタ一覧!D" &amp; (MATCH(N3, 商品マスタ一覧!$D$1:$D$437, 0)+1) &amp; ":D437"),
MATCH(TRUE, ISNUMBER(SEARCH(
MID(SUBSTITUTE(SUBSTITUTE(_xlfn.TEXTJOIN("", TRUE, 貼り付け用!$L$3:$Z$3), "　", ""),T3,""),
M4+N4+O4+1, 3),
SUBSTITUTE(INDIRECT("商品マスタ一覧!D" &amp; (MATCH(N3, 商品マスタ一覧!$D$1:$D$437, 0)+1) &amp; ":D437"), "　", ""))), 0))),"")</f>
        <v/>
      </c>
      <c r="P3" s="21" t="str">
        <f t="array" aca="1" ref="P3" ca="1">IFERROR(
IF(MID(SUBSTITUTE(SUBSTITUTE(_xlfn.TEXTJOIN("", TRUE, 貼り付け用!$L$3:$Z$3), "　", ""),T3,""),
M4+N4+O4+P4+1, 3)="","",
INDEX(INDIRECT("商品マスタ一覧!D" &amp; (MATCH(O3, 商品マスタ一覧!$D$1:$D$437, 0)+1) &amp; ":D437"),
MATCH(TRUE, ISNUMBER(SEARCH(
MID(SUBSTITUTE(SUBSTITUTE(_xlfn.TEXTJOIN("", TRUE, 貼り付け用!$L$3:$Z$3), "　", ""),T3,""),
M4+N4+O4+P4+1, 3),
SUBSTITUTE(INDIRECT("商品マスタ一覧!D" &amp; (MATCH(O3, 商品マスタ一覧!$D$1:$D$437, 0)+1) &amp; ":D437"), "　", ""))), 0))),"")</f>
        <v/>
      </c>
      <c r="Q3" s="21" t="str">
        <f t="array" aca="1" ref="Q3" ca="1">IFERROR(
IF(MID(SUBSTITUTE(SUBSTITUTE(_xlfn.TEXTJOIN("", TRUE, 貼り付け用!$L$3:$Z$3), "　", ""),T3,""),
M4+N4+O4+P4+Q4+1, 3)="","",
INDEX(INDIRECT("商品マスタ一覧!D" &amp; (MATCH(P3, 商品マスタ一覧!$D$1:$D$437, 0)+1) &amp; ":D437"),
MATCH(TRUE, ISNUMBER(SEARCH(
MID(SUBSTITUTE(SUBSTITUTE(_xlfn.TEXTJOIN("", TRUE, 貼り付け用!$L$3:$Z$3), "　", ""),T3,""),
M4+N4+O4+P4+Q4+1, 3),
SUBSTITUTE(INDIRECT("商品マスタ一覧!D" &amp; (MATCH(P3, 商品マスタ一覧!$D$1:$D$437, 0)+1) &amp; ":D437"), "　", ""))), 0))),"")</f>
        <v/>
      </c>
      <c r="R3" s="21" t="str">
        <f t="array" aca="1" ref="R3" ca="1">IFERROR(
IF(MID(SUBSTITUTE(SUBSTITUTE(_xlfn.TEXTJOIN("", TRUE, 貼り付け用!$L$3:$Z$3), "　", ""),T3,""),
M4+N4+O4+P4+Q4+R4+1, 3)="","",
INDEX(INDIRECT("商品マスタ一覧!D" &amp; (MATCH(Q3, 商品マスタ一覧!$D$1:$D$437, 0)+1) &amp; ":D437"),
MATCH(TRUE, ISNUMBER(SEARCH(
MID(SUBSTITUTE(SUBSTITUTE(_xlfn.TEXTJOIN("", TRUE, 貼り付け用!$L$3:$Z$3), "　", ""),T3,""),
M4+N4+O4+P4+Q4+R4+1, 3),
SUBSTITUTE(INDIRECT("商品マスタ一覧!D" &amp; (MATCH(Q3, 商品マスタ一覧!$D$1:$D$437, 0)+1) &amp; ":D437"), "　", ""))), 0))),"")</f>
        <v/>
      </c>
      <c r="S3" s="21" t="str">
        <f t="array" aca="1" ref="S3" ca="1">IFERROR(
IF(MID(SUBSTITUTE(SUBSTITUTE(_xlfn.TEXTJOIN("", TRUE, 貼り付け用!$L$3:$Z$3), "　", ""),T3,""),
M4+N4+O4+P4+Q4+R4+S4+1, 3)="","",
INDEX(INDIRECT("商品マスタ一覧!D" &amp; (MATCH(R3, 商品マスタ一覧!$D$1:$D$437, 0)+1) &amp; ":D437"),
MATCH(TRUE, ISNUMBER(SEARCH(
MID(SUBSTITUTE(SUBSTITUTE(_xlfn.TEXTJOIN("", TRUE, 貼り付け用!$L$3:$Z$3), "　", ""),T3,""),
M4+N4+O4+P4+Q4+R4+S4+1, 3),
SUBSTITUTE(INDIRECT("商品マスタ一覧!D" &amp; (MATCH(R3, 商品マスタ一覧!$D$1:$D$437, 0)+1) &amp; ":D437"), "　", ""))), 0))),"")</f>
        <v/>
      </c>
      <c r="T3" s="22" t="s">
        <v>8</v>
      </c>
      <c r="U3" s="22" t="s">
        <v>15</v>
      </c>
      <c r="V3" s="6"/>
      <c r="W3" s="7"/>
    </row>
    <row r="4" spans="1:23" x14ac:dyDescent="0.45">
      <c r="A4" s="2">
        <f>貼り付け用!A4</f>
        <v>0</v>
      </c>
      <c r="B4" s="20" t="s">
        <v>9</v>
      </c>
      <c r="C4" s="20" t="s">
        <v>9</v>
      </c>
      <c r="D4" s="20" t="s">
        <v>9</v>
      </c>
      <c r="E4" s="20" t="s">
        <v>10</v>
      </c>
      <c r="F4" s="20" t="s">
        <v>11</v>
      </c>
      <c r="G4" s="20" t="s">
        <v>9</v>
      </c>
      <c r="H4" s="20" t="s">
        <v>9</v>
      </c>
      <c r="I4" s="20" t="s">
        <v>10</v>
      </c>
      <c r="J4" s="20" t="s">
        <v>10</v>
      </c>
      <c r="K4" s="20" t="s">
        <v>11</v>
      </c>
      <c r="L4" s="51"/>
      <c r="M4" s="52">
        <f>IF(L3&lt;&gt;"",IF(AND(COUNTIF(貼り付け用!$L$3:$Z$3,"*"&amp;SUBSTITUTE(L3,"　","")&amp;"*"),LEN(SUBSTITUTE(L3,"　",""))&gt;2),
LEN(SUBSTITUTE(L3,"　","")),
IF(AND(COUNTIF(貼り付け用!$L$3:$Z$3,"*"&amp;LEFT(SUBSTITUTE(L3,"　",""),LEN(SUBSTITUTE(L3,"　",""))-1)&amp;"*"),LEN(LEFT(SUBSTITUTE(L3,"　",""),LEN(SUBSTITUTE(L3,"　",""))-1))&gt;2),
LEN(LEFT(SUBSTITUTE(L3,"　",""),LEN(SUBSTITUTE(L3,"　",""))-1)),
IF(AND(COUNTIF(貼り付け用!$L$3:$Z$3,"*"&amp;LEFT(SUBSTITUTE(L3,"　",""),LEN(SUBSTITUTE(L3,"　",""))-2)&amp;"*"),LEN(LEFT(SUBSTITUTE(L3,"　",""),LEN(SUBSTITUTE(L3,"　",""))-2))&gt;2),
LEN(LEFT(SUBSTITUTE(L3,"　",""),LEN(SUBSTITUTE(L3,"　",""))-2)),
IF(AND(COUNTIF(貼り付け用!$L$3:$Z$3,"*"&amp;LEFT(SUBSTITUTE(L3,"　",""),LEN(SUBSTITUTE(L3,"　",""))-3)&amp;"*"),LEN(LEFT(SUBSTITUTE(L3,"　",""),LEN(SUBSTITUTE(L3,"　",""))-3))&gt;2),
LEN(LEFT(SUBSTITUTE(L3,"　",""),LEN(SUBSTITUTE(L3,"　",""))-3)),
IF(AND(COUNTIF(貼り付け用!$L$3:$Z$3,"*"&amp;LEFT(SUBSTITUTE(L3,"　",""),LEN(SUBSTITUTE(L3,"　",""))-4)&amp;"*"),LEN(LEFT(SUBSTITUTE(L3,"　",""),LEN(SUBSTITUTE(L3,"　",""))-4))&gt;2),
LEN(LEFT(SUBSTITUTE(L3,"　",""),LEN(SUBSTITUTE(L3,"　",""))-4)),
10))))),"")</f>
        <v>10</v>
      </c>
      <c r="N4" s="52" t="str">
        <f ca="1">IF(M3&lt;&gt;"",IF(AND(COUNTIF(貼り付け用!$L$3:$Z$3,"*"&amp;SUBSTITUTE(M3,"　","")&amp;"*"),LEN(SUBSTITUTE(M3,"　",""))&gt;2),
LEN(SUBSTITUTE(M3,"　","")),
IF(AND(COUNTIF(貼り付け用!$L$3:$Z$3,"*"&amp;LEFT(SUBSTITUTE(M3,"　",""),LEN(SUBSTITUTE(M3,"　",""))-1)&amp;"*"),LEN(LEFT(SUBSTITUTE(M3,"　",""),LEN(SUBSTITUTE(M3,"　",""))-1))&gt;2),
LEN(LEFT(SUBSTITUTE(M3,"　",""),LEN(SUBSTITUTE(M3,"　",""))-1)),
IF(AND(COUNTIF(貼り付け用!$L$3:$Z$3,"*"&amp;LEFT(SUBSTITUTE(M3,"　",""),LEN(SUBSTITUTE(M3,"　",""))-2)&amp;"*"),LEN(LEFT(SUBSTITUTE(M3,"　",""),LEN(SUBSTITUTE(M3,"　",""))-2))&gt;2),
LEN(LEFT(SUBSTITUTE(M3,"　",""),LEN(SUBSTITUTE(M3,"　",""))-2)),
IF(AND(COUNTIF(貼り付け用!$L$3:$Z$3,"*"&amp;LEFT(SUBSTITUTE(M3,"　",""),LEN(SUBSTITUTE(M3,"　",""))-3)&amp;"*"),LEN(LEFT(SUBSTITUTE(M3,"　",""),LEN(SUBSTITUTE(M3,"　",""))-3))&gt;2),
LEN(LEFT(SUBSTITUTE(M3,"　",""),LEN(SUBSTITUTE(M3,"　",""))-3)),
IF(AND(COUNTIF(貼り付け用!$L$3:$Z$3,"*"&amp;LEFT(SUBSTITUTE(M3,"　",""),LEN(SUBSTITUTE(M3,"　",""))-4)&amp;"*"),LEN(LEFT(SUBSTITUTE(M3,"　",""),LEN(SUBSTITUTE(M3,"　",""))-4))&gt;2),
LEN(LEFT(SUBSTITUTE(M3,"　",""),LEN(SUBSTITUTE(M3,"　",""))-4)),
10))))),"")</f>
        <v/>
      </c>
      <c r="O4" s="52" t="str">
        <f ca="1">IF(N3&lt;&gt;"",IF(AND(COUNTIF(貼り付け用!$L$3:$Z$3,"*"&amp;SUBSTITUTE(N3,"　","")&amp;"*"),LEN(SUBSTITUTE(N3,"　",""))&gt;2),
LEN(SUBSTITUTE(N3,"　","")),
IF(AND(COUNTIF(貼り付け用!$L$3:$Z$3,"*"&amp;LEFT(SUBSTITUTE(N3,"　",""),LEN(SUBSTITUTE(N3,"　",""))-1)&amp;"*"),LEN(LEFT(SUBSTITUTE(N3,"　",""),LEN(SUBSTITUTE(N3,"　",""))-1))&gt;2),
LEN(LEFT(SUBSTITUTE(N3,"　",""),LEN(SUBSTITUTE(N3,"　",""))-1)),
IF(AND(COUNTIF(貼り付け用!$L$3:$Z$3,"*"&amp;LEFT(SUBSTITUTE(N3,"　",""),LEN(SUBSTITUTE(N3,"　",""))-2)&amp;"*"),LEN(LEFT(SUBSTITUTE(N3,"　",""),LEN(SUBSTITUTE(N3,"　",""))-2))&gt;2),
LEN(LEFT(SUBSTITUTE(N3,"　",""),LEN(SUBSTITUTE(N3,"　",""))-2)),
IF(AND(COUNTIF(貼り付け用!$L$3:$Z$3,"*"&amp;LEFT(SUBSTITUTE(N3,"　",""),LEN(SUBSTITUTE(N3,"　",""))-3)&amp;"*"),LEN(LEFT(SUBSTITUTE(N3,"　",""),LEN(SUBSTITUTE(N3,"　",""))-3))&gt;2),
LEN(LEFT(SUBSTITUTE(N3,"　",""),LEN(SUBSTITUTE(N3,"　",""))-3)),
IF(AND(COUNTIF(貼り付け用!$L$3:$Z$3,"*"&amp;LEFT(SUBSTITUTE(N3,"　",""),LEN(SUBSTITUTE(N3,"　",""))-4)&amp;"*"),LEN(LEFT(SUBSTITUTE(N3,"　",""),LEN(SUBSTITUTE(N3,"　",""))-4))&gt;2),
LEN(LEFT(SUBSTITUTE(N3,"　",""),LEN(SUBSTITUTE(N3,"　",""))-4)),
10))))),"")</f>
        <v/>
      </c>
      <c r="P4" s="52" t="str">
        <f ca="1">IF(O3&lt;&gt;"",IF(AND(COUNTIF(貼り付け用!$L$3:$Z$3,"*"&amp;SUBSTITUTE(O3,"　","")&amp;"*"),LEN(SUBSTITUTE(O3,"　",""))&gt;2),
LEN(SUBSTITUTE(O3,"　","")),
IF(AND(COUNTIF(貼り付け用!$L$3:$Z$3,"*"&amp;LEFT(SUBSTITUTE(O3,"　",""),LEN(SUBSTITUTE(O3,"　",""))-1)&amp;"*"),LEN(LEFT(SUBSTITUTE(O3,"　",""),LEN(SUBSTITUTE(O3,"　",""))-1))&gt;2),
LEN(LEFT(SUBSTITUTE(O3,"　",""),LEN(SUBSTITUTE(O3,"　",""))-1)),
IF(AND(COUNTIF(貼り付け用!$L$3:$Z$3,"*"&amp;LEFT(SUBSTITUTE(O3,"　",""),LEN(SUBSTITUTE(O3,"　",""))-2)&amp;"*"),LEN(LEFT(SUBSTITUTE(O3,"　",""),LEN(SUBSTITUTE(O3,"　",""))-2))&gt;2),
LEN(LEFT(SUBSTITUTE(O3,"　",""),LEN(SUBSTITUTE(O3,"　",""))-2)),
IF(AND(COUNTIF(貼り付け用!$L$3:$Z$3,"*"&amp;LEFT(SUBSTITUTE(O3,"　",""),LEN(SUBSTITUTE(O3,"　",""))-3)&amp;"*"),LEN(LEFT(SUBSTITUTE(O3,"　",""),LEN(SUBSTITUTE(O3,"　",""))-3))&gt;2),
LEN(LEFT(SUBSTITUTE(O3,"　",""),LEN(SUBSTITUTE(O3,"　",""))-3)),
IF(AND(COUNTIF(貼り付け用!$L$3:$Z$3,"*"&amp;LEFT(SUBSTITUTE(O3,"　",""),LEN(SUBSTITUTE(O3,"　",""))-4)&amp;"*"),LEN(LEFT(SUBSTITUTE(O3,"　",""),LEN(SUBSTITUTE(O3,"　",""))-4))&gt;2),
LEN(LEFT(SUBSTITUTE(O3,"　",""),LEN(SUBSTITUTE(O3,"　",""))-4)),
10))))),"")</f>
        <v/>
      </c>
      <c r="Q4" s="52" t="str">
        <f ca="1">IF(P3&lt;&gt;"",IF(AND(COUNTIF(貼り付け用!$L$3:$Z$3,"*"&amp;SUBSTITUTE(P3,"　","")&amp;"*"),LEN(SUBSTITUTE(P3,"　",""))&gt;2),
LEN(SUBSTITUTE(P3,"　","")),
IF(AND(COUNTIF(貼り付け用!$L$3:$Z$3,"*"&amp;LEFT(SUBSTITUTE(P3,"　",""),LEN(SUBSTITUTE(P3,"　",""))-1)&amp;"*"),LEN(LEFT(SUBSTITUTE(P3,"　",""),LEN(SUBSTITUTE(P3,"　",""))-1))&gt;2),
LEN(LEFT(SUBSTITUTE(P3,"　",""),LEN(SUBSTITUTE(P3,"　",""))-1)),
IF(AND(COUNTIF(貼り付け用!$L$3:$Z$3,"*"&amp;LEFT(SUBSTITUTE(P3,"　",""),LEN(SUBSTITUTE(P3,"　",""))-2)&amp;"*"),LEN(LEFT(SUBSTITUTE(P3,"　",""),LEN(SUBSTITUTE(P3,"　",""))-2))&gt;2),
LEN(LEFT(SUBSTITUTE(P3,"　",""),LEN(SUBSTITUTE(P3,"　",""))-2)),
IF(AND(COUNTIF(貼り付け用!$L$3:$Z$3,"*"&amp;LEFT(SUBSTITUTE(P3,"　",""),LEN(SUBSTITUTE(P3,"　",""))-3)&amp;"*"),LEN(LEFT(SUBSTITUTE(P3,"　",""),LEN(SUBSTITUTE(P3,"　",""))-3))&gt;2),
LEN(LEFT(SUBSTITUTE(P3,"　",""),LEN(SUBSTITUTE(P3,"　",""))-3)),
IF(AND(COUNTIF(貼り付け用!$L$3:$Z$3,"*"&amp;LEFT(SUBSTITUTE(P3,"　",""),LEN(SUBSTITUTE(P3,"　",""))-4)&amp;"*"),LEN(LEFT(SUBSTITUTE(P3,"　",""),LEN(SUBSTITUTE(P3,"　",""))-4))&gt;2),
LEN(LEFT(SUBSTITUTE(P3,"　",""),LEN(SUBSTITUTE(P3,"　",""))-4)),
10))))),"")</f>
        <v/>
      </c>
      <c r="R4" s="52" t="str">
        <f ca="1">IF(Q3&lt;&gt;"",IF(AND(COUNTIF(貼り付け用!$L$3:$Z$3,"*"&amp;SUBSTITUTE(Q3,"　","")&amp;"*"),LEN(SUBSTITUTE(Q3,"　",""))&gt;2),
LEN(SUBSTITUTE(Q3,"　","")),
IF(AND(COUNTIF(貼り付け用!$L$3:$Z$3,"*"&amp;LEFT(SUBSTITUTE(Q3,"　",""),LEN(SUBSTITUTE(Q3,"　",""))-1)&amp;"*"),LEN(LEFT(SUBSTITUTE(Q3,"　",""),LEN(SUBSTITUTE(Q3,"　",""))-1))&gt;2),
LEN(LEFT(SUBSTITUTE(Q3,"　",""),LEN(SUBSTITUTE(Q3,"　",""))-1)),
IF(AND(COUNTIF(貼り付け用!$L$3:$Z$3,"*"&amp;LEFT(SUBSTITUTE(Q3,"　",""),LEN(SUBSTITUTE(Q3,"　",""))-2)&amp;"*"),LEN(LEFT(SUBSTITUTE(Q3,"　",""),LEN(SUBSTITUTE(Q3,"　",""))-2))&gt;2),
LEN(LEFT(SUBSTITUTE(Q3,"　",""),LEN(SUBSTITUTE(Q3,"　",""))-2)),
IF(AND(COUNTIF(貼り付け用!$L$3:$Z$3,"*"&amp;LEFT(SUBSTITUTE(Q3,"　",""),LEN(SUBSTITUTE(Q3,"　",""))-3)&amp;"*"),LEN(LEFT(SUBSTITUTE(Q3,"　",""),LEN(SUBSTITUTE(Q3,"　",""))-3))&gt;2),
LEN(LEFT(SUBSTITUTE(Q3,"　",""),LEN(SUBSTITUTE(Q3,"　",""))-3)),
IF(AND(COUNTIF(貼り付け用!$L$3:$Z$3,"*"&amp;LEFT(SUBSTITUTE(Q3,"　",""),LEN(SUBSTITUTE(Q3,"　",""))-4)&amp;"*"),LEN(LEFT(SUBSTITUTE(Q3,"　",""),LEN(SUBSTITUTE(Q3,"　",""))-4))&gt;2),
LEN(LEFT(SUBSTITUTE(Q3,"　",""),LEN(SUBSTITUTE(Q3,"　",""))-4)),
10))))),"")</f>
        <v/>
      </c>
      <c r="S4" s="52" t="str">
        <f ca="1">IF(R3&lt;&gt;"",IF(AND(COUNTIF(貼り付け用!$L$3:$Z$3,"*"&amp;SUBSTITUTE(R3,"　","")&amp;"*"),LEN(SUBSTITUTE(R3,"　",""))&gt;2),
LEN(SUBSTITUTE(R3,"　","")),
IF(AND(COUNTIF(貼り付け用!$L$3:$Z$3,"*"&amp;LEFT(SUBSTITUTE(R3,"　",""),LEN(SUBSTITUTE(R3,"　",""))-1)&amp;"*"),LEN(LEFT(SUBSTITUTE(R3,"　",""),LEN(SUBSTITUTE(R3,"　",""))-1))&gt;2),
LEN(LEFT(SUBSTITUTE(R3,"　",""),LEN(SUBSTITUTE(R3,"　",""))-1)),
IF(AND(COUNTIF(貼り付け用!$L$3:$Z$3,"*"&amp;LEFT(SUBSTITUTE(R3,"　",""),LEN(SUBSTITUTE(R3,"　",""))-2)&amp;"*"),LEN(LEFT(SUBSTITUTE(R3,"　",""),LEN(SUBSTITUTE(R3,"　",""))-2))&gt;2),
LEN(LEFT(SUBSTITUTE(R3,"　",""),LEN(SUBSTITUTE(R3,"　",""))-2)),
IF(AND(COUNTIF(貼り付け用!$L$3:$Z$3,"*"&amp;LEFT(SUBSTITUTE(R3,"　",""),LEN(SUBSTITUTE(R3,"　",""))-3)&amp;"*"),LEN(LEFT(SUBSTITUTE(R3,"　",""),LEN(SUBSTITUTE(R3,"　",""))-3))&gt;2),
LEN(LEFT(SUBSTITUTE(R3,"　",""),LEN(SUBSTITUTE(R3,"　",""))-3)),
IF(AND(COUNTIF(貼り付け用!$L$3:$Z$3,"*"&amp;LEFT(SUBSTITUTE(R3,"　",""),LEN(SUBSTITUTE(R3,"　",""))-4)&amp;"*"),LEN(LEFT(SUBSTITUTE(R3,"　",""),LEN(SUBSTITUTE(R3,"　",""))-4))&gt;2),
LEN(LEFT(SUBSTITUTE(R3,"　",""),LEN(SUBSTITUTE(R3,"　",""))-4)),
10))))),"")</f>
        <v/>
      </c>
      <c r="T4" s="52"/>
      <c r="U4" s="53"/>
      <c r="V4" s="23"/>
      <c r="W4" s="1"/>
    </row>
    <row r="5" spans="1:23" x14ac:dyDescent="0.45">
      <c r="A5" s="3"/>
      <c r="B5" s="20">
        <v>100</v>
      </c>
      <c r="C5" s="20">
        <v>150</v>
      </c>
      <c r="D5" s="20">
        <v>120</v>
      </c>
      <c r="E5" s="20" t="s">
        <v>12</v>
      </c>
      <c r="F5" s="20"/>
      <c r="G5" s="20">
        <v>120</v>
      </c>
      <c r="H5" s="20">
        <v>100</v>
      </c>
      <c r="I5" s="20" t="s">
        <v>12</v>
      </c>
      <c r="J5" s="20" t="s">
        <v>13</v>
      </c>
      <c r="K5" s="20"/>
      <c r="L5" s="22"/>
      <c r="M5" s="22"/>
      <c r="N5" s="22"/>
      <c r="O5" s="22"/>
      <c r="P5" s="22"/>
      <c r="Q5" s="22"/>
      <c r="R5" s="22"/>
      <c r="S5" s="22"/>
      <c r="T5" s="22"/>
      <c r="U5" s="54"/>
      <c r="V5" s="23"/>
      <c r="W5" s="1"/>
    </row>
    <row r="6" spans="1:23" x14ac:dyDescent="0.45">
      <c r="A6" s="5" t="e">
        <f>IF(ROW(A6)+1&gt;=MATCH("*10000*", 貼り付け用!$A:$A, 0),
IF(COUNTIF(A4,"*10000*"),"10001",
IF(COUNTIF(A4,"*10001*"),"10002",
IF(COUNTIF(A4,"*10002*"),"",
IF(COUNTIF(A4,""),"","10000")))),
IF(貼り付け用!A7&lt;&gt;"",貼り付け用!A7,""))</f>
        <v>#N/A</v>
      </c>
      <c r="B6" s="21" t="e">
        <f>IF(ROW(B6)+2&gt;=MATCH("*【合計】*", 貼り付け用!$A:$A, 0),"",
IF(貼り付け用!B7&lt;&gt;"",貼り付け用!B7,""))</f>
        <v>#N/A</v>
      </c>
      <c r="C6" s="21" t="e">
        <f>IF(ROW(C6)+2&gt;=MATCH("*【合計】*", 貼り付け用!$A:$A, 0),"",
IF(貼り付け用!C7&lt;&gt;"",貼り付け用!C7,""))</f>
        <v>#N/A</v>
      </c>
      <c r="D6" s="21" t="e">
        <f>IF(ROW(D6)+2&gt;=MATCH("*【合計】*", 貼り付け用!$A:$A, 0),"",
IF(貼り付け用!D7&lt;&gt;"",貼り付け用!D7,""))</f>
        <v>#N/A</v>
      </c>
      <c r="E6" s="21" t="e">
        <f>IF(ROW(E6)+2&gt;=MATCH("*【合計】*", 貼り付け用!$A:$A, 0),"",
IF(貼り付け用!E7&lt;&gt;"",貼り付け用!E7,""))</f>
        <v>#N/A</v>
      </c>
      <c r="F6" s="21" t="e">
        <f>IF(ROW(F6)+2&gt;=MATCH("*【合計】*", 貼り付け用!$A:$A, 0),"",
IF(貼り付け用!F7&lt;&gt;"",貼り付け用!F7,""))</f>
        <v>#N/A</v>
      </c>
      <c r="G6" s="21" t="e">
        <f>IF(ROW(G6)+2&gt;=MATCH("*【合計】*", 貼り付け用!$A:$A, 0),"",
IF(貼り付け用!G7&lt;&gt;"",貼り付け用!G7,""))</f>
        <v>#N/A</v>
      </c>
      <c r="H6" s="21" t="e">
        <f>IF(ROW(H6)+2&gt;=MATCH("*【合計】*", 貼り付け用!$A:$A, 0),"",
IF(貼り付け用!H7&lt;&gt;"",貼り付け用!H7,""))</f>
        <v>#N/A</v>
      </c>
      <c r="I6" s="21" t="e">
        <f>IF(ROW(I6)+2&gt;=MATCH("*【合計】*", 貼り付け用!$A:$A, 0),"",
IF(貼り付け用!I7&lt;&gt;"",貼り付け用!I7,""))</f>
        <v>#N/A</v>
      </c>
      <c r="J6" s="21" t="e">
        <f>IF(ROW(J6)+2&gt;=MATCH("*【合計】*", 貼り付け用!$A:$A, 0),"",
IF(貼り付け用!J7&lt;&gt;"",貼り付け用!J7,""))</f>
        <v>#N/A</v>
      </c>
      <c r="K6" s="21" t="e">
        <f>IF(ROW(K6)+2&gt;=MATCH("*【合計】*", 貼り付け用!$A:$A, 0),"",
IF(貼り付け用!K7&lt;&gt;"",貼り付け用!K7,""))</f>
        <v>#N/A</v>
      </c>
      <c r="L6" s="21" t="e">
        <f>IF(ROW(L6)+2&gt;=MATCH("*【合計】*", 貼り付け用!$A:$A, 0),"",
IF(L$3&lt;&gt;"",IF(貼り付け用!L7&lt;&gt;"",貼り付け用!L7,""),""))</f>
        <v>#N/A</v>
      </c>
      <c r="M6" s="21" t="e">
        <f>IF(ROW(M6)+2&gt;=MATCH("*【合計】*", 貼り付け用!$A:$A, 0),"",
IF(M$3&lt;&gt;"",IF(貼り付け用!M7&lt;&gt;"",貼り付け用!M7,""),""))</f>
        <v>#N/A</v>
      </c>
      <c r="N6" s="21" t="e">
        <f>IF(ROW(N6)+2&gt;=MATCH("*【合計】*", 貼り付け用!$A:$A, 0),"",
IF(N$3&lt;&gt;"",IF(貼り付け用!N7&lt;&gt;"",貼り付け用!N7,""),""))</f>
        <v>#N/A</v>
      </c>
      <c r="O6" s="21" t="e">
        <f>IF(ROW(O6)+2&gt;=MATCH("*【合計】*", 貼り付け用!$A:$A, 0),"",
IF(O$3&lt;&gt;"",IF(貼り付け用!O7&lt;&gt;"",貼り付け用!O7,""),""))</f>
        <v>#N/A</v>
      </c>
      <c r="P6" s="21" t="e">
        <f>IF(ROW(P6)+2&gt;=MATCH("*【合計】*", 貼り付け用!$A:$A, 0),"",
IF(P$3&lt;&gt;"",IF(貼り付け用!P7&lt;&gt;"",貼り付け用!P7,""),""))</f>
        <v>#N/A</v>
      </c>
      <c r="Q6" s="21" t="e">
        <f>IF(ROW(Q6)+2&gt;=MATCH("*【合計】*", 貼り付け用!$A:$A, 0),"",
IF(Q$3&lt;&gt;"",IF(貼り付け用!Q7&lt;&gt;"",貼り付け用!Q7,""),""))</f>
        <v>#N/A</v>
      </c>
      <c r="R6" s="21" t="e">
        <f>IF(ROW(R6)+2&gt;=MATCH("*【合計】*", 貼り付け用!$A:$A, 0),"",
IF(R$3&lt;&gt;"",IF(貼り付け用!R7&lt;&gt;"",貼り付け用!R7,""),""))</f>
        <v>#N/A</v>
      </c>
      <c r="S6" s="21" t="e">
        <f>IF(ROW(S6)+2&gt;=MATCH("*【合計】*", 貼り付け用!$A:$A, 0),"",
IF(S$3&lt;&gt;"",IF(貼り付け用!S7&lt;&gt;"",貼り付け用!S7,""),""))</f>
        <v>#N/A</v>
      </c>
      <c r="T6" s="21" t="e">
        <f t="array" ref="T6">IF(INDEX(貼り付け用!A:Z, ROW(T6)+1, MATCH("おやつ", 貼り付け用!$A$3:$Z$3, 0))&lt;&gt;0,
INDEX(貼り付け用!A:Z, ROW(T6)+1, MATCH("おやつ", 貼り付け用!$A$3:$Z$3, 0)),"")</f>
        <v>#N/A</v>
      </c>
      <c r="U6" s="18"/>
      <c r="V6" s="5" t="e">
        <f t="array" ref="V6">IF(INDEX(貼り付け用!A:Z, ROW(T6)+1, MATCH("おやつ", 貼り付け用!$A$3:$Z$3, 0)+1)&lt;&gt;0,
INDEX(貼り付け用!A:Z, ROW(T6)+1, MATCH("おやつ", 貼り付け用!$A$3:$Z$3, 0)+1),"")</f>
        <v>#N/A</v>
      </c>
      <c r="W6" s="7" t="e">
        <f t="array" ref="W6">IF(INDEX(貼り付け用!A:Z, ROW(T6)+1, MATCH("おやつ", 貼り付け用!$A$3:$Z$3, 0)+2)&lt;&gt;0,
INDEX(貼り付け用!A:Z, ROW(T6)+1, MATCH("おやつ", 貼り付け用!$A$3:$Z$3, 0)+2),"")</f>
        <v>#N/A</v>
      </c>
    </row>
    <row r="7" spans="1:23" x14ac:dyDescent="0.45">
      <c r="A7" s="8" t="e">
        <f>IF(ROW(A7)+1&gt;=MATCH("*10000*", 貼り付け用!$A:$A, 0),"",
IF(貼り付け用!A8&lt;&gt;"",貼り付け用!A8,""))</f>
        <v>#N/A</v>
      </c>
      <c r="B7" s="3" t="e">
        <f>IF(ROW(B7)+2&gt;=MATCH("*【合計】*", 貼り付け用!$A:$A, 0),"",
IF(貼り付け用!B8&lt;&gt;"",貼り付け用!B8,""))</f>
        <v>#N/A</v>
      </c>
      <c r="C7" s="3" t="e">
        <f>IF(ROW(C7)+2&gt;=MATCH("*【合計】*", 貼り付け用!$A:$A, 0),"",
IF(貼り付け用!C8&lt;&gt;"",貼り付け用!C8,""))</f>
        <v>#N/A</v>
      </c>
      <c r="D7" s="3" t="e">
        <f>IF(ROW(D7)+2&gt;=MATCH("*【合計】*", 貼り付け用!$A:$A, 0),"",
IF(貼り付け用!D8&lt;&gt;"",貼り付け用!D8,""))</f>
        <v>#N/A</v>
      </c>
      <c r="E7" s="3" t="e">
        <f>IF(ROW(E7)+2&gt;=MATCH("*【合計】*", 貼り付け用!$A:$A, 0),"",
IF(貼り付け用!E8&lt;&gt;"",貼り付け用!E8,""))</f>
        <v>#N/A</v>
      </c>
      <c r="F7" s="3" t="e">
        <f>IF(ROW(F7)+2&gt;=MATCH("*【合計】*", 貼り付け用!$A:$A, 0),"",
IF(貼り付け用!F8&lt;&gt;"",貼り付け用!F8,""))</f>
        <v>#N/A</v>
      </c>
      <c r="G7" s="3" t="e">
        <f>IF(ROW(G7)+2&gt;=MATCH("*【合計】*", 貼り付け用!$A:$A, 0),"",
IF(貼り付け用!G8&lt;&gt;"",貼り付け用!G8,""))</f>
        <v>#N/A</v>
      </c>
      <c r="H7" s="3" t="e">
        <f>IF(ROW(H7)+2&gt;=MATCH("*【合計】*", 貼り付け用!$A:$A, 0),"",
IF(貼り付け用!H8&lt;&gt;"",貼り付け用!H8,""))</f>
        <v>#N/A</v>
      </c>
      <c r="I7" s="3" t="e">
        <f>IF(ROW(I7)+2&gt;=MATCH("*【合計】*", 貼り付け用!$A:$A, 0),"",
IF(貼り付け用!I8&lt;&gt;"",貼り付け用!I8,""))</f>
        <v>#N/A</v>
      </c>
      <c r="J7" s="3" t="e">
        <f>IF(ROW(J7)+2&gt;=MATCH("*【合計】*", 貼り付け用!$A:$A, 0),"",
IF(貼り付け用!J8&lt;&gt;"",貼り付け用!J8,""))</f>
        <v>#N/A</v>
      </c>
      <c r="K7" s="3" t="e">
        <f>IF(ROW(K7)+2&gt;=MATCH("*【合計】*", 貼り付け用!$A:$A, 0),"",
IF(貼り付け用!K8&lt;&gt;"",貼り付け用!K8,""))</f>
        <v>#N/A</v>
      </c>
      <c r="L7" s="3" t="e">
        <f>IF(ROW(L7)+2&gt;=MATCH("*【合計】*", 貼り付け用!$A:$A, 0),"",
IF(L$3&lt;&gt;"",IF(貼り付け用!L8&lt;&gt;"",貼り付け用!L8,""),""))</f>
        <v>#N/A</v>
      </c>
      <c r="M7" s="3" t="e">
        <f>IF(ROW(M7)+2&gt;=MATCH("*【合計】*", 貼り付け用!$A:$A, 0),"",
IF(M$3&lt;&gt;"",IF(貼り付け用!M8&lt;&gt;"",貼り付け用!M8,""),""))</f>
        <v>#N/A</v>
      </c>
      <c r="N7" s="3" t="e">
        <f>IF(ROW(N7)+2&gt;=MATCH("*【合計】*", 貼り付け用!$A:$A, 0),"",
IF(N$3&lt;&gt;"",IF(貼り付け用!N8&lt;&gt;"",貼り付け用!N8,""),""))</f>
        <v>#N/A</v>
      </c>
      <c r="O7" s="3" t="e">
        <f>IF(ROW(O7)+2&gt;=MATCH("*【合計】*", 貼り付け用!$A:$A, 0),"",
IF(O$3&lt;&gt;"",IF(貼り付け用!O8&lt;&gt;"",貼り付け用!O8,""),""))</f>
        <v>#N/A</v>
      </c>
      <c r="P7" s="3" t="e">
        <f>IF(ROW(P7)+2&gt;=MATCH("*【合計】*", 貼り付け用!$A:$A, 0),"",
IF(P$3&lt;&gt;"",IF(貼り付け用!P8&lt;&gt;"",貼り付け用!P8,""),""))</f>
        <v>#N/A</v>
      </c>
      <c r="Q7" s="3" t="e">
        <f>IF(ROW(Q7)+2&gt;=MATCH("*【合計】*", 貼り付け用!$A:$A, 0),"",
IF(Q$3&lt;&gt;"",IF(貼り付け用!Q8&lt;&gt;"",貼り付け用!Q8,""),""))</f>
        <v>#N/A</v>
      </c>
      <c r="R7" s="3" t="e">
        <f>IF(ROW(R7)+2&gt;=MATCH("*【合計】*", 貼り付け用!$A:$A, 0),"",
IF(R$3&lt;&gt;"",IF(貼り付け用!R8&lt;&gt;"",貼り付け用!R8,""),""))</f>
        <v>#N/A</v>
      </c>
      <c r="S7" s="3" t="e">
        <f>IF(ROW(S7)+2&gt;=MATCH("*【合計】*", 貼り付け用!$A:$A, 0),"",
IF(S$3&lt;&gt;"",IF(貼り付け用!S8&lt;&gt;"",貼り付け用!S8,""),""))</f>
        <v>#N/A</v>
      </c>
      <c r="T7" s="2" t="e">
        <f t="array" ref="T7">IF(INDEX(貼り付け用!A:Z, ROW(T7)+1, MATCH("おやつ", 貼り付け用!$A$3:$Z$3, 0))&lt;&gt;0,
INDEX(貼り付け用!A:Z, ROW(T7)+1, MATCH("おやつ", 貼り付け用!$A$3:$Z$3, 0)),"")</f>
        <v>#N/A</v>
      </c>
      <c r="U7" s="55"/>
      <c r="V7" s="8" t="e">
        <f t="array" ref="V7">IF(INDEX(貼り付け用!A:Z, ROW(T7)+1, MATCH("おやつ", 貼り付け用!$A$3:$Z$3, 0)+1)&lt;&gt;0,
INDEX(貼り付け用!A:Z, ROW(T7)+1, MATCH("おやつ", 貼り付け用!$A$3:$Z$3, 0)+1),"")</f>
        <v>#N/A</v>
      </c>
      <c r="W7" s="9" t="e">
        <f t="array" ref="W7">IF(INDEX(貼り付け用!A:Z, ROW(T7)+1, MATCH("おやつ", 貼り付け用!$A$3:$Z$3, 0)+2)&lt;&gt;0,
INDEX(貼り付け用!A:Z, ROW(T7)+1, MATCH("おやつ", 貼り付け用!$A$3:$Z$3, 0)+2),"")</f>
        <v>#N/A</v>
      </c>
    </row>
    <row r="8" spans="1:23" x14ac:dyDescent="0.45">
      <c r="A8" s="5" t="e">
        <f>IF(ROW(A8)+1&gt;=MATCH("*10000*", 貼り付け用!$A:$A, 0),
IF(COUNTIF(A6,"*10000*"),"10001",
IF(COUNTIF(A6,"*10001*"),"10002",
IF(COUNTIF(A6,"*10002*"),"",
IF(COUNTIF(A6,""),"","10000")))),
IF(貼り付け用!A9&lt;&gt;"",貼り付け用!A9,""))</f>
        <v>#N/A</v>
      </c>
      <c r="B8" s="21" t="e">
        <f>IF(ROW(B8)+2&gt;=MATCH("*【合計】*", 貼り付け用!$A:$A, 0),"",
IF(貼り付け用!B9&lt;&gt;"",貼り付け用!B9,""))</f>
        <v>#N/A</v>
      </c>
      <c r="C8" s="21" t="e">
        <f>IF(ROW(C8)+2&gt;=MATCH("*【合計】*", 貼り付け用!$A:$A, 0),"",
IF(貼り付け用!C9&lt;&gt;"",貼り付け用!C9,""))</f>
        <v>#N/A</v>
      </c>
      <c r="D8" s="21" t="e">
        <f>IF(ROW(D8)+2&gt;=MATCH("*【合計】*", 貼り付け用!$A:$A, 0),"",
IF(貼り付け用!D9&lt;&gt;"",貼り付け用!D9,""))</f>
        <v>#N/A</v>
      </c>
      <c r="E8" s="21" t="e">
        <f>IF(ROW(E8)+2&gt;=MATCH("*【合計】*", 貼り付け用!$A:$A, 0),"",
IF(貼り付け用!E9&lt;&gt;"",貼り付け用!E9,""))</f>
        <v>#N/A</v>
      </c>
      <c r="F8" s="21" t="e">
        <f>IF(ROW(F8)+2&gt;=MATCH("*【合計】*", 貼り付け用!$A:$A, 0),"",
IF(貼り付け用!F9&lt;&gt;"",貼り付け用!F9,""))</f>
        <v>#N/A</v>
      </c>
      <c r="G8" s="21" t="e">
        <f>IF(ROW(G8)+2&gt;=MATCH("*【合計】*", 貼り付け用!$A:$A, 0),"",
IF(貼り付け用!G9&lt;&gt;"",貼り付け用!G9,""))</f>
        <v>#N/A</v>
      </c>
      <c r="H8" s="21" t="e">
        <f>IF(ROW(H8)+2&gt;=MATCH("*【合計】*", 貼り付け用!$A:$A, 0),"",
IF(貼り付け用!H9&lt;&gt;"",貼り付け用!H9,""))</f>
        <v>#N/A</v>
      </c>
      <c r="I8" s="21" t="e">
        <f>IF(ROW(I8)+2&gt;=MATCH("*【合計】*", 貼り付け用!$A:$A, 0),"",
IF(貼り付け用!I9&lt;&gt;"",貼り付け用!I9,""))</f>
        <v>#N/A</v>
      </c>
      <c r="J8" s="21" t="e">
        <f>IF(ROW(J8)+2&gt;=MATCH("*【合計】*", 貼り付け用!$A:$A, 0),"",
IF(貼り付け用!J9&lt;&gt;"",貼り付け用!J9,""))</f>
        <v>#N/A</v>
      </c>
      <c r="K8" s="21" t="e">
        <f>IF(ROW(K8)+2&gt;=MATCH("*【合計】*", 貼り付け用!$A:$A, 0),"",
IF(貼り付け用!K9&lt;&gt;"",貼り付け用!K9,""))</f>
        <v>#N/A</v>
      </c>
      <c r="L8" s="21" t="e">
        <f>IF(ROW(L8)+2&gt;=MATCH("*【合計】*", 貼り付け用!$A:$A, 0),"",
IF(L$3&lt;&gt;"",IF(貼り付け用!L9&lt;&gt;"",貼り付け用!L9,""),""))</f>
        <v>#N/A</v>
      </c>
      <c r="M8" s="21" t="e">
        <f>IF(ROW(M8)+2&gt;=MATCH("*【合計】*", 貼り付け用!$A:$A, 0),"",
IF(M$3&lt;&gt;"",IF(貼り付け用!M9&lt;&gt;"",貼り付け用!M9,""),""))</f>
        <v>#N/A</v>
      </c>
      <c r="N8" s="21" t="e">
        <f>IF(ROW(N8)+2&gt;=MATCH("*【合計】*", 貼り付け用!$A:$A, 0),"",
IF(N$3&lt;&gt;"",IF(貼り付け用!N9&lt;&gt;"",貼り付け用!N9,""),""))</f>
        <v>#N/A</v>
      </c>
      <c r="O8" s="21" t="e">
        <f>IF(ROW(O8)+2&gt;=MATCH("*【合計】*", 貼り付け用!$A:$A, 0),"",
IF(O$3&lt;&gt;"",IF(貼り付け用!O9&lt;&gt;"",貼り付け用!O9,""),""))</f>
        <v>#N/A</v>
      </c>
      <c r="P8" s="21" t="e">
        <f>IF(ROW(P8)+2&gt;=MATCH("*【合計】*", 貼り付け用!$A:$A, 0),"",
IF(P$3&lt;&gt;"",IF(貼り付け用!P9&lt;&gt;"",貼り付け用!P9,""),""))</f>
        <v>#N/A</v>
      </c>
      <c r="Q8" s="21" t="e">
        <f>IF(ROW(Q8)+2&gt;=MATCH("*【合計】*", 貼り付け用!$A:$A, 0),"",
IF(Q$3&lt;&gt;"",IF(貼り付け用!Q9&lt;&gt;"",貼り付け用!Q9,""),""))</f>
        <v>#N/A</v>
      </c>
      <c r="R8" s="21" t="e">
        <f>IF(ROW(R8)+2&gt;=MATCH("*【合計】*", 貼り付け用!$A:$A, 0),"",
IF(R$3&lt;&gt;"",IF(貼り付け用!R9&lt;&gt;"",貼り付け用!R9,""),""))</f>
        <v>#N/A</v>
      </c>
      <c r="S8" s="21" t="e">
        <f>IF(ROW(S8)+2&gt;=MATCH("*【合計】*", 貼り付け用!$A:$A, 0),"",
IF(S$3&lt;&gt;"",IF(貼り付け用!S9&lt;&gt;"",貼り付け用!S9,""),""))</f>
        <v>#N/A</v>
      </c>
      <c r="T8" s="21" t="e">
        <f t="array" ref="T8">IF(INDEX(貼り付け用!A:Z, ROW(T8)+1, MATCH("おやつ", 貼り付け用!$A$3:$Z$3, 0))&lt;&gt;0,
INDEX(貼り付け用!A:Z, ROW(T8)+1, MATCH("おやつ", 貼り付け用!$A$3:$Z$3, 0)),"")</f>
        <v>#N/A</v>
      </c>
      <c r="U8" s="18"/>
      <c r="V8" s="5" t="e">
        <f t="array" ref="V8">IF(INDEX(貼り付け用!A:Z, ROW(T8)+1, MATCH("おやつ", 貼り付け用!$A$3:$Z$3, 0)+1)&lt;&gt;0,
INDEX(貼り付け用!A:Z, ROW(T8)+1, MATCH("おやつ", 貼り付け用!$A$3:$Z$3, 0)+1),"")</f>
        <v>#N/A</v>
      </c>
      <c r="W8" s="7" t="e">
        <f t="array" ref="W8">IF(INDEX(貼り付け用!A:Z, ROW(T8)+1, MATCH("おやつ", 貼り付け用!$A$3:$Z$3, 0)+2)&lt;&gt;0,
INDEX(貼り付け用!A:Z, ROW(T8)+1, MATCH("おやつ", 貼り付け用!$A$3:$Z$3, 0)+2),"")</f>
        <v>#N/A</v>
      </c>
    </row>
    <row r="9" spans="1:23" x14ac:dyDescent="0.45">
      <c r="A9" s="8" t="e">
        <f>IF(ROW(A9)+1&gt;=MATCH("*10000*", 貼り付け用!$A:$A, 0),"",
IF(貼り付け用!A10&lt;&gt;"",貼り付け用!A10,""))</f>
        <v>#N/A</v>
      </c>
      <c r="B9" s="3" t="e">
        <f>IF(ROW(B9)+2&gt;=MATCH("*【合計】*", 貼り付け用!$A:$A, 0),"",
IF(貼り付け用!B10&lt;&gt;"",貼り付け用!B10,""))</f>
        <v>#N/A</v>
      </c>
      <c r="C9" s="3" t="e">
        <f>IF(ROW(C9)+2&gt;=MATCH("*【合計】*", 貼り付け用!$A:$A, 0),"",
IF(貼り付け用!C10&lt;&gt;"",貼り付け用!C10,""))</f>
        <v>#N/A</v>
      </c>
      <c r="D9" s="3" t="e">
        <f>IF(ROW(D9)+2&gt;=MATCH("*【合計】*", 貼り付け用!$A:$A, 0),"",
IF(貼り付け用!D10&lt;&gt;"",貼り付け用!D10,""))</f>
        <v>#N/A</v>
      </c>
      <c r="E9" s="3" t="e">
        <f>IF(ROW(E9)+2&gt;=MATCH("*【合計】*", 貼り付け用!$A:$A, 0),"",
IF(貼り付け用!E10&lt;&gt;"",貼り付け用!E10,""))</f>
        <v>#N/A</v>
      </c>
      <c r="F9" s="3" t="e">
        <f>IF(ROW(F9)+2&gt;=MATCH("*【合計】*", 貼り付け用!$A:$A, 0),"",
IF(貼り付け用!F10&lt;&gt;"",貼り付け用!F10,""))</f>
        <v>#N/A</v>
      </c>
      <c r="G9" s="3" t="e">
        <f>IF(ROW(G9)+2&gt;=MATCH("*【合計】*", 貼り付け用!$A:$A, 0),"",
IF(貼り付け用!G10&lt;&gt;"",貼り付け用!G10,""))</f>
        <v>#N/A</v>
      </c>
      <c r="H9" s="3" t="e">
        <f>IF(ROW(H9)+2&gt;=MATCH("*【合計】*", 貼り付け用!$A:$A, 0),"",
IF(貼り付け用!H10&lt;&gt;"",貼り付け用!H10,""))</f>
        <v>#N/A</v>
      </c>
      <c r="I9" s="3" t="e">
        <f>IF(ROW(I9)+2&gt;=MATCH("*【合計】*", 貼り付け用!$A:$A, 0),"",
IF(貼り付け用!I10&lt;&gt;"",貼り付け用!I10,""))</f>
        <v>#N/A</v>
      </c>
      <c r="J9" s="3" t="e">
        <f>IF(ROW(J9)+2&gt;=MATCH("*【合計】*", 貼り付け用!$A:$A, 0),"",
IF(貼り付け用!J10&lt;&gt;"",貼り付け用!J10,""))</f>
        <v>#N/A</v>
      </c>
      <c r="K9" s="3" t="e">
        <f>IF(ROW(K9)+2&gt;=MATCH("*【合計】*", 貼り付け用!$A:$A, 0),"",
IF(貼り付け用!K10&lt;&gt;"",貼り付け用!K10,""))</f>
        <v>#N/A</v>
      </c>
      <c r="L9" s="3" t="e">
        <f>IF(ROW(L9)+2&gt;=MATCH("*【合計】*", 貼り付け用!$A:$A, 0),"",
IF(L$3&lt;&gt;"",IF(貼り付け用!L10&lt;&gt;"",貼り付け用!L10,""),""))</f>
        <v>#N/A</v>
      </c>
      <c r="M9" s="3" t="e">
        <f>IF(ROW(M9)+2&gt;=MATCH("*【合計】*", 貼り付け用!$A:$A, 0),"",
IF(M$3&lt;&gt;"",IF(貼り付け用!M10&lt;&gt;"",貼り付け用!M10,""),""))</f>
        <v>#N/A</v>
      </c>
      <c r="N9" s="3" t="e">
        <f>IF(ROW(N9)+2&gt;=MATCH("*【合計】*", 貼り付け用!$A:$A, 0),"",
IF(N$3&lt;&gt;"",IF(貼り付け用!N10&lt;&gt;"",貼り付け用!N10,""),""))</f>
        <v>#N/A</v>
      </c>
      <c r="O9" s="3" t="e">
        <f>IF(ROW(O9)+2&gt;=MATCH("*【合計】*", 貼り付け用!$A:$A, 0),"",
IF(O$3&lt;&gt;"",IF(貼り付け用!O10&lt;&gt;"",貼り付け用!O10,""),""))</f>
        <v>#N/A</v>
      </c>
      <c r="P9" s="3" t="e">
        <f>IF(ROW(P9)+2&gt;=MATCH("*【合計】*", 貼り付け用!$A:$A, 0),"",
IF(P$3&lt;&gt;"",IF(貼り付け用!P10&lt;&gt;"",貼り付け用!P10,""),""))</f>
        <v>#N/A</v>
      </c>
      <c r="Q9" s="3" t="e">
        <f>IF(ROW(Q9)+2&gt;=MATCH("*【合計】*", 貼り付け用!$A:$A, 0),"",
IF(Q$3&lt;&gt;"",IF(貼り付け用!Q10&lt;&gt;"",貼り付け用!Q10,""),""))</f>
        <v>#N/A</v>
      </c>
      <c r="R9" s="3" t="e">
        <f>IF(ROW(R9)+2&gt;=MATCH("*【合計】*", 貼り付け用!$A:$A, 0),"",
IF(R$3&lt;&gt;"",IF(貼り付け用!R10&lt;&gt;"",貼り付け用!R10,""),""))</f>
        <v>#N/A</v>
      </c>
      <c r="S9" s="3" t="e">
        <f>IF(ROW(S9)+2&gt;=MATCH("*【合計】*", 貼り付け用!$A:$A, 0),"",
IF(S$3&lt;&gt;"",IF(貼り付け用!S10&lt;&gt;"",貼り付け用!S10,""),""))</f>
        <v>#N/A</v>
      </c>
      <c r="T9" s="2" t="e">
        <f t="array" ref="T9">IF(INDEX(貼り付け用!A:Z, ROW(T9)+1, MATCH("おやつ", 貼り付け用!$A$3:$Z$3, 0))&lt;&gt;0,
INDEX(貼り付け用!A:Z, ROW(T9)+1, MATCH("おやつ", 貼り付け用!$A$3:$Z$3, 0)),"")</f>
        <v>#N/A</v>
      </c>
      <c r="U9" s="55"/>
      <c r="V9" s="8" t="e">
        <f t="array" ref="V9">IF(INDEX(貼り付け用!A:Z, ROW(T9)+1, MATCH("おやつ", 貼り付け用!$A$3:$Z$3, 0)+1)&lt;&gt;0,
INDEX(貼り付け用!A:Z, ROW(T9)+1, MATCH("おやつ", 貼り付け用!$A$3:$Z$3, 0)+1),"")</f>
        <v>#N/A</v>
      </c>
      <c r="W9" s="9" t="e">
        <f t="array" ref="W9">IF(INDEX(貼り付け用!A:Z, ROW(T9)+1, MATCH("おやつ", 貼り付け用!$A$3:$Z$3, 0)+2)&lt;&gt;0,
INDEX(貼り付け用!A:Z, ROW(T9)+1, MATCH("おやつ", 貼り付け用!$A$3:$Z$3, 0)+2),"")</f>
        <v>#N/A</v>
      </c>
    </row>
    <row r="10" spans="1:23" x14ac:dyDescent="0.45">
      <c r="A10" s="5" t="e">
        <f>IF(ROW(A10)+1&gt;=MATCH("*10000*", 貼り付け用!$A:$A, 0),
IF(COUNTIF(A8,"*10000*"),"10001",
IF(COUNTIF(A8,"*10001*"),"10002",
IF(COUNTIF(A8,"*10002*"),"",
IF(COUNTIF(A8,""),"","10000")))),
IF(貼り付け用!A11&lt;&gt;"",貼り付け用!A11,""))</f>
        <v>#N/A</v>
      </c>
      <c r="B10" s="21" t="e">
        <f>IF(ROW(B10)+2&gt;=MATCH("*【合計】*", 貼り付け用!$A:$A, 0),"",
IF(貼り付け用!B11&lt;&gt;"",貼り付け用!B11,""))</f>
        <v>#N/A</v>
      </c>
      <c r="C10" s="21" t="e">
        <f>IF(ROW(C10)+2&gt;=MATCH("*【合計】*", 貼り付け用!$A:$A, 0),"",
IF(貼り付け用!C11&lt;&gt;"",貼り付け用!C11,""))</f>
        <v>#N/A</v>
      </c>
      <c r="D10" s="21" t="e">
        <f>IF(ROW(D10)+2&gt;=MATCH("*【合計】*", 貼り付け用!$A:$A, 0),"",
IF(貼り付け用!D11&lt;&gt;"",貼り付け用!D11,""))</f>
        <v>#N/A</v>
      </c>
      <c r="E10" s="21" t="e">
        <f>IF(ROW(E10)+2&gt;=MATCH("*【合計】*", 貼り付け用!$A:$A, 0),"",
IF(貼り付け用!E11&lt;&gt;"",貼り付け用!E11,""))</f>
        <v>#N/A</v>
      </c>
      <c r="F10" s="21" t="e">
        <f>IF(ROW(F10)+2&gt;=MATCH("*【合計】*", 貼り付け用!$A:$A, 0),"",
IF(貼り付け用!F11&lt;&gt;"",貼り付け用!F11,""))</f>
        <v>#N/A</v>
      </c>
      <c r="G10" s="21" t="e">
        <f>IF(ROW(G10)+2&gt;=MATCH("*【合計】*", 貼り付け用!$A:$A, 0),"",
IF(貼り付け用!G11&lt;&gt;"",貼り付け用!G11,""))</f>
        <v>#N/A</v>
      </c>
      <c r="H10" s="21" t="e">
        <f>IF(ROW(H10)+2&gt;=MATCH("*【合計】*", 貼り付け用!$A:$A, 0),"",
IF(貼り付け用!H11&lt;&gt;"",貼り付け用!H11,""))</f>
        <v>#N/A</v>
      </c>
      <c r="I10" s="21" t="e">
        <f>IF(ROW(I10)+2&gt;=MATCH("*【合計】*", 貼り付け用!$A:$A, 0),"",
IF(貼り付け用!I11&lt;&gt;"",貼り付け用!I11,""))</f>
        <v>#N/A</v>
      </c>
      <c r="J10" s="21" t="e">
        <f>IF(ROW(J10)+2&gt;=MATCH("*【合計】*", 貼り付け用!$A:$A, 0),"",
IF(貼り付け用!J11&lt;&gt;"",貼り付け用!J11,""))</f>
        <v>#N/A</v>
      </c>
      <c r="K10" s="21" t="e">
        <f>IF(ROW(K10)+2&gt;=MATCH("*【合計】*", 貼り付け用!$A:$A, 0),"",
IF(貼り付け用!K11&lt;&gt;"",貼り付け用!K11,""))</f>
        <v>#N/A</v>
      </c>
      <c r="L10" s="21" t="e">
        <f>IF(ROW(L10)+2&gt;=MATCH("*【合計】*", 貼り付け用!$A:$A, 0),"",
IF(L$3&lt;&gt;"",IF(貼り付け用!L11&lt;&gt;"",貼り付け用!L11,""),""))</f>
        <v>#N/A</v>
      </c>
      <c r="M10" s="21" t="e">
        <f>IF(ROW(M10)+2&gt;=MATCH("*【合計】*", 貼り付け用!$A:$A, 0),"",
IF(M$3&lt;&gt;"",IF(貼り付け用!M11&lt;&gt;"",貼り付け用!M11,""),""))</f>
        <v>#N/A</v>
      </c>
      <c r="N10" s="21" t="e">
        <f>IF(ROW(N10)+2&gt;=MATCH("*【合計】*", 貼り付け用!$A:$A, 0),"",
IF(N$3&lt;&gt;"",IF(貼り付け用!N11&lt;&gt;"",貼り付け用!N11,""),""))</f>
        <v>#N/A</v>
      </c>
      <c r="O10" s="21" t="e">
        <f>IF(ROW(O10)+2&gt;=MATCH("*【合計】*", 貼り付け用!$A:$A, 0),"",
IF(O$3&lt;&gt;"",IF(貼り付け用!O11&lt;&gt;"",貼り付け用!O11,""),""))</f>
        <v>#N/A</v>
      </c>
      <c r="P10" s="21" t="e">
        <f>IF(ROW(P10)+2&gt;=MATCH("*【合計】*", 貼り付け用!$A:$A, 0),"",
IF(P$3&lt;&gt;"",IF(貼り付け用!P11&lt;&gt;"",貼り付け用!P11,""),""))</f>
        <v>#N/A</v>
      </c>
      <c r="Q10" s="21" t="e">
        <f>IF(ROW(Q10)+2&gt;=MATCH("*【合計】*", 貼り付け用!$A:$A, 0),"",
IF(Q$3&lt;&gt;"",IF(貼り付け用!Q11&lt;&gt;"",貼り付け用!Q11,""),""))</f>
        <v>#N/A</v>
      </c>
      <c r="R10" s="21" t="e">
        <f>IF(ROW(R10)+2&gt;=MATCH("*【合計】*", 貼り付け用!$A:$A, 0),"",
IF(R$3&lt;&gt;"",IF(貼り付け用!R11&lt;&gt;"",貼り付け用!R11,""),""))</f>
        <v>#N/A</v>
      </c>
      <c r="S10" s="21" t="e">
        <f>IF(ROW(S10)+2&gt;=MATCH("*【合計】*", 貼り付け用!$A:$A, 0),"",
IF(S$3&lt;&gt;"",IF(貼り付け用!S11&lt;&gt;"",貼り付け用!S11,""),""))</f>
        <v>#N/A</v>
      </c>
      <c r="T10" s="21" t="e">
        <f t="array" ref="T10">IF(INDEX(貼り付け用!A:Z, ROW(T10)+1, MATCH("おやつ", 貼り付け用!$A$3:$Z$3, 0))&lt;&gt;0,
INDEX(貼り付け用!A:Z, ROW(T10)+1, MATCH("おやつ", 貼り付け用!$A$3:$Z$3, 0)),"")</f>
        <v>#N/A</v>
      </c>
      <c r="U10" s="18"/>
      <c r="V10" s="5" t="e">
        <f t="array" ref="V10">IF(INDEX(貼り付け用!A:Z, ROW(T10)+1, MATCH("おやつ", 貼り付け用!$A$3:$Z$3, 0)+1)&lt;&gt;0,
INDEX(貼り付け用!A:Z, ROW(T10)+1, MATCH("おやつ", 貼り付け用!$A$3:$Z$3, 0)+1),"")</f>
        <v>#N/A</v>
      </c>
      <c r="W10" s="7" t="e">
        <f t="array" ref="W10">IF(INDEX(貼り付け用!A:Z, ROW(T10)+1, MATCH("おやつ", 貼り付け用!$A$3:$Z$3, 0)+2)&lt;&gt;0,
INDEX(貼り付け用!A:Z, ROW(T10)+1, MATCH("おやつ", 貼り付け用!$A$3:$Z$3, 0)+2),"")</f>
        <v>#N/A</v>
      </c>
    </row>
    <row r="11" spans="1:23" x14ac:dyDescent="0.45">
      <c r="A11" s="8" t="e">
        <f>IF(ROW(A11)+1&gt;=MATCH("*10000*", 貼り付け用!$A:$A, 0),"",
IF(貼り付け用!A12&lt;&gt;"",貼り付け用!A12,""))</f>
        <v>#N/A</v>
      </c>
      <c r="B11" s="3" t="e">
        <f>IF(ROW(B11)+2&gt;=MATCH("*【合計】*", 貼り付け用!$A:$A, 0),"",
IF(貼り付け用!B12&lt;&gt;"",貼り付け用!B12,""))</f>
        <v>#N/A</v>
      </c>
      <c r="C11" s="3" t="e">
        <f>IF(ROW(C11)+2&gt;=MATCH("*【合計】*", 貼り付け用!$A:$A, 0),"",
IF(貼り付け用!C12&lt;&gt;"",貼り付け用!C12,""))</f>
        <v>#N/A</v>
      </c>
      <c r="D11" s="3" t="e">
        <f>IF(ROW(D11)+2&gt;=MATCH("*【合計】*", 貼り付け用!$A:$A, 0),"",
IF(貼り付け用!D12&lt;&gt;"",貼り付け用!D12,""))</f>
        <v>#N/A</v>
      </c>
      <c r="E11" s="3" t="e">
        <f>IF(ROW(E11)+2&gt;=MATCH("*【合計】*", 貼り付け用!$A:$A, 0),"",
IF(貼り付け用!E12&lt;&gt;"",貼り付け用!E12,""))</f>
        <v>#N/A</v>
      </c>
      <c r="F11" s="3" t="e">
        <f>IF(ROW(F11)+2&gt;=MATCH("*【合計】*", 貼り付け用!$A:$A, 0),"",
IF(貼り付け用!F12&lt;&gt;"",貼り付け用!F12,""))</f>
        <v>#N/A</v>
      </c>
      <c r="G11" s="3" t="e">
        <f>IF(ROW(G11)+2&gt;=MATCH("*【合計】*", 貼り付け用!$A:$A, 0),"",
IF(貼り付け用!G12&lt;&gt;"",貼り付け用!G12,""))</f>
        <v>#N/A</v>
      </c>
      <c r="H11" s="3" t="e">
        <f>IF(ROW(H11)+2&gt;=MATCH("*【合計】*", 貼り付け用!$A:$A, 0),"",
IF(貼り付け用!H12&lt;&gt;"",貼り付け用!H12,""))</f>
        <v>#N/A</v>
      </c>
      <c r="I11" s="3" t="e">
        <f>IF(ROW(I11)+2&gt;=MATCH("*【合計】*", 貼り付け用!$A:$A, 0),"",
IF(貼り付け用!I12&lt;&gt;"",貼り付け用!I12,""))</f>
        <v>#N/A</v>
      </c>
      <c r="J11" s="3" t="e">
        <f>IF(ROW(J11)+2&gt;=MATCH("*【合計】*", 貼り付け用!$A:$A, 0),"",
IF(貼り付け用!J12&lt;&gt;"",貼り付け用!J12,""))</f>
        <v>#N/A</v>
      </c>
      <c r="K11" s="3" t="e">
        <f>IF(ROW(K11)+2&gt;=MATCH("*【合計】*", 貼り付け用!$A:$A, 0),"",
IF(貼り付け用!K12&lt;&gt;"",貼り付け用!K12,""))</f>
        <v>#N/A</v>
      </c>
      <c r="L11" s="3" t="e">
        <f>IF(ROW(L11)+2&gt;=MATCH("*【合計】*", 貼り付け用!$A:$A, 0),"",
IF(L$3&lt;&gt;"",IF(貼り付け用!L12&lt;&gt;"",貼り付け用!L12,""),""))</f>
        <v>#N/A</v>
      </c>
      <c r="M11" s="3" t="e">
        <f>IF(ROW(M11)+2&gt;=MATCH("*【合計】*", 貼り付け用!$A:$A, 0),"",
IF(M$3&lt;&gt;"",IF(貼り付け用!M12&lt;&gt;"",貼り付け用!M12,""),""))</f>
        <v>#N/A</v>
      </c>
      <c r="N11" s="3" t="e">
        <f>IF(ROW(N11)+2&gt;=MATCH("*【合計】*", 貼り付け用!$A:$A, 0),"",
IF(N$3&lt;&gt;"",IF(貼り付け用!N12&lt;&gt;"",貼り付け用!N12,""),""))</f>
        <v>#N/A</v>
      </c>
      <c r="O11" s="3" t="e">
        <f>IF(ROW(O11)+2&gt;=MATCH("*【合計】*", 貼り付け用!$A:$A, 0),"",
IF(O$3&lt;&gt;"",IF(貼り付け用!O12&lt;&gt;"",貼り付け用!O12,""),""))</f>
        <v>#N/A</v>
      </c>
      <c r="P11" s="3" t="e">
        <f>IF(ROW(P11)+2&gt;=MATCH("*【合計】*", 貼り付け用!$A:$A, 0),"",
IF(P$3&lt;&gt;"",IF(貼り付け用!P12&lt;&gt;"",貼り付け用!P12,""),""))</f>
        <v>#N/A</v>
      </c>
      <c r="Q11" s="3" t="e">
        <f>IF(ROW(Q11)+2&gt;=MATCH("*【合計】*", 貼り付け用!$A:$A, 0),"",
IF(Q$3&lt;&gt;"",IF(貼り付け用!Q12&lt;&gt;"",貼り付け用!Q12,""),""))</f>
        <v>#N/A</v>
      </c>
      <c r="R11" s="3" t="e">
        <f>IF(ROW(R11)+2&gt;=MATCH("*【合計】*", 貼り付け用!$A:$A, 0),"",
IF(R$3&lt;&gt;"",IF(貼り付け用!R12&lt;&gt;"",貼り付け用!R12,""),""))</f>
        <v>#N/A</v>
      </c>
      <c r="S11" s="3" t="e">
        <f>IF(ROW(S11)+2&gt;=MATCH("*【合計】*", 貼り付け用!$A:$A, 0),"",
IF(S$3&lt;&gt;"",IF(貼り付け用!S12&lt;&gt;"",貼り付け用!S12,""),""))</f>
        <v>#N/A</v>
      </c>
      <c r="T11" s="2" t="e">
        <f t="array" ref="T11">IF(INDEX(貼り付け用!A:Z, ROW(T11)+1, MATCH("おやつ", 貼り付け用!$A$3:$Z$3, 0))&lt;&gt;0,
INDEX(貼り付け用!A:Z, ROW(T11)+1, MATCH("おやつ", 貼り付け用!$A$3:$Z$3, 0)),"")</f>
        <v>#N/A</v>
      </c>
      <c r="U11" s="55"/>
      <c r="V11" s="8" t="e">
        <f t="array" ref="V11">IF(INDEX(貼り付け用!A:Z, ROW(T11)+1, MATCH("おやつ", 貼り付け用!$A$3:$Z$3, 0)+1)&lt;&gt;0,
INDEX(貼り付け用!A:Z, ROW(T11)+1, MATCH("おやつ", 貼り付け用!$A$3:$Z$3, 0)+1),"")</f>
        <v>#N/A</v>
      </c>
      <c r="W11" s="9" t="e">
        <f t="array" ref="W11">IF(INDEX(貼り付け用!A:Z, ROW(T11)+1, MATCH("おやつ", 貼り付け用!$A$3:$Z$3, 0)+2)&lt;&gt;0,
INDEX(貼り付け用!A:Z, ROW(T11)+1, MATCH("おやつ", 貼り付け用!$A$3:$Z$3, 0)+2),"")</f>
        <v>#N/A</v>
      </c>
    </row>
    <row r="12" spans="1:23" x14ac:dyDescent="0.45">
      <c r="A12" s="5" t="e">
        <f>IF(ROW(A12)+1&gt;=MATCH("*10000*", 貼り付け用!$A:$A, 0),
IF(COUNTIF(A10,"*10000*"),"10001",
IF(COUNTIF(A10,"*10001*"),"10002",
IF(COUNTIF(A10,"*10002*"),"",
IF(COUNTIF(A10,""),"","10000")))),
IF(貼り付け用!A13&lt;&gt;"",貼り付け用!A13,""))</f>
        <v>#N/A</v>
      </c>
      <c r="B12" s="21" t="e">
        <f>IF(ROW(B12)+2&gt;=MATCH("*【合計】*", 貼り付け用!$A:$A, 0),"",
IF(貼り付け用!B13&lt;&gt;"",貼り付け用!B13,""))</f>
        <v>#N/A</v>
      </c>
      <c r="C12" s="21" t="e">
        <f>IF(ROW(C12)+2&gt;=MATCH("*【合計】*", 貼り付け用!$A:$A, 0),"",
IF(貼り付け用!C13&lt;&gt;"",貼り付け用!C13,""))</f>
        <v>#N/A</v>
      </c>
      <c r="D12" s="21" t="e">
        <f>IF(ROW(D12)+2&gt;=MATCH("*【合計】*", 貼り付け用!$A:$A, 0),"",
IF(貼り付け用!D13&lt;&gt;"",貼り付け用!D13,""))</f>
        <v>#N/A</v>
      </c>
      <c r="E12" s="21" t="e">
        <f>IF(ROW(E12)+2&gt;=MATCH("*【合計】*", 貼り付け用!$A:$A, 0),"",
IF(貼り付け用!E13&lt;&gt;"",貼り付け用!E13,""))</f>
        <v>#N/A</v>
      </c>
      <c r="F12" s="21" t="e">
        <f>IF(ROW(F12)+2&gt;=MATCH("*【合計】*", 貼り付け用!$A:$A, 0),"",
IF(貼り付け用!F13&lt;&gt;"",貼り付け用!F13,""))</f>
        <v>#N/A</v>
      </c>
      <c r="G12" s="21" t="e">
        <f>IF(ROW(G12)+2&gt;=MATCH("*【合計】*", 貼り付け用!$A:$A, 0),"",
IF(貼り付け用!G13&lt;&gt;"",貼り付け用!G13,""))</f>
        <v>#N/A</v>
      </c>
      <c r="H12" s="21" t="e">
        <f>IF(ROW(H12)+2&gt;=MATCH("*【合計】*", 貼り付け用!$A:$A, 0),"",
IF(貼り付け用!H13&lt;&gt;"",貼り付け用!H13,""))</f>
        <v>#N/A</v>
      </c>
      <c r="I12" s="21" t="e">
        <f>IF(ROW(I12)+2&gt;=MATCH("*【合計】*", 貼り付け用!$A:$A, 0),"",
IF(貼り付け用!I13&lt;&gt;"",貼り付け用!I13,""))</f>
        <v>#N/A</v>
      </c>
      <c r="J12" s="21" t="e">
        <f>IF(ROW(J12)+2&gt;=MATCH("*【合計】*", 貼り付け用!$A:$A, 0),"",
IF(貼り付け用!J13&lt;&gt;"",貼り付け用!J13,""))</f>
        <v>#N/A</v>
      </c>
      <c r="K12" s="21" t="e">
        <f>IF(ROW(K12)+2&gt;=MATCH("*【合計】*", 貼り付け用!$A:$A, 0),"",
IF(貼り付け用!K13&lt;&gt;"",貼り付け用!K13,""))</f>
        <v>#N/A</v>
      </c>
      <c r="L12" s="21" t="e">
        <f>IF(ROW(L12)+2&gt;=MATCH("*【合計】*", 貼り付け用!$A:$A, 0),"",
IF(L$3&lt;&gt;"",IF(貼り付け用!L13&lt;&gt;"",貼り付け用!L13,""),""))</f>
        <v>#N/A</v>
      </c>
      <c r="M12" s="21" t="e">
        <f>IF(ROW(M12)+2&gt;=MATCH("*【合計】*", 貼り付け用!$A:$A, 0),"",
IF(M$3&lt;&gt;"",IF(貼り付け用!M13&lt;&gt;"",貼り付け用!M13,""),""))</f>
        <v>#N/A</v>
      </c>
      <c r="N12" s="21" t="e">
        <f>IF(ROW(N12)+2&gt;=MATCH("*【合計】*", 貼り付け用!$A:$A, 0),"",
IF(N$3&lt;&gt;"",IF(貼り付け用!N13&lt;&gt;"",貼り付け用!N13,""),""))</f>
        <v>#N/A</v>
      </c>
      <c r="O12" s="21" t="e">
        <f>IF(ROW(O12)+2&gt;=MATCH("*【合計】*", 貼り付け用!$A:$A, 0),"",
IF(O$3&lt;&gt;"",IF(貼り付け用!O13&lt;&gt;"",貼り付け用!O13,""),""))</f>
        <v>#N/A</v>
      </c>
      <c r="P12" s="21" t="e">
        <f>IF(ROW(P12)+2&gt;=MATCH("*【合計】*", 貼り付け用!$A:$A, 0),"",
IF(P$3&lt;&gt;"",IF(貼り付け用!P13&lt;&gt;"",貼り付け用!P13,""),""))</f>
        <v>#N/A</v>
      </c>
      <c r="Q12" s="21" t="e">
        <f>IF(ROW(Q12)+2&gt;=MATCH("*【合計】*", 貼り付け用!$A:$A, 0),"",
IF(Q$3&lt;&gt;"",IF(貼り付け用!Q13&lt;&gt;"",貼り付け用!Q13,""),""))</f>
        <v>#N/A</v>
      </c>
      <c r="R12" s="21" t="e">
        <f>IF(ROW(R12)+2&gt;=MATCH("*【合計】*", 貼り付け用!$A:$A, 0),"",
IF(R$3&lt;&gt;"",IF(貼り付け用!R13&lt;&gt;"",貼り付け用!R13,""),""))</f>
        <v>#N/A</v>
      </c>
      <c r="S12" s="21" t="e">
        <f>IF(ROW(S12)+2&gt;=MATCH("*【合計】*", 貼り付け用!$A:$A, 0),"",
IF(S$3&lt;&gt;"",IF(貼り付け用!S13&lt;&gt;"",貼り付け用!S13,""),""))</f>
        <v>#N/A</v>
      </c>
      <c r="T12" s="21" t="e">
        <f t="array" ref="T12">IF(INDEX(貼り付け用!A:Z, ROW(T12)+1, MATCH("おやつ", 貼り付け用!$A$3:$Z$3, 0))&lt;&gt;0,
INDEX(貼り付け用!A:Z, ROW(T12)+1, MATCH("おやつ", 貼り付け用!$A$3:$Z$3, 0)),"")</f>
        <v>#N/A</v>
      </c>
      <c r="U12" s="18"/>
      <c r="V12" s="5" t="e">
        <f t="array" ref="V12">IF(INDEX(貼り付け用!A:Z, ROW(T12)+1, MATCH("おやつ", 貼り付け用!$A$3:$Z$3, 0)+1)&lt;&gt;0,
INDEX(貼り付け用!A:Z, ROW(T12)+1, MATCH("おやつ", 貼り付け用!$A$3:$Z$3, 0)+1),"")</f>
        <v>#N/A</v>
      </c>
      <c r="W12" s="7" t="e">
        <f t="array" ref="W12">IF(INDEX(貼り付け用!A:Z, ROW(T12)+1, MATCH("おやつ", 貼り付け用!$A$3:$Z$3, 0)+2)&lt;&gt;0,
INDEX(貼り付け用!A:Z, ROW(T12)+1, MATCH("おやつ", 貼り付け用!$A$3:$Z$3, 0)+2),"")</f>
        <v>#N/A</v>
      </c>
    </row>
    <row r="13" spans="1:23" x14ac:dyDescent="0.45">
      <c r="A13" s="8" t="e">
        <f>IF(ROW(A13)+1&gt;=MATCH("*10000*", 貼り付け用!$A:$A, 0),"",
IF(貼り付け用!A14&lt;&gt;"",貼り付け用!A14,""))</f>
        <v>#N/A</v>
      </c>
      <c r="B13" s="3" t="e">
        <f>IF(ROW(B13)+2&gt;=MATCH("*【合計】*", 貼り付け用!$A:$A, 0),"",
IF(貼り付け用!B14&lt;&gt;"",貼り付け用!B14,""))</f>
        <v>#N/A</v>
      </c>
      <c r="C13" s="3" t="e">
        <f>IF(ROW(C13)+2&gt;=MATCH("*【合計】*", 貼り付け用!$A:$A, 0),"",
IF(貼り付け用!C14&lt;&gt;"",貼り付け用!C14,""))</f>
        <v>#N/A</v>
      </c>
      <c r="D13" s="3" t="e">
        <f>IF(ROW(D13)+2&gt;=MATCH("*【合計】*", 貼り付け用!$A:$A, 0),"",
IF(貼り付け用!D14&lt;&gt;"",貼り付け用!D14,""))</f>
        <v>#N/A</v>
      </c>
      <c r="E13" s="3" t="e">
        <f>IF(ROW(E13)+2&gt;=MATCH("*【合計】*", 貼り付け用!$A:$A, 0),"",
IF(貼り付け用!E14&lt;&gt;"",貼り付け用!E14,""))</f>
        <v>#N/A</v>
      </c>
      <c r="F13" s="3" t="e">
        <f>IF(ROW(F13)+2&gt;=MATCH("*【合計】*", 貼り付け用!$A:$A, 0),"",
IF(貼り付け用!F14&lt;&gt;"",貼り付け用!F14,""))</f>
        <v>#N/A</v>
      </c>
      <c r="G13" s="3" t="e">
        <f>IF(ROW(G13)+2&gt;=MATCH("*【合計】*", 貼り付け用!$A:$A, 0),"",
IF(貼り付け用!G14&lt;&gt;"",貼り付け用!G14,""))</f>
        <v>#N/A</v>
      </c>
      <c r="H13" s="3" t="e">
        <f>IF(ROW(H13)+2&gt;=MATCH("*【合計】*", 貼り付け用!$A:$A, 0),"",
IF(貼り付け用!H14&lt;&gt;"",貼り付け用!H14,""))</f>
        <v>#N/A</v>
      </c>
      <c r="I13" s="3" t="e">
        <f>IF(ROW(I13)+2&gt;=MATCH("*【合計】*", 貼り付け用!$A:$A, 0),"",
IF(貼り付け用!I14&lt;&gt;"",貼り付け用!I14,""))</f>
        <v>#N/A</v>
      </c>
      <c r="J13" s="3" t="e">
        <f>IF(ROW(J13)+2&gt;=MATCH("*【合計】*", 貼り付け用!$A:$A, 0),"",
IF(貼り付け用!J14&lt;&gt;"",貼り付け用!J14,""))</f>
        <v>#N/A</v>
      </c>
      <c r="K13" s="3" t="e">
        <f>IF(ROW(K13)+2&gt;=MATCH("*【合計】*", 貼り付け用!$A:$A, 0),"",
IF(貼り付け用!K14&lt;&gt;"",貼り付け用!K14,""))</f>
        <v>#N/A</v>
      </c>
      <c r="L13" s="3" t="e">
        <f>IF(ROW(L13)+2&gt;=MATCH("*【合計】*", 貼り付け用!$A:$A, 0),"",
IF(L$3&lt;&gt;"",IF(貼り付け用!L14&lt;&gt;"",貼り付け用!L14,""),""))</f>
        <v>#N/A</v>
      </c>
      <c r="M13" s="3" t="e">
        <f>IF(ROW(M13)+2&gt;=MATCH("*【合計】*", 貼り付け用!$A:$A, 0),"",
IF(M$3&lt;&gt;"",IF(貼り付け用!M14&lt;&gt;"",貼り付け用!M14,""),""))</f>
        <v>#N/A</v>
      </c>
      <c r="N13" s="3" t="e">
        <f>IF(ROW(N13)+2&gt;=MATCH("*【合計】*", 貼り付け用!$A:$A, 0),"",
IF(N$3&lt;&gt;"",IF(貼り付け用!N14&lt;&gt;"",貼り付け用!N14,""),""))</f>
        <v>#N/A</v>
      </c>
      <c r="O13" s="3" t="e">
        <f>IF(ROW(O13)+2&gt;=MATCH("*【合計】*", 貼り付け用!$A:$A, 0),"",
IF(O$3&lt;&gt;"",IF(貼り付け用!O14&lt;&gt;"",貼り付け用!O14,""),""))</f>
        <v>#N/A</v>
      </c>
      <c r="P13" s="3" t="e">
        <f>IF(ROW(P13)+2&gt;=MATCH("*【合計】*", 貼り付け用!$A:$A, 0),"",
IF(P$3&lt;&gt;"",IF(貼り付け用!P14&lt;&gt;"",貼り付け用!P14,""),""))</f>
        <v>#N/A</v>
      </c>
      <c r="Q13" s="3" t="e">
        <f>IF(ROW(Q13)+2&gt;=MATCH("*【合計】*", 貼り付け用!$A:$A, 0),"",
IF(Q$3&lt;&gt;"",IF(貼り付け用!Q14&lt;&gt;"",貼り付け用!Q14,""),""))</f>
        <v>#N/A</v>
      </c>
      <c r="R13" s="3" t="e">
        <f>IF(ROW(R13)+2&gt;=MATCH("*【合計】*", 貼り付け用!$A:$A, 0),"",
IF(R$3&lt;&gt;"",IF(貼り付け用!R14&lt;&gt;"",貼り付け用!R14,""),""))</f>
        <v>#N/A</v>
      </c>
      <c r="S13" s="3" t="e">
        <f>IF(ROW(S13)+2&gt;=MATCH("*【合計】*", 貼り付け用!$A:$A, 0),"",
IF(S$3&lt;&gt;"",IF(貼り付け用!S14&lt;&gt;"",貼り付け用!S14,""),""))</f>
        <v>#N/A</v>
      </c>
      <c r="T13" s="2" t="e">
        <f t="array" ref="T13">IF(INDEX(貼り付け用!A:Z, ROW(T13)+1, MATCH("おやつ", 貼り付け用!$A$3:$Z$3, 0))&lt;&gt;0,
INDEX(貼り付け用!A:Z, ROW(T13)+1, MATCH("おやつ", 貼り付け用!$A$3:$Z$3, 0)),"")</f>
        <v>#N/A</v>
      </c>
      <c r="U13" s="55"/>
      <c r="V13" s="8" t="e">
        <f t="array" ref="V13">IF(INDEX(貼り付け用!A:Z, ROW(T13)+1, MATCH("おやつ", 貼り付け用!$A$3:$Z$3, 0)+1)&lt;&gt;0,
INDEX(貼り付け用!A:Z, ROW(T13)+1, MATCH("おやつ", 貼り付け用!$A$3:$Z$3, 0)+1),"")</f>
        <v>#N/A</v>
      </c>
      <c r="W13" s="9" t="e">
        <f t="array" ref="W13">IF(INDEX(貼り付け用!A:Z, ROW(T13)+1, MATCH("おやつ", 貼り付け用!$A$3:$Z$3, 0)+2)&lt;&gt;0,
INDEX(貼り付け用!A:Z, ROW(T13)+1, MATCH("おやつ", 貼り付け用!$A$3:$Z$3, 0)+2),"")</f>
        <v>#N/A</v>
      </c>
    </row>
    <row r="14" spans="1:23" x14ac:dyDescent="0.45">
      <c r="A14" s="5" t="e">
        <f>IF(ROW(A14)+1&gt;=MATCH("*10000*", 貼り付け用!$A:$A, 0),
IF(COUNTIF(A12,"*10000*"),"10001",
IF(COUNTIF(A12,"*10001*"),"10002",
IF(COUNTIF(A12,"*10002*"),"",
IF(COUNTIF(A12,""),"","10000")))),
IF(貼り付け用!A15&lt;&gt;"",貼り付け用!A15,""))</f>
        <v>#N/A</v>
      </c>
      <c r="B14" s="21" t="e">
        <f>IF(ROW(B14)+2&gt;=MATCH("*【合計】*", 貼り付け用!$A:$A, 0),"",
IF(貼り付け用!B15&lt;&gt;"",貼り付け用!B15,""))</f>
        <v>#N/A</v>
      </c>
      <c r="C14" s="21" t="e">
        <f>IF(ROW(C14)+2&gt;=MATCH("*【合計】*", 貼り付け用!$A:$A, 0),"",
IF(貼り付け用!C15&lt;&gt;"",貼り付け用!C15,""))</f>
        <v>#N/A</v>
      </c>
      <c r="D14" s="21" t="e">
        <f>IF(ROW(D14)+2&gt;=MATCH("*【合計】*", 貼り付け用!$A:$A, 0),"",
IF(貼り付け用!D15&lt;&gt;"",貼り付け用!D15,""))</f>
        <v>#N/A</v>
      </c>
      <c r="E14" s="21" t="e">
        <f>IF(ROW(E14)+2&gt;=MATCH("*【合計】*", 貼り付け用!$A:$A, 0),"",
IF(貼り付け用!E15&lt;&gt;"",貼り付け用!E15,""))</f>
        <v>#N/A</v>
      </c>
      <c r="F14" s="21" t="e">
        <f>IF(ROW(F14)+2&gt;=MATCH("*【合計】*", 貼り付け用!$A:$A, 0),"",
IF(貼り付け用!F15&lt;&gt;"",貼り付け用!F15,""))</f>
        <v>#N/A</v>
      </c>
      <c r="G14" s="21" t="e">
        <f>IF(ROW(G14)+2&gt;=MATCH("*【合計】*", 貼り付け用!$A:$A, 0),"",
IF(貼り付け用!G15&lt;&gt;"",貼り付け用!G15,""))</f>
        <v>#N/A</v>
      </c>
      <c r="H14" s="21" t="e">
        <f>IF(ROW(H14)+2&gt;=MATCH("*【合計】*", 貼り付け用!$A:$A, 0),"",
IF(貼り付け用!H15&lt;&gt;"",貼り付け用!H15,""))</f>
        <v>#N/A</v>
      </c>
      <c r="I14" s="21" t="e">
        <f>IF(ROW(I14)+2&gt;=MATCH("*【合計】*", 貼り付け用!$A:$A, 0),"",
IF(貼り付け用!I15&lt;&gt;"",貼り付け用!I15,""))</f>
        <v>#N/A</v>
      </c>
      <c r="J14" s="21" t="e">
        <f>IF(ROW(J14)+2&gt;=MATCH("*【合計】*", 貼り付け用!$A:$A, 0),"",
IF(貼り付け用!J15&lt;&gt;"",貼り付け用!J15,""))</f>
        <v>#N/A</v>
      </c>
      <c r="K14" s="21" t="e">
        <f>IF(ROW(K14)+2&gt;=MATCH("*【合計】*", 貼り付け用!$A:$A, 0),"",
IF(貼り付け用!K15&lt;&gt;"",貼り付け用!K15,""))</f>
        <v>#N/A</v>
      </c>
      <c r="L14" s="21" t="e">
        <f>IF(ROW(L14)+2&gt;=MATCH("*【合計】*", 貼り付け用!$A:$A, 0),"",
IF(L$3&lt;&gt;"",IF(貼り付け用!L15&lt;&gt;"",貼り付け用!L15,""),""))</f>
        <v>#N/A</v>
      </c>
      <c r="M14" s="21" t="e">
        <f>IF(ROW(M14)+2&gt;=MATCH("*【合計】*", 貼り付け用!$A:$A, 0),"",
IF(M$3&lt;&gt;"",IF(貼り付け用!M15&lt;&gt;"",貼り付け用!M15,""),""))</f>
        <v>#N/A</v>
      </c>
      <c r="N14" s="21" t="e">
        <f>IF(ROW(N14)+2&gt;=MATCH("*【合計】*", 貼り付け用!$A:$A, 0),"",
IF(N$3&lt;&gt;"",IF(貼り付け用!N15&lt;&gt;"",貼り付け用!N15,""),""))</f>
        <v>#N/A</v>
      </c>
      <c r="O14" s="21" t="e">
        <f>IF(ROW(O14)+2&gt;=MATCH("*【合計】*", 貼り付け用!$A:$A, 0),"",
IF(O$3&lt;&gt;"",IF(貼り付け用!O15&lt;&gt;"",貼り付け用!O15,""),""))</f>
        <v>#N/A</v>
      </c>
      <c r="P14" s="21" t="e">
        <f>IF(ROW(P14)+2&gt;=MATCH("*【合計】*", 貼り付け用!$A:$A, 0),"",
IF(P$3&lt;&gt;"",IF(貼り付け用!P15&lt;&gt;"",貼り付け用!P15,""),""))</f>
        <v>#N/A</v>
      </c>
      <c r="Q14" s="21" t="e">
        <f>IF(ROW(Q14)+2&gt;=MATCH("*【合計】*", 貼り付け用!$A:$A, 0),"",
IF(Q$3&lt;&gt;"",IF(貼り付け用!Q15&lt;&gt;"",貼り付け用!Q15,""),""))</f>
        <v>#N/A</v>
      </c>
      <c r="R14" s="21" t="e">
        <f>IF(ROW(R14)+2&gt;=MATCH("*【合計】*", 貼り付け用!$A:$A, 0),"",
IF(R$3&lt;&gt;"",IF(貼り付け用!R15&lt;&gt;"",貼り付け用!R15,""),""))</f>
        <v>#N/A</v>
      </c>
      <c r="S14" s="21" t="e">
        <f>IF(ROW(S14)+2&gt;=MATCH("*【合計】*", 貼り付け用!$A:$A, 0),"",
IF(S$3&lt;&gt;"",IF(貼り付け用!S15&lt;&gt;"",貼り付け用!S15,""),""))</f>
        <v>#N/A</v>
      </c>
      <c r="T14" s="21" t="e">
        <f t="array" ref="T14">IF(INDEX(貼り付け用!A:Z, ROW(T14)+1, MATCH("おやつ", 貼り付け用!$A$3:$Z$3, 0))&lt;&gt;0,
INDEX(貼り付け用!A:Z, ROW(T14)+1, MATCH("おやつ", 貼り付け用!$A$3:$Z$3, 0)),"")</f>
        <v>#N/A</v>
      </c>
      <c r="U14" s="18"/>
      <c r="V14" s="5" t="e">
        <f t="array" ref="V14">IF(INDEX(貼り付け用!A:Z, ROW(T14)+1, MATCH("おやつ", 貼り付け用!$A$3:$Z$3, 0)+1)&lt;&gt;0,
INDEX(貼り付け用!A:Z, ROW(T14)+1, MATCH("おやつ", 貼り付け用!$A$3:$Z$3, 0)+1),"")</f>
        <v>#N/A</v>
      </c>
      <c r="W14" s="7" t="e">
        <f t="array" ref="W14">IF(INDEX(貼り付け用!A:Z, ROW(T14)+1, MATCH("おやつ", 貼り付け用!$A$3:$Z$3, 0)+2)&lt;&gt;0,
INDEX(貼り付け用!A:Z, ROW(T14)+1, MATCH("おやつ", 貼り付け用!$A$3:$Z$3, 0)+2),"")</f>
        <v>#N/A</v>
      </c>
    </row>
    <row r="15" spans="1:23" x14ac:dyDescent="0.45">
      <c r="A15" s="8" t="e">
        <f>IF(ROW(A15)+1&gt;=MATCH("*10000*", 貼り付け用!$A:$A, 0),"",
IF(貼り付け用!A16&lt;&gt;"",貼り付け用!A16,""))</f>
        <v>#N/A</v>
      </c>
      <c r="B15" s="3" t="e">
        <f>IF(ROW(B15)+2&gt;=MATCH("*【合計】*", 貼り付け用!$A:$A, 0),"",
IF(貼り付け用!B16&lt;&gt;"",貼り付け用!B16,""))</f>
        <v>#N/A</v>
      </c>
      <c r="C15" s="3" t="e">
        <f>IF(ROW(C15)+2&gt;=MATCH("*【合計】*", 貼り付け用!$A:$A, 0),"",
IF(貼り付け用!C16&lt;&gt;"",貼り付け用!C16,""))</f>
        <v>#N/A</v>
      </c>
      <c r="D15" s="3" t="e">
        <f>IF(ROW(D15)+2&gt;=MATCH("*【合計】*", 貼り付け用!$A:$A, 0),"",
IF(貼り付け用!D16&lt;&gt;"",貼り付け用!D16,""))</f>
        <v>#N/A</v>
      </c>
      <c r="E15" s="3" t="e">
        <f>IF(ROW(E15)+2&gt;=MATCH("*【合計】*", 貼り付け用!$A:$A, 0),"",
IF(貼り付け用!E16&lt;&gt;"",貼り付け用!E16,""))</f>
        <v>#N/A</v>
      </c>
      <c r="F15" s="3" t="e">
        <f>IF(ROW(F15)+2&gt;=MATCH("*【合計】*", 貼り付け用!$A:$A, 0),"",
IF(貼り付け用!F16&lt;&gt;"",貼り付け用!F16,""))</f>
        <v>#N/A</v>
      </c>
      <c r="G15" s="3" t="e">
        <f>IF(ROW(G15)+2&gt;=MATCH("*【合計】*", 貼り付け用!$A:$A, 0),"",
IF(貼り付け用!G16&lt;&gt;"",貼り付け用!G16,""))</f>
        <v>#N/A</v>
      </c>
      <c r="H15" s="3" t="e">
        <f>IF(ROW(H15)+2&gt;=MATCH("*【合計】*", 貼り付け用!$A:$A, 0),"",
IF(貼り付け用!H16&lt;&gt;"",貼り付け用!H16,""))</f>
        <v>#N/A</v>
      </c>
      <c r="I15" s="3" t="e">
        <f>IF(ROW(I15)+2&gt;=MATCH("*【合計】*", 貼り付け用!$A:$A, 0),"",
IF(貼り付け用!I16&lt;&gt;"",貼り付け用!I16,""))</f>
        <v>#N/A</v>
      </c>
      <c r="J15" s="3" t="e">
        <f>IF(ROW(J15)+2&gt;=MATCH("*【合計】*", 貼り付け用!$A:$A, 0),"",
IF(貼り付け用!J16&lt;&gt;"",貼り付け用!J16,""))</f>
        <v>#N/A</v>
      </c>
      <c r="K15" s="3" t="e">
        <f>IF(ROW(K15)+2&gt;=MATCH("*【合計】*", 貼り付け用!$A:$A, 0),"",
IF(貼り付け用!K16&lt;&gt;"",貼り付け用!K16,""))</f>
        <v>#N/A</v>
      </c>
      <c r="L15" s="3" t="e">
        <f>IF(ROW(L15)+2&gt;=MATCH("*【合計】*", 貼り付け用!$A:$A, 0),"",
IF(L$3&lt;&gt;"",IF(貼り付け用!L16&lt;&gt;"",貼り付け用!L16,""),""))</f>
        <v>#N/A</v>
      </c>
      <c r="M15" s="3" t="e">
        <f>IF(ROW(M15)+2&gt;=MATCH("*【合計】*", 貼り付け用!$A:$A, 0),"",
IF(M$3&lt;&gt;"",IF(貼り付け用!M16&lt;&gt;"",貼り付け用!M16,""),""))</f>
        <v>#N/A</v>
      </c>
      <c r="N15" s="3" t="e">
        <f>IF(ROW(N15)+2&gt;=MATCH("*【合計】*", 貼り付け用!$A:$A, 0),"",
IF(N$3&lt;&gt;"",IF(貼り付け用!N16&lt;&gt;"",貼り付け用!N16,""),""))</f>
        <v>#N/A</v>
      </c>
      <c r="O15" s="3" t="e">
        <f>IF(ROW(O15)+2&gt;=MATCH("*【合計】*", 貼り付け用!$A:$A, 0),"",
IF(O$3&lt;&gt;"",IF(貼り付け用!O16&lt;&gt;"",貼り付け用!O16,""),""))</f>
        <v>#N/A</v>
      </c>
      <c r="P15" s="3" t="e">
        <f>IF(ROW(P15)+2&gt;=MATCH("*【合計】*", 貼り付け用!$A:$A, 0),"",
IF(P$3&lt;&gt;"",IF(貼り付け用!P16&lt;&gt;"",貼り付け用!P16,""),""))</f>
        <v>#N/A</v>
      </c>
      <c r="Q15" s="3" t="e">
        <f>IF(ROW(Q15)+2&gt;=MATCH("*【合計】*", 貼り付け用!$A:$A, 0),"",
IF(Q$3&lt;&gt;"",IF(貼り付け用!Q16&lt;&gt;"",貼り付け用!Q16,""),""))</f>
        <v>#N/A</v>
      </c>
      <c r="R15" s="3" t="e">
        <f>IF(ROW(R15)+2&gt;=MATCH("*【合計】*", 貼り付け用!$A:$A, 0),"",
IF(R$3&lt;&gt;"",IF(貼り付け用!R16&lt;&gt;"",貼り付け用!R16,""),""))</f>
        <v>#N/A</v>
      </c>
      <c r="S15" s="3" t="e">
        <f>IF(ROW(S15)+2&gt;=MATCH("*【合計】*", 貼り付け用!$A:$A, 0),"",
IF(S$3&lt;&gt;"",IF(貼り付け用!S16&lt;&gt;"",貼り付け用!S16,""),""))</f>
        <v>#N/A</v>
      </c>
      <c r="T15" s="2" t="e">
        <f t="array" ref="T15">IF(INDEX(貼り付け用!A:Z, ROW(T15)+1, MATCH("おやつ", 貼り付け用!$A$3:$Z$3, 0))&lt;&gt;0,
INDEX(貼り付け用!A:Z, ROW(T15)+1, MATCH("おやつ", 貼り付け用!$A$3:$Z$3, 0)),"")</f>
        <v>#N/A</v>
      </c>
      <c r="U15" s="55"/>
      <c r="V15" s="8" t="e">
        <f t="array" ref="V15">IF(INDEX(貼り付け用!A:Z, ROW(T15)+1, MATCH("おやつ", 貼り付け用!$A$3:$Z$3, 0)+1)&lt;&gt;0,
INDEX(貼り付け用!A:Z, ROW(T15)+1, MATCH("おやつ", 貼り付け用!$A$3:$Z$3, 0)+1),"")</f>
        <v>#N/A</v>
      </c>
      <c r="W15" s="9" t="e">
        <f t="array" ref="W15">IF(INDEX(貼り付け用!A:Z, ROW(T15)+1, MATCH("おやつ", 貼り付け用!$A$3:$Z$3, 0)+2)&lt;&gt;0,
INDEX(貼り付け用!A:Z, ROW(T15)+1, MATCH("おやつ", 貼り付け用!$A$3:$Z$3, 0)+2),"")</f>
        <v>#N/A</v>
      </c>
    </row>
    <row r="16" spans="1:23" x14ac:dyDescent="0.45">
      <c r="A16" s="5" t="e">
        <f>IF(ROW(A16)+1&gt;=MATCH("*10000*", 貼り付け用!$A:$A, 0),
IF(COUNTIF(A14,"*10000*"),"10001",
IF(COUNTIF(A14,"*10001*"),"10002",
IF(COUNTIF(A14,"*10002*"),"",
IF(COUNTIF(A14,""),"","10000")))),
IF(貼り付け用!A17&lt;&gt;"",貼り付け用!A17,""))</f>
        <v>#N/A</v>
      </c>
      <c r="B16" s="21" t="e">
        <f>IF(ROW(B16)+2&gt;=MATCH("*【合計】*", 貼り付け用!$A:$A, 0),"",
IF(貼り付け用!B17&lt;&gt;"",貼り付け用!B17,""))</f>
        <v>#N/A</v>
      </c>
      <c r="C16" s="21" t="e">
        <f>IF(ROW(C16)+2&gt;=MATCH("*【合計】*", 貼り付け用!$A:$A, 0),"",
IF(貼り付け用!C17&lt;&gt;"",貼り付け用!C17,""))</f>
        <v>#N/A</v>
      </c>
      <c r="D16" s="21" t="e">
        <f>IF(ROW(D16)+2&gt;=MATCH("*【合計】*", 貼り付け用!$A:$A, 0),"",
IF(貼り付け用!D17&lt;&gt;"",貼り付け用!D17,""))</f>
        <v>#N/A</v>
      </c>
      <c r="E16" s="21" t="e">
        <f>IF(ROW(E16)+2&gt;=MATCH("*【合計】*", 貼り付け用!$A:$A, 0),"",
IF(貼り付け用!E17&lt;&gt;"",貼り付け用!E17,""))</f>
        <v>#N/A</v>
      </c>
      <c r="F16" s="21" t="e">
        <f>IF(ROW(F16)+2&gt;=MATCH("*【合計】*", 貼り付け用!$A:$A, 0),"",
IF(貼り付け用!F17&lt;&gt;"",貼り付け用!F17,""))</f>
        <v>#N/A</v>
      </c>
      <c r="G16" s="21" t="e">
        <f>IF(ROW(G16)+2&gt;=MATCH("*【合計】*", 貼り付け用!$A:$A, 0),"",
IF(貼り付け用!G17&lt;&gt;"",貼り付け用!G17,""))</f>
        <v>#N/A</v>
      </c>
      <c r="H16" s="21" t="e">
        <f>IF(ROW(H16)+2&gt;=MATCH("*【合計】*", 貼り付け用!$A:$A, 0),"",
IF(貼り付け用!H17&lt;&gt;"",貼り付け用!H17,""))</f>
        <v>#N/A</v>
      </c>
      <c r="I16" s="21" t="e">
        <f>IF(ROW(I16)+2&gt;=MATCH("*【合計】*", 貼り付け用!$A:$A, 0),"",
IF(貼り付け用!I17&lt;&gt;"",貼り付け用!I17,""))</f>
        <v>#N/A</v>
      </c>
      <c r="J16" s="21" t="e">
        <f>IF(ROW(J16)+2&gt;=MATCH("*【合計】*", 貼り付け用!$A:$A, 0),"",
IF(貼り付け用!J17&lt;&gt;"",貼り付け用!J17,""))</f>
        <v>#N/A</v>
      </c>
      <c r="K16" s="21" t="e">
        <f>IF(ROW(K16)+2&gt;=MATCH("*【合計】*", 貼り付け用!$A:$A, 0),"",
IF(貼り付け用!K17&lt;&gt;"",貼り付け用!K17,""))</f>
        <v>#N/A</v>
      </c>
      <c r="L16" s="21" t="e">
        <f>IF(ROW(L16)+2&gt;=MATCH("*【合計】*", 貼り付け用!$A:$A, 0),"",
IF(L$3&lt;&gt;"",IF(貼り付け用!L17&lt;&gt;"",貼り付け用!L17,""),""))</f>
        <v>#N/A</v>
      </c>
      <c r="M16" s="21" t="e">
        <f>IF(ROW(M16)+2&gt;=MATCH("*【合計】*", 貼り付け用!$A:$A, 0),"",
IF(M$3&lt;&gt;"",IF(貼り付け用!M17&lt;&gt;"",貼り付け用!M17,""),""))</f>
        <v>#N/A</v>
      </c>
      <c r="N16" s="21" t="e">
        <f>IF(ROW(N16)+2&gt;=MATCH("*【合計】*", 貼り付け用!$A:$A, 0),"",
IF(N$3&lt;&gt;"",IF(貼り付け用!N17&lt;&gt;"",貼り付け用!N17,""),""))</f>
        <v>#N/A</v>
      </c>
      <c r="O16" s="21" t="e">
        <f>IF(ROW(O16)+2&gt;=MATCH("*【合計】*", 貼り付け用!$A:$A, 0),"",
IF(O$3&lt;&gt;"",IF(貼り付け用!O17&lt;&gt;"",貼り付け用!O17,""),""))</f>
        <v>#N/A</v>
      </c>
      <c r="P16" s="21" t="e">
        <f>IF(ROW(P16)+2&gt;=MATCH("*【合計】*", 貼り付け用!$A:$A, 0),"",
IF(P$3&lt;&gt;"",IF(貼り付け用!P17&lt;&gt;"",貼り付け用!P17,""),""))</f>
        <v>#N/A</v>
      </c>
      <c r="Q16" s="21" t="e">
        <f>IF(ROW(Q16)+2&gt;=MATCH("*【合計】*", 貼り付け用!$A:$A, 0),"",
IF(Q$3&lt;&gt;"",IF(貼り付け用!Q17&lt;&gt;"",貼り付け用!Q17,""),""))</f>
        <v>#N/A</v>
      </c>
      <c r="R16" s="21" t="e">
        <f>IF(ROW(R16)+2&gt;=MATCH("*【合計】*", 貼り付け用!$A:$A, 0),"",
IF(R$3&lt;&gt;"",IF(貼り付け用!R17&lt;&gt;"",貼り付け用!R17,""),""))</f>
        <v>#N/A</v>
      </c>
      <c r="S16" s="21" t="e">
        <f>IF(ROW(S16)+2&gt;=MATCH("*【合計】*", 貼り付け用!$A:$A, 0),"",
IF(S$3&lt;&gt;"",IF(貼り付け用!S17&lt;&gt;"",貼り付け用!S17,""),""))</f>
        <v>#N/A</v>
      </c>
      <c r="T16" s="21" t="e">
        <f t="array" ref="T16">IF(INDEX(貼り付け用!A:Z, ROW(T16)+1, MATCH("おやつ", 貼り付け用!$A$3:$Z$3, 0))&lt;&gt;0,
INDEX(貼り付け用!A:Z, ROW(T16)+1, MATCH("おやつ", 貼り付け用!$A$3:$Z$3, 0)),"")</f>
        <v>#N/A</v>
      </c>
      <c r="U16" s="18"/>
      <c r="V16" s="5" t="e">
        <f t="array" ref="V16">IF(INDEX(貼り付け用!A:Z, ROW(T16)+1, MATCH("おやつ", 貼り付け用!$A$3:$Z$3, 0)+1)&lt;&gt;0,
INDEX(貼り付け用!A:Z, ROW(T16)+1, MATCH("おやつ", 貼り付け用!$A$3:$Z$3, 0)+1),"")</f>
        <v>#N/A</v>
      </c>
      <c r="W16" s="7" t="e">
        <f t="array" ref="W16">IF(INDEX(貼り付け用!A:Z, ROW(T16)+1, MATCH("おやつ", 貼り付け用!$A$3:$Z$3, 0)+2)&lt;&gt;0,
INDEX(貼り付け用!A:Z, ROW(T16)+1, MATCH("おやつ", 貼り付け用!$A$3:$Z$3, 0)+2),"")</f>
        <v>#N/A</v>
      </c>
    </row>
    <row r="17" spans="1:23" x14ac:dyDescent="0.45">
      <c r="A17" s="8" t="e">
        <f>IF(ROW(A17)+1&gt;=MATCH("*10000*", 貼り付け用!$A:$A, 0),"",
IF(貼り付け用!A18&lt;&gt;"",貼り付け用!A18,""))</f>
        <v>#N/A</v>
      </c>
      <c r="B17" s="3" t="e">
        <f>IF(ROW(B17)+2&gt;=MATCH("*【合計】*", 貼り付け用!$A:$A, 0),"",
IF(貼り付け用!B18&lt;&gt;"",貼り付け用!B18,""))</f>
        <v>#N/A</v>
      </c>
      <c r="C17" s="3" t="e">
        <f>IF(ROW(C17)+2&gt;=MATCH("*【合計】*", 貼り付け用!$A:$A, 0),"",
IF(貼り付け用!C18&lt;&gt;"",貼り付け用!C18,""))</f>
        <v>#N/A</v>
      </c>
      <c r="D17" s="3" t="e">
        <f>IF(ROW(D17)+2&gt;=MATCH("*【合計】*", 貼り付け用!$A:$A, 0),"",
IF(貼り付け用!D18&lt;&gt;"",貼り付け用!D18,""))</f>
        <v>#N/A</v>
      </c>
      <c r="E17" s="3" t="e">
        <f>IF(ROW(E17)+2&gt;=MATCH("*【合計】*", 貼り付け用!$A:$A, 0),"",
IF(貼り付け用!E18&lt;&gt;"",貼り付け用!E18,""))</f>
        <v>#N/A</v>
      </c>
      <c r="F17" s="3" t="e">
        <f>IF(ROW(F17)+2&gt;=MATCH("*【合計】*", 貼り付け用!$A:$A, 0),"",
IF(貼り付け用!F18&lt;&gt;"",貼り付け用!F18,""))</f>
        <v>#N/A</v>
      </c>
      <c r="G17" s="3" t="e">
        <f>IF(ROW(G17)+2&gt;=MATCH("*【合計】*", 貼り付け用!$A:$A, 0),"",
IF(貼り付け用!G18&lt;&gt;"",貼り付け用!G18,""))</f>
        <v>#N/A</v>
      </c>
      <c r="H17" s="3" t="e">
        <f>IF(ROW(H17)+2&gt;=MATCH("*【合計】*", 貼り付け用!$A:$A, 0),"",
IF(貼り付け用!H18&lt;&gt;"",貼り付け用!H18,""))</f>
        <v>#N/A</v>
      </c>
      <c r="I17" s="3" t="e">
        <f>IF(ROW(I17)+2&gt;=MATCH("*【合計】*", 貼り付け用!$A:$A, 0),"",
IF(貼り付け用!I18&lt;&gt;"",貼り付け用!I18,""))</f>
        <v>#N/A</v>
      </c>
      <c r="J17" s="3" t="e">
        <f>IF(ROW(J17)+2&gt;=MATCH("*【合計】*", 貼り付け用!$A:$A, 0),"",
IF(貼り付け用!J18&lt;&gt;"",貼り付け用!J18,""))</f>
        <v>#N/A</v>
      </c>
      <c r="K17" s="3" t="e">
        <f>IF(ROW(K17)+2&gt;=MATCH("*【合計】*", 貼り付け用!$A:$A, 0),"",
IF(貼り付け用!K18&lt;&gt;"",貼り付け用!K18,""))</f>
        <v>#N/A</v>
      </c>
      <c r="L17" s="3" t="e">
        <f>IF(ROW(L17)+2&gt;=MATCH("*【合計】*", 貼り付け用!$A:$A, 0),"",
IF(L$3&lt;&gt;"",IF(貼り付け用!L18&lt;&gt;"",貼り付け用!L18,""),""))</f>
        <v>#N/A</v>
      </c>
      <c r="M17" s="3" t="e">
        <f>IF(ROW(M17)+2&gt;=MATCH("*【合計】*", 貼り付け用!$A:$A, 0),"",
IF(M$3&lt;&gt;"",IF(貼り付け用!M18&lt;&gt;"",貼り付け用!M18,""),""))</f>
        <v>#N/A</v>
      </c>
      <c r="N17" s="3" t="e">
        <f>IF(ROW(N17)+2&gt;=MATCH("*【合計】*", 貼り付け用!$A:$A, 0),"",
IF(N$3&lt;&gt;"",IF(貼り付け用!N18&lt;&gt;"",貼り付け用!N18,""),""))</f>
        <v>#N/A</v>
      </c>
      <c r="O17" s="3" t="e">
        <f>IF(ROW(O17)+2&gt;=MATCH("*【合計】*", 貼り付け用!$A:$A, 0),"",
IF(O$3&lt;&gt;"",IF(貼り付け用!O18&lt;&gt;"",貼り付け用!O18,""),""))</f>
        <v>#N/A</v>
      </c>
      <c r="P17" s="3" t="e">
        <f>IF(ROW(P17)+2&gt;=MATCH("*【合計】*", 貼り付け用!$A:$A, 0),"",
IF(P$3&lt;&gt;"",IF(貼り付け用!P18&lt;&gt;"",貼り付け用!P18,""),""))</f>
        <v>#N/A</v>
      </c>
      <c r="Q17" s="3" t="e">
        <f>IF(ROW(Q17)+2&gt;=MATCH("*【合計】*", 貼り付け用!$A:$A, 0),"",
IF(Q$3&lt;&gt;"",IF(貼り付け用!Q18&lt;&gt;"",貼り付け用!Q18,""),""))</f>
        <v>#N/A</v>
      </c>
      <c r="R17" s="3" t="e">
        <f>IF(ROW(R17)+2&gt;=MATCH("*【合計】*", 貼り付け用!$A:$A, 0),"",
IF(R$3&lt;&gt;"",IF(貼り付け用!R18&lt;&gt;"",貼り付け用!R18,""),""))</f>
        <v>#N/A</v>
      </c>
      <c r="S17" s="3" t="e">
        <f>IF(ROW(S17)+2&gt;=MATCH("*【合計】*", 貼り付け用!$A:$A, 0),"",
IF(S$3&lt;&gt;"",IF(貼り付け用!S18&lt;&gt;"",貼り付け用!S18,""),""))</f>
        <v>#N/A</v>
      </c>
      <c r="T17" s="2" t="e">
        <f t="array" ref="T17">IF(INDEX(貼り付け用!A:Z, ROW(T17)+1, MATCH("おやつ", 貼り付け用!$A$3:$Z$3, 0))&lt;&gt;0,
INDEX(貼り付け用!A:Z, ROW(T17)+1, MATCH("おやつ", 貼り付け用!$A$3:$Z$3, 0)),"")</f>
        <v>#N/A</v>
      </c>
      <c r="U17" s="55"/>
      <c r="V17" s="8" t="e">
        <f t="array" ref="V17">IF(INDEX(貼り付け用!A:Z, ROW(T17)+1, MATCH("おやつ", 貼り付け用!$A$3:$Z$3, 0)+1)&lt;&gt;0,
INDEX(貼り付け用!A:Z, ROW(T17)+1, MATCH("おやつ", 貼り付け用!$A$3:$Z$3, 0)+1),"")</f>
        <v>#N/A</v>
      </c>
      <c r="W17" s="9" t="e">
        <f t="array" ref="W17">IF(INDEX(貼り付け用!A:Z, ROW(T17)+1, MATCH("おやつ", 貼り付け用!$A$3:$Z$3, 0)+2)&lt;&gt;0,
INDEX(貼り付け用!A:Z, ROW(T17)+1, MATCH("おやつ", 貼り付け用!$A$3:$Z$3, 0)+2),"")</f>
        <v>#N/A</v>
      </c>
    </row>
    <row r="18" spans="1:23" x14ac:dyDescent="0.45">
      <c r="A18" s="5" t="e">
        <f>IF(ROW(A18)+1&gt;=MATCH("*10000*", 貼り付け用!$A:$A, 0),
IF(COUNTIF(A16,"*10000*"),"10001",
IF(COUNTIF(A16,"*10001*"),"10002",
IF(COUNTIF(A16,"*10002*"),"",
IF(COUNTIF(A16,""),"","10000")))),
IF(貼り付け用!A19&lt;&gt;"",貼り付け用!A19,""))</f>
        <v>#N/A</v>
      </c>
      <c r="B18" s="21" t="e">
        <f>IF(ROW(B18)+2&gt;=MATCH("*【合計】*", 貼り付け用!$A:$A, 0),"",
IF(貼り付け用!B19&lt;&gt;"",貼り付け用!B19,""))</f>
        <v>#N/A</v>
      </c>
      <c r="C18" s="21" t="e">
        <f>IF(ROW(C18)+2&gt;=MATCH("*【合計】*", 貼り付け用!$A:$A, 0),"",
IF(貼り付け用!C19&lt;&gt;"",貼り付け用!C19,""))</f>
        <v>#N/A</v>
      </c>
      <c r="D18" s="21" t="e">
        <f>IF(ROW(D18)+2&gt;=MATCH("*【合計】*", 貼り付け用!$A:$A, 0),"",
IF(貼り付け用!D19&lt;&gt;"",貼り付け用!D19,""))</f>
        <v>#N/A</v>
      </c>
      <c r="E18" s="21" t="e">
        <f>IF(ROW(E18)+2&gt;=MATCH("*【合計】*", 貼り付け用!$A:$A, 0),"",
IF(貼り付け用!E19&lt;&gt;"",貼り付け用!E19,""))</f>
        <v>#N/A</v>
      </c>
      <c r="F18" s="21" t="e">
        <f>IF(ROW(F18)+2&gt;=MATCH("*【合計】*", 貼り付け用!$A:$A, 0),"",
IF(貼り付け用!F19&lt;&gt;"",貼り付け用!F19,""))</f>
        <v>#N/A</v>
      </c>
      <c r="G18" s="21" t="e">
        <f>IF(ROW(G18)+2&gt;=MATCH("*【合計】*", 貼り付け用!$A:$A, 0),"",
IF(貼り付け用!G19&lt;&gt;"",貼り付け用!G19,""))</f>
        <v>#N/A</v>
      </c>
      <c r="H18" s="21" t="e">
        <f>IF(ROW(H18)+2&gt;=MATCH("*【合計】*", 貼り付け用!$A:$A, 0),"",
IF(貼り付け用!H19&lt;&gt;"",貼り付け用!H19,""))</f>
        <v>#N/A</v>
      </c>
      <c r="I18" s="21" t="e">
        <f>IF(ROW(I18)+2&gt;=MATCH("*【合計】*", 貼り付け用!$A:$A, 0),"",
IF(貼り付け用!I19&lt;&gt;"",貼り付け用!I19,""))</f>
        <v>#N/A</v>
      </c>
      <c r="J18" s="21" t="e">
        <f>IF(ROW(J18)+2&gt;=MATCH("*【合計】*", 貼り付け用!$A:$A, 0),"",
IF(貼り付け用!J19&lt;&gt;"",貼り付け用!J19,""))</f>
        <v>#N/A</v>
      </c>
      <c r="K18" s="21" t="e">
        <f>IF(ROW(K18)+2&gt;=MATCH("*【合計】*", 貼り付け用!$A:$A, 0),"",
IF(貼り付け用!K19&lt;&gt;"",貼り付け用!K19,""))</f>
        <v>#N/A</v>
      </c>
      <c r="L18" s="21" t="e">
        <f>IF(ROW(L18)+2&gt;=MATCH("*【合計】*", 貼り付け用!$A:$A, 0),"",
IF(L$3&lt;&gt;"",IF(貼り付け用!L19&lt;&gt;"",貼り付け用!L19,""),""))</f>
        <v>#N/A</v>
      </c>
      <c r="M18" s="21" t="e">
        <f>IF(ROW(M18)+2&gt;=MATCH("*【合計】*", 貼り付け用!$A:$A, 0),"",
IF(M$3&lt;&gt;"",IF(貼り付け用!M19&lt;&gt;"",貼り付け用!M19,""),""))</f>
        <v>#N/A</v>
      </c>
      <c r="N18" s="21" t="e">
        <f>IF(ROW(N18)+2&gt;=MATCH("*【合計】*", 貼り付け用!$A:$A, 0),"",
IF(N$3&lt;&gt;"",IF(貼り付け用!N19&lt;&gt;"",貼り付け用!N19,""),""))</f>
        <v>#N/A</v>
      </c>
      <c r="O18" s="21" t="e">
        <f>IF(ROW(O18)+2&gt;=MATCH("*【合計】*", 貼り付け用!$A:$A, 0),"",
IF(O$3&lt;&gt;"",IF(貼り付け用!O19&lt;&gt;"",貼り付け用!O19,""),""))</f>
        <v>#N/A</v>
      </c>
      <c r="P18" s="21" t="e">
        <f>IF(ROW(P18)+2&gt;=MATCH("*【合計】*", 貼り付け用!$A:$A, 0),"",
IF(P$3&lt;&gt;"",IF(貼り付け用!P19&lt;&gt;"",貼り付け用!P19,""),""))</f>
        <v>#N/A</v>
      </c>
      <c r="Q18" s="21" t="e">
        <f>IF(ROW(Q18)+2&gt;=MATCH("*【合計】*", 貼り付け用!$A:$A, 0),"",
IF(Q$3&lt;&gt;"",IF(貼り付け用!Q19&lt;&gt;"",貼り付け用!Q19,""),""))</f>
        <v>#N/A</v>
      </c>
      <c r="R18" s="21" t="e">
        <f>IF(ROW(R18)+2&gt;=MATCH("*【合計】*", 貼り付け用!$A:$A, 0),"",
IF(R$3&lt;&gt;"",IF(貼り付け用!R19&lt;&gt;"",貼り付け用!R19,""),""))</f>
        <v>#N/A</v>
      </c>
      <c r="S18" s="21" t="e">
        <f>IF(ROW(S18)+2&gt;=MATCH("*【合計】*", 貼り付け用!$A:$A, 0),"",
IF(S$3&lt;&gt;"",IF(貼り付け用!S19&lt;&gt;"",貼り付け用!S19,""),""))</f>
        <v>#N/A</v>
      </c>
      <c r="T18" s="21" t="e">
        <f t="array" ref="T18">IF(INDEX(貼り付け用!A:Z, ROW(T18)+1, MATCH("おやつ", 貼り付け用!$A$3:$Z$3, 0))&lt;&gt;0,
INDEX(貼り付け用!A:Z, ROW(T18)+1, MATCH("おやつ", 貼り付け用!$A$3:$Z$3, 0)),"")</f>
        <v>#N/A</v>
      </c>
      <c r="U18" s="18"/>
      <c r="V18" s="5" t="e">
        <f t="array" ref="V18">IF(INDEX(貼り付け用!A:Z, ROW(T18)+1, MATCH("おやつ", 貼り付け用!$A$3:$Z$3, 0)+1)&lt;&gt;0,
INDEX(貼り付け用!A:Z, ROW(T18)+1, MATCH("おやつ", 貼り付け用!$A$3:$Z$3, 0)+1),"")</f>
        <v>#N/A</v>
      </c>
      <c r="W18" s="7" t="e">
        <f t="array" ref="W18">IF(INDEX(貼り付け用!A:Z, ROW(T18)+1, MATCH("おやつ", 貼り付け用!$A$3:$Z$3, 0)+2)&lt;&gt;0,
INDEX(貼り付け用!A:Z, ROW(T18)+1, MATCH("おやつ", 貼り付け用!$A$3:$Z$3, 0)+2),"")</f>
        <v>#N/A</v>
      </c>
    </row>
    <row r="19" spans="1:23" x14ac:dyDescent="0.45">
      <c r="A19" s="8" t="e">
        <f>IF(ROW(A19)+1&gt;=MATCH("*10000*", 貼り付け用!$A:$A, 0),"",
IF(貼り付け用!A20&lt;&gt;"",貼り付け用!A20,""))</f>
        <v>#N/A</v>
      </c>
      <c r="B19" s="3" t="e">
        <f>IF(ROW(B19)+2&gt;=MATCH("*【合計】*", 貼り付け用!$A:$A, 0),"",
IF(貼り付け用!B20&lt;&gt;"",貼り付け用!B20,""))</f>
        <v>#N/A</v>
      </c>
      <c r="C19" s="3" t="e">
        <f>IF(ROW(C19)+2&gt;=MATCH("*【合計】*", 貼り付け用!$A:$A, 0),"",
IF(貼り付け用!C20&lt;&gt;"",貼り付け用!C20,""))</f>
        <v>#N/A</v>
      </c>
      <c r="D19" s="3" t="e">
        <f>IF(ROW(D19)+2&gt;=MATCH("*【合計】*", 貼り付け用!$A:$A, 0),"",
IF(貼り付け用!D20&lt;&gt;"",貼り付け用!D20,""))</f>
        <v>#N/A</v>
      </c>
      <c r="E19" s="3" t="e">
        <f>IF(ROW(E19)+2&gt;=MATCH("*【合計】*", 貼り付け用!$A:$A, 0),"",
IF(貼り付け用!E20&lt;&gt;"",貼り付け用!E20,""))</f>
        <v>#N/A</v>
      </c>
      <c r="F19" s="3" t="e">
        <f>IF(ROW(F19)+2&gt;=MATCH("*【合計】*", 貼り付け用!$A:$A, 0),"",
IF(貼り付け用!F20&lt;&gt;"",貼り付け用!F20,""))</f>
        <v>#N/A</v>
      </c>
      <c r="G19" s="3" t="e">
        <f>IF(ROW(G19)+2&gt;=MATCH("*【合計】*", 貼り付け用!$A:$A, 0),"",
IF(貼り付け用!G20&lt;&gt;"",貼り付け用!G20,""))</f>
        <v>#N/A</v>
      </c>
      <c r="H19" s="3" t="e">
        <f>IF(ROW(H19)+2&gt;=MATCH("*【合計】*", 貼り付け用!$A:$A, 0),"",
IF(貼り付け用!H20&lt;&gt;"",貼り付け用!H20,""))</f>
        <v>#N/A</v>
      </c>
      <c r="I19" s="3" t="e">
        <f>IF(ROW(I19)+2&gt;=MATCH("*【合計】*", 貼り付け用!$A:$A, 0),"",
IF(貼り付け用!I20&lt;&gt;"",貼り付け用!I20,""))</f>
        <v>#N/A</v>
      </c>
      <c r="J19" s="3" t="e">
        <f>IF(ROW(J19)+2&gt;=MATCH("*【合計】*", 貼り付け用!$A:$A, 0),"",
IF(貼り付け用!J20&lt;&gt;"",貼り付け用!J20,""))</f>
        <v>#N/A</v>
      </c>
      <c r="K19" s="3" t="e">
        <f>IF(ROW(K19)+2&gt;=MATCH("*【合計】*", 貼り付け用!$A:$A, 0),"",
IF(貼り付け用!K20&lt;&gt;"",貼り付け用!K20,""))</f>
        <v>#N/A</v>
      </c>
      <c r="L19" s="3" t="e">
        <f>IF(ROW(L19)+2&gt;=MATCH("*【合計】*", 貼り付け用!$A:$A, 0),"",
IF(L$3&lt;&gt;"",IF(貼り付け用!L20&lt;&gt;"",貼り付け用!L20,""),""))</f>
        <v>#N/A</v>
      </c>
      <c r="M19" s="3" t="e">
        <f>IF(ROW(M19)+2&gt;=MATCH("*【合計】*", 貼り付け用!$A:$A, 0),"",
IF(M$3&lt;&gt;"",IF(貼り付け用!M20&lt;&gt;"",貼り付け用!M20,""),""))</f>
        <v>#N/A</v>
      </c>
      <c r="N19" s="3" t="e">
        <f>IF(ROW(N19)+2&gt;=MATCH("*【合計】*", 貼り付け用!$A:$A, 0),"",
IF(N$3&lt;&gt;"",IF(貼り付け用!N20&lt;&gt;"",貼り付け用!N20,""),""))</f>
        <v>#N/A</v>
      </c>
      <c r="O19" s="3" t="e">
        <f>IF(ROW(O19)+2&gt;=MATCH("*【合計】*", 貼り付け用!$A:$A, 0),"",
IF(O$3&lt;&gt;"",IF(貼り付け用!O20&lt;&gt;"",貼り付け用!O20,""),""))</f>
        <v>#N/A</v>
      </c>
      <c r="P19" s="3" t="e">
        <f>IF(ROW(P19)+2&gt;=MATCH("*【合計】*", 貼り付け用!$A:$A, 0),"",
IF(P$3&lt;&gt;"",IF(貼り付け用!P20&lt;&gt;"",貼り付け用!P20,""),""))</f>
        <v>#N/A</v>
      </c>
      <c r="Q19" s="3" t="e">
        <f>IF(ROW(Q19)+2&gt;=MATCH("*【合計】*", 貼り付け用!$A:$A, 0),"",
IF(Q$3&lt;&gt;"",IF(貼り付け用!Q20&lt;&gt;"",貼り付け用!Q20,""),""))</f>
        <v>#N/A</v>
      </c>
      <c r="R19" s="3" t="e">
        <f>IF(ROW(R19)+2&gt;=MATCH("*【合計】*", 貼り付け用!$A:$A, 0),"",
IF(R$3&lt;&gt;"",IF(貼り付け用!R20&lt;&gt;"",貼り付け用!R20,""),""))</f>
        <v>#N/A</v>
      </c>
      <c r="S19" s="3" t="e">
        <f>IF(ROW(S19)+2&gt;=MATCH("*【合計】*", 貼り付け用!$A:$A, 0),"",
IF(S$3&lt;&gt;"",IF(貼り付け用!S20&lt;&gt;"",貼り付け用!S20,""),""))</f>
        <v>#N/A</v>
      </c>
      <c r="T19" s="2" t="e">
        <f t="array" ref="T19">IF(INDEX(貼り付け用!A:Z, ROW(T19)+1, MATCH("おやつ", 貼り付け用!$A$3:$Z$3, 0))&lt;&gt;0,
INDEX(貼り付け用!A:Z, ROW(T19)+1, MATCH("おやつ", 貼り付け用!$A$3:$Z$3, 0)),"")</f>
        <v>#N/A</v>
      </c>
      <c r="U19" s="55"/>
      <c r="V19" s="8" t="e">
        <f t="array" ref="V19">IF(INDEX(貼り付け用!A:Z, ROW(T19)+1, MATCH("おやつ", 貼り付け用!$A$3:$Z$3, 0)+1)&lt;&gt;0,
INDEX(貼り付け用!A:Z, ROW(T19)+1, MATCH("おやつ", 貼り付け用!$A$3:$Z$3, 0)+1),"")</f>
        <v>#N/A</v>
      </c>
      <c r="W19" s="9" t="e">
        <f t="array" ref="W19">IF(INDEX(貼り付け用!A:Z, ROW(T19)+1, MATCH("おやつ", 貼り付け用!$A$3:$Z$3, 0)+2)&lt;&gt;0,
INDEX(貼り付け用!A:Z, ROW(T19)+1, MATCH("おやつ", 貼り付け用!$A$3:$Z$3, 0)+2),"")</f>
        <v>#N/A</v>
      </c>
    </row>
    <row r="20" spans="1:23" x14ac:dyDescent="0.45">
      <c r="A20" s="5" t="e">
        <f>IF(ROW(A20)+1&gt;=MATCH("*10000*", 貼り付け用!$A:$A, 0),
IF(COUNTIF(A18,"*10000*"),"10001",
IF(COUNTIF(A18,"*10001*"),"10002",
IF(COUNTIF(A18,"*10002*"),"",
IF(COUNTIF(A18,""),"","10000")))),
IF(貼り付け用!A21&lt;&gt;"",貼り付け用!A21,""))</f>
        <v>#N/A</v>
      </c>
      <c r="B20" s="21" t="e">
        <f>IF(ROW(B20)+2&gt;=MATCH("*【合計】*", 貼り付け用!$A:$A, 0),"",
IF(貼り付け用!B21&lt;&gt;"",貼り付け用!B21,""))</f>
        <v>#N/A</v>
      </c>
      <c r="C20" s="21" t="e">
        <f>IF(ROW(C20)+2&gt;=MATCH("*【合計】*", 貼り付け用!$A:$A, 0),"",
IF(貼り付け用!C21&lt;&gt;"",貼り付け用!C21,""))</f>
        <v>#N/A</v>
      </c>
      <c r="D20" s="21" t="e">
        <f>IF(ROW(D20)+2&gt;=MATCH("*【合計】*", 貼り付け用!$A:$A, 0),"",
IF(貼り付け用!D21&lt;&gt;"",貼り付け用!D21,""))</f>
        <v>#N/A</v>
      </c>
      <c r="E20" s="21" t="e">
        <f>IF(ROW(E20)+2&gt;=MATCH("*【合計】*", 貼り付け用!$A:$A, 0),"",
IF(貼り付け用!E21&lt;&gt;"",貼り付け用!E21,""))</f>
        <v>#N/A</v>
      </c>
      <c r="F20" s="21" t="e">
        <f>IF(ROW(F20)+2&gt;=MATCH("*【合計】*", 貼り付け用!$A:$A, 0),"",
IF(貼り付け用!F21&lt;&gt;"",貼り付け用!F21,""))</f>
        <v>#N/A</v>
      </c>
      <c r="G20" s="21" t="e">
        <f>IF(ROW(G20)+2&gt;=MATCH("*【合計】*", 貼り付け用!$A:$A, 0),"",
IF(貼り付け用!G21&lt;&gt;"",貼り付け用!G21,""))</f>
        <v>#N/A</v>
      </c>
      <c r="H20" s="21" t="e">
        <f>IF(ROW(H20)+2&gt;=MATCH("*【合計】*", 貼り付け用!$A:$A, 0),"",
IF(貼り付け用!H21&lt;&gt;"",貼り付け用!H21,""))</f>
        <v>#N/A</v>
      </c>
      <c r="I20" s="21" t="e">
        <f>IF(ROW(I20)+2&gt;=MATCH("*【合計】*", 貼り付け用!$A:$A, 0),"",
IF(貼り付け用!I21&lt;&gt;"",貼り付け用!I21,""))</f>
        <v>#N/A</v>
      </c>
      <c r="J20" s="21" t="e">
        <f>IF(ROW(J20)+2&gt;=MATCH("*【合計】*", 貼り付け用!$A:$A, 0),"",
IF(貼り付け用!J21&lt;&gt;"",貼り付け用!J21,""))</f>
        <v>#N/A</v>
      </c>
      <c r="K20" s="21" t="e">
        <f>IF(ROW(K20)+2&gt;=MATCH("*【合計】*", 貼り付け用!$A:$A, 0),"",
IF(貼り付け用!K21&lt;&gt;"",貼り付け用!K21,""))</f>
        <v>#N/A</v>
      </c>
      <c r="L20" s="21" t="e">
        <f>IF(ROW(L20)+2&gt;=MATCH("*【合計】*", 貼り付け用!$A:$A, 0),"",
IF(L$3&lt;&gt;"",IF(貼り付け用!L21&lt;&gt;"",貼り付け用!L21,""),""))</f>
        <v>#N/A</v>
      </c>
      <c r="M20" s="21" t="e">
        <f>IF(ROW(M20)+2&gt;=MATCH("*【合計】*", 貼り付け用!$A:$A, 0),"",
IF(M$3&lt;&gt;"",IF(貼り付け用!M21&lt;&gt;"",貼り付け用!M21,""),""))</f>
        <v>#N/A</v>
      </c>
      <c r="N20" s="21" t="e">
        <f>IF(ROW(N20)+2&gt;=MATCH("*【合計】*", 貼り付け用!$A:$A, 0),"",
IF(N$3&lt;&gt;"",IF(貼り付け用!N21&lt;&gt;"",貼り付け用!N21,""),""))</f>
        <v>#N/A</v>
      </c>
      <c r="O20" s="21" t="e">
        <f>IF(ROW(O20)+2&gt;=MATCH("*【合計】*", 貼り付け用!$A:$A, 0),"",
IF(O$3&lt;&gt;"",IF(貼り付け用!O21&lt;&gt;"",貼り付け用!O21,""),""))</f>
        <v>#N/A</v>
      </c>
      <c r="P20" s="21" t="e">
        <f>IF(ROW(P20)+2&gt;=MATCH("*【合計】*", 貼り付け用!$A:$A, 0),"",
IF(P$3&lt;&gt;"",IF(貼り付け用!P21&lt;&gt;"",貼り付け用!P21,""),""))</f>
        <v>#N/A</v>
      </c>
      <c r="Q20" s="21" t="e">
        <f>IF(ROW(Q20)+2&gt;=MATCH("*【合計】*", 貼り付け用!$A:$A, 0),"",
IF(Q$3&lt;&gt;"",IF(貼り付け用!Q21&lt;&gt;"",貼り付け用!Q21,""),""))</f>
        <v>#N/A</v>
      </c>
      <c r="R20" s="21" t="e">
        <f>IF(ROW(R20)+2&gt;=MATCH("*【合計】*", 貼り付け用!$A:$A, 0),"",
IF(R$3&lt;&gt;"",IF(貼り付け用!R21&lt;&gt;"",貼り付け用!R21,""),""))</f>
        <v>#N/A</v>
      </c>
      <c r="S20" s="21" t="e">
        <f>IF(ROW(S20)+2&gt;=MATCH("*【合計】*", 貼り付け用!$A:$A, 0),"",
IF(S$3&lt;&gt;"",IF(貼り付け用!S21&lt;&gt;"",貼り付け用!S21,""),""))</f>
        <v>#N/A</v>
      </c>
      <c r="T20" s="21" t="e">
        <f t="array" ref="T20">IF(INDEX(貼り付け用!A:Z, ROW(T20)+1, MATCH("おやつ", 貼り付け用!$A$3:$Z$3, 0))&lt;&gt;0,
INDEX(貼り付け用!A:Z, ROW(T20)+1, MATCH("おやつ", 貼り付け用!$A$3:$Z$3, 0)),"")</f>
        <v>#N/A</v>
      </c>
      <c r="U20" s="18"/>
      <c r="V20" s="5" t="e">
        <f t="array" ref="V20">IF(INDEX(貼り付け用!A:Z, ROW(T20)+1, MATCH("おやつ", 貼り付け用!$A$3:$Z$3, 0)+1)&lt;&gt;0,
INDEX(貼り付け用!A:Z, ROW(T20)+1, MATCH("おやつ", 貼り付け用!$A$3:$Z$3, 0)+1),"")</f>
        <v>#N/A</v>
      </c>
      <c r="W20" s="7" t="e">
        <f t="array" ref="W20">IF(INDEX(貼り付け用!A:Z, ROW(T20)+1, MATCH("おやつ", 貼り付け用!$A$3:$Z$3, 0)+2)&lt;&gt;0,
INDEX(貼り付け用!A:Z, ROW(T20)+1, MATCH("おやつ", 貼り付け用!$A$3:$Z$3, 0)+2),"")</f>
        <v>#N/A</v>
      </c>
    </row>
    <row r="21" spans="1:23" x14ac:dyDescent="0.45">
      <c r="A21" s="8" t="e">
        <f>IF(ROW(A21)+1&gt;=MATCH("*10000*", 貼り付け用!$A:$A, 0),"",
IF(貼り付け用!A22&lt;&gt;"",貼り付け用!A22,""))</f>
        <v>#N/A</v>
      </c>
      <c r="B21" s="3" t="e">
        <f>IF(ROW(B21)+2&gt;=MATCH("*【合計】*", 貼り付け用!$A:$A, 0),"",
IF(貼り付け用!B22&lt;&gt;"",貼り付け用!B22,""))</f>
        <v>#N/A</v>
      </c>
      <c r="C21" s="3" t="e">
        <f>IF(ROW(C21)+2&gt;=MATCH("*【合計】*", 貼り付け用!$A:$A, 0),"",
IF(貼り付け用!C22&lt;&gt;"",貼り付け用!C22,""))</f>
        <v>#N/A</v>
      </c>
      <c r="D21" s="3" t="e">
        <f>IF(ROW(D21)+2&gt;=MATCH("*【合計】*", 貼り付け用!$A:$A, 0),"",
IF(貼り付け用!D22&lt;&gt;"",貼り付け用!D22,""))</f>
        <v>#N/A</v>
      </c>
      <c r="E21" s="3" t="e">
        <f>IF(ROW(E21)+2&gt;=MATCH("*【合計】*", 貼り付け用!$A:$A, 0),"",
IF(貼り付け用!E22&lt;&gt;"",貼り付け用!E22,""))</f>
        <v>#N/A</v>
      </c>
      <c r="F21" s="3" t="e">
        <f>IF(ROW(F21)+2&gt;=MATCH("*【合計】*", 貼り付け用!$A:$A, 0),"",
IF(貼り付け用!F22&lt;&gt;"",貼り付け用!F22,""))</f>
        <v>#N/A</v>
      </c>
      <c r="G21" s="3" t="e">
        <f>IF(ROW(G21)+2&gt;=MATCH("*【合計】*", 貼り付け用!$A:$A, 0),"",
IF(貼り付け用!G22&lt;&gt;"",貼り付け用!G22,""))</f>
        <v>#N/A</v>
      </c>
      <c r="H21" s="3" t="e">
        <f>IF(ROW(H21)+2&gt;=MATCH("*【合計】*", 貼り付け用!$A:$A, 0),"",
IF(貼り付け用!H22&lt;&gt;"",貼り付け用!H22,""))</f>
        <v>#N/A</v>
      </c>
      <c r="I21" s="3" t="e">
        <f>IF(ROW(I21)+2&gt;=MATCH("*【合計】*", 貼り付け用!$A:$A, 0),"",
IF(貼り付け用!I22&lt;&gt;"",貼り付け用!I22,""))</f>
        <v>#N/A</v>
      </c>
      <c r="J21" s="3" t="e">
        <f>IF(ROW(J21)+2&gt;=MATCH("*【合計】*", 貼り付け用!$A:$A, 0),"",
IF(貼り付け用!J22&lt;&gt;"",貼り付け用!J22,""))</f>
        <v>#N/A</v>
      </c>
      <c r="K21" s="3" t="e">
        <f>IF(ROW(K21)+2&gt;=MATCH("*【合計】*", 貼り付け用!$A:$A, 0),"",
IF(貼り付け用!K22&lt;&gt;"",貼り付け用!K22,""))</f>
        <v>#N/A</v>
      </c>
      <c r="L21" s="3" t="e">
        <f>IF(ROW(L21)+2&gt;=MATCH("*【合計】*", 貼り付け用!$A:$A, 0),"",
IF(L$3&lt;&gt;"",IF(貼り付け用!L22&lt;&gt;"",貼り付け用!L22,""),""))</f>
        <v>#N/A</v>
      </c>
      <c r="M21" s="3" t="e">
        <f>IF(ROW(M21)+2&gt;=MATCH("*【合計】*", 貼り付け用!$A:$A, 0),"",
IF(M$3&lt;&gt;"",IF(貼り付け用!M22&lt;&gt;"",貼り付け用!M22,""),""))</f>
        <v>#N/A</v>
      </c>
      <c r="N21" s="3" t="e">
        <f>IF(ROW(N21)+2&gt;=MATCH("*【合計】*", 貼り付け用!$A:$A, 0),"",
IF(N$3&lt;&gt;"",IF(貼り付け用!N22&lt;&gt;"",貼り付け用!N22,""),""))</f>
        <v>#N/A</v>
      </c>
      <c r="O21" s="3" t="e">
        <f>IF(ROW(O21)+2&gt;=MATCH("*【合計】*", 貼り付け用!$A:$A, 0),"",
IF(O$3&lt;&gt;"",IF(貼り付け用!O22&lt;&gt;"",貼り付け用!O22,""),""))</f>
        <v>#N/A</v>
      </c>
      <c r="P21" s="3" t="e">
        <f>IF(ROW(P21)+2&gt;=MATCH("*【合計】*", 貼り付け用!$A:$A, 0),"",
IF(P$3&lt;&gt;"",IF(貼り付け用!P22&lt;&gt;"",貼り付け用!P22,""),""))</f>
        <v>#N/A</v>
      </c>
      <c r="Q21" s="3" t="e">
        <f>IF(ROW(Q21)+2&gt;=MATCH("*【合計】*", 貼り付け用!$A:$A, 0),"",
IF(Q$3&lt;&gt;"",IF(貼り付け用!Q22&lt;&gt;"",貼り付け用!Q22,""),""))</f>
        <v>#N/A</v>
      </c>
      <c r="R21" s="3" t="e">
        <f>IF(ROW(R21)+2&gt;=MATCH("*【合計】*", 貼り付け用!$A:$A, 0),"",
IF(R$3&lt;&gt;"",IF(貼り付け用!R22&lt;&gt;"",貼り付け用!R22,""),""))</f>
        <v>#N/A</v>
      </c>
      <c r="S21" s="3" t="e">
        <f>IF(ROW(S21)+2&gt;=MATCH("*【合計】*", 貼り付け用!$A:$A, 0),"",
IF(S$3&lt;&gt;"",IF(貼り付け用!S22&lt;&gt;"",貼り付け用!S22,""),""))</f>
        <v>#N/A</v>
      </c>
      <c r="T21" s="2" t="e">
        <f t="array" ref="T21">IF(INDEX(貼り付け用!A:Z, ROW(T21)+1, MATCH("おやつ", 貼り付け用!$A$3:$Z$3, 0))&lt;&gt;0,
INDEX(貼り付け用!A:Z, ROW(T21)+1, MATCH("おやつ", 貼り付け用!$A$3:$Z$3, 0)),"")</f>
        <v>#N/A</v>
      </c>
      <c r="U21" s="55"/>
      <c r="V21" s="8" t="e">
        <f t="array" ref="V21">IF(INDEX(貼り付け用!A:Z, ROW(T21)+1, MATCH("おやつ", 貼り付け用!$A$3:$Z$3, 0)+1)&lt;&gt;0,
INDEX(貼り付け用!A:Z, ROW(T21)+1, MATCH("おやつ", 貼り付け用!$A$3:$Z$3, 0)+1),"")</f>
        <v>#N/A</v>
      </c>
      <c r="W21" s="9" t="e">
        <f t="array" ref="W21">IF(INDEX(貼り付け用!A:Z, ROW(T21)+1, MATCH("おやつ", 貼り付け用!$A$3:$Z$3, 0)+2)&lt;&gt;0,
INDEX(貼り付け用!A:Z, ROW(T21)+1, MATCH("おやつ", 貼り付け用!$A$3:$Z$3, 0)+2),"")</f>
        <v>#N/A</v>
      </c>
    </row>
    <row r="22" spans="1:23" x14ac:dyDescent="0.45">
      <c r="A22" s="5" t="e">
        <f>IF(ROW(A22)+1&gt;=MATCH("*10000*", 貼り付け用!$A:$A, 0),
IF(COUNTIF(A20,"*10000*"),"10001",
IF(COUNTIF(A20,"*10001*"),"10002",
IF(COUNTIF(A20,"*10002*"),"",
IF(COUNTIF(A20,""),"","10000")))),
IF(貼り付け用!A23&lt;&gt;"",貼り付け用!A23,""))</f>
        <v>#N/A</v>
      </c>
      <c r="B22" s="21" t="e">
        <f>IF(ROW(B22)+2&gt;=MATCH("*【合計】*", 貼り付け用!$A:$A, 0),"",
IF(貼り付け用!B23&lt;&gt;"",貼り付け用!B23,""))</f>
        <v>#N/A</v>
      </c>
      <c r="C22" s="21" t="e">
        <f>IF(ROW(C22)+2&gt;=MATCH("*【合計】*", 貼り付け用!$A:$A, 0),"",
IF(貼り付け用!C23&lt;&gt;"",貼り付け用!C23,""))</f>
        <v>#N/A</v>
      </c>
      <c r="D22" s="21" t="e">
        <f>IF(ROW(D22)+2&gt;=MATCH("*【合計】*", 貼り付け用!$A:$A, 0),"",
IF(貼り付け用!D23&lt;&gt;"",貼り付け用!D23,""))</f>
        <v>#N/A</v>
      </c>
      <c r="E22" s="21" t="e">
        <f>IF(ROW(E22)+2&gt;=MATCH("*【合計】*", 貼り付け用!$A:$A, 0),"",
IF(貼り付け用!E23&lt;&gt;"",貼り付け用!E23,""))</f>
        <v>#N/A</v>
      </c>
      <c r="F22" s="21" t="e">
        <f>IF(ROW(F22)+2&gt;=MATCH("*【合計】*", 貼り付け用!$A:$A, 0),"",
IF(貼り付け用!F23&lt;&gt;"",貼り付け用!F23,""))</f>
        <v>#N/A</v>
      </c>
      <c r="G22" s="21" t="e">
        <f>IF(ROW(G22)+2&gt;=MATCH("*【合計】*", 貼り付け用!$A:$A, 0),"",
IF(貼り付け用!G23&lt;&gt;"",貼り付け用!G23,""))</f>
        <v>#N/A</v>
      </c>
      <c r="H22" s="21" t="e">
        <f>IF(ROW(H22)+2&gt;=MATCH("*【合計】*", 貼り付け用!$A:$A, 0),"",
IF(貼り付け用!H23&lt;&gt;"",貼り付け用!H23,""))</f>
        <v>#N/A</v>
      </c>
      <c r="I22" s="21" t="e">
        <f>IF(ROW(I22)+2&gt;=MATCH("*【合計】*", 貼り付け用!$A:$A, 0),"",
IF(貼り付け用!I23&lt;&gt;"",貼り付け用!I23,""))</f>
        <v>#N/A</v>
      </c>
      <c r="J22" s="21" t="e">
        <f>IF(ROW(J22)+2&gt;=MATCH("*【合計】*", 貼り付け用!$A:$A, 0),"",
IF(貼り付け用!J23&lt;&gt;"",貼り付け用!J23,""))</f>
        <v>#N/A</v>
      </c>
      <c r="K22" s="21" t="e">
        <f>IF(ROW(K22)+2&gt;=MATCH("*【合計】*", 貼り付け用!$A:$A, 0),"",
IF(貼り付け用!K23&lt;&gt;"",貼り付け用!K23,""))</f>
        <v>#N/A</v>
      </c>
      <c r="L22" s="21" t="e">
        <f>IF(ROW(L22)+2&gt;=MATCH("*【合計】*", 貼り付け用!$A:$A, 0),"",
IF(L$3&lt;&gt;"",IF(貼り付け用!L23&lt;&gt;"",貼り付け用!L23,""),""))</f>
        <v>#N/A</v>
      </c>
      <c r="M22" s="21" t="e">
        <f>IF(ROW(M22)+2&gt;=MATCH("*【合計】*", 貼り付け用!$A:$A, 0),"",
IF(M$3&lt;&gt;"",IF(貼り付け用!M23&lt;&gt;"",貼り付け用!M23,""),""))</f>
        <v>#N/A</v>
      </c>
      <c r="N22" s="21" t="e">
        <f>IF(ROW(N22)+2&gt;=MATCH("*【合計】*", 貼り付け用!$A:$A, 0),"",
IF(N$3&lt;&gt;"",IF(貼り付け用!N23&lt;&gt;"",貼り付け用!N23,""),""))</f>
        <v>#N/A</v>
      </c>
      <c r="O22" s="21" t="e">
        <f>IF(ROW(O22)+2&gt;=MATCH("*【合計】*", 貼り付け用!$A:$A, 0),"",
IF(O$3&lt;&gt;"",IF(貼り付け用!O23&lt;&gt;"",貼り付け用!O23,""),""))</f>
        <v>#N/A</v>
      </c>
      <c r="P22" s="21" t="e">
        <f>IF(ROW(P22)+2&gt;=MATCH("*【合計】*", 貼り付け用!$A:$A, 0),"",
IF(P$3&lt;&gt;"",IF(貼り付け用!P23&lt;&gt;"",貼り付け用!P23,""),""))</f>
        <v>#N/A</v>
      </c>
      <c r="Q22" s="21" t="e">
        <f>IF(ROW(Q22)+2&gt;=MATCH("*【合計】*", 貼り付け用!$A:$A, 0),"",
IF(Q$3&lt;&gt;"",IF(貼り付け用!Q23&lt;&gt;"",貼り付け用!Q23,""),""))</f>
        <v>#N/A</v>
      </c>
      <c r="R22" s="21" t="e">
        <f>IF(ROW(R22)+2&gt;=MATCH("*【合計】*", 貼り付け用!$A:$A, 0),"",
IF(R$3&lt;&gt;"",IF(貼り付け用!R23&lt;&gt;"",貼り付け用!R23,""),""))</f>
        <v>#N/A</v>
      </c>
      <c r="S22" s="21" t="e">
        <f>IF(ROW(S22)+2&gt;=MATCH("*【合計】*", 貼り付け用!$A:$A, 0),"",
IF(S$3&lt;&gt;"",IF(貼り付け用!S23&lt;&gt;"",貼り付け用!S23,""),""))</f>
        <v>#N/A</v>
      </c>
      <c r="T22" s="21" t="e">
        <f t="array" ref="T22">IF(INDEX(貼り付け用!A:Z, ROW(T22)+1, MATCH("おやつ", 貼り付け用!$A$3:$Z$3, 0))&lt;&gt;0,
INDEX(貼り付け用!A:Z, ROW(T22)+1, MATCH("おやつ", 貼り付け用!$A$3:$Z$3, 0)),"")</f>
        <v>#N/A</v>
      </c>
      <c r="U22" s="18"/>
      <c r="V22" s="5" t="e">
        <f t="array" ref="V22">IF(INDEX(貼り付け用!A:Z, ROW(T22)+1, MATCH("おやつ", 貼り付け用!$A$3:$Z$3, 0)+1)&lt;&gt;0,
INDEX(貼り付け用!A:Z, ROW(T22)+1, MATCH("おやつ", 貼り付け用!$A$3:$Z$3, 0)+1),"")</f>
        <v>#N/A</v>
      </c>
      <c r="W22" s="7" t="e">
        <f t="array" ref="W22">IF(INDEX(貼り付け用!A:Z, ROW(T22)+1, MATCH("おやつ", 貼り付け用!$A$3:$Z$3, 0)+2)&lt;&gt;0,
INDEX(貼り付け用!A:Z, ROW(T22)+1, MATCH("おやつ", 貼り付け用!$A$3:$Z$3, 0)+2),"")</f>
        <v>#N/A</v>
      </c>
    </row>
    <row r="23" spans="1:23" x14ac:dyDescent="0.45">
      <c r="A23" s="8" t="e">
        <f>IF(ROW(A23)+1&gt;=MATCH("*10000*", 貼り付け用!$A:$A, 0),"",
IF(貼り付け用!A24&lt;&gt;"",貼り付け用!A24,""))</f>
        <v>#N/A</v>
      </c>
      <c r="B23" s="3" t="e">
        <f>IF(ROW(B23)+2&gt;=MATCH("*【合計】*", 貼り付け用!$A:$A, 0),"",
IF(貼り付け用!B24&lt;&gt;"",貼り付け用!B24,""))</f>
        <v>#N/A</v>
      </c>
      <c r="C23" s="3" t="e">
        <f>IF(ROW(C23)+2&gt;=MATCH("*【合計】*", 貼り付け用!$A:$A, 0),"",
IF(貼り付け用!C24&lt;&gt;"",貼り付け用!C24,""))</f>
        <v>#N/A</v>
      </c>
      <c r="D23" s="3" t="e">
        <f>IF(ROW(D23)+2&gt;=MATCH("*【合計】*", 貼り付け用!$A:$A, 0),"",
IF(貼り付け用!D24&lt;&gt;"",貼り付け用!D24,""))</f>
        <v>#N/A</v>
      </c>
      <c r="E23" s="3" t="e">
        <f>IF(ROW(E23)+2&gt;=MATCH("*【合計】*", 貼り付け用!$A:$A, 0),"",
IF(貼り付け用!E24&lt;&gt;"",貼り付け用!E24,""))</f>
        <v>#N/A</v>
      </c>
      <c r="F23" s="3" t="e">
        <f>IF(ROW(F23)+2&gt;=MATCH("*【合計】*", 貼り付け用!$A:$A, 0),"",
IF(貼り付け用!F24&lt;&gt;"",貼り付け用!F24,""))</f>
        <v>#N/A</v>
      </c>
      <c r="G23" s="3" t="e">
        <f>IF(ROW(G23)+2&gt;=MATCH("*【合計】*", 貼り付け用!$A:$A, 0),"",
IF(貼り付け用!G24&lt;&gt;"",貼り付け用!G24,""))</f>
        <v>#N/A</v>
      </c>
      <c r="H23" s="3" t="e">
        <f>IF(ROW(H23)+2&gt;=MATCH("*【合計】*", 貼り付け用!$A:$A, 0),"",
IF(貼り付け用!H24&lt;&gt;"",貼り付け用!H24,""))</f>
        <v>#N/A</v>
      </c>
      <c r="I23" s="3" t="e">
        <f>IF(ROW(I23)+2&gt;=MATCH("*【合計】*", 貼り付け用!$A:$A, 0),"",
IF(貼り付け用!I24&lt;&gt;"",貼り付け用!I24,""))</f>
        <v>#N/A</v>
      </c>
      <c r="J23" s="3" t="e">
        <f>IF(ROW(J23)+2&gt;=MATCH("*【合計】*", 貼り付け用!$A:$A, 0),"",
IF(貼り付け用!J24&lt;&gt;"",貼り付け用!J24,""))</f>
        <v>#N/A</v>
      </c>
      <c r="K23" s="3" t="e">
        <f>IF(ROW(K23)+2&gt;=MATCH("*【合計】*", 貼り付け用!$A:$A, 0),"",
IF(貼り付け用!K24&lt;&gt;"",貼り付け用!K24,""))</f>
        <v>#N/A</v>
      </c>
      <c r="L23" s="3" t="e">
        <f>IF(ROW(L23)+2&gt;=MATCH("*【合計】*", 貼り付け用!$A:$A, 0),"",
IF(L$3&lt;&gt;"",IF(貼り付け用!L24&lt;&gt;"",貼り付け用!L24,""),""))</f>
        <v>#N/A</v>
      </c>
      <c r="M23" s="3" t="e">
        <f>IF(ROW(M23)+2&gt;=MATCH("*【合計】*", 貼り付け用!$A:$A, 0),"",
IF(M$3&lt;&gt;"",IF(貼り付け用!M24&lt;&gt;"",貼り付け用!M24,""),""))</f>
        <v>#N/A</v>
      </c>
      <c r="N23" s="3" t="e">
        <f>IF(ROW(N23)+2&gt;=MATCH("*【合計】*", 貼り付け用!$A:$A, 0),"",
IF(N$3&lt;&gt;"",IF(貼り付け用!N24&lt;&gt;"",貼り付け用!N24,""),""))</f>
        <v>#N/A</v>
      </c>
      <c r="O23" s="3" t="e">
        <f>IF(ROW(O23)+2&gt;=MATCH("*【合計】*", 貼り付け用!$A:$A, 0),"",
IF(O$3&lt;&gt;"",IF(貼り付け用!O24&lt;&gt;"",貼り付け用!O24,""),""))</f>
        <v>#N/A</v>
      </c>
      <c r="P23" s="3" t="e">
        <f>IF(ROW(P23)+2&gt;=MATCH("*【合計】*", 貼り付け用!$A:$A, 0),"",
IF(P$3&lt;&gt;"",IF(貼り付け用!P24&lt;&gt;"",貼り付け用!P24,""),""))</f>
        <v>#N/A</v>
      </c>
      <c r="Q23" s="3" t="e">
        <f>IF(ROW(Q23)+2&gt;=MATCH("*【合計】*", 貼り付け用!$A:$A, 0),"",
IF(Q$3&lt;&gt;"",IF(貼り付け用!Q24&lt;&gt;"",貼り付け用!Q24,""),""))</f>
        <v>#N/A</v>
      </c>
      <c r="R23" s="3" t="e">
        <f>IF(ROW(R23)+2&gt;=MATCH("*【合計】*", 貼り付け用!$A:$A, 0),"",
IF(R$3&lt;&gt;"",IF(貼り付け用!R24&lt;&gt;"",貼り付け用!R24,""),""))</f>
        <v>#N/A</v>
      </c>
      <c r="S23" s="3" t="e">
        <f>IF(ROW(S23)+2&gt;=MATCH("*【合計】*", 貼り付け用!$A:$A, 0),"",
IF(S$3&lt;&gt;"",IF(貼り付け用!S24&lt;&gt;"",貼り付け用!S24,""),""))</f>
        <v>#N/A</v>
      </c>
      <c r="T23" s="2" t="e">
        <f t="array" ref="T23">IF(INDEX(貼り付け用!A:Z, ROW(T23)+1, MATCH("おやつ", 貼り付け用!$A$3:$Z$3, 0))&lt;&gt;0,
INDEX(貼り付け用!A:Z, ROW(T23)+1, MATCH("おやつ", 貼り付け用!$A$3:$Z$3, 0)),"")</f>
        <v>#N/A</v>
      </c>
      <c r="U23" s="55"/>
      <c r="V23" s="8" t="e">
        <f t="array" ref="V23">IF(INDEX(貼り付け用!A:Z, ROW(T23)+1, MATCH("おやつ", 貼り付け用!$A$3:$Z$3, 0)+1)&lt;&gt;0,
INDEX(貼り付け用!A:Z, ROW(T23)+1, MATCH("おやつ", 貼り付け用!$A$3:$Z$3, 0)+1),"")</f>
        <v>#N/A</v>
      </c>
      <c r="W23" s="9" t="e">
        <f t="array" ref="W23">IF(INDEX(貼り付け用!A:Z, ROW(T23)+1, MATCH("おやつ", 貼り付け用!$A$3:$Z$3, 0)+2)&lt;&gt;0,
INDEX(貼り付け用!A:Z, ROW(T23)+1, MATCH("おやつ", 貼り付け用!$A$3:$Z$3, 0)+2),"")</f>
        <v>#N/A</v>
      </c>
    </row>
    <row r="24" spans="1:23" x14ac:dyDescent="0.45">
      <c r="A24" s="5" t="e">
        <f>IF(ROW(A24)+1&gt;=MATCH("*10000*", 貼り付け用!$A:$A, 0),
IF(COUNTIF(A22,"*10000*"),"10001",
IF(COUNTIF(A22,"*10001*"),"10002",
IF(COUNTIF(A22,"*10002*"),"",
IF(COUNTIF(A22,""),"","10000")))),
IF(貼り付け用!A25&lt;&gt;"",貼り付け用!A25,""))</f>
        <v>#N/A</v>
      </c>
      <c r="B24" s="21" t="e">
        <f>IF(ROW(B24)+2&gt;=MATCH("*【合計】*", 貼り付け用!$A:$A, 0),"",
IF(貼り付け用!B25&lt;&gt;"",貼り付け用!B25,""))</f>
        <v>#N/A</v>
      </c>
      <c r="C24" s="21" t="e">
        <f>IF(ROW(C24)+2&gt;=MATCH("*【合計】*", 貼り付け用!$A:$A, 0),"",
IF(貼り付け用!C25&lt;&gt;"",貼り付け用!C25,""))</f>
        <v>#N/A</v>
      </c>
      <c r="D24" s="21" t="e">
        <f>IF(ROW(D24)+2&gt;=MATCH("*【合計】*", 貼り付け用!$A:$A, 0),"",
IF(貼り付け用!D25&lt;&gt;"",貼り付け用!D25,""))</f>
        <v>#N/A</v>
      </c>
      <c r="E24" s="21" t="e">
        <f>IF(ROW(E24)+2&gt;=MATCH("*【合計】*", 貼り付け用!$A:$A, 0),"",
IF(貼り付け用!E25&lt;&gt;"",貼り付け用!E25,""))</f>
        <v>#N/A</v>
      </c>
      <c r="F24" s="21" t="e">
        <f>IF(ROW(F24)+2&gt;=MATCH("*【合計】*", 貼り付け用!$A:$A, 0),"",
IF(貼り付け用!F25&lt;&gt;"",貼り付け用!F25,""))</f>
        <v>#N/A</v>
      </c>
      <c r="G24" s="21" t="e">
        <f>IF(ROW(G24)+2&gt;=MATCH("*【合計】*", 貼り付け用!$A:$A, 0),"",
IF(貼り付け用!G25&lt;&gt;"",貼り付け用!G25,""))</f>
        <v>#N/A</v>
      </c>
      <c r="H24" s="21" t="e">
        <f>IF(ROW(H24)+2&gt;=MATCH("*【合計】*", 貼り付け用!$A:$A, 0),"",
IF(貼り付け用!H25&lt;&gt;"",貼り付け用!H25,""))</f>
        <v>#N/A</v>
      </c>
      <c r="I24" s="21" t="e">
        <f>IF(ROW(I24)+2&gt;=MATCH("*【合計】*", 貼り付け用!$A:$A, 0),"",
IF(貼り付け用!I25&lt;&gt;"",貼り付け用!I25,""))</f>
        <v>#N/A</v>
      </c>
      <c r="J24" s="21" t="e">
        <f>IF(ROW(J24)+2&gt;=MATCH("*【合計】*", 貼り付け用!$A:$A, 0),"",
IF(貼り付け用!J25&lt;&gt;"",貼り付け用!J25,""))</f>
        <v>#N/A</v>
      </c>
      <c r="K24" s="21" t="e">
        <f>IF(ROW(K24)+2&gt;=MATCH("*【合計】*", 貼り付け用!$A:$A, 0),"",
IF(貼り付け用!K25&lt;&gt;"",貼り付け用!K25,""))</f>
        <v>#N/A</v>
      </c>
      <c r="L24" s="21" t="e">
        <f>IF(ROW(L24)+2&gt;=MATCH("*【合計】*", 貼り付け用!$A:$A, 0),"",
IF(L$3&lt;&gt;"",IF(貼り付け用!L25&lt;&gt;"",貼り付け用!L25,""),""))</f>
        <v>#N/A</v>
      </c>
      <c r="M24" s="21" t="e">
        <f>IF(ROW(M24)+2&gt;=MATCH("*【合計】*", 貼り付け用!$A:$A, 0),"",
IF(M$3&lt;&gt;"",IF(貼り付け用!M25&lt;&gt;"",貼り付け用!M25,""),""))</f>
        <v>#N/A</v>
      </c>
      <c r="N24" s="21" t="e">
        <f>IF(ROW(N24)+2&gt;=MATCH("*【合計】*", 貼り付け用!$A:$A, 0),"",
IF(N$3&lt;&gt;"",IF(貼り付け用!N25&lt;&gt;"",貼り付け用!N25,""),""))</f>
        <v>#N/A</v>
      </c>
      <c r="O24" s="21" t="e">
        <f>IF(ROW(O24)+2&gt;=MATCH("*【合計】*", 貼り付け用!$A:$A, 0),"",
IF(O$3&lt;&gt;"",IF(貼り付け用!O25&lt;&gt;"",貼り付け用!O25,""),""))</f>
        <v>#N/A</v>
      </c>
      <c r="P24" s="21" t="e">
        <f>IF(ROW(P24)+2&gt;=MATCH("*【合計】*", 貼り付け用!$A:$A, 0),"",
IF(P$3&lt;&gt;"",IF(貼り付け用!P25&lt;&gt;"",貼り付け用!P25,""),""))</f>
        <v>#N/A</v>
      </c>
      <c r="Q24" s="21" t="e">
        <f>IF(ROW(Q24)+2&gt;=MATCH("*【合計】*", 貼り付け用!$A:$A, 0),"",
IF(Q$3&lt;&gt;"",IF(貼り付け用!Q25&lt;&gt;"",貼り付け用!Q25,""),""))</f>
        <v>#N/A</v>
      </c>
      <c r="R24" s="21" t="e">
        <f>IF(ROW(R24)+2&gt;=MATCH("*【合計】*", 貼り付け用!$A:$A, 0),"",
IF(R$3&lt;&gt;"",IF(貼り付け用!R25&lt;&gt;"",貼り付け用!R25,""),""))</f>
        <v>#N/A</v>
      </c>
      <c r="S24" s="21" t="e">
        <f>IF(ROW(S24)+2&gt;=MATCH("*【合計】*", 貼り付け用!$A:$A, 0),"",
IF(S$3&lt;&gt;"",IF(貼り付け用!S25&lt;&gt;"",貼り付け用!S25,""),""))</f>
        <v>#N/A</v>
      </c>
      <c r="T24" s="21" t="e">
        <f t="array" ref="T24">IF(INDEX(貼り付け用!A:Z, ROW(T24)+1, MATCH("おやつ", 貼り付け用!$A$3:$Z$3, 0))&lt;&gt;0,
INDEX(貼り付け用!A:Z, ROW(T24)+1, MATCH("おやつ", 貼り付け用!$A$3:$Z$3, 0)),"")</f>
        <v>#N/A</v>
      </c>
      <c r="U24" s="18"/>
      <c r="V24" s="5" t="e">
        <f t="array" ref="V24">IF(INDEX(貼り付け用!A:Z, ROW(T24)+1, MATCH("おやつ", 貼り付け用!$A$3:$Z$3, 0)+1)&lt;&gt;0,
INDEX(貼り付け用!A:Z, ROW(T24)+1, MATCH("おやつ", 貼り付け用!$A$3:$Z$3, 0)+1),"")</f>
        <v>#N/A</v>
      </c>
      <c r="W24" s="7" t="e">
        <f t="array" ref="W24">IF(INDEX(貼り付け用!A:Z, ROW(T24)+1, MATCH("おやつ", 貼り付け用!$A$3:$Z$3, 0)+2)&lt;&gt;0,
INDEX(貼り付け用!A:Z, ROW(T24)+1, MATCH("おやつ", 貼り付け用!$A$3:$Z$3, 0)+2),"")</f>
        <v>#N/A</v>
      </c>
    </row>
    <row r="25" spans="1:23" x14ac:dyDescent="0.45">
      <c r="A25" s="8" t="e">
        <f>IF(ROW(A25)+1&gt;=MATCH("*10000*", 貼り付け用!$A:$A, 0),"",
IF(貼り付け用!A26&lt;&gt;"",貼り付け用!A26,""))</f>
        <v>#N/A</v>
      </c>
      <c r="B25" s="3" t="e">
        <f>IF(ROW(B25)+2&gt;=MATCH("*【合計】*", 貼り付け用!$A:$A, 0),"",
IF(貼り付け用!B26&lt;&gt;"",貼り付け用!B26,""))</f>
        <v>#N/A</v>
      </c>
      <c r="C25" s="3" t="e">
        <f>IF(ROW(C25)+2&gt;=MATCH("*【合計】*", 貼り付け用!$A:$A, 0),"",
IF(貼り付け用!C26&lt;&gt;"",貼り付け用!C26,""))</f>
        <v>#N/A</v>
      </c>
      <c r="D25" s="3" t="e">
        <f>IF(ROW(D25)+2&gt;=MATCH("*【合計】*", 貼り付け用!$A:$A, 0),"",
IF(貼り付け用!D26&lt;&gt;"",貼り付け用!D26,""))</f>
        <v>#N/A</v>
      </c>
      <c r="E25" s="3" t="e">
        <f>IF(ROW(E25)+2&gt;=MATCH("*【合計】*", 貼り付け用!$A:$A, 0),"",
IF(貼り付け用!E26&lt;&gt;"",貼り付け用!E26,""))</f>
        <v>#N/A</v>
      </c>
      <c r="F25" s="3" t="e">
        <f>IF(ROW(F25)+2&gt;=MATCH("*【合計】*", 貼り付け用!$A:$A, 0),"",
IF(貼り付け用!F26&lt;&gt;"",貼り付け用!F26,""))</f>
        <v>#N/A</v>
      </c>
      <c r="G25" s="3" t="e">
        <f>IF(ROW(G25)+2&gt;=MATCH("*【合計】*", 貼り付け用!$A:$A, 0),"",
IF(貼り付け用!G26&lt;&gt;"",貼り付け用!G26,""))</f>
        <v>#N/A</v>
      </c>
      <c r="H25" s="3" t="e">
        <f>IF(ROW(H25)+2&gt;=MATCH("*【合計】*", 貼り付け用!$A:$A, 0),"",
IF(貼り付け用!H26&lt;&gt;"",貼り付け用!H26,""))</f>
        <v>#N/A</v>
      </c>
      <c r="I25" s="3" t="e">
        <f>IF(ROW(I25)+2&gt;=MATCH("*【合計】*", 貼り付け用!$A:$A, 0),"",
IF(貼り付け用!I26&lt;&gt;"",貼り付け用!I26,""))</f>
        <v>#N/A</v>
      </c>
      <c r="J25" s="3" t="e">
        <f>IF(ROW(J25)+2&gt;=MATCH("*【合計】*", 貼り付け用!$A:$A, 0),"",
IF(貼り付け用!J26&lt;&gt;"",貼り付け用!J26,""))</f>
        <v>#N/A</v>
      </c>
      <c r="K25" s="3" t="e">
        <f>IF(ROW(K25)+2&gt;=MATCH("*【合計】*", 貼り付け用!$A:$A, 0),"",
IF(貼り付け用!K26&lt;&gt;"",貼り付け用!K26,""))</f>
        <v>#N/A</v>
      </c>
      <c r="L25" s="3" t="e">
        <f>IF(ROW(L25)+2&gt;=MATCH("*【合計】*", 貼り付け用!$A:$A, 0),"",
IF(L$3&lt;&gt;"",IF(貼り付け用!L26&lt;&gt;"",貼り付け用!L26,""),""))</f>
        <v>#N/A</v>
      </c>
      <c r="M25" s="3" t="e">
        <f>IF(ROW(M25)+2&gt;=MATCH("*【合計】*", 貼り付け用!$A:$A, 0),"",
IF(M$3&lt;&gt;"",IF(貼り付け用!M26&lt;&gt;"",貼り付け用!M26,""),""))</f>
        <v>#N/A</v>
      </c>
      <c r="N25" s="3" t="e">
        <f>IF(ROW(N25)+2&gt;=MATCH("*【合計】*", 貼り付け用!$A:$A, 0),"",
IF(N$3&lt;&gt;"",IF(貼り付け用!N26&lt;&gt;"",貼り付け用!N26,""),""))</f>
        <v>#N/A</v>
      </c>
      <c r="O25" s="3" t="e">
        <f>IF(ROW(O25)+2&gt;=MATCH("*【合計】*", 貼り付け用!$A:$A, 0),"",
IF(O$3&lt;&gt;"",IF(貼り付け用!O26&lt;&gt;"",貼り付け用!O26,""),""))</f>
        <v>#N/A</v>
      </c>
      <c r="P25" s="3" t="e">
        <f>IF(ROW(P25)+2&gt;=MATCH("*【合計】*", 貼り付け用!$A:$A, 0),"",
IF(P$3&lt;&gt;"",IF(貼り付け用!P26&lt;&gt;"",貼り付け用!P26,""),""))</f>
        <v>#N/A</v>
      </c>
      <c r="Q25" s="3" t="e">
        <f>IF(ROW(Q25)+2&gt;=MATCH("*【合計】*", 貼り付け用!$A:$A, 0),"",
IF(Q$3&lt;&gt;"",IF(貼り付け用!Q26&lt;&gt;"",貼り付け用!Q26,""),""))</f>
        <v>#N/A</v>
      </c>
      <c r="R25" s="3" t="e">
        <f>IF(ROW(R25)+2&gt;=MATCH("*【合計】*", 貼り付け用!$A:$A, 0),"",
IF(R$3&lt;&gt;"",IF(貼り付け用!R26&lt;&gt;"",貼り付け用!R26,""),""))</f>
        <v>#N/A</v>
      </c>
      <c r="S25" s="3" t="e">
        <f>IF(ROW(S25)+2&gt;=MATCH("*【合計】*", 貼り付け用!$A:$A, 0),"",
IF(S$3&lt;&gt;"",IF(貼り付け用!S26&lt;&gt;"",貼り付け用!S26,""),""))</f>
        <v>#N/A</v>
      </c>
      <c r="T25" s="2" t="e">
        <f t="array" ref="T25">IF(INDEX(貼り付け用!A:Z, ROW(T25)+1, MATCH("おやつ", 貼り付け用!$A$3:$Z$3, 0))&lt;&gt;0,
INDEX(貼り付け用!A:Z, ROW(T25)+1, MATCH("おやつ", 貼り付け用!$A$3:$Z$3, 0)),"")</f>
        <v>#N/A</v>
      </c>
      <c r="U25" s="55"/>
      <c r="V25" s="8" t="e">
        <f t="array" ref="V25">IF(INDEX(貼り付け用!A:Z, ROW(T25)+1, MATCH("おやつ", 貼り付け用!$A$3:$Z$3, 0)+1)&lt;&gt;0,
INDEX(貼り付け用!A:Z, ROW(T25)+1, MATCH("おやつ", 貼り付け用!$A$3:$Z$3, 0)+1),"")</f>
        <v>#N/A</v>
      </c>
      <c r="W25" s="9" t="e">
        <f t="array" ref="W25">IF(INDEX(貼り付け用!A:Z, ROW(T25)+1, MATCH("おやつ", 貼り付け用!$A$3:$Z$3, 0)+2)&lt;&gt;0,
INDEX(貼り付け用!A:Z, ROW(T25)+1, MATCH("おやつ", 貼り付け用!$A$3:$Z$3, 0)+2),"")</f>
        <v>#N/A</v>
      </c>
    </row>
    <row r="26" spans="1:23" x14ac:dyDescent="0.45">
      <c r="A26" s="5" t="e">
        <f>IF(ROW(A26)+1&gt;=MATCH("*10000*", 貼り付け用!$A:$A, 0),
IF(COUNTIF(A24,"*10000*"),"10001",
IF(COUNTIF(A24,"*10001*"),"10002",
IF(COUNTIF(A24,"*10002*"),"",
IF(COUNTIF(A24,""),"","10000")))),
IF(貼り付け用!A27&lt;&gt;"",貼り付け用!A27,""))</f>
        <v>#N/A</v>
      </c>
      <c r="B26" s="21" t="e">
        <f>IF(ROW(B26)+2&gt;=MATCH("*【合計】*", 貼り付け用!$A:$A, 0),"",
IF(貼り付け用!B27&lt;&gt;"",貼り付け用!B27,""))</f>
        <v>#N/A</v>
      </c>
      <c r="C26" s="21" t="e">
        <f>IF(ROW(C26)+2&gt;=MATCH("*【合計】*", 貼り付け用!$A:$A, 0),"",
IF(貼り付け用!C27&lt;&gt;"",貼り付け用!C27,""))</f>
        <v>#N/A</v>
      </c>
      <c r="D26" s="21" t="e">
        <f>IF(ROW(D26)+2&gt;=MATCH("*【合計】*", 貼り付け用!$A:$A, 0),"",
IF(貼り付け用!D27&lt;&gt;"",貼り付け用!D27,""))</f>
        <v>#N/A</v>
      </c>
      <c r="E26" s="21" t="e">
        <f>IF(ROW(E26)+2&gt;=MATCH("*【合計】*", 貼り付け用!$A:$A, 0),"",
IF(貼り付け用!E27&lt;&gt;"",貼り付け用!E27,""))</f>
        <v>#N/A</v>
      </c>
      <c r="F26" s="21" t="e">
        <f>IF(ROW(F26)+2&gt;=MATCH("*【合計】*", 貼り付け用!$A:$A, 0),"",
IF(貼り付け用!F27&lt;&gt;"",貼り付け用!F27,""))</f>
        <v>#N/A</v>
      </c>
      <c r="G26" s="21" t="e">
        <f>IF(ROW(G26)+2&gt;=MATCH("*【合計】*", 貼り付け用!$A:$A, 0),"",
IF(貼り付け用!G27&lt;&gt;"",貼り付け用!G27,""))</f>
        <v>#N/A</v>
      </c>
      <c r="H26" s="21" t="e">
        <f>IF(ROW(H26)+2&gt;=MATCH("*【合計】*", 貼り付け用!$A:$A, 0),"",
IF(貼り付け用!H27&lt;&gt;"",貼り付け用!H27,""))</f>
        <v>#N/A</v>
      </c>
      <c r="I26" s="21" t="e">
        <f>IF(ROW(I26)+2&gt;=MATCH("*【合計】*", 貼り付け用!$A:$A, 0),"",
IF(貼り付け用!I27&lt;&gt;"",貼り付け用!I27,""))</f>
        <v>#N/A</v>
      </c>
      <c r="J26" s="21" t="e">
        <f>IF(ROW(J26)+2&gt;=MATCH("*【合計】*", 貼り付け用!$A:$A, 0),"",
IF(貼り付け用!J27&lt;&gt;"",貼り付け用!J27,""))</f>
        <v>#N/A</v>
      </c>
      <c r="K26" s="21" t="e">
        <f>IF(ROW(K26)+2&gt;=MATCH("*【合計】*", 貼り付け用!$A:$A, 0),"",
IF(貼り付け用!K27&lt;&gt;"",貼り付け用!K27,""))</f>
        <v>#N/A</v>
      </c>
      <c r="L26" s="21" t="e">
        <f>IF(ROW(L26)+2&gt;=MATCH("*【合計】*", 貼り付け用!$A:$A, 0),"",
IF(L$3&lt;&gt;"",IF(貼り付け用!L27&lt;&gt;"",貼り付け用!L27,""),""))</f>
        <v>#N/A</v>
      </c>
      <c r="M26" s="21" t="e">
        <f>IF(ROW(M26)+2&gt;=MATCH("*【合計】*", 貼り付け用!$A:$A, 0),"",
IF(M$3&lt;&gt;"",IF(貼り付け用!M27&lt;&gt;"",貼り付け用!M27,""),""))</f>
        <v>#N/A</v>
      </c>
      <c r="N26" s="21" t="e">
        <f>IF(ROW(N26)+2&gt;=MATCH("*【合計】*", 貼り付け用!$A:$A, 0),"",
IF(N$3&lt;&gt;"",IF(貼り付け用!N27&lt;&gt;"",貼り付け用!N27,""),""))</f>
        <v>#N/A</v>
      </c>
      <c r="O26" s="21" t="e">
        <f>IF(ROW(O26)+2&gt;=MATCH("*【合計】*", 貼り付け用!$A:$A, 0),"",
IF(O$3&lt;&gt;"",IF(貼り付け用!O27&lt;&gt;"",貼り付け用!O27,""),""))</f>
        <v>#N/A</v>
      </c>
      <c r="P26" s="21" t="e">
        <f>IF(ROW(P26)+2&gt;=MATCH("*【合計】*", 貼り付け用!$A:$A, 0),"",
IF(P$3&lt;&gt;"",IF(貼り付け用!P27&lt;&gt;"",貼り付け用!P27,""),""))</f>
        <v>#N/A</v>
      </c>
      <c r="Q26" s="21" t="e">
        <f>IF(ROW(Q26)+2&gt;=MATCH("*【合計】*", 貼り付け用!$A:$A, 0),"",
IF(Q$3&lt;&gt;"",IF(貼り付け用!Q27&lt;&gt;"",貼り付け用!Q27,""),""))</f>
        <v>#N/A</v>
      </c>
      <c r="R26" s="21" t="e">
        <f>IF(ROW(R26)+2&gt;=MATCH("*【合計】*", 貼り付け用!$A:$A, 0),"",
IF(R$3&lt;&gt;"",IF(貼り付け用!R27&lt;&gt;"",貼り付け用!R27,""),""))</f>
        <v>#N/A</v>
      </c>
      <c r="S26" s="21" t="e">
        <f>IF(ROW(S26)+2&gt;=MATCH("*【合計】*", 貼り付け用!$A:$A, 0),"",
IF(S$3&lt;&gt;"",IF(貼り付け用!S27&lt;&gt;"",貼り付け用!S27,""),""))</f>
        <v>#N/A</v>
      </c>
      <c r="T26" s="21" t="e">
        <f t="array" ref="T26">IF(INDEX(貼り付け用!A:Z, ROW(T26)+1, MATCH("おやつ", 貼り付け用!$A$3:$Z$3, 0))&lt;&gt;0,
INDEX(貼り付け用!A:Z, ROW(T26)+1, MATCH("おやつ", 貼り付け用!$A$3:$Z$3, 0)),"")</f>
        <v>#N/A</v>
      </c>
      <c r="U26" s="18"/>
      <c r="V26" s="5" t="e">
        <f t="array" ref="V26">IF(INDEX(貼り付け用!A:Z, ROW(T26)+1, MATCH("おやつ", 貼り付け用!$A$3:$Z$3, 0)+1)&lt;&gt;0,
INDEX(貼り付け用!A:Z, ROW(T26)+1, MATCH("おやつ", 貼り付け用!$A$3:$Z$3, 0)+1),"")</f>
        <v>#N/A</v>
      </c>
      <c r="W26" s="7" t="e">
        <f t="array" ref="W26">IF(INDEX(貼り付け用!A:Z, ROW(T26)+1, MATCH("おやつ", 貼り付け用!$A$3:$Z$3, 0)+2)&lt;&gt;0,
INDEX(貼り付け用!A:Z, ROW(T26)+1, MATCH("おやつ", 貼り付け用!$A$3:$Z$3, 0)+2),"")</f>
        <v>#N/A</v>
      </c>
    </row>
    <row r="27" spans="1:23" x14ac:dyDescent="0.45">
      <c r="A27" s="8" t="e">
        <f>IF(ROW(A27)+1&gt;=MATCH("*10000*", 貼り付け用!$A:$A, 0),"",
IF(貼り付け用!A28&lt;&gt;"",貼り付け用!A28,""))</f>
        <v>#N/A</v>
      </c>
      <c r="B27" s="3" t="e">
        <f>IF(ROW(B27)+2&gt;=MATCH("*【合計】*", 貼り付け用!$A:$A, 0),"",
IF(貼り付け用!B28&lt;&gt;"",貼り付け用!B28,""))</f>
        <v>#N/A</v>
      </c>
      <c r="C27" s="3" t="e">
        <f>IF(ROW(C27)+2&gt;=MATCH("*【合計】*", 貼り付け用!$A:$A, 0),"",
IF(貼り付け用!C28&lt;&gt;"",貼り付け用!C28,""))</f>
        <v>#N/A</v>
      </c>
      <c r="D27" s="3" t="e">
        <f>IF(ROW(D27)+2&gt;=MATCH("*【合計】*", 貼り付け用!$A:$A, 0),"",
IF(貼り付け用!D28&lt;&gt;"",貼り付け用!D28,""))</f>
        <v>#N/A</v>
      </c>
      <c r="E27" s="3" t="e">
        <f>IF(ROW(E27)+2&gt;=MATCH("*【合計】*", 貼り付け用!$A:$A, 0),"",
IF(貼り付け用!E28&lt;&gt;"",貼り付け用!E28,""))</f>
        <v>#N/A</v>
      </c>
      <c r="F27" s="3" t="e">
        <f>IF(ROW(F27)+2&gt;=MATCH("*【合計】*", 貼り付け用!$A:$A, 0),"",
IF(貼り付け用!F28&lt;&gt;"",貼り付け用!F28,""))</f>
        <v>#N/A</v>
      </c>
      <c r="G27" s="3" t="e">
        <f>IF(ROW(G27)+2&gt;=MATCH("*【合計】*", 貼り付け用!$A:$A, 0),"",
IF(貼り付け用!G28&lt;&gt;"",貼り付け用!G28,""))</f>
        <v>#N/A</v>
      </c>
      <c r="H27" s="3" t="e">
        <f>IF(ROW(H27)+2&gt;=MATCH("*【合計】*", 貼り付け用!$A:$A, 0),"",
IF(貼り付け用!H28&lt;&gt;"",貼り付け用!H28,""))</f>
        <v>#N/A</v>
      </c>
      <c r="I27" s="3" t="e">
        <f>IF(ROW(I27)+2&gt;=MATCH("*【合計】*", 貼り付け用!$A:$A, 0),"",
IF(貼り付け用!I28&lt;&gt;"",貼り付け用!I28,""))</f>
        <v>#N/A</v>
      </c>
      <c r="J27" s="3" t="e">
        <f>IF(ROW(J27)+2&gt;=MATCH("*【合計】*", 貼り付け用!$A:$A, 0),"",
IF(貼り付け用!J28&lt;&gt;"",貼り付け用!J28,""))</f>
        <v>#N/A</v>
      </c>
      <c r="K27" s="3" t="e">
        <f>IF(ROW(K27)+2&gt;=MATCH("*【合計】*", 貼り付け用!$A:$A, 0),"",
IF(貼り付け用!K28&lt;&gt;"",貼り付け用!K28,""))</f>
        <v>#N/A</v>
      </c>
      <c r="L27" s="3" t="e">
        <f>IF(ROW(L27)+2&gt;=MATCH("*【合計】*", 貼り付け用!$A:$A, 0),"",
IF(L$3&lt;&gt;"",IF(貼り付け用!L28&lt;&gt;"",貼り付け用!L28,""),""))</f>
        <v>#N/A</v>
      </c>
      <c r="M27" s="3" t="e">
        <f>IF(ROW(M27)+2&gt;=MATCH("*【合計】*", 貼り付け用!$A:$A, 0),"",
IF(M$3&lt;&gt;"",IF(貼り付け用!M28&lt;&gt;"",貼り付け用!M28,""),""))</f>
        <v>#N/A</v>
      </c>
      <c r="N27" s="3" t="e">
        <f>IF(ROW(N27)+2&gt;=MATCH("*【合計】*", 貼り付け用!$A:$A, 0),"",
IF(N$3&lt;&gt;"",IF(貼り付け用!N28&lt;&gt;"",貼り付け用!N28,""),""))</f>
        <v>#N/A</v>
      </c>
      <c r="O27" s="3" t="e">
        <f>IF(ROW(O27)+2&gt;=MATCH("*【合計】*", 貼り付け用!$A:$A, 0),"",
IF(O$3&lt;&gt;"",IF(貼り付け用!O28&lt;&gt;"",貼り付け用!O28,""),""))</f>
        <v>#N/A</v>
      </c>
      <c r="P27" s="3" t="e">
        <f>IF(ROW(P27)+2&gt;=MATCH("*【合計】*", 貼り付け用!$A:$A, 0),"",
IF(P$3&lt;&gt;"",IF(貼り付け用!P28&lt;&gt;"",貼り付け用!P28,""),""))</f>
        <v>#N/A</v>
      </c>
      <c r="Q27" s="3" t="e">
        <f>IF(ROW(Q27)+2&gt;=MATCH("*【合計】*", 貼り付け用!$A:$A, 0),"",
IF(Q$3&lt;&gt;"",IF(貼り付け用!Q28&lt;&gt;"",貼り付け用!Q28,""),""))</f>
        <v>#N/A</v>
      </c>
      <c r="R27" s="3" t="e">
        <f>IF(ROW(R27)+2&gt;=MATCH("*【合計】*", 貼り付け用!$A:$A, 0),"",
IF(R$3&lt;&gt;"",IF(貼り付け用!R28&lt;&gt;"",貼り付け用!R28,""),""))</f>
        <v>#N/A</v>
      </c>
      <c r="S27" s="3" t="e">
        <f>IF(ROW(S27)+2&gt;=MATCH("*【合計】*", 貼り付け用!$A:$A, 0),"",
IF(S$3&lt;&gt;"",IF(貼り付け用!S28&lt;&gt;"",貼り付け用!S28,""),""))</f>
        <v>#N/A</v>
      </c>
      <c r="T27" s="2" t="e">
        <f t="array" ref="T27">IF(INDEX(貼り付け用!A:Z, ROW(T27)+1, MATCH("おやつ", 貼り付け用!$A$3:$Z$3, 0))&lt;&gt;0,
INDEX(貼り付け用!A:Z, ROW(T27)+1, MATCH("おやつ", 貼り付け用!$A$3:$Z$3, 0)),"")</f>
        <v>#N/A</v>
      </c>
      <c r="U27" s="55"/>
      <c r="V27" s="8" t="e">
        <f t="array" ref="V27">IF(INDEX(貼り付け用!A:Z, ROW(T27)+1, MATCH("おやつ", 貼り付け用!$A$3:$Z$3, 0)+1)&lt;&gt;0,
INDEX(貼り付け用!A:Z, ROW(T27)+1, MATCH("おやつ", 貼り付け用!$A$3:$Z$3, 0)+1),"")</f>
        <v>#N/A</v>
      </c>
      <c r="W27" s="9" t="e">
        <f t="array" ref="W27">IF(INDEX(貼り付け用!A:Z, ROW(T27)+1, MATCH("おやつ", 貼り付け用!$A$3:$Z$3, 0)+2)&lt;&gt;0,
INDEX(貼り付け用!A:Z, ROW(T27)+1, MATCH("おやつ", 貼り付け用!$A$3:$Z$3, 0)+2),"")</f>
        <v>#N/A</v>
      </c>
    </row>
    <row r="28" spans="1:23" x14ac:dyDescent="0.45">
      <c r="A28" s="5" t="e">
        <f>IF(ROW(A28)+1&gt;=MATCH("*10000*", 貼り付け用!$A:$A, 0),
IF(COUNTIF(A26,"*10000*"),"10001",
IF(COUNTIF(A26,"*10001*"),"10002",
IF(COUNTIF(A26,"*10002*"),"",
IF(COUNTIF(A26,""),"","10000")))),
IF(貼り付け用!A29&lt;&gt;"",貼り付け用!A29,""))</f>
        <v>#N/A</v>
      </c>
      <c r="B28" s="21" t="e">
        <f>IF(ROW(B28)+2&gt;=MATCH("*【合計】*", 貼り付け用!$A:$A, 0),"",
IF(貼り付け用!B29&lt;&gt;"",貼り付け用!B29,""))</f>
        <v>#N/A</v>
      </c>
      <c r="C28" s="21" t="e">
        <f>IF(ROW(C28)+2&gt;=MATCH("*【合計】*", 貼り付け用!$A:$A, 0),"",
IF(貼り付け用!C29&lt;&gt;"",貼り付け用!C29,""))</f>
        <v>#N/A</v>
      </c>
      <c r="D28" s="21" t="e">
        <f>IF(ROW(D28)+2&gt;=MATCH("*【合計】*", 貼り付け用!$A:$A, 0),"",
IF(貼り付け用!D29&lt;&gt;"",貼り付け用!D29,""))</f>
        <v>#N/A</v>
      </c>
      <c r="E28" s="21" t="e">
        <f>IF(ROW(E28)+2&gt;=MATCH("*【合計】*", 貼り付け用!$A:$A, 0),"",
IF(貼り付け用!E29&lt;&gt;"",貼り付け用!E29,""))</f>
        <v>#N/A</v>
      </c>
      <c r="F28" s="21" t="e">
        <f>IF(ROW(F28)+2&gt;=MATCH("*【合計】*", 貼り付け用!$A:$A, 0),"",
IF(貼り付け用!F29&lt;&gt;"",貼り付け用!F29,""))</f>
        <v>#N/A</v>
      </c>
      <c r="G28" s="21" t="e">
        <f>IF(ROW(G28)+2&gt;=MATCH("*【合計】*", 貼り付け用!$A:$A, 0),"",
IF(貼り付け用!G29&lt;&gt;"",貼り付け用!G29,""))</f>
        <v>#N/A</v>
      </c>
      <c r="H28" s="21" t="e">
        <f>IF(ROW(H28)+2&gt;=MATCH("*【合計】*", 貼り付け用!$A:$A, 0),"",
IF(貼り付け用!H29&lt;&gt;"",貼り付け用!H29,""))</f>
        <v>#N/A</v>
      </c>
      <c r="I28" s="21" t="e">
        <f>IF(ROW(I28)+2&gt;=MATCH("*【合計】*", 貼り付け用!$A:$A, 0),"",
IF(貼り付け用!I29&lt;&gt;"",貼り付け用!I29,""))</f>
        <v>#N/A</v>
      </c>
      <c r="J28" s="21" t="e">
        <f>IF(ROW(J28)+2&gt;=MATCH("*【合計】*", 貼り付け用!$A:$A, 0),"",
IF(貼り付け用!J29&lt;&gt;"",貼り付け用!J29,""))</f>
        <v>#N/A</v>
      </c>
      <c r="K28" s="21" t="e">
        <f>IF(ROW(K28)+2&gt;=MATCH("*【合計】*", 貼り付け用!$A:$A, 0),"",
IF(貼り付け用!K29&lt;&gt;"",貼り付け用!K29,""))</f>
        <v>#N/A</v>
      </c>
      <c r="L28" s="21" t="e">
        <f>IF(ROW(L28)+2&gt;=MATCH("*【合計】*", 貼り付け用!$A:$A, 0),"",
IF(L$3&lt;&gt;"",IF(貼り付け用!L29&lt;&gt;"",貼り付け用!L29,""),""))</f>
        <v>#N/A</v>
      </c>
      <c r="M28" s="21" t="e">
        <f>IF(ROW(M28)+2&gt;=MATCH("*【合計】*", 貼り付け用!$A:$A, 0),"",
IF(M$3&lt;&gt;"",IF(貼り付け用!M29&lt;&gt;"",貼り付け用!M29,""),""))</f>
        <v>#N/A</v>
      </c>
      <c r="N28" s="21" t="e">
        <f>IF(ROW(N28)+2&gt;=MATCH("*【合計】*", 貼り付け用!$A:$A, 0),"",
IF(N$3&lt;&gt;"",IF(貼り付け用!N29&lt;&gt;"",貼り付け用!N29,""),""))</f>
        <v>#N/A</v>
      </c>
      <c r="O28" s="21" t="e">
        <f>IF(ROW(O28)+2&gt;=MATCH("*【合計】*", 貼り付け用!$A:$A, 0),"",
IF(O$3&lt;&gt;"",IF(貼り付け用!O29&lt;&gt;"",貼り付け用!O29,""),""))</f>
        <v>#N/A</v>
      </c>
      <c r="P28" s="21" t="e">
        <f>IF(ROW(P28)+2&gt;=MATCH("*【合計】*", 貼り付け用!$A:$A, 0),"",
IF(P$3&lt;&gt;"",IF(貼り付け用!P29&lt;&gt;"",貼り付け用!P29,""),""))</f>
        <v>#N/A</v>
      </c>
      <c r="Q28" s="21" t="e">
        <f>IF(ROW(Q28)+2&gt;=MATCH("*【合計】*", 貼り付け用!$A:$A, 0),"",
IF(Q$3&lt;&gt;"",IF(貼り付け用!Q29&lt;&gt;"",貼り付け用!Q29,""),""))</f>
        <v>#N/A</v>
      </c>
      <c r="R28" s="21" t="e">
        <f>IF(ROW(R28)+2&gt;=MATCH("*【合計】*", 貼り付け用!$A:$A, 0),"",
IF(R$3&lt;&gt;"",IF(貼り付け用!R29&lt;&gt;"",貼り付け用!R29,""),""))</f>
        <v>#N/A</v>
      </c>
      <c r="S28" s="21" t="e">
        <f>IF(ROW(S28)+2&gt;=MATCH("*【合計】*", 貼り付け用!$A:$A, 0),"",
IF(S$3&lt;&gt;"",IF(貼り付け用!S29&lt;&gt;"",貼り付け用!S29,""),""))</f>
        <v>#N/A</v>
      </c>
      <c r="T28" s="21" t="e">
        <f t="array" ref="T28">IF(INDEX(貼り付け用!A:Z, ROW(T28)+1, MATCH("おやつ", 貼り付け用!$A$3:$Z$3, 0))&lt;&gt;0,
INDEX(貼り付け用!A:Z, ROW(T28)+1, MATCH("おやつ", 貼り付け用!$A$3:$Z$3, 0)),"")</f>
        <v>#N/A</v>
      </c>
      <c r="U28" s="18"/>
      <c r="V28" s="5" t="e">
        <f t="array" ref="V28">IF(INDEX(貼り付け用!A:Z, ROW(T28)+1, MATCH("おやつ", 貼り付け用!$A$3:$Z$3, 0)+1)&lt;&gt;0,
INDEX(貼り付け用!A:Z, ROW(T28)+1, MATCH("おやつ", 貼り付け用!$A$3:$Z$3, 0)+1),"")</f>
        <v>#N/A</v>
      </c>
      <c r="W28" s="7" t="e">
        <f t="array" ref="W28">IF(INDEX(貼り付け用!A:Z, ROW(T28)+1, MATCH("おやつ", 貼り付け用!$A$3:$Z$3, 0)+2)&lt;&gt;0,
INDEX(貼り付け用!A:Z, ROW(T28)+1, MATCH("おやつ", 貼り付け用!$A$3:$Z$3, 0)+2),"")</f>
        <v>#N/A</v>
      </c>
    </row>
    <row r="29" spans="1:23" x14ac:dyDescent="0.45">
      <c r="A29" s="8" t="e">
        <f>IF(ROW(A29)+1&gt;=MATCH("*10000*", 貼り付け用!$A:$A, 0),"",
IF(貼り付け用!A30&lt;&gt;"",貼り付け用!A30,""))</f>
        <v>#N/A</v>
      </c>
      <c r="B29" s="3" t="e">
        <f>IF(ROW(B29)+2&gt;=MATCH("*【合計】*", 貼り付け用!$A:$A, 0),"",
IF(貼り付け用!B30&lt;&gt;"",貼り付け用!B30,""))</f>
        <v>#N/A</v>
      </c>
      <c r="C29" s="3" t="e">
        <f>IF(ROW(C29)+2&gt;=MATCH("*【合計】*", 貼り付け用!$A:$A, 0),"",
IF(貼り付け用!C30&lt;&gt;"",貼り付け用!C30,""))</f>
        <v>#N/A</v>
      </c>
      <c r="D29" s="3" t="e">
        <f>IF(ROW(D29)+2&gt;=MATCH("*【合計】*", 貼り付け用!$A:$A, 0),"",
IF(貼り付け用!D30&lt;&gt;"",貼り付け用!D30,""))</f>
        <v>#N/A</v>
      </c>
      <c r="E29" s="3" t="e">
        <f>IF(ROW(E29)+2&gt;=MATCH("*【合計】*", 貼り付け用!$A:$A, 0),"",
IF(貼り付け用!E30&lt;&gt;"",貼り付け用!E30,""))</f>
        <v>#N/A</v>
      </c>
      <c r="F29" s="3" t="e">
        <f>IF(ROW(F29)+2&gt;=MATCH("*【合計】*", 貼り付け用!$A:$A, 0),"",
IF(貼り付け用!F30&lt;&gt;"",貼り付け用!F30,""))</f>
        <v>#N/A</v>
      </c>
      <c r="G29" s="3" t="e">
        <f>IF(ROW(G29)+2&gt;=MATCH("*【合計】*", 貼り付け用!$A:$A, 0),"",
IF(貼り付け用!G30&lt;&gt;"",貼り付け用!G30,""))</f>
        <v>#N/A</v>
      </c>
      <c r="H29" s="3" t="e">
        <f>IF(ROW(H29)+2&gt;=MATCH("*【合計】*", 貼り付け用!$A:$A, 0),"",
IF(貼り付け用!H30&lt;&gt;"",貼り付け用!H30,""))</f>
        <v>#N/A</v>
      </c>
      <c r="I29" s="3" t="e">
        <f>IF(ROW(I29)+2&gt;=MATCH("*【合計】*", 貼り付け用!$A:$A, 0),"",
IF(貼り付け用!I30&lt;&gt;"",貼り付け用!I30,""))</f>
        <v>#N/A</v>
      </c>
      <c r="J29" s="3" t="e">
        <f>IF(ROW(J29)+2&gt;=MATCH("*【合計】*", 貼り付け用!$A:$A, 0),"",
IF(貼り付け用!J30&lt;&gt;"",貼り付け用!J30,""))</f>
        <v>#N/A</v>
      </c>
      <c r="K29" s="3" t="e">
        <f>IF(ROW(K29)+2&gt;=MATCH("*【合計】*", 貼り付け用!$A:$A, 0),"",
IF(貼り付け用!K30&lt;&gt;"",貼り付け用!K30,""))</f>
        <v>#N/A</v>
      </c>
      <c r="L29" s="3" t="e">
        <f>IF(ROW(L29)+2&gt;=MATCH("*【合計】*", 貼り付け用!$A:$A, 0),"",
IF(L$3&lt;&gt;"",IF(貼り付け用!L30&lt;&gt;"",貼り付け用!L30,""),""))</f>
        <v>#N/A</v>
      </c>
      <c r="M29" s="3" t="e">
        <f>IF(ROW(M29)+2&gt;=MATCH("*【合計】*", 貼り付け用!$A:$A, 0),"",
IF(M$3&lt;&gt;"",IF(貼り付け用!M30&lt;&gt;"",貼り付け用!M30,""),""))</f>
        <v>#N/A</v>
      </c>
      <c r="N29" s="3" t="e">
        <f>IF(ROW(N29)+2&gt;=MATCH("*【合計】*", 貼り付け用!$A:$A, 0),"",
IF(N$3&lt;&gt;"",IF(貼り付け用!N30&lt;&gt;"",貼り付け用!N30,""),""))</f>
        <v>#N/A</v>
      </c>
      <c r="O29" s="3" t="e">
        <f>IF(ROW(O29)+2&gt;=MATCH("*【合計】*", 貼り付け用!$A:$A, 0),"",
IF(O$3&lt;&gt;"",IF(貼り付け用!O30&lt;&gt;"",貼り付け用!O30,""),""))</f>
        <v>#N/A</v>
      </c>
      <c r="P29" s="3" t="e">
        <f>IF(ROW(P29)+2&gt;=MATCH("*【合計】*", 貼り付け用!$A:$A, 0),"",
IF(P$3&lt;&gt;"",IF(貼り付け用!P30&lt;&gt;"",貼り付け用!P30,""),""))</f>
        <v>#N/A</v>
      </c>
      <c r="Q29" s="3" t="e">
        <f>IF(ROW(Q29)+2&gt;=MATCH("*【合計】*", 貼り付け用!$A:$A, 0),"",
IF(Q$3&lt;&gt;"",IF(貼り付け用!Q30&lt;&gt;"",貼り付け用!Q30,""),""))</f>
        <v>#N/A</v>
      </c>
      <c r="R29" s="3" t="e">
        <f>IF(ROW(R29)+2&gt;=MATCH("*【合計】*", 貼り付け用!$A:$A, 0),"",
IF(R$3&lt;&gt;"",IF(貼り付け用!R30&lt;&gt;"",貼り付け用!R30,""),""))</f>
        <v>#N/A</v>
      </c>
      <c r="S29" s="3" t="e">
        <f>IF(ROW(S29)+2&gt;=MATCH("*【合計】*", 貼り付け用!$A:$A, 0),"",
IF(S$3&lt;&gt;"",IF(貼り付け用!S30&lt;&gt;"",貼り付け用!S30,""),""))</f>
        <v>#N/A</v>
      </c>
      <c r="T29" s="2" t="e">
        <f t="array" ref="T29">IF(INDEX(貼り付け用!A:Z, ROW(T29)+1, MATCH("おやつ", 貼り付け用!$A$3:$Z$3, 0))&lt;&gt;0,
INDEX(貼り付け用!A:Z, ROW(T29)+1, MATCH("おやつ", 貼り付け用!$A$3:$Z$3, 0)),"")</f>
        <v>#N/A</v>
      </c>
      <c r="U29" s="55"/>
      <c r="V29" s="8" t="e">
        <f t="array" ref="V29">IF(INDEX(貼り付け用!A:Z, ROW(T29)+1, MATCH("おやつ", 貼り付け用!$A$3:$Z$3, 0)+1)&lt;&gt;0,
INDEX(貼り付け用!A:Z, ROW(T29)+1, MATCH("おやつ", 貼り付け用!$A$3:$Z$3, 0)+1),"")</f>
        <v>#N/A</v>
      </c>
      <c r="W29" s="9" t="e">
        <f t="array" ref="W29">IF(INDEX(貼り付け用!A:Z, ROW(T29)+1, MATCH("おやつ", 貼り付け用!$A$3:$Z$3, 0)+2)&lt;&gt;0,
INDEX(貼り付け用!A:Z, ROW(T29)+1, MATCH("おやつ", 貼り付け用!$A$3:$Z$3, 0)+2),"")</f>
        <v>#N/A</v>
      </c>
    </row>
    <row r="30" spans="1:23" x14ac:dyDescent="0.45">
      <c r="A30" s="5" t="e">
        <f>IF(ROW(A30)+1&gt;=MATCH("*10000*", 貼り付け用!$A:$A, 0),
IF(COUNTIF(A28,"*10000*"),"10001",
IF(COUNTIF(A28,"*10001*"),"10002",
IF(COUNTIF(A28,"*10002*"),"",
IF(COUNTIF(A28,""),"","10000")))),
IF(貼り付け用!A31&lt;&gt;"",貼り付け用!A31,""))</f>
        <v>#N/A</v>
      </c>
      <c r="B30" s="21" t="e">
        <f>IF(ROW(B30)+2&gt;=MATCH("*【合計】*", 貼り付け用!$A:$A, 0),"",
IF(貼り付け用!B31&lt;&gt;"",貼り付け用!B31,""))</f>
        <v>#N/A</v>
      </c>
      <c r="C30" s="21" t="e">
        <f>IF(ROW(C30)+2&gt;=MATCH("*【合計】*", 貼り付け用!$A:$A, 0),"",
IF(貼り付け用!C31&lt;&gt;"",貼り付け用!C31,""))</f>
        <v>#N/A</v>
      </c>
      <c r="D30" s="21" t="e">
        <f>IF(ROW(D30)+2&gt;=MATCH("*【合計】*", 貼り付け用!$A:$A, 0),"",
IF(貼り付け用!D31&lt;&gt;"",貼り付け用!D31,""))</f>
        <v>#N/A</v>
      </c>
      <c r="E30" s="21" t="e">
        <f>IF(ROW(E30)+2&gt;=MATCH("*【合計】*", 貼り付け用!$A:$A, 0),"",
IF(貼り付け用!E31&lt;&gt;"",貼り付け用!E31,""))</f>
        <v>#N/A</v>
      </c>
      <c r="F30" s="21" t="e">
        <f>IF(ROW(F30)+2&gt;=MATCH("*【合計】*", 貼り付け用!$A:$A, 0),"",
IF(貼り付け用!F31&lt;&gt;"",貼り付け用!F31,""))</f>
        <v>#N/A</v>
      </c>
      <c r="G30" s="21" t="e">
        <f>IF(ROW(G30)+2&gt;=MATCH("*【合計】*", 貼り付け用!$A:$A, 0),"",
IF(貼り付け用!G31&lt;&gt;"",貼り付け用!G31,""))</f>
        <v>#N/A</v>
      </c>
      <c r="H30" s="21" t="e">
        <f>IF(ROW(H30)+2&gt;=MATCH("*【合計】*", 貼り付け用!$A:$A, 0),"",
IF(貼り付け用!H31&lt;&gt;"",貼り付け用!H31,""))</f>
        <v>#N/A</v>
      </c>
      <c r="I30" s="21" t="e">
        <f>IF(ROW(I30)+2&gt;=MATCH("*【合計】*", 貼り付け用!$A:$A, 0),"",
IF(貼り付け用!I31&lt;&gt;"",貼り付け用!I31,""))</f>
        <v>#N/A</v>
      </c>
      <c r="J30" s="21" t="e">
        <f>IF(ROW(J30)+2&gt;=MATCH("*【合計】*", 貼り付け用!$A:$A, 0),"",
IF(貼り付け用!J31&lt;&gt;"",貼り付け用!J31,""))</f>
        <v>#N/A</v>
      </c>
      <c r="K30" s="21" t="e">
        <f>IF(ROW(K30)+2&gt;=MATCH("*【合計】*", 貼り付け用!$A:$A, 0),"",
IF(貼り付け用!K31&lt;&gt;"",貼り付け用!K31,""))</f>
        <v>#N/A</v>
      </c>
      <c r="L30" s="21" t="e">
        <f>IF(ROW(L30)+2&gt;=MATCH("*【合計】*", 貼り付け用!$A:$A, 0),"",
IF(L$3&lt;&gt;"",IF(貼り付け用!L31&lt;&gt;"",貼り付け用!L31,""),""))</f>
        <v>#N/A</v>
      </c>
      <c r="M30" s="21" t="e">
        <f>IF(ROW(M30)+2&gt;=MATCH("*【合計】*", 貼り付け用!$A:$A, 0),"",
IF(M$3&lt;&gt;"",IF(貼り付け用!M31&lt;&gt;"",貼り付け用!M31,""),""))</f>
        <v>#N/A</v>
      </c>
      <c r="N30" s="21" t="e">
        <f>IF(ROW(N30)+2&gt;=MATCH("*【合計】*", 貼り付け用!$A:$A, 0),"",
IF(N$3&lt;&gt;"",IF(貼り付け用!N31&lt;&gt;"",貼り付け用!N31,""),""))</f>
        <v>#N/A</v>
      </c>
      <c r="O30" s="21" t="e">
        <f>IF(ROW(O30)+2&gt;=MATCH("*【合計】*", 貼り付け用!$A:$A, 0),"",
IF(O$3&lt;&gt;"",IF(貼り付け用!O31&lt;&gt;"",貼り付け用!O31,""),""))</f>
        <v>#N/A</v>
      </c>
      <c r="P30" s="21" t="e">
        <f>IF(ROW(P30)+2&gt;=MATCH("*【合計】*", 貼り付け用!$A:$A, 0),"",
IF(P$3&lt;&gt;"",IF(貼り付け用!P31&lt;&gt;"",貼り付け用!P31,""),""))</f>
        <v>#N/A</v>
      </c>
      <c r="Q30" s="21" t="e">
        <f>IF(ROW(Q30)+2&gt;=MATCH("*【合計】*", 貼り付け用!$A:$A, 0),"",
IF(Q$3&lt;&gt;"",IF(貼り付け用!Q31&lt;&gt;"",貼り付け用!Q31,""),""))</f>
        <v>#N/A</v>
      </c>
      <c r="R30" s="21" t="e">
        <f>IF(ROW(R30)+2&gt;=MATCH("*【合計】*", 貼り付け用!$A:$A, 0),"",
IF(R$3&lt;&gt;"",IF(貼り付け用!R31&lt;&gt;"",貼り付け用!R31,""),""))</f>
        <v>#N/A</v>
      </c>
      <c r="S30" s="21" t="e">
        <f>IF(ROW(S30)+2&gt;=MATCH("*【合計】*", 貼り付け用!$A:$A, 0),"",
IF(S$3&lt;&gt;"",IF(貼り付け用!S31&lt;&gt;"",貼り付け用!S31,""),""))</f>
        <v>#N/A</v>
      </c>
      <c r="T30" s="21" t="e">
        <f t="array" ref="T30">IF(INDEX(貼り付け用!A:Z, ROW(T30)+1, MATCH("おやつ", 貼り付け用!$A$3:$Z$3, 0))&lt;&gt;0,
INDEX(貼り付け用!A:Z, ROW(T30)+1, MATCH("おやつ", 貼り付け用!$A$3:$Z$3, 0)),"")</f>
        <v>#N/A</v>
      </c>
      <c r="U30" s="18"/>
      <c r="V30" s="5" t="e">
        <f t="array" ref="V30">IF(INDEX(貼り付け用!A:Z, ROW(T30)+1, MATCH("おやつ", 貼り付け用!$A$3:$Z$3, 0)+1)&lt;&gt;0,
INDEX(貼り付け用!A:Z, ROW(T30)+1, MATCH("おやつ", 貼り付け用!$A$3:$Z$3, 0)+1),"")</f>
        <v>#N/A</v>
      </c>
      <c r="W30" s="7" t="e">
        <f t="array" ref="W30">IF(INDEX(貼り付け用!A:Z, ROW(T30)+1, MATCH("おやつ", 貼り付け用!$A$3:$Z$3, 0)+2)&lt;&gt;0,
INDEX(貼り付け用!A:Z, ROW(T30)+1, MATCH("おやつ", 貼り付け用!$A$3:$Z$3, 0)+2),"")</f>
        <v>#N/A</v>
      </c>
    </row>
    <row r="31" spans="1:23" x14ac:dyDescent="0.45">
      <c r="A31" s="8" t="e">
        <f>IF(ROW(A31)+1&gt;=MATCH("*10000*", 貼り付け用!$A:$A, 0),"",
IF(貼り付け用!A32&lt;&gt;"",貼り付け用!A32,""))</f>
        <v>#N/A</v>
      </c>
      <c r="B31" s="3" t="e">
        <f>IF(ROW(B31)+2&gt;=MATCH("*【合計】*", 貼り付け用!$A:$A, 0),"",
IF(貼り付け用!B32&lt;&gt;"",貼り付け用!B32,""))</f>
        <v>#N/A</v>
      </c>
      <c r="C31" s="3" t="e">
        <f>IF(ROW(C31)+2&gt;=MATCH("*【合計】*", 貼り付け用!$A:$A, 0),"",
IF(貼り付け用!C32&lt;&gt;"",貼り付け用!C32,""))</f>
        <v>#N/A</v>
      </c>
      <c r="D31" s="3" t="e">
        <f>IF(ROW(D31)+2&gt;=MATCH("*【合計】*", 貼り付け用!$A:$A, 0),"",
IF(貼り付け用!D32&lt;&gt;"",貼り付け用!D32,""))</f>
        <v>#N/A</v>
      </c>
      <c r="E31" s="3" t="e">
        <f>IF(ROW(E31)+2&gt;=MATCH("*【合計】*", 貼り付け用!$A:$A, 0),"",
IF(貼り付け用!E32&lt;&gt;"",貼り付け用!E32,""))</f>
        <v>#N/A</v>
      </c>
      <c r="F31" s="3" t="e">
        <f>IF(ROW(F31)+2&gt;=MATCH("*【合計】*", 貼り付け用!$A:$A, 0),"",
IF(貼り付け用!F32&lt;&gt;"",貼り付け用!F32,""))</f>
        <v>#N/A</v>
      </c>
      <c r="G31" s="3" t="e">
        <f>IF(ROW(G31)+2&gt;=MATCH("*【合計】*", 貼り付け用!$A:$A, 0),"",
IF(貼り付け用!G32&lt;&gt;"",貼り付け用!G32,""))</f>
        <v>#N/A</v>
      </c>
      <c r="H31" s="3" t="e">
        <f>IF(ROW(H31)+2&gt;=MATCH("*【合計】*", 貼り付け用!$A:$A, 0),"",
IF(貼り付け用!H32&lt;&gt;"",貼り付け用!H32,""))</f>
        <v>#N/A</v>
      </c>
      <c r="I31" s="3" t="e">
        <f>IF(ROW(I31)+2&gt;=MATCH("*【合計】*", 貼り付け用!$A:$A, 0),"",
IF(貼り付け用!I32&lt;&gt;"",貼り付け用!I32,""))</f>
        <v>#N/A</v>
      </c>
      <c r="J31" s="3" t="e">
        <f>IF(ROW(J31)+2&gt;=MATCH("*【合計】*", 貼り付け用!$A:$A, 0),"",
IF(貼り付け用!J32&lt;&gt;"",貼り付け用!J32,""))</f>
        <v>#N/A</v>
      </c>
      <c r="K31" s="3" t="e">
        <f>IF(ROW(K31)+2&gt;=MATCH("*【合計】*", 貼り付け用!$A:$A, 0),"",
IF(貼り付け用!K32&lt;&gt;"",貼り付け用!K32,""))</f>
        <v>#N/A</v>
      </c>
      <c r="L31" s="3" t="e">
        <f>IF(ROW(L31)+2&gt;=MATCH("*【合計】*", 貼り付け用!$A:$A, 0),"",
IF(L$3&lt;&gt;"",IF(貼り付け用!L32&lt;&gt;"",貼り付け用!L32,""),""))</f>
        <v>#N/A</v>
      </c>
      <c r="M31" s="3" t="e">
        <f>IF(ROW(M31)+2&gt;=MATCH("*【合計】*", 貼り付け用!$A:$A, 0),"",
IF(M$3&lt;&gt;"",IF(貼り付け用!M32&lt;&gt;"",貼り付け用!M32,""),""))</f>
        <v>#N/A</v>
      </c>
      <c r="N31" s="3" t="e">
        <f>IF(ROW(N31)+2&gt;=MATCH("*【合計】*", 貼り付け用!$A:$A, 0),"",
IF(N$3&lt;&gt;"",IF(貼り付け用!N32&lt;&gt;"",貼り付け用!N32,""),""))</f>
        <v>#N/A</v>
      </c>
      <c r="O31" s="3" t="e">
        <f>IF(ROW(O31)+2&gt;=MATCH("*【合計】*", 貼り付け用!$A:$A, 0),"",
IF(O$3&lt;&gt;"",IF(貼り付け用!O32&lt;&gt;"",貼り付け用!O32,""),""))</f>
        <v>#N/A</v>
      </c>
      <c r="P31" s="3" t="e">
        <f>IF(ROW(P31)+2&gt;=MATCH("*【合計】*", 貼り付け用!$A:$A, 0),"",
IF(P$3&lt;&gt;"",IF(貼り付け用!P32&lt;&gt;"",貼り付け用!P32,""),""))</f>
        <v>#N/A</v>
      </c>
      <c r="Q31" s="3" t="e">
        <f>IF(ROW(Q31)+2&gt;=MATCH("*【合計】*", 貼り付け用!$A:$A, 0),"",
IF(Q$3&lt;&gt;"",IF(貼り付け用!Q32&lt;&gt;"",貼り付け用!Q32,""),""))</f>
        <v>#N/A</v>
      </c>
      <c r="R31" s="3" t="e">
        <f>IF(ROW(R31)+2&gt;=MATCH("*【合計】*", 貼り付け用!$A:$A, 0),"",
IF(R$3&lt;&gt;"",IF(貼り付け用!R32&lt;&gt;"",貼り付け用!R32,""),""))</f>
        <v>#N/A</v>
      </c>
      <c r="S31" s="3" t="e">
        <f>IF(ROW(S31)+2&gt;=MATCH("*【合計】*", 貼り付け用!$A:$A, 0),"",
IF(S$3&lt;&gt;"",IF(貼り付け用!S32&lt;&gt;"",貼り付け用!S32,""),""))</f>
        <v>#N/A</v>
      </c>
      <c r="T31" s="2" t="e">
        <f t="array" ref="T31">IF(INDEX(貼り付け用!A:Z, ROW(T31)+1, MATCH("おやつ", 貼り付け用!$A$3:$Z$3, 0))&lt;&gt;0,
INDEX(貼り付け用!A:Z, ROW(T31)+1, MATCH("おやつ", 貼り付け用!$A$3:$Z$3, 0)),"")</f>
        <v>#N/A</v>
      </c>
      <c r="U31" s="55"/>
      <c r="V31" s="8" t="e">
        <f t="array" ref="V31">IF(INDEX(貼り付け用!A:Z, ROW(T31)+1, MATCH("おやつ", 貼り付け用!$A$3:$Z$3, 0)+1)&lt;&gt;0,
INDEX(貼り付け用!A:Z, ROW(T31)+1, MATCH("おやつ", 貼り付け用!$A$3:$Z$3, 0)+1),"")</f>
        <v>#N/A</v>
      </c>
      <c r="W31" s="9" t="e">
        <f t="array" ref="W31">IF(INDEX(貼り付け用!A:Z, ROW(T31)+1, MATCH("おやつ", 貼り付け用!$A$3:$Z$3, 0)+2)&lt;&gt;0,
INDEX(貼り付け用!A:Z, ROW(T31)+1, MATCH("おやつ", 貼り付け用!$A$3:$Z$3, 0)+2),"")</f>
        <v>#N/A</v>
      </c>
    </row>
    <row r="32" spans="1:23" x14ac:dyDescent="0.45">
      <c r="A32" s="5" t="e">
        <f>IF(ROW(A32)+1&gt;=MATCH("*10000*", 貼り付け用!$A:$A, 0),
IF(COUNTIF(A30,"*10000*"),"10001",
IF(COUNTIF(A30,"*10001*"),"10002",
IF(COUNTIF(A30,"*10002*"),"",
IF(COUNTIF(A30,""),"","10000")))),
IF(貼り付け用!A33&lt;&gt;"",貼り付け用!A33,""))</f>
        <v>#N/A</v>
      </c>
      <c r="B32" s="21" t="e">
        <f>IF(ROW(B32)+2&gt;=MATCH("*【合計】*", 貼り付け用!$A:$A, 0),"",
IF(貼り付け用!B33&lt;&gt;"",貼り付け用!B33,""))</f>
        <v>#N/A</v>
      </c>
      <c r="C32" s="21" t="e">
        <f>IF(ROW(C32)+2&gt;=MATCH("*【合計】*", 貼り付け用!$A:$A, 0),"",
IF(貼り付け用!C33&lt;&gt;"",貼り付け用!C33,""))</f>
        <v>#N/A</v>
      </c>
      <c r="D32" s="21" t="e">
        <f>IF(ROW(D32)+2&gt;=MATCH("*【合計】*", 貼り付け用!$A:$A, 0),"",
IF(貼り付け用!D33&lt;&gt;"",貼り付け用!D33,""))</f>
        <v>#N/A</v>
      </c>
      <c r="E32" s="21" t="e">
        <f>IF(ROW(E32)+2&gt;=MATCH("*【合計】*", 貼り付け用!$A:$A, 0),"",
IF(貼り付け用!E33&lt;&gt;"",貼り付け用!E33,""))</f>
        <v>#N/A</v>
      </c>
      <c r="F32" s="21" t="e">
        <f>IF(ROW(F32)+2&gt;=MATCH("*【合計】*", 貼り付け用!$A:$A, 0),"",
IF(貼り付け用!F33&lt;&gt;"",貼り付け用!F33,""))</f>
        <v>#N/A</v>
      </c>
      <c r="G32" s="21" t="e">
        <f>IF(ROW(G32)+2&gt;=MATCH("*【合計】*", 貼り付け用!$A:$A, 0),"",
IF(貼り付け用!G33&lt;&gt;"",貼り付け用!G33,""))</f>
        <v>#N/A</v>
      </c>
      <c r="H32" s="21" t="e">
        <f>IF(ROW(H32)+2&gt;=MATCH("*【合計】*", 貼り付け用!$A:$A, 0),"",
IF(貼り付け用!H33&lt;&gt;"",貼り付け用!H33,""))</f>
        <v>#N/A</v>
      </c>
      <c r="I32" s="21" t="e">
        <f>IF(ROW(I32)+2&gt;=MATCH("*【合計】*", 貼り付け用!$A:$A, 0),"",
IF(貼り付け用!I33&lt;&gt;"",貼り付け用!I33,""))</f>
        <v>#N/A</v>
      </c>
      <c r="J32" s="21" t="e">
        <f>IF(ROW(J32)+2&gt;=MATCH("*【合計】*", 貼り付け用!$A:$A, 0),"",
IF(貼り付け用!J33&lt;&gt;"",貼り付け用!J33,""))</f>
        <v>#N/A</v>
      </c>
      <c r="K32" s="21" t="e">
        <f>IF(ROW(K32)+2&gt;=MATCH("*【合計】*", 貼り付け用!$A:$A, 0),"",
IF(貼り付け用!K33&lt;&gt;"",貼り付け用!K33,""))</f>
        <v>#N/A</v>
      </c>
      <c r="L32" s="21" t="e">
        <f>IF(ROW(L32)+2&gt;=MATCH("*【合計】*", 貼り付け用!$A:$A, 0),"",
IF(L$3&lt;&gt;"",IF(貼り付け用!L33&lt;&gt;"",貼り付け用!L33,""),""))</f>
        <v>#N/A</v>
      </c>
      <c r="M32" s="21" t="e">
        <f>IF(ROW(M32)+2&gt;=MATCH("*【合計】*", 貼り付け用!$A:$A, 0),"",
IF(M$3&lt;&gt;"",IF(貼り付け用!M33&lt;&gt;"",貼り付け用!M33,""),""))</f>
        <v>#N/A</v>
      </c>
      <c r="N32" s="21" t="e">
        <f>IF(ROW(N32)+2&gt;=MATCH("*【合計】*", 貼り付け用!$A:$A, 0),"",
IF(N$3&lt;&gt;"",IF(貼り付け用!N33&lt;&gt;"",貼り付け用!N33,""),""))</f>
        <v>#N/A</v>
      </c>
      <c r="O32" s="21" t="e">
        <f>IF(ROW(O32)+2&gt;=MATCH("*【合計】*", 貼り付け用!$A:$A, 0),"",
IF(O$3&lt;&gt;"",IF(貼り付け用!O33&lt;&gt;"",貼り付け用!O33,""),""))</f>
        <v>#N/A</v>
      </c>
      <c r="P32" s="21" t="e">
        <f>IF(ROW(P32)+2&gt;=MATCH("*【合計】*", 貼り付け用!$A:$A, 0),"",
IF(P$3&lt;&gt;"",IF(貼り付け用!P33&lt;&gt;"",貼り付け用!P33,""),""))</f>
        <v>#N/A</v>
      </c>
      <c r="Q32" s="21" t="e">
        <f>IF(ROW(Q32)+2&gt;=MATCH("*【合計】*", 貼り付け用!$A:$A, 0),"",
IF(Q$3&lt;&gt;"",IF(貼り付け用!Q33&lt;&gt;"",貼り付け用!Q33,""),""))</f>
        <v>#N/A</v>
      </c>
      <c r="R32" s="21" t="e">
        <f>IF(ROW(R32)+2&gt;=MATCH("*【合計】*", 貼り付け用!$A:$A, 0),"",
IF(R$3&lt;&gt;"",IF(貼り付け用!R33&lt;&gt;"",貼り付け用!R33,""),""))</f>
        <v>#N/A</v>
      </c>
      <c r="S32" s="21" t="e">
        <f>IF(ROW(S32)+2&gt;=MATCH("*【合計】*", 貼り付け用!$A:$A, 0),"",
IF(S$3&lt;&gt;"",IF(貼り付け用!S33&lt;&gt;"",貼り付け用!S33,""),""))</f>
        <v>#N/A</v>
      </c>
      <c r="T32" s="21" t="e">
        <f t="array" ref="T32">IF(INDEX(貼り付け用!A:Z, ROW(T32)+1, MATCH("おやつ", 貼り付け用!$A$3:$Z$3, 0))&lt;&gt;0,
INDEX(貼り付け用!A:Z, ROW(T32)+1, MATCH("おやつ", 貼り付け用!$A$3:$Z$3, 0)),"")</f>
        <v>#N/A</v>
      </c>
      <c r="U32" s="18"/>
      <c r="V32" s="5" t="e">
        <f t="array" ref="V32">IF(INDEX(貼り付け用!A:Z, ROW(T32)+1, MATCH("おやつ", 貼り付け用!$A$3:$Z$3, 0)+1)&lt;&gt;0,
INDEX(貼り付け用!A:Z, ROW(T32)+1, MATCH("おやつ", 貼り付け用!$A$3:$Z$3, 0)+1),"")</f>
        <v>#N/A</v>
      </c>
      <c r="W32" s="7" t="e">
        <f t="array" ref="W32">IF(INDEX(貼り付け用!A:Z, ROW(T32)+1, MATCH("おやつ", 貼り付け用!$A$3:$Z$3, 0)+2)&lt;&gt;0,
INDEX(貼り付け用!A:Z, ROW(T32)+1, MATCH("おやつ", 貼り付け用!$A$3:$Z$3, 0)+2),"")</f>
        <v>#N/A</v>
      </c>
    </row>
    <row r="33" spans="1:23" x14ac:dyDescent="0.45">
      <c r="A33" s="8" t="e">
        <f>IF(ROW(A33)+1&gt;=MATCH("*10000*", 貼り付け用!$A:$A, 0),"",
IF(貼り付け用!A34&lt;&gt;"",貼り付け用!A34,""))</f>
        <v>#N/A</v>
      </c>
      <c r="B33" s="3" t="e">
        <f>IF(ROW(B33)+2&gt;=MATCH("*【合計】*", 貼り付け用!$A:$A, 0),"",
IF(貼り付け用!B34&lt;&gt;"",貼り付け用!B34,""))</f>
        <v>#N/A</v>
      </c>
      <c r="C33" s="3" t="e">
        <f>IF(ROW(C33)+2&gt;=MATCH("*【合計】*", 貼り付け用!$A:$A, 0),"",
IF(貼り付け用!C34&lt;&gt;"",貼り付け用!C34,""))</f>
        <v>#N/A</v>
      </c>
      <c r="D33" s="3" t="e">
        <f>IF(ROW(D33)+2&gt;=MATCH("*【合計】*", 貼り付け用!$A:$A, 0),"",
IF(貼り付け用!D34&lt;&gt;"",貼り付け用!D34,""))</f>
        <v>#N/A</v>
      </c>
      <c r="E33" s="3" t="e">
        <f>IF(ROW(E33)+2&gt;=MATCH("*【合計】*", 貼り付け用!$A:$A, 0),"",
IF(貼り付け用!E34&lt;&gt;"",貼り付け用!E34,""))</f>
        <v>#N/A</v>
      </c>
      <c r="F33" s="3" t="e">
        <f>IF(ROW(F33)+2&gt;=MATCH("*【合計】*", 貼り付け用!$A:$A, 0),"",
IF(貼り付け用!F34&lt;&gt;"",貼り付け用!F34,""))</f>
        <v>#N/A</v>
      </c>
      <c r="G33" s="3" t="e">
        <f>IF(ROW(G33)+2&gt;=MATCH("*【合計】*", 貼り付け用!$A:$A, 0),"",
IF(貼り付け用!G34&lt;&gt;"",貼り付け用!G34,""))</f>
        <v>#N/A</v>
      </c>
      <c r="H33" s="3" t="e">
        <f>IF(ROW(H33)+2&gt;=MATCH("*【合計】*", 貼り付け用!$A:$A, 0),"",
IF(貼り付け用!H34&lt;&gt;"",貼り付け用!H34,""))</f>
        <v>#N/A</v>
      </c>
      <c r="I33" s="3" t="e">
        <f>IF(ROW(I33)+2&gt;=MATCH("*【合計】*", 貼り付け用!$A:$A, 0),"",
IF(貼り付け用!I34&lt;&gt;"",貼り付け用!I34,""))</f>
        <v>#N/A</v>
      </c>
      <c r="J33" s="3" t="e">
        <f>IF(ROW(J33)+2&gt;=MATCH("*【合計】*", 貼り付け用!$A:$A, 0),"",
IF(貼り付け用!J34&lt;&gt;"",貼り付け用!J34,""))</f>
        <v>#N/A</v>
      </c>
      <c r="K33" s="3" t="e">
        <f>IF(ROW(K33)+2&gt;=MATCH("*【合計】*", 貼り付け用!$A:$A, 0),"",
IF(貼り付け用!K34&lt;&gt;"",貼り付け用!K34,""))</f>
        <v>#N/A</v>
      </c>
      <c r="L33" s="3" t="e">
        <f>IF(ROW(L33)+2&gt;=MATCH("*【合計】*", 貼り付け用!$A:$A, 0),"",
IF(L$3&lt;&gt;"",IF(貼り付け用!L34&lt;&gt;"",貼り付け用!L34,""),""))</f>
        <v>#N/A</v>
      </c>
      <c r="M33" s="3" t="e">
        <f>IF(ROW(M33)+2&gt;=MATCH("*【合計】*", 貼り付け用!$A:$A, 0),"",
IF(M$3&lt;&gt;"",IF(貼り付け用!M34&lt;&gt;"",貼り付け用!M34,""),""))</f>
        <v>#N/A</v>
      </c>
      <c r="N33" s="3" t="e">
        <f>IF(ROW(N33)+2&gt;=MATCH("*【合計】*", 貼り付け用!$A:$A, 0),"",
IF(N$3&lt;&gt;"",IF(貼り付け用!N34&lt;&gt;"",貼り付け用!N34,""),""))</f>
        <v>#N/A</v>
      </c>
      <c r="O33" s="3" t="e">
        <f>IF(ROW(O33)+2&gt;=MATCH("*【合計】*", 貼り付け用!$A:$A, 0),"",
IF(O$3&lt;&gt;"",IF(貼り付け用!O34&lt;&gt;"",貼り付け用!O34,""),""))</f>
        <v>#N/A</v>
      </c>
      <c r="P33" s="3" t="e">
        <f>IF(ROW(P33)+2&gt;=MATCH("*【合計】*", 貼り付け用!$A:$A, 0),"",
IF(P$3&lt;&gt;"",IF(貼り付け用!P34&lt;&gt;"",貼り付け用!P34,""),""))</f>
        <v>#N/A</v>
      </c>
      <c r="Q33" s="3" t="e">
        <f>IF(ROW(Q33)+2&gt;=MATCH("*【合計】*", 貼り付け用!$A:$A, 0),"",
IF(Q$3&lt;&gt;"",IF(貼り付け用!Q34&lt;&gt;"",貼り付け用!Q34,""),""))</f>
        <v>#N/A</v>
      </c>
      <c r="R33" s="3" t="e">
        <f>IF(ROW(R33)+2&gt;=MATCH("*【合計】*", 貼り付け用!$A:$A, 0),"",
IF(R$3&lt;&gt;"",IF(貼り付け用!R34&lt;&gt;"",貼り付け用!R34,""),""))</f>
        <v>#N/A</v>
      </c>
      <c r="S33" s="3" t="e">
        <f>IF(ROW(S33)+2&gt;=MATCH("*【合計】*", 貼り付け用!$A:$A, 0),"",
IF(S$3&lt;&gt;"",IF(貼り付け用!S34&lt;&gt;"",貼り付け用!S34,""),""))</f>
        <v>#N/A</v>
      </c>
      <c r="T33" s="2" t="e">
        <f t="array" ref="T33">IF(INDEX(貼り付け用!A:Z, ROW(T33)+1, MATCH("おやつ", 貼り付け用!$A$3:$Z$3, 0))&lt;&gt;0,
INDEX(貼り付け用!A:Z, ROW(T33)+1, MATCH("おやつ", 貼り付け用!$A$3:$Z$3, 0)),"")</f>
        <v>#N/A</v>
      </c>
      <c r="U33" s="55"/>
      <c r="V33" s="8" t="e">
        <f t="array" ref="V33">IF(INDEX(貼り付け用!A:Z, ROW(T33)+1, MATCH("おやつ", 貼り付け用!$A$3:$Z$3, 0)+1)&lt;&gt;0,
INDEX(貼り付け用!A:Z, ROW(T33)+1, MATCH("おやつ", 貼り付け用!$A$3:$Z$3, 0)+1),"")</f>
        <v>#N/A</v>
      </c>
      <c r="W33" s="9" t="e">
        <f t="array" ref="W33">IF(INDEX(貼り付け用!A:Z, ROW(T33)+1, MATCH("おやつ", 貼り付け用!$A$3:$Z$3, 0)+2)&lt;&gt;0,
INDEX(貼り付け用!A:Z, ROW(T33)+1, MATCH("おやつ", 貼り付け用!$A$3:$Z$3, 0)+2),"")</f>
        <v>#N/A</v>
      </c>
    </row>
    <row r="34" spans="1:23" x14ac:dyDescent="0.45">
      <c r="A34" s="5" t="e">
        <f>IF(ROW(A34)+1&gt;=MATCH("*10000*", 貼り付け用!$A:$A, 0),
IF(COUNTIF(A32,"*10000*"),"10001",
IF(COUNTIF(A32,"*10001*"),"10002",
IF(COUNTIF(A32,"*10002*"),"",
IF(COUNTIF(A32,""),"","10000")))),
IF(貼り付け用!A35&lt;&gt;"",貼り付け用!A35,""))</f>
        <v>#N/A</v>
      </c>
      <c r="B34" s="21" t="e">
        <f>IF(ROW(B34)+2&gt;=MATCH("*【合計】*", 貼り付け用!$A:$A, 0),"",
IF(貼り付け用!B35&lt;&gt;"",貼り付け用!B35,""))</f>
        <v>#N/A</v>
      </c>
      <c r="C34" s="21" t="e">
        <f>IF(ROW(C34)+2&gt;=MATCH("*【合計】*", 貼り付け用!$A:$A, 0),"",
IF(貼り付け用!C35&lt;&gt;"",貼り付け用!C35,""))</f>
        <v>#N/A</v>
      </c>
      <c r="D34" s="21" t="e">
        <f>IF(ROW(D34)+2&gt;=MATCH("*【合計】*", 貼り付け用!$A:$A, 0),"",
IF(貼り付け用!D35&lt;&gt;"",貼り付け用!D35,""))</f>
        <v>#N/A</v>
      </c>
      <c r="E34" s="21" t="e">
        <f>IF(ROW(E34)+2&gt;=MATCH("*【合計】*", 貼り付け用!$A:$A, 0),"",
IF(貼り付け用!E35&lt;&gt;"",貼り付け用!E35,""))</f>
        <v>#N/A</v>
      </c>
      <c r="F34" s="21" t="e">
        <f>IF(ROW(F34)+2&gt;=MATCH("*【合計】*", 貼り付け用!$A:$A, 0),"",
IF(貼り付け用!F35&lt;&gt;"",貼り付け用!F35,""))</f>
        <v>#N/A</v>
      </c>
      <c r="G34" s="21" t="e">
        <f>IF(ROW(G34)+2&gt;=MATCH("*【合計】*", 貼り付け用!$A:$A, 0),"",
IF(貼り付け用!G35&lt;&gt;"",貼り付け用!G35,""))</f>
        <v>#N/A</v>
      </c>
      <c r="H34" s="21" t="e">
        <f>IF(ROW(H34)+2&gt;=MATCH("*【合計】*", 貼り付け用!$A:$A, 0),"",
IF(貼り付け用!H35&lt;&gt;"",貼り付け用!H35,""))</f>
        <v>#N/A</v>
      </c>
      <c r="I34" s="21" t="e">
        <f>IF(ROW(I34)+2&gt;=MATCH("*【合計】*", 貼り付け用!$A:$A, 0),"",
IF(貼り付け用!I35&lt;&gt;"",貼り付け用!I35,""))</f>
        <v>#N/A</v>
      </c>
      <c r="J34" s="21" t="e">
        <f>IF(ROW(J34)+2&gt;=MATCH("*【合計】*", 貼り付け用!$A:$A, 0),"",
IF(貼り付け用!J35&lt;&gt;"",貼り付け用!J35,""))</f>
        <v>#N/A</v>
      </c>
      <c r="K34" s="21" t="e">
        <f>IF(ROW(K34)+2&gt;=MATCH("*【合計】*", 貼り付け用!$A:$A, 0),"",
IF(貼り付け用!K35&lt;&gt;"",貼り付け用!K35,""))</f>
        <v>#N/A</v>
      </c>
      <c r="L34" s="21" t="e">
        <f>IF(ROW(L34)+2&gt;=MATCH("*【合計】*", 貼り付け用!$A:$A, 0),"",
IF(L$3&lt;&gt;"",IF(貼り付け用!L35&lt;&gt;"",貼り付け用!L35,""),""))</f>
        <v>#N/A</v>
      </c>
      <c r="M34" s="21" t="e">
        <f>IF(ROW(M34)+2&gt;=MATCH("*【合計】*", 貼り付け用!$A:$A, 0),"",
IF(M$3&lt;&gt;"",IF(貼り付け用!M35&lt;&gt;"",貼り付け用!M35,""),""))</f>
        <v>#N/A</v>
      </c>
      <c r="N34" s="21" t="e">
        <f>IF(ROW(N34)+2&gt;=MATCH("*【合計】*", 貼り付け用!$A:$A, 0),"",
IF(N$3&lt;&gt;"",IF(貼り付け用!N35&lt;&gt;"",貼り付け用!N35,""),""))</f>
        <v>#N/A</v>
      </c>
      <c r="O34" s="21" t="e">
        <f>IF(ROW(O34)+2&gt;=MATCH("*【合計】*", 貼り付け用!$A:$A, 0),"",
IF(O$3&lt;&gt;"",IF(貼り付け用!O35&lt;&gt;"",貼り付け用!O35,""),""))</f>
        <v>#N/A</v>
      </c>
      <c r="P34" s="21" t="e">
        <f>IF(ROW(P34)+2&gt;=MATCH("*【合計】*", 貼り付け用!$A:$A, 0),"",
IF(P$3&lt;&gt;"",IF(貼り付け用!P35&lt;&gt;"",貼り付け用!P35,""),""))</f>
        <v>#N/A</v>
      </c>
      <c r="Q34" s="21" t="e">
        <f>IF(ROW(Q34)+2&gt;=MATCH("*【合計】*", 貼り付け用!$A:$A, 0),"",
IF(Q$3&lt;&gt;"",IF(貼り付け用!Q35&lt;&gt;"",貼り付け用!Q35,""),""))</f>
        <v>#N/A</v>
      </c>
      <c r="R34" s="21" t="e">
        <f>IF(ROW(R34)+2&gt;=MATCH("*【合計】*", 貼り付け用!$A:$A, 0),"",
IF(R$3&lt;&gt;"",IF(貼り付け用!R35&lt;&gt;"",貼り付け用!R35,""),""))</f>
        <v>#N/A</v>
      </c>
      <c r="S34" s="21" t="e">
        <f>IF(ROW(S34)+2&gt;=MATCH("*【合計】*", 貼り付け用!$A:$A, 0),"",
IF(S$3&lt;&gt;"",IF(貼り付け用!S35&lt;&gt;"",貼り付け用!S35,""),""))</f>
        <v>#N/A</v>
      </c>
      <c r="T34" s="21" t="e">
        <f t="array" ref="T34">IF(INDEX(貼り付け用!A:Z, ROW(T34)+1, MATCH("おやつ", 貼り付け用!$A$3:$Z$3, 0))&lt;&gt;0,
INDEX(貼り付け用!A:Z, ROW(T34)+1, MATCH("おやつ", 貼り付け用!$A$3:$Z$3, 0)),"")</f>
        <v>#N/A</v>
      </c>
      <c r="U34" s="18"/>
      <c r="V34" s="5" t="e">
        <f t="array" ref="V34">IF(INDEX(貼り付け用!A:Z, ROW(T34)+1, MATCH("おやつ", 貼り付け用!$A$3:$Z$3, 0)+1)&lt;&gt;0,
INDEX(貼り付け用!A:Z, ROW(T34)+1, MATCH("おやつ", 貼り付け用!$A$3:$Z$3, 0)+1),"")</f>
        <v>#N/A</v>
      </c>
      <c r="W34" s="7" t="e">
        <f t="array" ref="W34">IF(INDEX(貼り付け用!A:Z, ROW(T34)+1, MATCH("おやつ", 貼り付け用!$A$3:$Z$3, 0)+2)&lt;&gt;0,
INDEX(貼り付け用!A:Z, ROW(T34)+1, MATCH("おやつ", 貼り付け用!$A$3:$Z$3, 0)+2),"")</f>
        <v>#N/A</v>
      </c>
    </row>
    <row r="35" spans="1:23" x14ac:dyDescent="0.45">
      <c r="A35" s="8" t="e">
        <f>IF(ROW(A35)+1&gt;=MATCH("*10000*", 貼り付け用!$A:$A, 0),"",
IF(貼り付け用!A36&lt;&gt;"",貼り付け用!A36,""))</f>
        <v>#N/A</v>
      </c>
      <c r="B35" s="3" t="e">
        <f>IF(ROW(B35)+2&gt;=MATCH("*【合計】*", 貼り付け用!$A:$A, 0),"",
IF(貼り付け用!B36&lt;&gt;"",貼り付け用!B36,""))</f>
        <v>#N/A</v>
      </c>
      <c r="C35" s="3" t="e">
        <f>IF(ROW(C35)+2&gt;=MATCH("*【合計】*", 貼り付け用!$A:$A, 0),"",
IF(貼り付け用!C36&lt;&gt;"",貼り付け用!C36,""))</f>
        <v>#N/A</v>
      </c>
      <c r="D35" s="3" t="e">
        <f>IF(ROW(D35)+2&gt;=MATCH("*【合計】*", 貼り付け用!$A:$A, 0),"",
IF(貼り付け用!D36&lt;&gt;"",貼り付け用!D36,""))</f>
        <v>#N/A</v>
      </c>
      <c r="E35" s="3" t="e">
        <f>IF(ROW(E35)+2&gt;=MATCH("*【合計】*", 貼り付け用!$A:$A, 0),"",
IF(貼り付け用!E36&lt;&gt;"",貼り付け用!E36,""))</f>
        <v>#N/A</v>
      </c>
      <c r="F35" s="3" t="e">
        <f>IF(ROW(F35)+2&gt;=MATCH("*【合計】*", 貼り付け用!$A:$A, 0),"",
IF(貼り付け用!F36&lt;&gt;"",貼り付け用!F36,""))</f>
        <v>#N/A</v>
      </c>
      <c r="G35" s="3" t="e">
        <f>IF(ROW(G35)+2&gt;=MATCH("*【合計】*", 貼り付け用!$A:$A, 0),"",
IF(貼り付け用!G36&lt;&gt;"",貼り付け用!G36,""))</f>
        <v>#N/A</v>
      </c>
      <c r="H35" s="3" t="e">
        <f>IF(ROW(H35)+2&gt;=MATCH("*【合計】*", 貼り付け用!$A:$A, 0),"",
IF(貼り付け用!H36&lt;&gt;"",貼り付け用!H36,""))</f>
        <v>#N/A</v>
      </c>
      <c r="I35" s="3" t="e">
        <f>IF(ROW(I35)+2&gt;=MATCH("*【合計】*", 貼り付け用!$A:$A, 0),"",
IF(貼り付け用!I36&lt;&gt;"",貼り付け用!I36,""))</f>
        <v>#N/A</v>
      </c>
      <c r="J35" s="3" t="e">
        <f>IF(ROW(J35)+2&gt;=MATCH("*【合計】*", 貼り付け用!$A:$A, 0),"",
IF(貼り付け用!J36&lt;&gt;"",貼り付け用!J36,""))</f>
        <v>#N/A</v>
      </c>
      <c r="K35" s="3" t="e">
        <f>IF(ROW(K35)+2&gt;=MATCH("*【合計】*", 貼り付け用!$A:$A, 0),"",
IF(貼り付け用!K36&lt;&gt;"",貼り付け用!K36,""))</f>
        <v>#N/A</v>
      </c>
      <c r="L35" s="3" t="e">
        <f>IF(ROW(L35)+2&gt;=MATCH("*【合計】*", 貼り付け用!$A:$A, 0),"",
IF(L$3&lt;&gt;"",IF(貼り付け用!L36&lt;&gt;"",貼り付け用!L36,""),""))</f>
        <v>#N/A</v>
      </c>
      <c r="M35" s="3" t="e">
        <f>IF(ROW(M35)+2&gt;=MATCH("*【合計】*", 貼り付け用!$A:$A, 0),"",
IF(M$3&lt;&gt;"",IF(貼り付け用!M36&lt;&gt;"",貼り付け用!M36,""),""))</f>
        <v>#N/A</v>
      </c>
      <c r="N35" s="3" t="e">
        <f>IF(ROW(N35)+2&gt;=MATCH("*【合計】*", 貼り付け用!$A:$A, 0),"",
IF(N$3&lt;&gt;"",IF(貼り付け用!N36&lt;&gt;"",貼り付け用!N36,""),""))</f>
        <v>#N/A</v>
      </c>
      <c r="O35" s="3" t="e">
        <f>IF(ROW(O35)+2&gt;=MATCH("*【合計】*", 貼り付け用!$A:$A, 0),"",
IF(O$3&lt;&gt;"",IF(貼り付け用!O36&lt;&gt;"",貼り付け用!O36,""),""))</f>
        <v>#N/A</v>
      </c>
      <c r="P35" s="3" t="e">
        <f>IF(ROW(P35)+2&gt;=MATCH("*【合計】*", 貼り付け用!$A:$A, 0),"",
IF(P$3&lt;&gt;"",IF(貼り付け用!P36&lt;&gt;"",貼り付け用!P36,""),""))</f>
        <v>#N/A</v>
      </c>
      <c r="Q35" s="3" t="e">
        <f>IF(ROW(Q35)+2&gt;=MATCH("*【合計】*", 貼り付け用!$A:$A, 0),"",
IF(Q$3&lt;&gt;"",IF(貼り付け用!Q36&lt;&gt;"",貼り付け用!Q36,""),""))</f>
        <v>#N/A</v>
      </c>
      <c r="R35" s="3" t="e">
        <f>IF(ROW(R35)+2&gt;=MATCH("*【合計】*", 貼り付け用!$A:$A, 0),"",
IF(R$3&lt;&gt;"",IF(貼り付け用!R36&lt;&gt;"",貼り付け用!R36,""),""))</f>
        <v>#N/A</v>
      </c>
      <c r="S35" s="3" t="e">
        <f>IF(ROW(S35)+2&gt;=MATCH("*【合計】*", 貼り付け用!$A:$A, 0),"",
IF(S$3&lt;&gt;"",IF(貼り付け用!S36&lt;&gt;"",貼り付け用!S36,""),""))</f>
        <v>#N/A</v>
      </c>
      <c r="T35" s="2" t="e">
        <f t="array" ref="T35">IF(INDEX(貼り付け用!A:Z, ROW(T35)+1, MATCH("おやつ", 貼り付け用!$A$3:$Z$3, 0))&lt;&gt;0,
INDEX(貼り付け用!A:Z, ROW(T35)+1, MATCH("おやつ", 貼り付け用!$A$3:$Z$3, 0)),"")</f>
        <v>#N/A</v>
      </c>
      <c r="U35" s="55"/>
      <c r="V35" s="8" t="e">
        <f t="array" ref="V35">IF(INDEX(貼り付け用!A:Z, ROW(T35)+1, MATCH("おやつ", 貼り付け用!$A$3:$Z$3, 0)+1)&lt;&gt;0,
INDEX(貼り付け用!A:Z, ROW(T35)+1, MATCH("おやつ", 貼り付け用!$A$3:$Z$3, 0)+1),"")</f>
        <v>#N/A</v>
      </c>
      <c r="W35" s="9" t="e">
        <f t="array" ref="W35">IF(INDEX(貼り付け用!A:Z, ROW(T35)+1, MATCH("おやつ", 貼り付け用!$A$3:$Z$3, 0)+2)&lt;&gt;0,
INDEX(貼り付け用!A:Z, ROW(T35)+1, MATCH("おやつ", 貼り付け用!$A$3:$Z$3, 0)+2),"")</f>
        <v>#N/A</v>
      </c>
    </row>
    <row r="36" spans="1:23" x14ac:dyDescent="0.45">
      <c r="A36" s="5" t="e">
        <f>IF(ROW(A36)+1&gt;=MATCH("*10000*", 貼り付け用!$A:$A, 0),
IF(COUNTIF(A34,"*10000*"),"10001",
IF(COUNTIF(A34,"*10001*"),"10002",
IF(COUNTIF(A34,"*10002*"),"",
IF(COUNTIF(A34,""),"","10000")))),
IF(貼り付け用!A37&lt;&gt;"",貼り付け用!A37,""))</f>
        <v>#N/A</v>
      </c>
      <c r="B36" s="21" t="e">
        <f>IF(ROW(B36)+2&gt;=MATCH("*【合計】*", 貼り付け用!$A:$A, 0),"",
IF(貼り付け用!B37&lt;&gt;"",貼り付け用!B37,""))</f>
        <v>#N/A</v>
      </c>
      <c r="C36" s="21" t="e">
        <f>IF(ROW(C36)+2&gt;=MATCH("*【合計】*", 貼り付け用!$A:$A, 0),"",
IF(貼り付け用!C37&lt;&gt;"",貼り付け用!C37,""))</f>
        <v>#N/A</v>
      </c>
      <c r="D36" s="21" t="e">
        <f>IF(ROW(D36)+2&gt;=MATCH("*【合計】*", 貼り付け用!$A:$A, 0),"",
IF(貼り付け用!D37&lt;&gt;"",貼り付け用!D37,""))</f>
        <v>#N/A</v>
      </c>
      <c r="E36" s="21" t="e">
        <f>IF(ROW(E36)+2&gt;=MATCH("*【合計】*", 貼り付け用!$A:$A, 0),"",
IF(貼り付け用!E37&lt;&gt;"",貼り付け用!E37,""))</f>
        <v>#N/A</v>
      </c>
      <c r="F36" s="21" t="e">
        <f>IF(ROW(F36)+2&gt;=MATCH("*【合計】*", 貼り付け用!$A:$A, 0),"",
IF(貼り付け用!F37&lt;&gt;"",貼り付け用!F37,""))</f>
        <v>#N/A</v>
      </c>
      <c r="G36" s="21" t="e">
        <f>IF(ROW(G36)+2&gt;=MATCH("*【合計】*", 貼り付け用!$A:$A, 0),"",
IF(貼り付け用!G37&lt;&gt;"",貼り付け用!G37,""))</f>
        <v>#N/A</v>
      </c>
      <c r="H36" s="21" t="e">
        <f>IF(ROW(H36)+2&gt;=MATCH("*【合計】*", 貼り付け用!$A:$A, 0),"",
IF(貼り付け用!H37&lt;&gt;"",貼り付け用!H37,""))</f>
        <v>#N/A</v>
      </c>
      <c r="I36" s="21" t="e">
        <f>IF(ROW(I36)+2&gt;=MATCH("*【合計】*", 貼り付け用!$A:$A, 0),"",
IF(貼り付け用!I37&lt;&gt;"",貼り付け用!I37,""))</f>
        <v>#N/A</v>
      </c>
      <c r="J36" s="21" t="e">
        <f>IF(ROW(J36)+2&gt;=MATCH("*【合計】*", 貼り付け用!$A:$A, 0),"",
IF(貼り付け用!J37&lt;&gt;"",貼り付け用!J37,""))</f>
        <v>#N/A</v>
      </c>
      <c r="K36" s="21" t="e">
        <f>IF(ROW(K36)+2&gt;=MATCH("*【合計】*", 貼り付け用!$A:$A, 0),"",
IF(貼り付け用!K37&lt;&gt;"",貼り付け用!K37,""))</f>
        <v>#N/A</v>
      </c>
      <c r="L36" s="21" t="e">
        <f>IF(ROW(L36)+2&gt;=MATCH("*【合計】*", 貼り付け用!$A:$A, 0),"",
IF(L$3&lt;&gt;"",IF(貼り付け用!L37&lt;&gt;"",貼り付け用!L37,""),""))</f>
        <v>#N/A</v>
      </c>
      <c r="M36" s="21" t="e">
        <f>IF(ROW(M36)+2&gt;=MATCH("*【合計】*", 貼り付け用!$A:$A, 0),"",
IF(M$3&lt;&gt;"",IF(貼り付け用!M37&lt;&gt;"",貼り付け用!M37,""),""))</f>
        <v>#N/A</v>
      </c>
      <c r="N36" s="21" t="e">
        <f>IF(ROW(N36)+2&gt;=MATCH("*【合計】*", 貼り付け用!$A:$A, 0),"",
IF(N$3&lt;&gt;"",IF(貼り付け用!N37&lt;&gt;"",貼り付け用!N37,""),""))</f>
        <v>#N/A</v>
      </c>
      <c r="O36" s="21" t="e">
        <f>IF(ROW(O36)+2&gt;=MATCH("*【合計】*", 貼り付け用!$A:$A, 0),"",
IF(O$3&lt;&gt;"",IF(貼り付け用!O37&lt;&gt;"",貼り付け用!O37,""),""))</f>
        <v>#N/A</v>
      </c>
      <c r="P36" s="21" t="e">
        <f>IF(ROW(P36)+2&gt;=MATCH("*【合計】*", 貼り付け用!$A:$A, 0),"",
IF(P$3&lt;&gt;"",IF(貼り付け用!P37&lt;&gt;"",貼り付け用!P37,""),""))</f>
        <v>#N/A</v>
      </c>
      <c r="Q36" s="21" t="e">
        <f>IF(ROW(Q36)+2&gt;=MATCH("*【合計】*", 貼り付け用!$A:$A, 0),"",
IF(Q$3&lt;&gt;"",IF(貼り付け用!Q37&lt;&gt;"",貼り付け用!Q37,""),""))</f>
        <v>#N/A</v>
      </c>
      <c r="R36" s="21" t="e">
        <f>IF(ROW(R36)+2&gt;=MATCH("*【合計】*", 貼り付け用!$A:$A, 0),"",
IF(R$3&lt;&gt;"",IF(貼り付け用!R37&lt;&gt;"",貼り付け用!R37,""),""))</f>
        <v>#N/A</v>
      </c>
      <c r="S36" s="21" t="e">
        <f>IF(ROW(S36)+2&gt;=MATCH("*【合計】*", 貼り付け用!$A:$A, 0),"",
IF(S$3&lt;&gt;"",IF(貼り付け用!S37&lt;&gt;"",貼り付け用!S37,""),""))</f>
        <v>#N/A</v>
      </c>
      <c r="T36" s="21" t="e">
        <f t="array" ref="T36">IF(INDEX(貼り付け用!A:Z, ROW(T36)+1, MATCH("おやつ", 貼り付け用!$A$3:$Z$3, 0))&lt;&gt;0,
INDEX(貼り付け用!A:Z, ROW(T36)+1, MATCH("おやつ", 貼り付け用!$A$3:$Z$3, 0)),"")</f>
        <v>#N/A</v>
      </c>
      <c r="U36" s="18"/>
      <c r="V36" s="5" t="e">
        <f t="array" ref="V36">IF(INDEX(貼り付け用!A:Z, ROW(T36)+1, MATCH("おやつ", 貼り付け用!$A$3:$Z$3, 0)+1)&lt;&gt;0,
INDEX(貼り付け用!A:Z, ROW(T36)+1, MATCH("おやつ", 貼り付け用!$A$3:$Z$3, 0)+1),"")</f>
        <v>#N/A</v>
      </c>
      <c r="W36" s="7" t="e">
        <f t="array" ref="W36">IF(INDEX(貼り付け用!A:Z, ROW(T36)+1, MATCH("おやつ", 貼り付け用!$A$3:$Z$3, 0)+2)&lt;&gt;0,
INDEX(貼り付け用!A:Z, ROW(T36)+1, MATCH("おやつ", 貼り付け用!$A$3:$Z$3, 0)+2),"")</f>
        <v>#N/A</v>
      </c>
    </row>
    <row r="37" spans="1:23" x14ac:dyDescent="0.45">
      <c r="A37" s="8" t="e">
        <f>IF(ROW(A37)+1&gt;=MATCH("*10000*", 貼り付け用!$A:$A, 0),"",
IF(貼り付け用!A38&lt;&gt;"",貼り付け用!A38,""))</f>
        <v>#N/A</v>
      </c>
      <c r="B37" s="3" t="e">
        <f>IF(ROW(B37)+2&gt;=MATCH("*【合計】*", 貼り付け用!$A:$A, 0),"",
IF(貼り付け用!B38&lt;&gt;"",貼り付け用!B38,""))</f>
        <v>#N/A</v>
      </c>
      <c r="C37" s="3" t="e">
        <f>IF(ROW(C37)+2&gt;=MATCH("*【合計】*", 貼り付け用!$A:$A, 0),"",
IF(貼り付け用!C38&lt;&gt;"",貼り付け用!C38,""))</f>
        <v>#N/A</v>
      </c>
      <c r="D37" s="3" t="e">
        <f>IF(ROW(D37)+2&gt;=MATCH("*【合計】*", 貼り付け用!$A:$A, 0),"",
IF(貼り付け用!D38&lt;&gt;"",貼り付け用!D38,""))</f>
        <v>#N/A</v>
      </c>
      <c r="E37" s="3" t="e">
        <f>IF(ROW(E37)+2&gt;=MATCH("*【合計】*", 貼り付け用!$A:$A, 0),"",
IF(貼り付け用!E38&lt;&gt;"",貼り付け用!E38,""))</f>
        <v>#N/A</v>
      </c>
      <c r="F37" s="3" t="e">
        <f>IF(ROW(F37)+2&gt;=MATCH("*【合計】*", 貼り付け用!$A:$A, 0),"",
IF(貼り付け用!F38&lt;&gt;"",貼り付け用!F38,""))</f>
        <v>#N/A</v>
      </c>
      <c r="G37" s="3" t="e">
        <f>IF(ROW(G37)+2&gt;=MATCH("*【合計】*", 貼り付け用!$A:$A, 0),"",
IF(貼り付け用!G38&lt;&gt;"",貼り付け用!G38,""))</f>
        <v>#N/A</v>
      </c>
      <c r="H37" s="3" t="e">
        <f>IF(ROW(H37)+2&gt;=MATCH("*【合計】*", 貼り付け用!$A:$A, 0),"",
IF(貼り付け用!H38&lt;&gt;"",貼り付け用!H38,""))</f>
        <v>#N/A</v>
      </c>
      <c r="I37" s="3" t="e">
        <f>IF(ROW(I37)+2&gt;=MATCH("*【合計】*", 貼り付け用!$A:$A, 0),"",
IF(貼り付け用!I38&lt;&gt;"",貼り付け用!I38,""))</f>
        <v>#N/A</v>
      </c>
      <c r="J37" s="3" t="e">
        <f>IF(ROW(J37)+2&gt;=MATCH("*【合計】*", 貼り付け用!$A:$A, 0),"",
IF(貼り付け用!J38&lt;&gt;"",貼り付け用!J38,""))</f>
        <v>#N/A</v>
      </c>
      <c r="K37" s="3" t="e">
        <f>IF(ROW(K37)+2&gt;=MATCH("*【合計】*", 貼り付け用!$A:$A, 0),"",
IF(貼り付け用!K38&lt;&gt;"",貼り付け用!K38,""))</f>
        <v>#N/A</v>
      </c>
      <c r="L37" s="3" t="e">
        <f>IF(ROW(L37)+2&gt;=MATCH("*【合計】*", 貼り付け用!$A:$A, 0),"",
IF(L$3&lt;&gt;"",IF(貼り付け用!L38&lt;&gt;"",貼り付け用!L38,""),""))</f>
        <v>#N/A</v>
      </c>
      <c r="M37" s="3" t="e">
        <f>IF(ROW(M37)+2&gt;=MATCH("*【合計】*", 貼り付け用!$A:$A, 0),"",
IF(M$3&lt;&gt;"",IF(貼り付け用!M38&lt;&gt;"",貼り付け用!M38,""),""))</f>
        <v>#N/A</v>
      </c>
      <c r="N37" s="3" t="e">
        <f>IF(ROW(N37)+2&gt;=MATCH("*【合計】*", 貼り付け用!$A:$A, 0),"",
IF(N$3&lt;&gt;"",IF(貼り付け用!N38&lt;&gt;"",貼り付け用!N38,""),""))</f>
        <v>#N/A</v>
      </c>
      <c r="O37" s="3" t="e">
        <f>IF(ROW(O37)+2&gt;=MATCH("*【合計】*", 貼り付け用!$A:$A, 0),"",
IF(O$3&lt;&gt;"",IF(貼り付け用!O38&lt;&gt;"",貼り付け用!O38,""),""))</f>
        <v>#N/A</v>
      </c>
      <c r="P37" s="3" t="e">
        <f>IF(ROW(P37)+2&gt;=MATCH("*【合計】*", 貼り付け用!$A:$A, 0),"",
IF(P$3&lt;&gt;"",IF(貼り付け用!P38&lt;&gt;"",貼り付け用!P38,""),""))</f>
        <v>#N/A</v>
      </c>
      <c r="Q37" s="3" t="e">
        <f>IF(ROW(Q37)+2&gt;=MATCH("*【合計】*", 貼り付け用!$A:$A, 0),"",
IF(Q$3&lt;&gt;"",IF(貼り付け用!Q38&lt;&gt;"",貼り付け用!Q38,""),""))</f>
        <v>#N/A</v>
      </c>
      <c r="R37" s="3" t="e">
        <f>IF(ROW(R37)+2&gt;=MATCH("*【合計】*", 貼り付け用!$A:$A, 0),"",
IF(R$3&lt;&gt;"",IF(貼り付け用!R38&lt;&gt;"",貼り付け用!R38,""),""))</f>
        <v>#N/A</v>
      </c>
      <c r="S37" s="3" t="e">
        <f>IF(ROW(S37)+2&gt;=MATCH("*【合計】*", 貼り付け用!$A:$A, 0),"",
IF(S$3&lt;&gt;"",IF(貼り付け用!S38&lt;&gt;"",貼り付け用!S38,""),""))</f>
        <v>#N/A</v>
      </c>
      <c r="T37" s="2" t="e">
        <f t="array" ref="T37">IF(INDEX(貼り付け用!A:Z, ROW(T37)+1, MATCH("おやつ", 貼り付け用!$A$3:$Z$3, 0))&lt;&gt;0,
INDEX(貼り付け用!A:Z, ROW(T37)+1, MATCH("おやつ", 貼り付け用!$A$3:$Z$3, 0)),"")</f>
        <v>#N/A</v>
      </c>
      <c r="U37" s="55"/>
      <c r="V37" s="8" t="e">
        <f t="array" ref="V37">IF(INDEX(貼り付け用!A:Z, ROW(T37)+1, MATCH("おやつ", 貼り付け用!$A$3:$Z$3, 0)+1)&lt;&gt;0,
INDEX(貼り付け用!A:Z, ROW(T37)+1, MATCH("おやつ", 貼り付け用!$A$3:$Z$3, 0)+1),"")</f>
        <v>#N/A</v>
      </c>
      <c r="W37" s="9" t="e">
        <f t="array" ref="W37">IF(INDEX(貼り付け用!A:Z, ROW(T37)+1, MATCH("おやつ", 貼り付け用!$A$3:$Z$3, 0)+2)&lt;&gt;0,
INDEX(貼り付け用!A:Z, ROW(T37)+1, MATCH("おやつ", 貼り付け用!$A$3:$Z$3, 0)+2),"")</f>
        <v>#N/A</v>
      </c>
    </row>
    <row r="38" spans="1:23" x14ac:dyDescent="0.45">
      <c r="A38" s="5" t="e">
        <f>IF(ROW(A38)+1&gt;=MATCH("*10000*", 貼り付け用!$A:$A, 0),
IF(COUNTIF(A36,"*10000*"),"10001",
IF(COUNTIF(A36,"*10001*"),"10002",
IF(COUNTIF(A36,"*10002*"),"",
IF(COUNTIF(A36,""),"","10000")))),
IF(貼り付け用!A39&lt;&gt;"",貼り付け用!A39,""))</f>
        <v>#N/A</v>
      </c>
      <c r="B38" s="21" t="e">
        <f>IF(ROW(B38)+2&gt;=MATCH("*【合計】*", 貼り付け用!$A:$A, 0),"",
IF(貼り付け用!B39&lt;&gt;"",貼り付け用!B39,""))</f>
        <v>#N/A</v>
      </c>
      <c r="C38" s="21" t="e">
        <f>IF(ROW(C38)+2&gt;=MATCH("*【合計】*", 貼り付け用!$A:$A, 0),"",
IF(貼り付け用!C39&lt;&gt;"",貼り付け用!C39,""))</f>
        <v>#N/A</v>
      </c>
      <c r="D38" s="21" t="e">
        <f>IF(ROW(D38)+2&gt;=MATCH("*【合計】*", 貼り付け用!$A:$A, 0),"",
IF(貼り付け用!D39&lt;&gt;"",貼り付け用!D39,""))</f>
        <v>#N/A</v>
      </c>
      <c r="E38" s="21" t="e">
        <f>IF(ROW(E38)+2&gt;=MATCH("*【合計】*", 貼り付け用!$A:$A, 0),"",
IF(貼り付け用!E39&lt;&gt;"",貼り付け用!E39,""))</f>
        <v>#N/A</v>
      </c>
      <c r="F38" s="21" t="e">
        <f>IF(ROW(F38)+2&gt;=MATCH("*【合計】*", 貼り付け用!$A:$A, 0),"",
IF(貼り付け用!F39&lt;&gt;"",貼り付け用!F39,""))</f>
        <v>#N/A</v>
      </c>
      <c r="G38" s="21" t="e">
        <f>IF(ROW(G38)+2&gt;=MATCH("*【合計】*", 貼り付け用!$A:$A, 0),"",
IF(貼り付け用!G39&lt;&gt;"",貼り付け用!G39,""))</f>
        <v>#N/A</v>
      </c>
      <c r="H38" s="21" t="e">
        <f>IF(ROW(H38)+2&gt;=MATCH("*【合計】*", 貼り付け用!$A:$A, 0),"",
IF(貼り付け用!H39&lt;&gt;"",貼り付け用!H39,""))</f>
        <v>#N/A</v>
      </c>
      <c r="I38" s="21" t="e">
        <f>IF(ROW(I38)+2&gt;=MATCH("*【合計】*", 貼り付け用!$A:$A, 0),"",
IF(貼り付け用!I39&lt;&gt;"",貼り付け用!I39,""))</f>
        <v>#N/A</v>
      </c>
      <c r="J38" s="21" t="e">
        <f>IF(ROW(J38)+2&gt;=MATCH("*【合計】*", 貼り付け用!$A:$A, 0),"",
IF(貼り付け用!J39&lt;&gt;"",貼り付け用!J39,""))</f>
        <v>#N/A</v>
      </c>
      <c r="K38" s="21" t="e">
        <f>IF(ROW(K38)+2&gt;=MATCH("*【合計】*", 貼り付け用!$A:$A, 0),"",
IF(貼り付け用!K39&lt;&gt;"",貼り付け用!K39,""))</f>
        <v>#N/A</v>
      </c>
      <c r="L38" s="21" t="e">
        <f>IF(ROW(L38)+2&gt;=MATCH("*【合計】*", 貼り付け用!$A:$A, 0),"",
IF(L$3&lt;&gt;"",IF(貼り付け用!L39&lt;&gt;"",貼り付け用!L39,""),""))</f>
        <v>#N/A</v>
      </c>
      <c r="M38" s="21" t="e">
        <f>IF(ROW(M38)+2&gt;=MATCH("*【合計】*", 貼り付け用!$A:$A, 0),"",
IF(M$3&lt;&gt;"",IF(貼り付け用!M39&lt;&gt;"",貼り付け用!M39,""),""))</f>
        <v>#N/A</v>
      </c>
      <c r="N38" s="21" t="e">
        <f>IF(ROW(N38)+2&gt;=MATCH("*【合計】*", 貼り付け用!$A:$A, 0),"",
IF(N$3&lt;&gt;"",IF(貼り付け用!N39&lt;&gt;"",貼り付け用!N39,""),""))</f>
        <v>#N/A</v>
      </c>
      <c r="O38" s="21" t="e">
        <f>IF(ROW(O38)+2&gt;=MATCH("*【合計】*", 貼り付け用!$A:$A, 0),"",
IF(O$3&lt;&gt;"",IF(貼り付け用!O39&lt;&gt;"",貼り付け用!O39,""),""))</f>
        <v>#N/A</v>
      </c>
      <c r="P38" s="21" t="e">
        <f>IF(ROW(P38)+2&gt;=MATCH("*【合計】*", 貼り付け用!$A:$A, 0),"",
IF(P$3&lt;&gt;"",IF(貼り付け用!P39&lt;&gt;"",貼り付け用!P39,""),""))</f>
        <v>#N/A</v>
      </c>
      <c r="Q38" s="21" t="e">
        <f>IF(ROW(Q38)+2&gt;=MATCH("*【合計】*", 貼り付け用!$A:$A, 0),"",
IF(Q$3&lt;&gt;"",IF(貼り付け用!Q39&lt;&gt;"",貼り付け用!Q39,""),""))</f>
        <v>#N/A</v>
      </c>
      <c r="R38" s="21" t="e">
        <f>IF(ROW(R38)+2&gt;=MATCH("*【合計】*", 貼り付け用!$A:$A, 0),"",
IF(R$3&lt;&gt;"",IF(貼り付け用!R39&lt;&gt;"",貼り付け用!R39,""),""))</f>
        <v>#N/A</v>
      </c>
      <c r="S38" s="21" t="e">
        <f>IF(ROW(S38)+2&gt;=MATCH("*【合計】*", 貼り付け用!$A:$A, 0),"",
IF(S$3&lt;&gt;"",IF(貼り付け用!S39&lt;&gt;"",貼り付け用!S39,""),""))</f>
        <v>#N/A</v>
      </c>
      <c r="T38" s="21" t="e">
        <f t="array" ref="T38">IF(INDEX(貼り付け用!A:Z, ROW(T38)+1, MATCH("おやつ", 貼り付け用!$A$3:$Z$3, 0))&lt;&gt;0,
INDEX(貼り付け用!A:Z, ROW(T38)+1, MATCH("おやつ", 貼り付け用!$A$3:$Z$3, 0)),"")</f>
        <v>#N/A</v>
      </c>
      <c r="U38" s="18"/>
      <c r="V38" s="5" t="e">
        <f t="array" ref="V38">IF(INDEX(貼り付け用!A:Z, ROW(T38)+1, MATCH("おやつ", 貼り付け用!$A$3:$Z$3, 0)+1)&lt;&gt;0,
INDEX(貼り付け用!A:Z, ROW(T38)+1, MATCH("おやつ", 貼り付け用!$A$3:$Z$3, 0)+1),"")</f>
        <v>#N/A</v>
      </c>
      <c r="W38" s="7" t="e">
        <f t="array" ref="W38">IF(INDEX(貼り付け用!A:Z, ROW(T38)+1, MATCH("おやつ", 貼り付け用!$A$3:$Z$3, 0)+2)&lt;&gt;0,
INDEX(貼り付け用!A:Z, ROW(T38)+1, MATCH("おやつ", 貼り付け用!$A$3:$Z$3, 0)+2),"")</f>
        <v>#N/A</v>
      </c>
    </row>
    <row r="39" spans="1:23" x14ac:dyDescent="0.45">
      <c r="A39" s="8" t="e">
        <f>IF(ROW(A39)+1&gt;=MATCH("*10000*", 貼り付け用!$A:$A, 0),"",
IF(貼り付け用!A40&lt;&gt;"",貼り付け用!A40,""))</f>
        <v>#N/A</v>
      </c>
      <c r="B39" s="3" t="e">
        <f>IF(ROW(B39)+2&gt;=MATCH("*【合計】*", 貼り付け用!$A:$A, 0),"",
IF(貼り付け用!B40&lt;&gt;"",貼り付け用!B40,""))</f>
        <v>#N/A</v>
      </c>
      <c r="C39" s="3" t="e">
        <f>IF(ROW(C39)+2&gt;=MATCH("*【合計】*", 貼り付け用!$A:$A, 0),"",
IF(貼り付け用!C40&lt;&gt;"",貼り付け用!C40,""))</f>
        <v>#N/A</v>
      </c>
      <c r="D39" s="3" t="e">
        <f>IF(ROW(D39)+2&gt;=MATCH("*【合計】*", 貼り付け用!$A:$A, 0),"",
IF(貼り付け用!D40&lt;&gt;"",貼り付け用!D40,""))</f>
        <v>#N/A</v>
      </c>
      <c r="E39" s="3" t="e">
        <f>IF(ROW(E39)+2&gt;=MATCH("*【合計】*", 貼り付け用!$A:$A, 0),"",
IF(貼り付け用!E40&lt;&gt;"",貼り付け用!E40,""))</f>
        <v>#N/A</v>
      </c>
      <c r="F39" s="3" t="e">
        <f>IF(ROW(F39)+2&gt;=MATCH("*【合計】*", 貼り付け用!$A:$A, 0),"",
IF(貼り付け用!F40&lt;&gt;"",貼り付け用!F40,""))</f>
        <v>#N/A</v>
      </c>
      <c r="G39" s="3" t="e">
        <f>IF(ROW(G39)+2&gt;=MATCH("*【合計】*", 貼り付け用!$A:$A, 0),"",
IF(貼り付け用!G40&lt;&gt;"",貼り付け用!G40,""))</f>
        <v>#N/A</v>
      </c>
      <c r="H39" s="3" t="e">
        <f>IF(ROW(H39)+2&gt;=MATCH("*【合計】*", 貼り付け用!$A:$A, 0),"",
IF(貼り付け用!H40&lt;&gt;"",貼り付け用!H40,""))</f>
        <v>#N/A</v>
      </c>
      <c r="I39" s="3" t="e">
        <f>IF(ROW(I39)+2&gt;=MATCH("*【合計】*", 貼り付け用!$A:$A, 0),"",
IF(貼り付け用!I40&lt;&gt;"",貼り付け用!I40,""))</f>
        <v>#N/A</v>
      </c>
      <c r="J39" s="3" t="e">
        <f>IF(ROW(J39)+2&gt;=MATCH("*【合計】*", 貼り付け用!$A:$A, 0),"",
IF(貼り付け用!J40&lt;&gt;"",貼り付け用!J40,""))</f>
        <v>#N/A</v>
      </c>
      <c r="K39" s="3" t="e">
        <f>IF(ROW(K39)+2&gt;=MATCH("*【合計】*", 貼り付け用!$A:$A, 0),"",
IF(貼り付け用!K40&lt;&gt;"",貼り付け用!K40,""))</f>
        <v>#N/A</v>
      </c>
      <c r="L39" s="3" t="e">
        <f>IF(ROW(L39)+2&gt;=MATCH("*【合計】*", 貼り付け用!$A:$A, 0),"",
IF(L$3&lt;&gt;"",IF(貼り付け用!L40&lt;&gt;"",貼り付け用!L40,""),""))</f>
        <v>#N/A</v>
      </c>
      <c r="M39" s="3" t="e">
        <f>IF(ROW(M39)+2&gt;=MATCH("*【合計】*", 貼り付け用!$A:$A, 0),"",
IF(M$3&lt;&gt;"",IF(貼り付け用!M40&lt;&gt;"",貼り付け用!M40,""),""))</f>
        <v>#N/A</v>
      </c>
      <c r="N39" s="3" t="e">
        <f>IF(ROW(N39)+2&gt;=MATCH("*【合計】*", 貼り付け用!$A:$A, 0),"",
IF(N$3&lt;&gt;"",IF(貼り付け用!N40&lt;&gt;"",貼り付け用!N40,""),""))</f>
        <v>#N/A</v>
      </c>
      <c r="O39" s="3" t="e">
        <f>IF(ROW(O39)+2&gt;=MATCH("*【合計】*", 貼り付け用!$A:$A, 0),"",
IF(O$3&lt;&gt;"",IF(貼り付け用!O40&lt;&gt;"",貼り付け用!O40,""),""))</f>
        <v>#N/A</v>
      </c>
      <c r="P39" s="3" t="e">
        <f>IF(ROW(P39)+2&gt;=MATCH("*【合計】*", 貼り付け用!$A:$A, 0),"",
IF(P$3&lt;&gt;"",IF(貼り付け用!P40&lt;&gt;"",貼り付け用!P40,""),""))</f>
        <v>#N/A</v>
      </c>
      <c r="Q39" s="3" t="e">
        <f>IF(ROW(Q39)+2&gt;=MATCH("*【合計】*", 貼り付け用!$A:$A, 0),"",
IF(Q$3&lt;&gt;"",IF(貼り付け用!Q40&lt;&gt;"",貼り付け用!Q40,""),""))</f>
        <v>#N/A</v>
      </c>
      <c r="R39" s="3" t="e">
        <f>IF(ROW(R39)+2&gt;=MATCH("*【合計】*", 貼り付け用!$A:$A, 0),"",
IF(R$3&lt;&gt;"",IF(貼り付け用!R40&lt;&gt;"",貼り付け用!R40,""),""))</f>
        <v>#N/A</v>
      </c>
      <c r="S39" s="3" t="e">
        <f>IF(ROW(S39)+2&gt;=MATCH("*【合計】*", 貼り付け用!$A:$A, 0),"",
IF(S$3&lt;&gt;"",IF(貼り付け用!S40&lt;&gt;"",貼り付け用!S40,""),""))</f>
        <v>#N/A</v>
      </c>
      <c r="T39" s="2" t="e">
        <f t="array" ref="T39">IF(INDEX(貼り付け用!A:Z, ROW(T39)+1, MATCH("おやつ", 貼り付け用!$A$3:$Z$3, 0))&lt;&gt;0,
INDEX(貼り付け用!A:Z, ROW(T39)+1, MATCH("おやつ", 貼り付け用!$A$3:$Z$3, 0)),"")</f>
        <v>#N/A</v>
      </c>
      <c r="U39" s="55"/>
      <c r="V39" s="8" t="e">
        <f t="array" ref="V39">IF(INDEX(貼り付け用!A:Z, ROW(T39)+1, MATCH("おやつ", 貼り付け用!$A$3:$Z$3, 0)+1)&lt;&gt;0,
INDEX(貼り付け用!A:Z, ROW(T39)+1, MATCH("おやつ", 貼り付け用!$A$3:$Z$3, 0)+1),"")</f>
        <v>#N/A</v>
      </c>
      <c r="W39" s="9" t="e">
        <f t="array" ref="W39">IF(INDEX(貼り付け用!A:Z, ROW(T39)+1, MATCH("おやつ", 貼り付け用!$A$3:$Z$3, 0)+2)&lt;&gt;0,
INDEX(貼り付け用!A:Z, ROW(T39)+1, MATCH("おやつ", 貼り付け用!$A$3:$Z$3, 0)+2),"")</f>
        <v>#N/A</v>
      </c>
    </row>
    <row r="40" spans="1:23" x14ac:dyDescent="0.45">
      <c r="A40" s="5" t="e">
        <f>IF(ROW(A40)+1&gt;=MATCH("*10000*", 貼り付け用!$A:$A, 0),
IF(COUNTIF(A38,"*10000*"),"10001",
IF(COUNTIF(A38,"*10001*"),"10002",
IF(COUNTIF(A38,"*10002*"),"",
IF(COUNTIF(A38,""),"","10000")))),
IF(貼り付け用!A41&lt;&gt;"",貼り付け用!A41,""))</f>
        <v>#N/A</v>
      </c>
      <c r="B40" s="21" t="e">
        <f>IF(ROW(B40)+2&gt;=MATCH("*【合計】*", 貼り付け用!$A:$A, 0),"",
IF(貼り付け用!B41&lt;&gt;"",貼り付け用!B41,""))</f>
        <v>#N/A</v>
      </c>
      <c r="C40" s="21" t="e">
        <f>IF(ROW(C40)+2&gt;=MATCH("*【合計】*", 貼り付け用!$A:$A, 0),"",
IF(貼り付け用!C41&lt;&gt;"",貼り付け用!C41,""))</f>
        <v>#N/A</v>
      </c>
      <c r="D40" s="21" t="e">
        <f>IF(ROW(D40)+2&gt;=MATCH("*【合計】*", 貼り付け用!$A:$A, 0),"",
IF(貼り付け用!D41&lt;&gt;"",貼り付け用!D41,""))</f>
        <v>#N/A</v>
      </c>
      <c r="E40" s="21" t="e">
        <f>IF(ROW(E40)+2&gt;=MATCH("*【合計】*", 貼り付け用!$A:$A, 0),"",
IF(貼り付け用!E41&lt;&gt;"",貼り付け用!E41,""))</f>
        <v>#N/A</v>
      </c>
      <c r="F40" s="21" t="e">
        <f>IF(ROW(F40)+2&gt;=MATCH("*【合計】*", 貼り付け用!$A:$A, 0),"",
IF(貼り付け用!F41&lt;&gt;"",貼り付け用!F41,""))</f>
        <v>#N/A</v>
      </c>
      <c r="G40" s="21" t="e">
        <f>IF(ROW(G40)+2&gt;=MATCH("*【合計】*", 貼り付け用!$A:$A, 0),"",
IF(貼り付け用!G41&lt;&gt;"",貼り付け用!G41,""))</f>
        <v>#N/A</v>
      </c>
      <c r="H40" s="21" t="e">
        <f>IF(ROW(H40)+2&gt;=MATCH("*【合計】*", 貼り付け用!$A:$A, 0),"",
IF(貼り付け用!H41&lt;&gt;"",貼り付け用!H41,""))</f>
        <v>#N/A</v>
      </c>
      <c r="I40" s="21" t="e">
        <f>IF(ROW(I40)+2&gt;=MATCH("*【合計】*", 貼り付け用!$A:$A, 0),"",
IF(貼り付け用!I41&lt;&gt;"",貼り付け用!I41,""))</f>
        <v>#N/A</v>
      </c>
      <c r="J40" s="21" t="e">
        <f>IF(ROW(J40)+2&gt;=MATCH("*【合計】*", 貼り付け用!$A:$A, 0),"",
IF(貼り付け用!J41&lt;&gt;"",貼り付け用!J41,""))</f>
        <v>#N/A</v>
      </c>
      <c r="K40" s="21" t="e">
        <f>IF(ROW(K40)+2&gt;=MATCH("*【合計】*", 貼り付け用!$A:$A, 0),"",
IF(貼り付け用!K41&lt;&gt;"",貼り付け用!K41,""))</f>
        <v>#N/A</v>
      </c>
      <c r="L40" s="21" t="e">
        <f>IF(ROW(L40)+2&gt;=MATCH("*【合計】*", 貼り付け用!$A:$A, 0),"",
IF(L$3&lt;&gt;"",IF(貼り付け用!L41&lt;&gt;"",貼り付け用!L41,""),""))</f>
        <v>#N/A</v>
      </c>
      <c r="M40" s="21" t="e">
        <f>IF(ROW(M40)+2&gt;=MATCH("*【合計】*", 貼り付け用!$A:$A, 0),"",
IF(M$3&lt;&gt;"",IF(貼り付け用!M41&lt;&gt;"",貼り付け用!M41,""),""))</f>
        <v>#N/A</v>
      </c>
      <c r="N40" s="21" t="e">
        <f>IF(ROW(N40)+2&gt;=MATCH("*【合計】*", 貼り付け用!$A:$A, 0),"",
IF(N$3&lt;&gt;"",IF(貼り付け用!N41&lt;&gt;"",貼り付け用!N41,""),""))</f>
        <v>#N/A</v>
      </c>
      <c r="O40" s="21" t="e">
        <f>IF(ROW(O40)+2&gt;=MATCH("*【合計】*", 貼り付け用!$A:$A, 0),"",
IF(O$3&lt;&gt;"",IF(貼り付け用!O41&lt;&gt;"",貼り付け用!O41,""),""))</f>
        <v>#N/A</v>
      </c>
      <c r="P40" s="21" t="e">
        <f>IF(ROW(P40)+2&gt;=MATCH("*【合計】*", 貼り付け用!$A:$A, 0),"",
IF(P$3&lt;&gt;"",IF(貼り付け用!P41&lt;&gt;"",貼り付け用!P41,""),""))</f>
        <v>#N/A</v>
      </c>
      <c r="Q40" s="21" t="e">
        <f>IF(ROW(Q40)+2&gt;=MATCH("*【合計】*", 貼り付け用!$A:$A, 0),"",
IF(Q$3&lt;&gt;"",IF(貼り付け用!Q41&lt;&gt;"",貼り付け用!Q41,""),""))</f>
        <v>#N/A</v>
      </c>
      <c r="R40" s="21" t="e">
        <f>IF(ROW(R40)+2&gt;=MATCH("*【合計】*", 貼り付け用!$A:$A, 0),"",
IF(R$3&lt;&gt;"",IF(貼り付け用!R41&lt;&gt;"",貼り付け用!R41,""),""))</f>
        <v>#N/A</v>
      </c>
      <c r="S40" s="21" t="e">
        <f>IF(ROW(S40)+2&gt;=MATCH("*【合計】*", 貼り付け用!$A:$A, 0),"",
IF(S$3&lt;&gt;"",IF(貼り付け用!S41&lt;&gt;"",貼り付け用!S41,""),""))</f>
        <v>#N/A</v>
      </c>
      <c r="T40" s="21" t="e">
        <f t="array" ref="T40">IF(INDEX(貼り付け用!A:Z, ROW(T40)+1, MATCH("おやつ", 貼り付け用!$A$3:$Z$3, 0))&lt;&gt;0,
INDEX(貼り付け用!A:Z, ROW(T40)+1, MATCH("おやつ", 貼り付け用!$A$3:$Z$3, 0)),"")</f>
        <v>#N/A</v>
      </c>
      <c r="U40" s="18"/>
      <c r="V40" s="5" t="e">
        <f t="array" ref="V40">IF(INDEX(貼り付け用!A:Z, ROW(T40)+1, MATCH("おやつ", 貼り付け用!$A$3:$Z$3, 0)+1)&lt;&gt;0,
INDEX(貼り付け用!A:Z, ROW(T40)+1, MATCH("おやつ", 貼り付け用!$A$3:$Z$3, 0)+1),"")</f>
        <v>#N/A</v>
      </c>
      <c r="W40" s="7" t="e">
        <f t="array" ref="W40">IF(INDEX(貼り付け用!A:Z, ROW(T40)+1, MATCH("おやつ", 貼り付け用!$A$3:$Z$3, 0)+2)&lt;&gt;0,
INDEX(貼り付け用!A:Z, ROW(T40)+1, MATCH("おやつ", 貼り付け用!$A$3:$Z$3, 0)+2),"")</f>
        <v>#N/A</v>
      </c>
    </row>
    <row r="41" spans="1:23" x14ac:dyDescent="0.45">
      <c r="A41" s="8" t="e">
        <f>IF(ROW(A41)+1&gt;=MATCH("*10000*", 貼り付け用!$A:$A, 0),"",
IF(貼り付け用!A42&lt;&gt;"",貼り付け用!A42,""))</f>
        <v>#N/A</v>
      </c>
      <c r="B41" s="3" t="e">
        <f>IF(ROW(B41)+2&gt;=MATCH("*【合計】*", 貼り付け用!$A:$A, 0),"",
IF(貼り付け用!B42&lt;&gt;"",貼り付け用!B42,""))</f>
        <v>#N/A</v>
      </c>
      <c r="C41" s="3" t="e">
        <f>IF(ROW(C41)+2&gt;=MATCH("*【合計】*", 貼り付け用!$A:$A, 0),"",
IF(貼り付け用!C42&lt;&gt;"",貼り付け用!C42,""))</f>
        <v>#N/A</v>
      </c>
      <c r="D41" s="3" t="e">
        <f>IF(ROW(D41)+2&gt;=MATCH("*【合計】*", 貼り付け用!$A:$A, 0),"",
IF(貼り付け用!D42&lt;&gt;"",貼り付け用!D42,""))</f>
        <v>#N/A</v>
      </c>
      <c r="E41" s="3" t="e">
        <f>IF(ROW(E41)+2&gt;=MATCH("*【合計】*", 貼り付け用!$A:$A, 0),"",
IF(貼り付け用!E42&lt;&gt;"",貼り付け用!E42,""))</f>
        <v>#N/A</v>
      </c>
      <c r="F41" s="3" t="e">
        <f>IF(ROW(F41)+2&gt;=MATCH("*【合計】*", 貼り付け用!$A:$A, 0),"",
IF(貼り付け用!F42&lt;&gt;"",貼り付け用!F42,""))</f>
        <v>#N/A</v>
      </c>
      <c r="G41" s="3" t="e">
        <f>IF(ROW(G41)+2&gt;=MATCH("*【合計】*", 貼り付け用!$A:$A, 0),"",
IF(貼り付け用!G42&lt;&gt;"",貼り付け用!G42,""))</f>
        <v>#N/A</v>
      </c>
      <c r="H41" s="3" t="e">
        <f>IF(ROW(H41)+2&gt;=MATCH("*【合計】*", 貼り付け用!$A:$A, 0),"",
IF(貼り付け用!H42&lt;&gt;"",貼り付け用!H42,""))</f>
        <v>#N/A</v>
      </c>
      <c r="I41" s="3" t="e">
        <f>IF(ROW(I41)+2&gt;=MATCH("*【合計】*", 貼り付け用!$A:$A, 0),"",
IF(貼り付け用!I42&lt;&gt;"",貼り付け用!I42,""))</f>
        <v>#N/A</v>
      </c>
      <c r="J41" s="3" t="e">
        <f>IF(ROW(J41)+2&gt;=MATCH("*【合計】*", 貼り付け用!$A:$A, 0),"",
IF(貼り付け用!J42&lt;&gt;"",貼り付け用!J42,""))</f>
        <v>#N/A</v>
      </c>
      <c r="K41" s="3" t="e">
        <f>IF(ROW(K41)+2&gt;=MATCH("*【合計】*", 貼り付け用!$A:$A, 0),"",
IF(貼り付け用!K42&lt;&gt;"",貼り付け用!K42,""))</f>
        <v>#N/A</v>
      </c>
      <c r="L41" s="3" t="e">
        <f>IF(ROW(L41)+2&gt;=MATCH("*【合計】*", 貼り付け用!$A:$A, 0),"",
IF(L$3&lt;&gt;"",IF(貼り付け用!L42&lt;&gt;"",貼り付け用!L42,""),""))</f>
        <v>#N/A</v>
      </c>
      <c r="M41" s="3" t="e">
        <f>IF(ROW(M41)+2&gt;=MATCH("*【合計】*", 貼り付け用!$A:$A, 0),"",
IF(M$3&lt;&gt;"",IF(貼り付け用!M42&lt;&gt;"",貼り付け用!M42,""),""))</f>
        <v>#N/A</v>
      </c>
      <c r="N41" s="3" t="e">
        <f>IF(ROW(N41)+2&gt;=MATCH("*【合計】*", 貼り付け用!$A:$A, 0),"",
IF(N$3&lt;&gt;"",IF(貼り付け用!N42&lt;&gt;"",貼り付け用!N42,""),""))</f>
        <v>#N/A</v>
      </c>
      <c r="O41" s="3" t="e">
        <f>IF(ROW(O41)+2&gt;=MATCH("*【合計】*", 貼り付け用!$A:$A, 0),"",
IF(O$3&lt;&gt;"",IF(貼り付け用!O42&lt;&gt;"",貼り付け用!O42,""),""))</f>
        <v>#N/A</v>
      </c>
      <c r="P41" s="3" t="e">
        <f>IF(ROW(P41)+2&gt;=MATCH("*【合計】*", 貼り付け用!$A:$A, 0),"",
IF(P$3&lt;&gt;"",IF(貼り付け用!P42&lt;&gt;"",貼り付け用!P42,""),""))</f>
        <v>#N/A</v>
      </c>
      <c r="Q41" s="3" t="e">
        <f>IF(ROW(Q41)+2&gt;=MATCH("*【合計】*", 貼り付け用!$A:$A, 0),"",
IF(Q$3&lt;&gt;"",IF(貼り付け用!Q42&lt;&gt;"",貼り付け用!Q42,""),""))</f>
        <v>#N/A</v>
      </c>
      <c r="R41" s="3" t="e">
        <f>IF(ROW(R41)+2&gt;=MATCH("*【合計】*", 貼り付け用!$A:$A, 0),"",
IF(R$3&lt;&gt;"",IF(貼り付け用!R42&lt;&gt;"",貼り付け用!R42,""),""))</f>
        <v>#N/A</v>
      </c>
      <c r="S41" s="3" t="e">
        <f>IF(ROW(S41)+2&gt;=MATCH("*【合計】*", 貼り付け用!$A:$A, 0),"",
IF(S$3&lt;&gt;"",IF(貼り付け用!S42&lt;&gt;"",貼り付け用!S42,""),""))</f>
        <v>#N/A</v>
      </c>
      <c r="T41" s="2" t="e">
        <f t="array" ref="T41">IF(INDEX(貼り付け用!A:Z, ROW(T41)+1, MATCH("おやつ", 貼り付け用!$A$3:$Z$3, 0))&lt;&gt;0,
INDEX(貼り付け用!A:Z, ROW(T41)+1, MATCH("おやつ", 貼り付け用!$A$3:$Z$3, 0)),"")</f>
        <v>#N/A</v>
      </c>
      <c r="U41" s="55"/>
      <c r="V41" s="8" t="e">
        <f t="array" ref="V41">IF(INDEX(貼り付け用!A:Z, ROW(T41)+1, MATCH("おやつ", 貼り付け用!$A$3:$Z$3, 0)+1)&lt;&gt;0,
INDEX(貼り付け用!A:Z, ROW(T41)+1, MATCH("おやつ", 貼り付け用!$A$3:$Z$3, 0)+1),"")</f>
        <v>#N/A</v>
      </c>
      <c r="W41" s="9" t="e">
        <f t="array" ref="W41">IF(INDEX(貼り付け用!A:Z, ROW(T41)+1, MATCH("おやつ", 貼り付け用!$A$3:$Z$3, 0)+2)&lt;&gt;0,
INDEX(貼り付け用!A:Z, ROW(T41)+1, MATCH("おやつ", 貼り付け用!$A$3:$Z$3, 0)+2),"")</f>
        <v>#N/A</v>
      </c>
    </row>
    <row r="42" spans="1:23" x14ac:dyDescent="0.45">
      <c r="A42" s="5" t="e">
        <f>IF(ROW(A42)+1&gt;=MATCH("*10000*", 貼り付け用!$A:$A, 0),
IF(COUNTIF(A40,"*10000*"),"10001",
IF(COUNTIF(A40,"*10001*"),"10002",
IF(COUNTIF(A40,"*10002*"),"",
IF(COUNTIF(A40,""),"","10000")))),
IF(貼り付け用!A43&lt;&gt;"",貼り付け用!A43,""))</f>
        <v>#N/A</v>
      </c>
      <c r="B42" s="21" t="e">
        <f>IF(ROW(B42)+2&gt;=MATCH("*【合計】*", 貼り付け用!$A:$A, 0),"",
IF(貼り付け用!B43&lt;&gt;"",貼り付け用!B43,""))</f>
        <v>#N/A</v>
      </c>
      <c r="C42" s="21" t="e">
        <f>IF(ROW(C42)+2&gt;=MATCH("*【合計】*", 貼り付け用!$A:$A, 0),"",
IF(貼り付け用!C43&lt;&gt;"",貼り付け用!C43,""))</f>
        <v>#N/A</v>
      </c>
      <c r="D42" s="21" t="e">
        <f>IF(ROW(D42)+2&gt;=MATCH("*【合計】*", 貼り付け用!$A:$A, 0),"",
IF(貼り付け用!D43&lt;&gt;"",貼り付け用!D43,""))</f>
        <v>#N/A</v>
      </c>
      <c r="E42" s="21" t="e">
        <f>IF(ROW(E42)+2&gt;=MATCH("*【合計】*", 貼り付け用!$A:$A, 0),"",
IF(貼り付け用!E43&lt;&gt;"",貼り付け用!E43,""))</f>
        <v>#N/A</v>
      </c>
      <c r="F42" s="21" t="e">
        <f>IF(ROW(F42)+2&gt;=MATCH("*【合計】*", 貼り付け用!$A:$A, 0),"",
IF(貼り付け用!F43&lt;&gt;"",貼り付け用!F43,""))</f>
        <v>#N/A</v>
      </c>
      <c r="G42" s="21" t="e">
        <f>IF(ROW(G42)+2&gt;=MATCH("*【合計】*", 貼り付け用!$A:$A, 0),"",
IF(貼り付け用!G43&lt;&gt;"",貼り付け用!G43,""))</f>
        <v>#N/A</v>
      </c>
      <c r="H42" s="21" t="e">
        <f>IF(ROW(H42)+2&gt;=MATCH("*【合計】*", 貼り付け用!$A:$A, 0),"",
IF(貼り付け用!H43&lt;&gt;"",貼り付け用!H43,""))</f>
        <v>#N/A</v>
      </c>
      <c r="I42" s="21" t="e">
        <f>IF(ROW(I42)+2&gt;=MATCH("*【合計】*", 貼り付け用!$A:$A, 0),"",
IF(貼り付け用!I43&lt;&gt;"",貼り付け用!I43,""))</f>
        <v>#N/A</v>
      </c>
      <c r="J42" s="21" t="e">
        <f>IF(ROW(J42)+2&gt;=MATCH("*【合計】*", 貼り付け用!$A:$A, 0),"",
IF(貼り付け用!J43&lt;&gt;"",貼り付け用!J43,""))</f>
        <v>#N/A</v>
      </c>
      <c r="K42" s="21" t="e">
        <f>IF(ROW(K42)+2&gt;=MATCH("*【合計】*", 貼り付け用!$A:$A, 0),"",
IF(貼り付け用!K43&lt;&gt;"",貼り付け用!K43,""))</f>
        <v>#N/A</v>
      </c>
      <c r="L42" s="21" t="e">
        <f>IF(ROW(L42)+2&gt;=MATCH("*【合計】*", 貼り付け用!$A:$A, 0),"",
IF(L$3&lt;&gt;"",IF(貼り付け用!L43&lt;&gt;"",貼り付け用!L43,""),""))</f>
        <v>#N/A</v>
      </c>
      <c r="M42" s="21" t="e">
        <f>IF(ROW(M42)+2&gt;=MATCH("*【合計】*", 貼り付け用!$A:$A, 0),"",
IF(M$3&lt;&gt;"",IF(貼り付け用!M43&lt;&gt;"",貼り付け用!M43,""),""))</f>
        <v>#N/A</v>
      </c>
      <c r="N42" s="21" t="e">
        <f>IF(ROW(N42)+2&gt;=MATCH("*【合計】*", 貼り付け用!$A:$A, 0),"",
IF(N$3&lt;&gt;"",IF(貼り付け用!N43&lt;&gt;"",貼り付け用!N43,""),""))</f>
        <v>#N/A</v>
      </c>
      <c r="O42" s="21" t="e">
        <f>IF(ROW(O42)+2&gt;=MATCH("*【合計】*", 貼り付け用!$A:$A, 0),"",
IF(O$3&lt;&gt;"",IF(貼り付け用!O43&lt;&gt;"",貼り付け用!O43,""),""))</f>
        <v>#N/A</v>
      </c>
      <c r="P42" s="21" t="e">
        <f>IF(ROW(P42)+2&gt;=MATCH("*【合計】*", 貼り付け用!$A:$A, 0),"",
IF(P$3&lt;&gt;"",IF(貼り付け用!P43&lt;&gt;"",貼り付け用!P43,""),""))</f>
        <v>#N/A</v>
      </c>
      <c r="Q42" s="21" t="e">
        <f>IF(ROW(Q42)+2&gt;=MATCH("*【合計】*", 貼り付け用!$A:$A, 0),"",
IF(Q$3&lt;&gt;"",IF(貼り付け用!Q43&lt;&gt;"",貼り付け用!Q43,""),""))</f>
        <v>#N/A</v>
      </c>
      <c r="R42" s="21" t="e">
        <f>IF(ROW(R42)+2&gt;=MATCH("*【合計】*", 貼り付け用!$A:$A, 0),"",
IF(R$3&lt;&gt;"",IF(貼り付け用!R43&lt;&gt;"",貼り付け用!R43,""),""))</f>
        <v>#N/A</v>
      </c>
      <c r="S42" s="21" t="e">
        <f>IF(ROW(S42)+2&gt;=MATCH("*【合計】*", 貼り付け用!$A:$A, 0),"",
IF(S$3&lt;&gt;"",IF(貼り付け用!S43&lt;&gt;"",貼り付け用!S43,""),""))</f>
        <v>#N/A</v>
      </c>
      <c r="T42" s="21" t="e">
        <f t="array" ref="T42">IF(INDEX(貼り付け用!A:Z, ROW(T42)+1, MATCH("おやつ", 貼り付け用!$A$3:$Z$3, 0))&lt;&gt;0,
INDEX(貼り付け用!A:Z, ROW(T42)+1, MATCH("おやつ", 貼り付け用!$A$3:$Z$3, 0)),"")</f>
        <v>#N/A</v>
      </c>
      <c r="U42" s="18"/>
      <c r="V42" s="5" t="e">
        <f t="array" ref="V42">IF(INDEX(貼り付け用!A:Z, ROW(T42)+1, MATCH("おやつ", 貼り付け用!$A$3:$Z$3, 0)+1)&lt;&gt;0,
INDEX(貼り付け用!A:Z, ROW(T42)+1, MATCH("おやつ", 貼り付け用!$A$3:$Z$3, 0)+1),"")</f>
        <v>#N/A</v>
      </c>
      <c r="W42" s="7" t="e">
        <f t="array" ref="W42">IF(INDEX(貼り付け用!A:Z, ROW(T42)+1, MATCH("おやつ", 貼り付け用!$A$3:$Z$3, 0)+2)&lt;&gt;0,
INDEX(貼り付け用!A:Z, ROW(T42)+1, MATCH("おやつ", 貼り付け用!$A$3:$Z$3, 0)+2),"")</f>
        <v>#N/A</v>
      </c>
    </row>
    <row r="43" spans="1:23" x14ac:dyDescent="0.45">
      <c r="A43" s="8" t="e">
        <f>IF(ROW(A43)+1&gt;=MATCH("*10000*", 貼り付け用!$A:$A, 0),"",
IF(貼り付け用!A44&lt;&gt;"",貼り付け用!A44,""))</f>
        <v>#N/A</v>
      </c>
      <c r="B43" s="3" t="e">
        <f>IF(ROW(B43)+2&gt;=MATCH("*【合計】*", 貼り付け用!$A:$A, 0),"",
IF(貼り付け用!B44&lt;&gt;"",貼り付け用!B44,""))</f>
        <v>#N/A</v>
      </c>
      <c r="C43" s="3" t="e">
        <f>IF(ROW(C43)+2&gt;=MATCH("*【合計】*", 貼り付け用!$A:$A, 0),"",
IF(貼り付け用!C44&lt;&gt;"",貼り付け用!C44,""))</f>
        <v>#N/A</v>
      </c>
      <c r="D43" s="3" t="e">
        <f>IF(ROW(D43)+2&gt;=MATCH("*【合計】*", 貼り付け用!$A:$A, 0),"",
IF(貼り付け用!D44&lt;&gt;"",貼り付け用!D44,""))</f>
        <v>#N/A</v>
      </c>
      <c r="E43" s="3" t="e">
        <f>IF(ROW(E43)+2&gt;=MATCH("*【合計】*", 貼り付け用!$A:$A, 0),"",
IF(貼り付け用!E44&lt;&gt;"",貼り付け用!E44,""))</f>
        <v>#N/A</v>
      </c>
      <c r="F43" s="3" t="e">
        <f>IF(ROW(F43)+2&gt;=MATCH("*【合計】*", 貼り付け用!$A:$A, 0),"",
IF(貼り付け用!F44&lt;&gt;"",貼り付け用!F44,""))</f>
        <v>#N/A</v>
      </c>
      <c r="G43" s="3" t="e">
        <f>IF(ROW(G43)+2&gt;=MATCH("*【合計】*", 貼り付け用!$A:$A, 0),"",
IF(貼り付け用!G44&lt;&gt;"",貼り付け用!G44,""))</f>
        <v>#N/A</v>
      </c>
      <c r="H43" s="3" t="e">
        <f>IF(ROW(H43)+2&gt;=MATCH("*【合計】*", 貼り付け用!$A:$A, 0),"",
IF(貼り付け用!H44&lt;&gt;"",貼り付け用!H44,""))</f>
        <v>#N/A</v>
      </c>
      <c r="I43" s="3" t="e">
        <f>IF(ROW(I43)+2&gt;=MATCH("*【合計】*", 貼り付け用!$A:$A, 0),"",
IF(貼り付け用!I44&lt;&gt;"",貼り付け用!I44,""))</f>
        <v>#N/A</v>
      </c>
      <c r="J43" s="3" t="e">
        <f>IF(ROW(J43)+2&gt;=MATCH("*【合計】*", 貼り付け用!$A:$A, 0),"",
IF(貼り付け用!J44&lt;&gt;"",貼り付け用!J44,""))</f>
        <v>#N/A</v>
      </c>
      <c r="K43" s="3" t="e">
        <f>IF(ROW(K43)+2&gt;=MATCH("*【合計】*", 貼り付け用!$A:$A, 0),"",
IF(貼り付け用!K44&lt;&gt;"",貼り付け用!K44,""))</f>
        <v>#N/A</v>
      </c>
      <c r="L43" s="3" t="e">
        <f>IF(ROW(L43)+2&gt;=MATCH("*【合計】*", 貼り付け用!$A:$A, 0),"",
IF(L$3&lt;&gt;"",IF(貼り付け用!L44&lt;&gt;"",貼り付け用!L44,""),""))</f>
        <v>#N/A</v>
      </c>
      <c r="M43" s="3" t="e">
        <f>IF(ROW(M43)+2&gt;=MATCH("*【合計】*", 貼り付け用!$A:$A, 0),"",
IF(M$3&lt;&gt;"",IF(貼り付け用!M44&lt;&gt;"",貼り付け用!M44,""),""))</f>
        <v>#N/A</v>
      </c>
      <c r="N43" s="3" t="e">
        <f>IF(ROW(N43)+2&gt;=MATCH("*【合計】*", 貼り付け用!$A:$A, 0),"",
IF(N$3&lt;&gt;"",IF(貼り付け用!N44&lt;&gt;"",貼り付け用!N44,""),""))</f>
        <v>#N/A</v>
      </c>
      <c r="O43" s="3" t="e">
        <f>IF(ROW(O43)+2&gt;=MATCH("*【合計】*", 貼り付け用!$A:$A, 0),"",
IF(O$3&lt;&gt;"",IF(貼り付け用!O44&lt;&gt;"",貼り付け用!O44,""),""))</f>
        <v>#N/A</v>
      </c>
      <c r="P43" s="3" t="e">
        <f>IF(ROW(P43)+2&gt;=MATCH("*【合計】*", 貼り付け用!$A:$A, 0),"",
IF(P$3&lt;&gt;"",IF(貼り付け用!P44&lt;&gt;"",貼り付け用!P44,""),""))</f>
        <v>#N/A</v>
      </c>
      <c r="Q43" s="3" t="e">
        <f>IF(ROW(Q43)+2&gt;=MATCH("*【合計】*", 貼り付け用!$A:$A, 0),"",
IF(Q$3&lt;&gt;"",IF(貼り付け用!Q44&lt;&gt;"",貼り付け用!Q44,""),""))</f>
        <v>#N/A</v>
      </c>
      <c r="R43" s="3" t="e">
        <f>IF(ROW(R43)+2&gt;=MATCH("*【合計】*", 貼り付け用!$A:$A, 0),"",
IF(R$3&lt;&gt;"",IF(貼り付け用!R44&lt;&gt;"",貼り付け用!R44,""),""))</f>
        <v>#N/A</v>
      </c>
      <c r="S43" s="3" t="e">
        <f>IF(ROW(S43)+2&gt;=MATCH("*【合計】*", 貼り付け用!$A:$A, 0),"",
IF(S$3&lt;&gt;"",IF(貼り付け用!S44&lt;&gt;"",貼り付け用!S44,""),""))</f>
        <v>#N/A</v>
      </c>
      <c r="T43" s="2" t="e">
        <f t="array" ref="T43">IF(INDEX(貼り付け用!A:Z, ROW(T43)+1, MATCH("おやつ", 貼り付け用!$A$3:$Z$3, 0))&lt;&gt;0,
INDEX(貼り付け用!A:Z, ROW(T43)+1, MATCH("おやつ", 貼り付け用!$A$3:$Z$3, 0)),"")</f>
        <v>#N/A</v>
      </c>
      <c r="U43" s="55"/>
      <c r="V43" s="8" t="e">
        <f t="array" ref="V43">IF(INDEX(貼り付け用!A:Z, ROW(T43)+1, MATCH("おやつ", 貼り付け用!$A$3:$Z$3, 0)+1)&lt;&gt;0,
INDEX(貼り付け用!A:Z, ROW(T43)+1, MATCH("おやつ", 貼り付け用!$A$3:$Z$3, 0)+1),"")</f>
        <v>#N/A</v>
      </c>
      <c r="W43" s="9" t="e">
        <f t="array" ref="W43">IF(INDEX(貼り付け用!A:Z, ROW(T43)+1, MATCH("おやつ", 貼り付け用!$A$3:$Z$3, 0)+2)&lt;&gt;0,
INDEX(貼り付け用!A:Z, ROW(T43)+1, MATCH("おやつ", 貼り付け用!$A$3:$Z$3, 0)+2),"")</f>
        <v>#N/A</v>
      </c>
    </row>
    <row r="44" spans="1:23" x14ac:dyDescent="0.45">
      <c r="A44" s="5" t="e">
        <f>IF(ROW(A44)+1&gt;=MATCH("*10000*", 貼り付け用!$A:$A, 0),
IF(COUNTIF(A42,"*10000*"),"10001",
IF(COUNTIF(A42,"*10001*"),"10002",
IF(COUNTIF(A42,"*10002*"),"",
IF(COUNTIF(A42,""),"","10000")))),
IF(貼り付け用!A45&lt;&gt;"",貼り付け用!A45,""))</f>
        <v>#N/A</v>
      </c>
      <c r="B44" s="21" t="e">
        <f>IF(ROW(B44)+2&gt;=MATCH("*【合計】*", 貼り付け用!$A:$A, 0),"",
IF(貼り付け用!B45&lt;&gt;"",貼り付け用!B45,""))</f>
        <v>#N/A</v>
      </c>
      <c r="C44" s="21" t="e">
        <f>IF(ROW(C44)+2&gt;=MATCH("*【合計】*", 貼り付け用!$A:$A, 0),"",
IF(貼り付け用!C45&lt;&gt;"",貼り付け用!C45,""))</f>
        <v>#N/A</v>
      </c>
      <c r="D44" s="21" t="e">
        <f>IF(ROW(D44)+2&gt;=MATCH("*【合計】*", 貼り付け用!$A:$A, 0),"",
IF(貼り付け用!D45&lt;&gt;"",貼り付け用!D45,""))</f>
        <v>#N/A</v>
      </c>
      <c r="E44" s="21" t="e">
        <f>IF(ROW(E44)+2&gt;=MATCH("*【合計】*", 貼り付け用!$A:$A, 0),"",
IF(貼り付け用!E45&lt;&gt;"",貼り付け用!E45,""))</f>
        <v>#N/A</v>
      </c>
      <c r="F44" s="21" t="e">
        <f>IF(ROW(F44)+2&gt;=MATCH("*【合計】*", 貼り付け用!$A:$A, 0),"",
IF(貼り付け用!F45&lt;&gt;"",貼り付け用!F45,""))</f>
        <v>#N/A</v>
      </c>
      <c r="G44" s="21" t="e">
        <f>IF(ROW(G44)+2&gt;=MATCH("*【合計】*", 貼り付け用!$A:$A, 0),"",
IF(貼り付け用!G45&lt;&gt;"",貼り付け用!G45,""))</f>
        <v>#N/A</v>
      </c>
      <c r="H44" s="21" t="e">
        <f>IF(ROW(H44)+2&gt;=MATCH("*【合計】*", 貼り付け用!$A:$A, 0),"",
IF(貼り付け用!H45&lt;&gt;"",貼り付け用!H45,""))</f>
        <v>#N/A</v>
      </c>
      <c r="I44" s="21" t="e">
        <f>IF(ROW(I44)+2&gt;=MATCH("*【合計】*", 貼り付け用!$A:$A, 0),"",
IF(貼り付け用!I45&lt;&gt;"",貼り付け用!I45,""))</f>
        <v>#N/A</v>
      </c>
      <c r="J44" s="21" t="e">
        <f>IF(ROW(J44)+2&gt;=MATCH("*【合計】*", 貼り付け用!$A:$A, 0),"",
IF(貼り付け用!J45&lt;&gt;"",貼り付け用!J45,""))</f>
        <v>#N/A</v>
      </c>
      <c r="K44" s="21" t="e">
        <f>IF(ROW(K44)+2&gt;=MATCH("*【合計】*", 貼り付け用!$A:$A, 0),"",
IF(貼り付け用!K45&lt;&gt;"",貼り付け用!K45,""))</f>
        <v>#N/A</v>
      </c>
      <c r="L44" s="21" t="e">
        <f>IF(ROW(L44)+2&gt;=MATCH("*【合計】*", 貼り付け用!$A:$A, 0),"",
IF(L$3&lt;&gt;"",IF(貼り付け用!L45&lt;&gt;"",貼り付け用!L45,""),""))</f>
        <v>#N/A</v>
      </c>
      <c r="M44" s="21" t="e">
        <f>IF(ROW(M44)+2&gt;=MATCH("*【合計】*", 貼り付け用!$A:$A, 0),"",
IF(M$3&lt;&gt;"",IF(貼り付け用!M45&lt;&gt;"",貼り付け用!M45,""),""))</f>
        <v>#N/A</v>
      </c>
      <c r="N44" s="21" t="e">
        <f>IF(ROW(N44)+2&gt;=MATCH("*【合計】*", 貼り付け用!$A:$A, 0),"",
IF(N$3&lt;&gt;"",IF(貼り付け用!N45&lt;&gt;"",貼り付け用!N45,""),""))</f>
        <v>#N/A</v>
      </c>
      <c r="O44" s="21" t="e">
        <f>IF(ROW(O44)+2&gt;=MATCH("*【合計】*", 貼り付け用!$A:$A, 0),"",
IF(O$3&lt;&gt;"",IF(貼り付け用!O45&lt;&gt;"",貼り付け用!O45,""),""))</f>
        <v>#N/A</v>
      </c>
      <c r="P44" s="21" t="e">
        <f>IF(ROW(P44)+2&gt;=MATCH("*【合計】*", 貼り付け用!$A:$A, 0),"",
IF(P$3&lt;&gt;"",IF(貼り付け用!P45&lt;&gt;"",貼り付け用!P45,""),""))</f>
        <v>#N/A</v>
      </c>
      <c r="Q44" s="21" t="e">
        <f>IF(ROW(Q44)+2&gt;=MATCH("*【合計】*", 貼り付け用!$A:$A, 0),"",
IF(Q$3&lt;&gt;"",IF(貼り付け用!Q45&lt;&gt;"",貼り付け用!Q45,""),""))</f>
        <v>#N/A</v>
      </c>
      <c r="R44" s="21" t="e">
        <f>IF(ROW(R44)+2&gt;=MATCH("*【合計】*", 貼り付け用!$A:$A, 0),"",
IF(R$3&lt;&gt;"",IF(貼り付け用!R45&lt;&gt;"",貼り付け用!R45,""),""))</f>
        <v>#N/A</v>
      </c>
      <c r="S44" s="21" t="e">
        <f>IF(ROW(S44)+2&gt;=MATCH("*【合計】*", 貼り付け用!$A:$A, 0),"",
IF(S$3&lt;&gt;"",IF(貼り付け用!S45&lt;&gt;"",貼り付け用!S45,""),""))</f>
        <v>#N/A</v>
      </c>
      <c r="T44" s="21" t="e">
        <f t="array" ref="T44">IF(INDEX(貼り付け用!A:Z, ROW(T44)+1, MATCH("おやつ", 貼り付け用!$A$3:$Z$3, 0))&lt;&gt;0,
INDEX(貼り付け用!A:Z, ROW(T44)+1, MATCH("おやつ", 貼り付け用!$A$3:$Z$3, 0)),"")</f>
        <v>#N/A</v>
      </c>
      <c r="U44" s="18"/>
      <c r="V44" s="5" t="e">
        <f t="array" ref="V44">IF(INDEX(貼り付け用!A:Z, ROW(T44)+1, MATCH("おやつ", 貼り付け用!$A$3:$Z$3, 0)+1)&lt;&gt;0,
INDEX(貼り付け用!A:Z, ROW(T44)+1, MATCH("おやつ", 貼り付け用!$A$3:$Z$3, 0)+1),"")</f>
        <v>#N/A</v>
      </c>
      <c r="W44" s="7" t="e">
        <f t="array" ref="W44">IF(INDEX(貼り付け用!A:Z, ROW(T44)+1, MATCH("おやつ", 貼り付け用!$A$3:$Z$3, 0)+2)&lt;&gt;0,
INDEX(貼り付け用!A:Z, ROW(T44)+1, MATCH("おやつ", 貼り付け用!$A$3:$Z$3, 0)+2),"")</f>
        <v>#N/A</v>
      </c>
    </row>
    <row r="45" spans="1:23" x14ac:dyDescent="0.45">
      <c r="A45" s="8" t="e">
        <f>IF(ROW(A45)+1&gt;=MATCH("*10000*", 貼り付け用!$A:$A, 0),"",
IF(貼り付け用!A46&lt;&gt;"",貼り付け用!A46,""))</f>
        <v>#N/A</v>
      </c>
      <c r="B45" s="3" t="e">
        <f>IF(ROW(B45)+2&gt;=MATCH("*【合計】*", 貼り付け用!$A:$A, 0),"",
IF(貼り付け用!B46&lt;&gt;"",貼り付け用!B46,""))</f>
        <v>#N/A</v>
      </c>
      <c r="C45" s="3" t="e">
        <f>IF(ROW(C45)+2&gt;=MATCH("*【合計】*", 貼り付け用!$A:$A, 0),"",
IF(貼り付け用!C46&lt;&gt;"",貼り付け用!C46,""))</f>
        <v>#N/A</v>
      </c>
      <c r="D45" s="3" t="e">
        <f>IF(ROW(D45)+2&gt;=MATCH("*【合計】*", 貼り付け用!$A:$A, 0),"",
IF(貼り付け用!D46&lt;&gt;"",貼り付け用!D46,""))</f>
        <v>#N/A</v>
      </c>
      <c r="E45" s="3" t="e">
        <f>IF(ROW(E45)+2&gt;=MATCH("*【合計】*", 貼り付け用!$A:$A, 0),"",
IF(貼り付け用!E46&lt;&gt;"",貼り付け用!E46,""))</f>
        <v>#N/A</v>
      </c>
      <c r="F45" s="3" t="e">
        <f>IF(ROW(F45)+2&gt;=MATCH("*【合計】*", 貼り付け用!$A:$A, 0),"",
IF(貼り付け用!F46&lt;&gt;"",貼り付け用!F46,""))</f>
        <v>#N/A</v>
      </c>
      <c r="G45" s="3" t="e">
        <f>IF(ROW(G45)+2&gt;=MATCH("*【合計】*", 貼り付け用!$A:$A, 0),"",
IF(貼り付け用!G46&lt;&gt;"",貼り付け用!G46,""))</f>
        <v>#N/A</v>
      </c>
      <c r="H45" s="3" t="e">
        <f>IF(ROW(H45)+2&gt;=MATCH("*【合計】*", 貼り付け用!$A:$A, 0),"",
IF(貼り付け用!H46&lt;&gt;"",貼り付け用!H46,""))</f>
        <v>#N/A</v>
      </c>
      <c r="I45" s="3" t="e">
        <f>IF(ROW(I45)+2&gt;=MATCH("*【合計】*", 貼り付け用!$A:$A, 0),"",
IF(貼り付け用!I46&lt;&gt;"",貼り付け用!I46,""))</f>
        <v>#N/A</v>
      </c>
      <c r="J45" s="3" t="e">
        <f>IF(ROW(J45)+2&gt;=MATCH("*【合計】*", 貼り付け用!$A:$A, 0),"",
IF(貼り付け用!J46&lt;&gt;"",貼り付け用!J46,""))</f>
        <v>#N/A</v>
      </c>
      <c r="K45" s="3" t="e">
        <f>IF(ROW(K45)+2&gt;=MATCH("*【合計】*", 貼り付け用!$A:$A, 0),"",
IF(貼り付け用!K46&lt;&gt;"",貼り付け用!K46,""))</f>
        <v>#N/A</v>
      </c>
      <c r="L45" s="3" t="e">
        <f>IF(ROW(L45)+2&gt;=MATCH("*【合計】*", 貼り付け用!$A:$A, 0),"",
IF(L$3&lt;&gt;"",IF(貼り付け用!L46&lt;&gt;"",貼り付け用!L46,""),""))</f>
        <v>#N/A</v>
      </c>
      <c r="M45" s="3" t="e">
        <f>IF(ROW(M45)+2&gt;=MATCH("*【合計】*", 貼り付け用!$A:$A, 0),"",
IF(M$3&lt;&gt;"",IF(貼り付け用!M46&lt;&gt;"",貼り付け用!M46,""),""))</f>
        <v>#N/A</v>
      </c>
      <c r="N45" s="3" t="e">
        <f>IF(ROW(N45)+2&gt;=MATCH("*【合計】*", 貼り付け用!$A:$A, 0),"",
IF(N$3&lt;&gt;"",IF(貼り付け用!N46&lt;&gt;"",貼り付け用!N46,""),""))</f>
        <v>#N/A</v>
      </c>
      <c r="O45" s="3" t="e">
        <f>IF(ROW(O45)+2&gt;=MATCH("*【合計】*", 貼り付け用!$A:$A, 0),"",
IF(O$3&lt;&gt;"",IF(貼り付け用!O46&lt;&gt;"",貼り付け用!O46,""),""))</f>
        <v>#N/A</v>
      </c>
      <c r="P45" s="3" t="e">
        <f>IF(ROW(P45)+2&gt;=MATCH("*【合計】*", 貼り付け用!$A:$A, 0),"",
IF(P$3&lt;&gt;"",IF(貼り付け用!P46&lt;&gt;"",貼り付け用!P46,""),""))</f>
        <v>#N/A</v>
      </c>
      <c r="Q45" s="3" t="e">
        <f>IF(ROW(Q45)+2&gt;=MATCH("*【合計】*", 貼り付け用!$A:$A, 0),"",
IF(Q$3&lt;&gt;"",IF(貼り付け用!Q46&lt;&gt;"",貼り付け用!Q46,""),""))</f>
        <v>#N/A</v>
      </c>
      <c r="R45" s="3" t="e">
        <f>IF(ROW(R45)+2&gt;=MATCH("*【合計】*", 貼り付け用!$A:$A, 0),"",
IF(R$3&lt;&gt;"",IF(貼り付け用!R46&lt;&gt;"",貼り付け用!R46,""),""))</f>
        <v>#N/A</v>
      </c>
      <c r="S45" s="3" t="e">
        <f>IF(ROW(S45)+2&gt;=MATCH("*【合計】*", 貼り付け用!$A:$A, 0),"",
IF(S$3&lt;&gt;"",IF(貼り付け用!S46&lt;&gt;"",貼り付け用!S46,""),""))</f>
        <v>#N/A</v>
      </c>
      <c r="T45" s="2" t="e">
        <f t="array" ref="T45">IF(INDEX(貼り付け用!A:Z, ROW(T45)+1, MATCH("おやつ", 貼り付け用!$A$3:$Z$3, 0))&lt;&gt;0,
INDEX(貼り付け用!A:Z, ROW(T45)+1, MATCH("おやつ", 貼り付け用!$A$3:$Z$3, 0)),"")</f>
        <v>#N/A</v>
      </c>
      <c r="U45" s="55"/>
      <c r="V45" s="8" t="e">
        <f t="array" ref="V45">IF(INDEX(貼り付け用!A:Z, ROW(T45)+1, MATCH("おやつ", 貼り付け用!$A$3:$Z$3, 0)+1)&lt;&gt;0,
INDEX(貼り付け用!A:Z, ROW(T45)+1, MATCH("おやつ", 貼り付け用!$A$3:$Z$3, 0)+1),"")</f>
        <v>#N/A</v>
      </c>
      <c r="W45" s="9" t="e">
        <f t="array" ref="W45">IF(INDEX(貼り付け用!A:Z, ROW(T45)+1, MATCH("おやつ", 貼り付け用!$A$3:$Z$3, 0)+2)&lt;&gt;0,
INDEX(貼り付け用!A:Z, ROW(T45)+1, MATCH("おやつ", 貼り付け用!$A$3:$Z$3, 0)+2),"")</f>
        <v>#N/A</v>
      </c>
    </row>
    <row r="46" spans="1:23" x14ac:dyDescent="0.45">
      <c r="A46" s="5" t="e">
        <f>IF(ROW(A46)+1&gt;=MATCH("*10000*", 貼り付け用!$A:$A, 0),
IF(COUNTIF(A44,"*10000*"),"10001",
IF(COUNTIF(A44,"*10001*"),"10002",
IF(COUNTIF(A44,"*10002*"),"",
IF(COUNTIF(A44,""),"","10000")))),
IF(貼り付け用!A47&lt;&gt;"",貼り付け用!A47,""))</f>
        <v>#N/A</v>
      </c>
      <c r="B46" s="21" t="e">
        <f>IF(ROW(B46)+2&gt;=MATCH("*【合計】*", 貼り付け用!$A:$A, 0),"",
IF(貼り付け用!B47&lt;&gt;"",貼り付け用!B47,""))</f>
        <v>#N/A</v>
      </c>
      <c r="C46" s="21" t="e">
        <f>IF(ROW(C46)+2&gt;=MATCH("*【合計】*", 貼り付け用!$A:$A, 0),"",
IF(貼り付け用!C47&lt;&gt;"",貼り付け用!C47,""))</f>
        <v>#N/A</v>
      </c>
      <c r="D46" s="21" t="e">
        <f>IF(ROW(D46)+2&gt;=MATCH("*【合計】*", 貼り付け用!$A:$A, 0),"",
IF(貼り付け用!D47&lt;&gt;"",貼り付け用!D47,""))</f>
        <v>#N/A</v>
      </c>
      <c r="E46" s="21" t="e">
        <f>IF(ROW(E46)+2&gt;=MATCH("*【合計】*", 貼り付け用!$A:$A, 0),"",
IF(貼り付け用!E47&lt;&gt;"",貼り付け用!E47,""))</f>
        <v>#N/A</v>
      </c>
      <c r="F46" s="21" t="e">
        <f>IF(ROW(F46)+2&gt;=MATCH("*【合計】*", 貼り付け用!$A:$A, 0),"",
IF(貼り付け用!F47&lt;&gt;"",貼り付け用!F47,""))</f>
        <v>#N/A</v>
      </c>
      <c r="G46" s="21" t="e">
        <f>IF(ROW(G46)+2&gt;=MATCH("*【合計】*", 貼り付け用!$A:$A, 0),"",
IF(貼り付け用!G47&lt;&gt;"",貼り付け用!G47,""))</f>
        <v>#N/A</v>
      </c>
      <c r="H46" s="21" t="e">
        <f>IF(ROW(H46)+2&gt;=MATCH("*【合計】*", 貼り付け用!$A:$A, 0),"",
IF(貼り付け用!H47&lt;&gt;"",貼り付け用!H47,""))</f>
        <v>#N/A</v>
      </c>
      <c r="I46" s="21" t="e">
        <f>IF(ROW(I46)+2&gt;=MATCH("*【合計】*", 貼り付け用!$A:$A, 0),"",
IF(貼り付け用!I47&lt;&gt;"",貼り付け用!I47,""))</f>
        <v>#N/A</v>
      </c>
      <c r="J46" s="21" t="e">
        <f>IF(ROW(J46)+2&gt;=MATCH("*【合計】*", 貼り付け用!$A:$A, 0),"",
IF(貼り付け用!J47&lt;&gt;"",貼り付け用!J47,""))</f>
        <v>#N/A</v>
      </c>
      <c r="K46" s="21" t="e">
        <f>IF(ROW(K46)+2&gt;=MATCH("*【合計】*", 貼り付け用!$A:$A, 0),"",
IF(貼り付け用!K47&lt;&gt;"",貼り付け用!K47,""))</f>
        <v>#N/A</v>
      </c>
      <c r="L46" s="21" t="e">
        <f>IF(ROW(L46)+2&gt;=MATCH("*【合計】*", 貼り付け用!$A:$A, 0),"",
IF(L$3&lt;&gt;"",IF(貼り付け用!L47&lt;&gt;"",貼り付け用!L47,""),""))</f>
        <v>#N/A</v>
      </c>
      <c r="M46" s="21" t="e">
        <f>IF(ROW(M46)+2&gt;=MATCH("*【合計】*", 貼り付け用!$A:$A, 0),"",
IF(M$3&lt;&gt;"",IF(貼り付け用!M47&lt;&gt;"",貼り付け用!M47,""),""))</f>
        <v>#N/A</v>
      </c>
      <c r="N46" s="21" t="e">
        <f>IF(ROW(N46)+2&gt;=MATCH("*【合計】*", 貼り付け用!$A:$A, 0),"",
IF(N$3&lt;&gt;"",IF(貼り付け用!N47&lt;&gt;"",貼り付け用!N47,""),""))</f>
        <v>#N/A</v>
      </c>
      <c r="O46" s="21" t="e">
        <f>IF(ROW(O46)+2&gt;=MATCH("*【合計】*", 貼り付け用!$A:$A, 0),"",
IF(O$3&lt;&gt;"",IF(貼り付け用!O47&lt;&gt;"",貼り付け用!O47,""),""))</f>
        <v>#N/A</v>
      </c>
      <c r="P46" s="21" t="e">
        <f>IF(ROW(P46)+2&gt;=MATCH("*【合計】*", 貼り付け用!$A:$A, 0),"",
IF(P$3&lt;&gt;"",IF(貼り付け用!P47&lt;&gt;"",貼り付け用!P47,""),""))</f>
        <v>#N/A</v>
      </c>
      <c r="Q46" s="21" t="e">
        <f>IF(ROW(Q46)+2&gt;=MATCH("*【合計】*", 貼り付け用!$A:$A, 0),"",
IF(Q$3&lt;&gt;"",IF(貼り付け用!Q47&lt;&gt;"",貼り付け用!Q47,""),""))</f>
        <v>#N/A</v>
      </c>
      <c r="R46" s="21" t="e">
        <f>IF(ROW(R46)+2&gt;=MATCH("*【合計】*", 貼り付け用!$A:$A, 0),"",
IF(R$3&lt;&gt;"",IF(貼り付け用!R47&lt;&gt;"",貼り付け用!R47,""),""))</f>
        <v>#N/A</v>
      </c>
      <c r="S46" s="21" t="e">
        <f>IF(ROW(S46)+2&gt;=MATCH("*【合計】*", 貼り付け用!$A:$A, 0),"",
IF(S$3&lt;&gt;"",IF(貼り付け用!S47&lt;&gt;"",貼り付け用!S47,""),""))</f>
        <v>#N/A</v>
      </c>
      <c r="T46" s="21" t="e">
        <f t="array" ref="T46">IF(INDEX(貼り付け用!A:Z, ROW(T46)+1, MATCH("おやつ", 貼り付け用!$A$3:$Z$3, 0))&lt;&gt;0,
INDEX(貼り付け用!A:Z, ROW(T46)+1, MATCH("おやつ", 貼り付け用!$A$3:$Z$3, 0)),"")</f>
        <v>#N/A</v>
      </c>
      <c r="U46" s="18"/>
      <c r="V46" s="5" t="e">
        <f t="array" ref="V46">IF(INDEX(貼り付け用!A:Z, ROW(T46)+1, MATCH("おやつ", 貼り付け用!$A$3:$Z$3, 0)+1)&lt;&gt;0,
INDEX(貼り付け用!A:Z, ROW(T46)+1, MATCH("おやつ", 貼り付け用!$A$3:$Z$3, 0)+1),"")</f>
        <v>#N/A</v>
      </c>
      <c r="W46" s="7" t="e">
        <f t="array" ref="W46">IF(INDEX(貼り付け用!A:Z, ROW(T46)+1, MATCH("おやつ", 貼り付け用!$A$3:$Z$3, 0)+2)&lt;&gt;0,
INDEX(貼り付け用!A:Z, ROW(T46)+1, MATCH("おやつ", 貼り付け用!$A$3:$Z$3, 0)+2),"")</f>
        <v>#N/A</v>
      </c>
    </row>
    <row r="47" spans="1:23" x14ac:dyDescent="0.45">
      <c r="A47" s="8" t="e">
        <f>IF(ROW(A47)+1&gt;=MATCH("*10000*", 貼り付け用!$A:$A, 0),"",
IF(貼り付け用!A48&lt;&gt;"",貼り付け用!A48,""))</f>
        <v>#N/A</v>
      </c>
      <c r="B47" s="3" t="e">
        <f>IF(ROW(B47)+2&gt;=MATCH("*【合計】*", 貼り付け用!$A:$A, 0),"",
IF(貼り付け用!B48&lt;&gt;"",貼り付け用!B48,""))</f>
        <v>#N/A</v>
      </c>
      <c r="C47" s="3" t="e">
        <f>IF(ROW(C47)+2&gt;=MATCH("*【合計】*", 貼り付け用!$A:$A, 0),"",
IF(貼り付け用!C48&lt;&gt;"",貼り付け用!C48,""))</f>
        <v>#N/A</v>
      </c>
      <c r="D47" s="3" t="e">
        <f>IF(ROW(D47)+2&gt;=MATCH("*【合計】*", 貼り付け用!$A:$A, 0),"",
IF(貼り付け用!D48&lt;&gt;"",貼り付け用!D48,""))</f>
        <v>#N/A</v>
      </c>
      <c r="E47" s="3" t="e">
        <f>IF(ROW(E47)+2&gt;=MATCH("*【合計】*", 貼り付け用!$A:$A, 0),"",
IF(貼り付け用!E48&lt;&gt;"",貼り付け用!E48,""))</f>
        <v>#N/A</v>
      </c>
      <c r="F47" s="3" t="e">
        <f>IF(ROW(F47)+2&gt;=MATCH("*【合計】*", 貼り付け用!$A:$A, 0),"",
IF(貼り付け用!F48&lt;&gt;"",貼り付け用!F48,""))</f>
        <v>#N/A</v>
      </c>
      <c r="G47" s="3" t="e">
        <f>IF(ROW(G47)+2&gt;=MATCH("*【合計】*", 貼り付け用!$A:$A, 0),"",
IF(貼り付け用!G48&lt;&gt;"",貼り付け用!G48,""))</f>
        <v>#N/A</v>
      </c>
      <c r="H47" s="3" t="e">
        <f>IF(ROW(H47)+2&gt;=MATCH("*【合計】*", 貼り付け用!$A:$A, 0),"",
IF(貼り付け用!H48&lt;&gt;"",貼り付け用!H48,""))</f>
        <v>#N/A</v>
      </c>
      <c r="I47" s="3" t="e">
        <f>IF(ROW(I47)+2&gt;=MATCH("*【合計】*", 貼り付け用!$A:$A, 0),"",
IF(貼り付け用!I48&lt;&gt;"",貼り付け用!I48,""))</f>
        <v>#N/A</v>
      </c>
      <c r="J47" s="3" t="e">
        <f>IF(ROW(J47)+2&gt;=MATCH("*【合計】*", 貼り付け用!$A:$A, 0),"",
IF(貼り付け用!J48&lt;&gt;"",貼り付け用!J48,""))</f>
        <v>#N/A</v>
      </c>
      <c r="K47" s="3" t="e">
        <f>IF(ROW(K47)+2&gt;=MATCH("*【合計】*", 貼り付け用!$A:$A, 0),"",
IF(貼り付け用!K48&lt;&gt;"",貼り付け用!K48,""))</f>
        <v>#N/A</v>
      </c>
      <c r="L47" s="3" t="e">
        <f>IF(ROW(L47)+2&gt;=MATCH("*【合計】*", 貼り付け用!$A:$A, 0),"",
IF(L$3&lt;&gt;"",IF(貼り付け用!L48&lt;&gt;"",貼り付け用!L48,""),""))</f>
        <v>#N/A</v>
      </c>
      <c r="M47" s="3" t="e">
        <f>IF(ROW(M47)+2&gt;=MATCH("*【合計】*", 貼り付け用!$A:$A, 0),"",
IF(M$3&lt;&gt;"",IF(貼り付け用!M48&lt;&gt;"",貼り付け用!M48,""),""))</f>
        <v>#N/A</v>
      </c>
      <c r="N47" s="3" t="e">
        <f>IF(ROW(N47)+2&gt;=MATCH("*【合計】*", 貼り付け用!$A:$A, 0),"",
IF(N$3&lt;&gt;"",IF(貼り付け用!N48&lt;&gt;"",貼り付け用!N48,""),""))</f>
        <v>#N/A</v>
      </c>
      <c r="O47" s="3" t="e">
        <f>IF(ROW(O47)+2&gt;=MATCH("*【合計】*", 貼り付け用!$A:$A, 0),"",
IF(O$3&lt;&gt;"",IF(貼り付け用!O48&lt;&gt;"",貼り付け用!O48,""),""))</f>
        <v>#N/A</v>
      </c>
      <c r="P47" s="3" t="e">
        <f>IF(ROW(P47)+2&gt;=MATCH("*【合計】*", 貼り付け用!$A:$A, 0),"",
IF(P$3&lt;&gt;"",IF(貼り付け用!P48&lt;&gt;"",貼り付け用!P48,""),""))</f>
        <v>#N/A</v>
      </c>
      <c r="Q47" s="3" t="e">
        <f>IF(ROW(Q47)+2&gt;=MATCH("*【合計】*", 貼り付け用!$A:$A, 0),"",
IF(Q$3&lt;&gt;"",IF(貼り付け用!Q48&lt;&gt;"",貼り付け用!Q48,""),""))</f>
        <v>#N/A</v>
      </c>
      <c r="R47" s="3" t="e">
        <f>IF(ROW(R47)+2&gt;=MATCH("*【合計】*", 貼り付け用!$A:$A, 0),"",
IF(R$3&lt;&gt;"",IF(貼り付け用!R48&lt;&gt;"",貼り付け用!R48,""),""))</f>
        <v>#N/A</v>
      </c>
      <c r="S47" s="3" t="e">
        <f>IF(ROW(S47)+2&gt;=MATCH("*【合計】*", 貼り付け用!$A:$A, 0),"",
IF(S$3&lt;&gt;"",IF(貼り付け用!S48&lt;&gt;"",貼り付け用!S48,""),""))</f>
        <v>#N/A</v>
      </c>
      <c r="T47" s="2" t="e">
        <f t="array" ref="T47">IF(INDEX(貼り付け用!A:Z, ROW(T47)+1, MATCH("おやつ", 貼り付け用!$A$3:$Z$3, 0))&lt;&gt;0,
INDEX(貼り付け用!A:Z, ROW(T47)+1, MATCH("おやつ", 貼り付け用!$A$3:$Z$3, 0)),"")</f>
        <v>#N/A</v>
      </c>
      <c r="U47" s="55"/>
      <c r="V47" s="8" t="e">
        <f t="array" ref="V47">IF(INDEX(貼り付け用!A:Z, ROW(T47)+1, MATCH("おやつ", 貼り付け用!$A$3:$Z$3, 0)+1)&lt;&gt;0,
INDEX(貼り付け用!A:Z, ROW(T47)+1, MATCH("おやつ", 貼り付け用!$A$3:$Z$3, 0)+1),"")</f>
        <v>#N/A</v>
      </c>
      <c r="W47" s="9" t="e">
        <f t="array" ref="W47">IF(INDEX(貼り付け用!A:Z, ROW(T47)+1, MATCH("おやつ", 貼り付け用!$A$3:$Z$3, 0)+2)&lt;&gt;0,
INDEX(貼り付け用!A:Z, ROW(T47)+1, MATCH("おやつ", 貼り付け用!$A$3:$Z$3, 0)+2),"")</f>
        <v>#N/A</v>
      </c>
    </row>
    <row r="48" spans="1:23" x14ac:dyDescent="0.45">
      <c r="A48" s="5" t="e">
        <f>IF(ROW(A48)+1&gt;=MATCH("*10000*", 貼り付け用!$A:$A, 0),
IF(COUNTIF(A46,"*10000*"),"10001",
IF(COUNTIF(A46,"*10001*"),"10002",
IF(COUNTIF(A46,"*10002*"),"",
IF(COUNTIF(A46,""),"","10000")))),
IF(貼り付け用!A49&lt;&gt;"",貼り付け用!A49,""))</f>
        <v>#N/A</v>
      </c>
      <c r="B48" s="21" t="e">
        <f>IF(ROW(B48)+2&gt;=MATCH("*【合計】*", 貼り付け用!$A:$A, 0),"",
IF(貼り付け用!B49&lt;&gt;"",貼り付け用!B49,""))</f>
        <v>#N/A</v>
      </c>
      <c r="C48" s="21" t="e">
        <f>IF(ROW(C48)+2&gt;=MATCH("*【合計】*", 貼り付け用!$A:$A, 0),"",
IF(貼り付け用!C49&lt;&gt;"",貼り付け用!C49,""))</f>
        <v>#N/A</v>
      </c>
      <c r="D48" s="21" t="e">
        <f>IF(ROW(D48)+2&gt;=MATCH("*【合計】*", 貼り付け用!$A:$A, 0),"",
IF(貼り付け用!D49&lt;&gt;"",貼り付け用!D49,""))</f>
        <v>#N/A</v>
      </c>
      <c r="E48" s="21" t="e">
        <f>IF(ROW(E48)+2&gt;=MATCH("*【合計】*", 貼り付け用!$A:$A, 0),"",
IF(貼り付け用!E49&lt;&gt;"",貼り付け用!E49,""))</f>
        <v>#N/A</v>
      </c>
      <c r="F48" s="21" t="e">
        <f>IF(ROW(F48)+2&gt;=MATCH("*【合計】*", 貼り付け用!$A:$A, 0),"",
IF(貼り付け用!F49&lt;&gt;"",貼り付け用!F49,""))</f>
        <v>#N/A</v>
      </c>
      <c r="G48" s="21" t="e">
        <f>IF(ROW(G48)+2&gt;=MATCH("*【合計】*", 貼り付け用!$A:$A, 0),"",
IF(貼り付け用!G49&lt;&gt;"",貼り付け用!G49,""))</f>
        <v>#N/A</v>
      </c>
      <c r="H48" s="21" t="e">
        <f>IF(ROW(H48)+2&gt;=MATCH("*【合計】*", 貼り付け用!$A:$A, 0),"",
IF(貼り付け用!H49&lt;&gt;"",貼り付け用!H49,""))</f>
        <v>#N/A</v>
      </c>
      <c r="I48" s="21" t="e">
        <f>IF(ROW(I48)+2&gt;=MATCH("*【合計】*", 貼り付け用!$A:$A, 0),"",
IF(貼り付け用!I49&lt;&gt;"",貼り付け用!I49,""))</f>
        <v>#N/A</v>
      </c>
      <c r="J48" s="21" t="e">
        <f>IF(ROW(J48)+2&gt;=MATCH("*【合計】*", 貼り付け用!$A:$A, 0),"",
IF(貼り付け用!J49&lt;&gt;"",貼り付け用!J49,""))</f>
        <v>#N/A</v>
      </c>
      <c r="K48" s="21" t="e">
        <f>IF(ROW(K48)+2&gt;=MATCH("*【合計】*", 貼り付け用!$A:$A, 0),"",
IF(貼り付け用!K49&lt;&gt;"",貼り付け用!K49,""))</f>
        <v>#N/A</v>
      </c>
      <c r="L48" s="21" t="e">
        <f>IF(ROW(L48)+2&gt;=MATCH("*【合計】*", 貼り付け用!$A:$A, 0),"",
IF(L$3&lt;&gt;"",IF(貼り付け用!L49&lt;&gt;"",貼り付け用!L49,""),""))</f>
        <v>#N/A</v>
      </c>
      <c r="M48" s="21" t="e">
        <f>IF(ROW(M48)+2&gt;=MATCH("*【合計】*", 貼り付け用!$A:$A, 0),"",
IF(M$3&lt;&gt;"",IF(貼り付け用!M49&lt;&gt;"",貼り付け用!M49,""),""))</f>
        <v>#N/A</v>
      </c>
      <c r="N48" s="21" t="e">
        <f>IF(ROW(N48)+2&gt;=MATCH("*【合計】*", 貼り付け用!$A:$A, 0),"",
IF(N$3&lt;&gt;"",IF(貼り付け用!N49&lt;&gt;"",貼り付け用!N49,""),""))</f>
        <v>#N/A</v>
      </c>
      <c r="O48" s="21" t="e">
        <f>IF(ROW(O48)+2&gt;=MATCH("*【合計】*", 貼り付け用!$A:$A, 0),"",
IF(O$3&lt;&gt;"",IF(貼り付け用!O49&lt;&gt;"",貼り付け用!O49,""),""))</f>
        <v>#N/A</v>
      </c>
      <c r="P48" s="21" t="e">
        <f>IF(ROW(P48)+2&gt;=MATCH("*【合計】*", 貼り付け用!$A:$A, 0),"",
IF(P$3&lt;&gt;"",IF(貼り付け用!P49&lt;&gt;"",貼り付け用!P49,""),""))</f>
        <v>#N/A</v>
      </c>
      <c r="Q48" s="21" t="e">
        <f>IF(ROW(Q48)+2&gt;=MATCH("*【合計】*", 貼り付け用!$A:$A, 0),"",
IF(Q$3&lt;&gt;"",IF(貼り付け用!Q49&lt;&gt;"",貼り付け用!Q49,""),""))</f>
        <v>#N/A</v>
      </c>
      <c r="R48" s="21" t="e">
        <f>IF(ROW(R48)+2&gt;=MATCH("*【合計】*", 貼り付け用!$A:$A, 0),"",
IF(R$3&lt;&gt;"",IF(貼り付け用!R49&lt;&gt;"",貼り付け用!R49,""),""))</f>
        <v>#N/A</v>
      </c>
      <c r="S48" s="21" t="e">
        <f>IF(ROW(S48)+2&gt;=MATCH("*【合計】*", 貼り付け用!$A:$A, 0),"",
IF(S$3&lt;&gt;"",IF(貼り付け用!S49&lt;&gt;"",貼り付け用!S49,""),""))</f>
        <v>#N/A</v>
      </c>
      <c r="T48" s="21" t="e">
        <f t="array" ref="T48">IF(INDEX(貼り付け用!A:Z, ROW(T48)+1, MATCH("おやつ", 貼り付け用!$A$3:$Z$3, 0))&lt;&gt;0,
INDEX(貼り付け用!A:Z, ROW(T48)+1, MATCH("おやつ", 貼り付け用!$A$3:$Z$3, 0)),"")</f>
        <v>#N/A</v>
      </c>
      <c r="U48" s="18"/>
      <c r="V48" s="5" t="e">
        <f t="array" ref="V48">IF(INDEX(貼り付け用!A:Z, ROW(T48)+1, MATCH("おやつ", 貼り付け用!$A$3:$Z$3, 0)+1)&lt;&gt;0,
INDEX(貼り付け用!A:Z, ROW(T48)+1, MATCH("おやつ", 貼り付け用!$A$3:$Z$3, 0)+1),"")</f>
        <v>#N/A</v>
      </c>
      <c r="W48" s="7" t="e">
        <f t="array" ref="W48">IF(INDEX(貼り付け用!A:Z, ROW(T48)+1, MATCH("おやつ", 貼り付け用!$A$3:$Z$3, 0)+2)&lt;&gt;0,
INDEX(貼り付け用!A:Z, ROW(T48)+1, MATCH("おやつ", 貼り付け用!$A$3:$Z$3, 0)+2),"")</f>
        <v>#N/A</v>
      </c>
    </row>
    <row r="49" spans="1:23" x14ac:dyDescent="0.45">
      <c r="A49" s="8" t="e">
        <f>IF(ROW(A49)+1&gt;=MATCH("*10000*", 貼り付け用!$A:$A, 0),"",
IF(貼り付け用!A50&lt;&gt;"",貼り付け用!A50,""))</f>
        <v>#N/A</v>
      </c>
      <c r="B49" s="3" t="e">
        <f>IF(ROW(B49)+2&gt;=MATCH("*【合計】*", 貼り付け用!$A:$A, 0),"",
IF(貼り付け用!B50&lt;&gt;"",貼り付け用!B50,""))</f>
        <v>#N/A</v>
      </c>
      <c r="C49" s="3" t="e">
        <f>IF(ROW(C49)+2&gt;=MATCH("*【合計】*", 貼り付け用!$A:$A, 0),"",
IF(貼り付け用!C50&lt;&gt;"",貼り付け用!C50,""))</f>
        <v>#N/A</v>
      </c>
      <c r="D49" s="3" t="e">
        <f>IF(ROW(D49)+2&gt;=MATCH("*【合計】*", 貼り付け用!$A:$A, 0),"",
IF(貼り付け用!D50&lt;&gt;"",貼り付け用!D50,""))</f>
        <v>#N/A</v>
      </c>
      <c r="E49" s="3" t="e">
        <f>IF(ROW(E49)+2&gt;=MATCH("*【合計】*", 貼り付け用!$A:$A, 0),"",
IF(貼り付け用!E50&lt;&gt;"",貼り付け用!E50,""))</f>
        <v>#N/A</v>
      </c>
      <c r="F49" s="3" t="e">
        <f>IF(ROW(F49)+2&gt;=MATCH("*【合計】*", 貼り付け用!$A:$A, 0),"",
IF(貼り付け用!F50&lt;&gt;"",貼り付け用!F50,""))</f>
        <v>#N/A</v>
      </c>
      <c r="G49" s="3" t="e">
        <f>IF(ROW(G49)+2&gt;=MATCH("*【合計】*", 貼り付け用!$A:$A, 0),"",
IF(貼り付け用!G50&lt;&gt;"",貼り付け用!G50,""))</f>
        <v>#N/A</v>
      </c>
      <c r="H49" s="3" t="e">
        <f>IF(ROW(H49)+2&gt;=MATCH("*【合計】*", 貼り付け用!$A:$A, 0),"",
IF(貼り付け用!H50&lt;&gt;"",貼り付け用!H50,""))</f>
        <v>#N/A</v>
      </c>
      <c r="I49" s="3" t="e">
        <f>IF(ROW(I49)+2&gt;=MATCH("*【合計】*", 貼り付け用!$A:$A, 0),"",
IF(貼り付け用!I50&lt;&gt;"",貼り付け用!I50,""))</f>
        <v>#N/A</v>
      </c>
      <c r="J49" s="3" t="e">
        <f>IF(ROW(J49)+2&gt;=MATCH("*【合計】*", 貼り付け用!$A:$A, 0),"",
IF(貼り付け用!J50&lt;&gt;"",貼り付け用!J50,""))</f>
        <v>#N/A</v>
      </c>
      <c r="K49" s="3" t="e">
        <f>IF(ROW(K49)+2&gt;=MATCH("*【合計】*", 貼り付け用!$A:$A, 0),"",
IF(貼り付け用!K50&lt;&gt;"",貼り付け用!K50,""))</f>
        <v>#N/A</v>
      </c>
      <c r="L49" s="3" t="e">
        <f>IF(ROW(L49)+2&gt;=MATCH("*【合計】*", 貼り付け用!$A:$A, 0),"",
IF(L$3&lt;&gt;"",IF(貼り付け用!L50&lt;&gt;"",貼り付け用!L50,""),""))</f>
        <v>#N/A</v>
      </c>
      <c r="M49" s="3" t="e">
        <f>IF(ROW(M49)+2&gt;=MATCH("*【合計】*", 貼り付け用!$A:$A, 0),"",
IF(M$3&lt;&gt;"",IF(貼り付け用!M50&lt;&gt;"",貼り付け用!M50,""),""))</f>
        <v>#N/A</v>
      </c>
      <c r="N49" s="3" t="e">
        <f>IF(ROW(N49)+2&gt;=MATCH("*【合計】*", 貼り付け用!$A:$A, 0),"",
IF(N$3&lt;&gt;"",IF(貼り付け用!N50&lt;&gt;"",貼り付け用!N50,""),""))</f>
        <v>#N/A</v>
      </c>
      <c r="O49" s="3" t="e">
        <f>IF(ROW(O49)+2&gt;=MATCH("*【合計】*", 貼り付け用!$A:$A, 0),"",
IF(O$3&lt;&gt;"",IF(貼り付け用!O50&lt;&gt;"",貼り付け用!O50,""),""))</f>
        <v>#N/A</v>
      </c>
      <c r="P49" s="3" t="e">
        <f>IF(ROW(P49)+2&gt;=MATCH("*【合計】*", 貼り付け用!$A:$A, 0),"",
IF(P$3&lt;&gt;"",IF(貼り付け用!P50&lt;&gt;"",貼り付け用!P50,""),""))</f>
        <v>#N/A</v>
      </c>
      <c r="Q49" s="3" t="e">
        <f>IF(ROW(Q49)+2&gt;=MATCH("*【合計】*", 貼り付け用!$A:$A, 0),"",
IF(Q$3&lt;&gt;"",IF(貼り付け用!Q50&lt;&gt;"",貼り付け用!Q50,""),""))</f>
        <v>#N/A</v>
      </c>
      <c r="R49" s="3" t="e">
        <f>IF(ROW(R49)+2&gt;=MATCH("*【合計】*", 貼り付け用!$A:$A, 0),"",
IF(R$3&lt;&gt;"",IF(貼り付け用!R50&lt;&gt;"",貼り付け用!R50,""),""))</f>
        <v>#N/A</v>
      </c>
      <c r="S49" s="3" t="e">
        <f>IF(ROW(S49)+2&gt;=MATCH("*【合計】*", 貼り付け用!$A:$A, 0),"",
IF(S$3&lt;&gt;"",IF(貼り付け用!S50&lt;&gt;"",貼り付け用!S50,""),""))</f>
        <v>#N/A</v>
      </c>
      <c r="T49" s="2" t="e">
        <f t="array" ref="T49">IF(INDEX(貼り付け用!A:Z, ROW(T49)+1, MATCH("おやつ", 貼り付け用!$A$3:$Z$3, 0))&lt;&gt;0,
INDEX(貼り付け用!A:Z, ROW(T49)+1, MATCH("おやつ", 貼り付け用!$A$3:$Z$3, 0)),"")</f>
        <v>#N/A</v>
      </c>
      <c r="U49" s="55"/>
      <c r="V49" s="8" t="e">
        <f t="array" ref="V49">IF(INDEX(貼り付け用!A:Z, ROW(T49)+1, MATCH("おやつ", 貼り付け用!$A$3:$Z$3, 0)+1)&lt;&gt;0,
INDEX(貼り付け用!A:Z, ROW(T49)+1, MATCH("おやつ", 貼り付け用!$A$3:$Z$3, 0)+1),"")</f>
        <v>#N/A</v>
      </c>
      <c r="W49" s="9" t="e">
        <f t="array" ref="W49">IF(INDEX(貼り付け用!A:Z, ROW(T49)+1, MATCH("おやつ", 貼り付け用!$A$3:$Z$3, 0)+2)&lt;&gt;0,
INDEX(貼り付け用!A:Z, ROW(T49)+1, MATCH("おやつ", 貼り付け用!$A$3:$Z$3, 0)+2),"")</f>
        <v>#N/A</v>
      </c>
    </row>
    <row r="50" spans="1:23" x14ac:dyDescent="0.45">
      <c r="A50" s="5" t="e">
        <f>IF(ROW(A50)+1&gt;=MATCH("*10000*", 貼り付け用!$A:$A, 0),
IF(COUNTIF(A48,"*10000*"),"10001",
IF(COUNTIF(A48,"*10001*"),"10002",
IF(COUNTIF(A48,"*10002*"),"",
IF(COUNTIF(A48,""),"","10000")))),
IF(貼り付け用!A51&lt;&gt;"",貼り付け用!A51,""))</f>
        <v>#N/A</v>
      </c>
      <c r="B50" s="21" t="e">
        <f>IF(ROW(B50)+2&gt;=MATCH("*【合計】*", 貼り付け用!$A:$A, 0),"",
IF(貼り付け用!B51&lt;&gt;"",貼り付け用!B51,""))</f>
        <v>#N/A</v>
      </c>
      <c r="C50" s="21" t="e">
        <f>IF(ROW(C50)+2&gt;=MATCH("*【合計】*", 貼り付け用!$A:$A, 0),"",
IF(貼り付け用!C51&lt;&gt;"",貼り付け用!C51,""))</f>
        <v>#N/A</v>
      </c>
      <c r="D50" s="21" t="e">
        <f>IF(ROW(D50)+2&gt;=MATCH("*【合計】*", 貼り付け用!$A:$A, 0),"",
IF(貼り付け用!D51&lt;&gt;"",貼り付け用!D51,""))</f>
        <v>#N/A</v>
      </c>
      <c r="E50" s="21" t="e">
        <f>IF(ROW(E50)+2&gt;=MATCH("*【合計】*", 貼り付け用!$A:$A, 0),"",
IF(貼り付け用!E51&lt;&gt;"",貼り付け用!E51,""))</f>
        <v>#N/A</v>
      </c>
      <c r="F50" s="21" t="e">
        <f>IF(ROW(F50)+2&gt;=MATCH("*【合計】*", 貼り付け用!$A:$A, 0),"",
IF(貼り付け用!F51&lt;&gt;"",貼り付け用!F51,""))</f>
        <v>#N/A</v>
      </c>
      <c r="G50" s="21" t="e">
        <f>IF(ROW(G50)+2&gt;=MATCH("*【合計】*", 貼り付け用!$A:$A, 0),"",
IF(貼り付け用!G51&lt;&gt;"",貼り付け用!G51,""))</f>
        <v>#N/A</v>
      </c>
      <c r="H50" s="21" t="e">
        <f>IF(ROW(H50)+2&gt;=MATCH("*【合計】*", 貼り付け用!$A:$A, 0),"",
IF(貼り付け用!H51&lt;&gt;"",貼り付け用!H51,""))</f>
        <v>#N/A</v>
      </c>
      <c r="I50" s="21" t="e">
        <f>IF(ROW(I50)+2&gt;=MATCH("*【合計】*", 貼り付け用!$A:$A, 0),"",
IF(貼り付け用!I51&lt;&gt;"",貼り付け用!I51,""))</f>
        <v>#N/A</v>
      </c>
      <c r="J50" s="21" t="e">
        <f>IF(ROW(J50)+2&gt;=MATCH("*【合計】*", 貼り付け用!$A:$A, 0),"",
IF(貼り付け用!J51&lt;&gt;"",貼り付け用!J51,""))</f>
        <v>#N/A</v>
      </c>
      <c r="K50" s="21" t="e">
        <f>IF(ROW(K50)+2&gt;=MATCH("*【合計】*", 貼り付け用!$A:$A, 0),"",
IF(貼り付け用!K51&lt;&gt;"",貼り付け用!K51,""))</f>
        <v>#N/A</v>
      </c>
      <c r="L50" s="21" t="e">
        <f>IF(ROW(L50)+2&gt;=MATCH("*【合計】*", 貼り付け用!$A:$A, 0),"",
IF(L$3&lt;&gt;"",IF(貼り付け用!L51&lt;&gt;"",貼り付け用!L51,""),""))</f>
        <v>#N/A</v>
      </c>
      <c r="M50" s="21" t="e">
        <f>IF(ROW(M50)+2&gt;=MATCH("*【合計】*", 貼り付け用!$A:$A, 0),"",
IF(M$3&lt;&gt;"",IF(貼り付け用!M51&lt;&gt;"",貼り付け用!M51,""),""))</f>
        <v>#N/A</v>
      </c>
      <c r="N50" s="21" t="e">
        <f>IF(ROW(N50)+2&gt;=MATCH("*【合計】*", 貼り付け用!$A:$A, 0),"",
IF(N$3&lt;&gt;"",IF(貼り付け用!N51&lt;&gt;"",貼り付け用!N51,""),""))</f>
        <v>#N/A</v>
      </c>
      <c r="O50" s="21" t="e">
        <f>IF(ROW(O50)+2&gt;=MATCH("*【合計】*", 貼り付け用!$A:$A, 0),"",
IF(O$3&lt;&gt;"",IF(貼り付け用!O51&lt;&gt;"",貼り付け用!O51,""),""))</f>
        <v>#N/A</v>
      </c>
      <c r="P50" s="21" t="e">
        <f>IF(ROW(P50)+2&gt;=MATCH("*【合計】*", 貼り付け用!$A:$A, 0),"",
IF(P$3&lt;&gt;"",IF(貼り付け用!P51&lt;&gt;"",貼り付け用!P51,""),""))</f>
        <v>#N/A</v>
      </c>
      <c r="Q50" s="21" t="e">
        <f>IF(ROW(Q50)+2&gt;=MATCH("*【合計】*", 貼り付け用!$A:$A, 0),"",
IF(Q$3&lt;&gt;"",IF(貼り付け用!Q51&lt;&gt;"",貼り付け用!Q51,""),""))</f>
        <v>#N/A</v>
      </c>
      <c r="R50" s="21" t="e">
        <f>IF(ROW(R50)+2&gt;=MATCH("*【合計】*", 貼り付け用!$A:$A, 0),"",
IF(R$3&lt;&gt;"",IF(貼り付け用!R51&lt;&gt;"",貼り付け用!R51,""),""))</f>
        <v>#N/A</v>
      </c>
      <c r="S50" s="21" t="e">
        <f>IF(ROW(S50)+2&gt;=MATCH("*【合計】*", 貼り付け用!$A:$A, 0),"",
IF(S$3&lt;&gt;"",IF(貼り付け用!S51&lt;&gt;"",貼り付け用!S51,""),""))</f>
        <v>#N/A</v>
      </c>
      <c r="T50" s="21" t="e">
        <f t="array" ref="T50">IF(INDEX(貼り付け用!A:Z, ROW(T50)+1, MATCH("おやつ", 貼り付け用!$A$3:$Z$3, 0))&lt;&gt;0,
INDEX(貼り付け用!A:Z, ROW(T50)+1, MATCH("おやつ", 貼り付け用!$A$3:$Z$3, 0)),"")</f>
        <v>#N/A</v>
      </c>
      <c r="U50" s="18"/>
      <c r="V50" s="5" t="e">
        <f t="array" ref="V50">IF(INDEX(貼り付け用!A:Z, ROW(T50)+1, MATCH("おやつ", 貼り付け用!$A$3:$Z$3, 0)+1)&lt;&gt;0,
INDEX(貼り付け用!A:Z, ROW(T50)+1, MATCH("おやつ", 貼り付け用!$A$3:$Z$3, 0)+1),"")</f>
        <v>#N/A</v>
      </c>
      <c r="W50" s="7" t="e">
        <f t="array" ref="W50">IF(INDEX(貼り付け用!A:Z, ROW(T50)+1, MATCH("おやつ", 貼り付け用!$A$3:$Z$3, 0)+2)&lt;&gt;0,
INDEX(貼り付け用!A:Z, ROW(T50)+1, MATCH("おやつ", 貼り付け用!$A$3:$Z$3, 0)+2),"")</f>
        <v>#N/A</v>
      </c>
    </row>
    <row r="51" spans="1:23" x14ac:dyDescent="0.45">
      <c r="A51" s="8" t="e">
        <f>IF(ROW(A51)+1&gt;=MATCH("*10000*", 貼り付け用!$A:$A, 0),"",
IF(貼り付け用!A52&lt;&gt;"",貼り付け用!A52,""))</f>
        <v>#N/A</v>
      </c>
      <c r="B51" s="3" t="e">
        <f>IF(ROW(B51)+2&gt;=MATCH("*【合計】*", 貼り付け用!$A:$A, 0),"",
IF(貼り付け用!B52&lt;&gt;"",貼り付け用!B52,""))</f>
        <v>#N/A</v>
      </c>
      <c r="C51" s="3" t="e">
        <f>IF(ROW(C51)+2&gt;=MATCH("*【合計】*", 貼り付け用!$A:$A, 0),"",
IF(貼り付け用!C52&lt;&gt;"",貼り付け用!C52,""))</f>
        <v>#N/A</v>
      </c>
      <c r="D51" s="3" t="e">
        <f>IF(ROW(D51)+2&gt;=MATCH("*【合計】*", 貼り付け用!$A:$A, 0),"",
IF(貼り付け用!D52&lt;&gt;"",貼り付け用!D52,""))</f>
        <v>#N/A</v>
      </c>
      <c r="E51" s="3" t="e">
        <f>IF(ROW(E51)+2&gt;=MATCH("*【合計】*", 貼り付け用!$A:$A, 0),"",
IF(貼り付け用!E52&lt;&gt;"",貼り付け用!E52,""))</f>
        <v>#N/A</v>
      </c>
      <c r="F51" s="3" t="e">
        <f>IF(ROW(F51)+2&gt;=MATCH("*【合計】*", 貼り付け用!$A:$A, 0),"",
IF(貼り付け用!F52&lt;&gt;"",貼り付け用!F52,""))</f>
        <v>#N/A</v>
      </c>
      <c r="G51" s="3" t="e">
        <f>IF(ROW(G51)+2&gt;=MATCH("*【合計】*", 貼り付け用!$A:$A, 0),"",
IF(貼り付け用!G52&lt;&gt;"",貼り付け用!G52,""))</f>
        <v>#N/A</v>
      </c>
      <c r="H51" s="3" t="e">
        <f>IF(ROW(H51)+2&gt;=MATCH("*【合計】*", 貼り付け用!$A:$A, 0),"",
IF(貼り付け用!H52&lt;&gt;"",貼り付け用!H52,""))</f>
        <v>#N/A</v>
      </c>
      <c r="I51" s="3" t="e">
        <f>IF(ROW(I51)+2&gt;=MATCH("*【合計】*", 貼り付け用!$A:$A, 0),"",
IF(貼り付け用!I52&lt;&gt;"",貼り付け用!I52,""))</f>
        <v>#N/A</v>
      </c>
      <c r="J51" s="3" t="e">
        <f>IF(ROW(J51)+2&gt;=MATCH("*【合計】*", 貼り付け用!$A:$A, 0),"",
IF(貼り付け用!J52&lt;&gt;"",貼り付け用!J52,""))</f>
        <v>#N/A</v>
      </c>
      <c r="K51" s="3" t="e">
        <f>IF(ROW(K51)+2&gt;=MATCH("*【合計】*", 貼り付け用!$A:$A, 0),"",
IF(貼り付け用!K52&lt;&gt;"",貼り付け用!K52,""))</f>
        <v>#N/A</v>
      </c>
      <c r="L51" s="3" t="e">
        <f>IF(ROW(L51)+2&gt;=MATCH("*【合計】*", 貼り付け用!$A:$A, 0),"",
IF(L$3&lt;&gt;"",IF(貼り付け用!L52&lt;&gt;"",貼り付け用!L52,""),""))</f>
        <v>#N/A</v>
      </c>
      <c r="M51" s="3" t="e">
        <f>IF(ROW(M51)+2&gt;=MATCH("*【合計】*", 貼り付け用!$A:$A, 0),"",
IF(M$3&lt;&gt;"",IF(貼り付け用!M52&lt;&gt;"",貼り付け用!M52,""),""))</f>
        <v>#N/A</v>
      </c>
      <c r="N51" s="3" t="e">
        <f>IF(ROW(N51)+2&gt;=MATCH("*【合計】*", 貼り付け用!$A:$A, 0),"",
IF(N$3&lt;&gt;"",IF(貼り付け用!N52&lt;&gt;"",貼り付け用!N52,""),""))</f>
        <v>#N/A</v>
      </c>
      <c r="O51" s="3" t="e">
        <f>IF(ROW(O51)+2&gt;=MATCH("*【合計】*", 貼り付け用!$A:$A, 0),"",
IF(O$3&lt;&gt;"",IF(貼り付け用!O52&lt;&gt;"",貼り付け用!O52,""),""))</f>
        <v>#N/A</v>
      </c>
      <c r="P51" s="3" t="e">
        <f>IF(ROW(P51)+2&gt;=MATCH("*【合計】*", 貼り付け用!$A:$A, 0),"",
IF(P$3&lt;&gt;"",IF(貼り付け用!P52&lt;&gt;"",貼り付け用!P52,""),""))</f>
        <v>#N/A</v>
      </c>
      <c r="Q51" s="3" t="e">
        <f>IF(ROW(Q51)+2&gt;=MATCH("*【合計】*", 貼り付け用!$A:$A, 0),"",
IF(Q$3&lt;&gt;"",IF(貼り付け用!Q52&lt;&gt;"",貼り付け用!Q52,""),""))</f>
        <v>#N/A</v>
      </c>
      <c r="R51" s="3" t="e">
        <f>IF(ROW(R51)+2&gt;=MATCH("*【合計】*", 貼り付け用!$A:$A, 0),"",
IF(R$3&lt;&gt;"",IF(貼り付け用!R52&lt;&gt;"",貼り付け用!R52,""),""))</f>
        <v>#N/A</v>
      </c>
      <c r="S51" s="3" t="e">
        <f>IF(ROW(S51)+2&gt;=MATCH("*【合計】*", 貼り付け用!$A:$A, 0),"",
IF(S$3&lt;&gt;"",IF(貼り付け用!S52&lt;&gt;"",貼り付け用!S52,""),""))</f>
        <v>#N/A</v>
      </c>
      <c r="T51" s="2" t="e">
        <f t="array" ref="T51">IF(INDEX(貼り付け用!A:Z, ROW(T51)+1, MATCH("おやつ", 貼り付け用!$A$3:$Z$3, 0))&lt;&gt;0,
INDEX(貼り付け用!A:Z, ROW(T51)+1, MATCH("おやつ", 貼り付け用!$A$3:$Z$3, 0)),"")</f>
        <v>#N/A</v>
      </c>
      <c r="U51" s="55"/>
      <c r="V51" s="8" t="e">
        <f t="array" ref="V51">IF(INDEX(貼り付け用!A:Z, ROW(T51)+1, MATCH("おやつ", 貼り付け用!$A$3:$Z$3, 0)+1)&lt;&gt;0,
INDEX(貼り付け用!A:Z, ROW(T51)+1, MATCH("おやつ", 貼り付け用!$A$3:$Z$3, 0)+1),"")</f>
        <v>#N/A</v>
      </c>
      <c r="W51" s="9" t="e">
        <f t="array" ref="W51">IF(INDEX(貼り付け用!A:Z, ROW(T51)+1, MATCH("おやつ", 貼り付け用!$A$3:$Z$3, 0)+2)&lt;&gt;0,
INDEX(貼り付け用!A:Z, ROW(T51)+1, MATCH("おやつ", 貼り付け用!$A$3:$Z$3, 0)+2),"")</f>
        <v>#N/A</v>
      </c>
    </row>
    <row r="52" spans="1:23" x14ac:dyDescent="0.45">
      <c r="A52" s="5" t="e">
        <f>IF(ROW(A52)+1&gt;=MATCH("*10000*", 貼り付け用!$A:$A, 0),
IF(COUNTIF(A50,"*10000*"),"10001",
IF(COUNTIF(A50,"*10001*"),"10002",
IF(COUNTIF(A50,"*10002*"),"",
IF(COUNTIF(A50,""),"","10000")))),
IF(貼り付け用!A53&lt;&gt;"",貼り付け用!A53,""))</f>
        <v>#N/A</v>
      </c>
      <c r="B52" s="21" t="e">
        <f>IF(ROW(B52)+2&gt;=MATCH("*【合計】*", 貼り付け用!$A:$A, 0),"",
IF(貼り付け用!B53&lt;&gt;"",貼り付け用!B53,""))</f>
        <v>#N/A</v>
      </c>
      <c r="C52" s="21" t="e">
        <f>IF(ROW(C52)+2&gt;=MATCH("*【合計】*", 貼り付け用!$A:$A, 0),"",
IF(貼り付け用!C53&lt;&gt;"",貼り付け用!C53,""))</f>
        <v>#N/A</v>
      </c>
      <c r="D52" s="21" t="e">
        <f>IF(ROW(D52)+2&gt;=MATCH("*【合計】*", 貼り付け用!$A:$A, 0),"",
IF(貼り付け用!D53&lt;&gt;"",貼り付け用!D53,""))</f>
        <v>#N/A</v>
      </c>
      <c r="E52" s="21" t="e">
        <f>IF(ROW(E52)+2&gt;=MATCH("*【合計】*", 貼り付け用!$A:$A, 0),"",
IF(貼り付け用!E53&lt;&gt;"",貼り付け用!E53,""))</f>
        <v>#N/A</v>
      </c>
      <c r="F52" s="21" t="e">
        <f>IF(ROW(F52)+2&gt;=MATCH("*【合計】*", 貼り付け用!$A:$A, 0),"",
IF(貼り付け用!F53&lt;&gt;"",貼り付け用!F53,""))</f>
        <v>#N/A</v>
      </c>
      <c r="G52" s="21" t="e">
        <f>IF(ROW(G52)+2&gt;=MATCH("*【合計】*", 貼り付け用!$A:$A, 0),"",
IF(貼り付け用!G53&lt;&gt;"",貼り付け用!G53,""))</f>
        <v>#N/A</v>
      </c>
      <c r="H52" s="21" t="e">
        <f>IF(ROW(H52)+2&gt;=MATCH("*【合計】*", 貼り付け用!$A:$A, 0),"",
IF(貼り付け用!H53&lt;&gt;"",貼り付け用!H53,""))</f>
        <v>#N/A</v>
      </c>
      <c r="I52" s="21" t="e">
        <f>IF(ROW(I52)+2&gt;=MATCH("*【合計】*", 貼り付け用!$A:$A, 0),"",
IF(貼り付け用!I53&lt;&gt;"",貼り付け用!I53,""))</f>
        <v>#N/A</v>
      </c>
      <c r="J52" s="21" t="e">
        <f>IF(ROW(J52)+2&gt;=MATCH("*【合計】*", 貼り付け用!$A:$A, 0),"",
IF(貼り付け用!J53&lt;&gt;"",貼り付け用!J53,""))</f>
        <v>#N/A</v>
      </c>
      <c r="K52" s="21" t="e">
        <f>IF(ROW(K52)+2&gt;=MATCH("*【合計】*", 貼り付け用!$A:$A, 0),"",
IF(貼り付け用!K53&lt;&gt;"",貼り付け用!K53,""))</f>
        <v>#N/A</v>
      </c>
      <c r="L52" s="21" t="e">
        <f>IF(ROW(L52)+2&gt;=MATCH("*【合計】*", 貼り付け用!$A:$A, 0),"",
IF(L$3&lt;&gt;"",IF(貼り付け用!L53&lt;&gt;"",貼り付け用!L53,""),""))</f>
        <v>#N/A</v>
      </c>
      <c r="M52" s="21" t="e">
        <f>IF(ROW(M52)+2&gt;=MATCH("*【合計】*", 貼り付け用!$A:$A, 0),"",
IF(M$3&lt;&gt;"",IF(貼り付け用!M53&lt;&gt;"",貼り付け用!M53,""),""))</f>
        <v>#N/A</v>
      </c>
      <c r="N52" s="21" t="e">
        <f>IF(ROW(N52)+2&gt;=MATCH("*【合計】*", 貼り付け用!$A:$A, 0),"",
IF(N$3&lt;&gt;"",IF(貼り付け用!N53&lt;&gt;"",貼り付け用!N53,""),""))</f>
        <v>#N/A</v>
      </c>
      <c r="O52" s="21" t="e">
        <f>IF(ROW(O52)+2&gt;=MATCH("*【合計】*", 貼り付け用!$A:$A, 0),"",
IF(O$3&lt;&gt;"",IF(貼り付け用!O53&lt;&gt;"",貼り付け用!O53,""),""))</f>
        <v>#N/A</v>
      </c>
      <c r="P52" s="21" t="e">
        <f>IF(ROW(P52)+2&gt;=MATCH("*【合計】*", 貼り付け用!$A:$A, 0),"",
IF(P$3&lt;&gt;"",IF(貼り付け用!P53&lt;&gt;"",貼り付け用!P53,""),""))</f>
        <v>#N/A</v>
      </c>
      <c r="Q52" s="21" t="e">
        <f>IF(ROW(Q52)+2&gt;=MATCH("*【合計】*", 貼り付け用!$A:$A, 0),"",
IF(Q$3&lt;&gt;"",IF(貼り付け用!Q53&lt;&gt;"",貼り付け用!Q53,""),""))</f>
        <v>#N/A</v>
      </c>
      <c r="R52" s="21" t="e">
        <f>IF(ROW(R52)+2&gt;=MATCH("*【合計】*", 貼り付け用!$A:$A, 0),"",
IF(R$3&lt;&gt;"",IF(貼り付け用!R53&lt;&gt;"",貼り付け用!R53,""),""))</f>
        <v>#N/A</v>
      </c>
      <c r="S52" s="21" t="e">
        <f>IF(ROW(S52)+2&gt;=MATCH("*【合計】*", 貼り付け用!$A:$A, 0),"",
IF(S$3&lt;&gt;"",IF(貼り付け用!S53&lt;&gt;"",貼り付け用!S53,""),""))</f>
        <v>#N/A</v>
      </c>
      <c r="T52" s="21" t="e">
        <f t="array" ref="T52">IF(INDEX(貼り付け用!A:Z, ROW(T52)+1, MATCH("おやつ", 貼り付け用!$A$3:$Z$3, 0))&lt;&gt;0,
INDEX(貼り付け用!A:Z, ROW(T52)+1, MATCH("おやつ", 貼り付け用!$A$3:$Z$3, 0)),"")</f>
        <v>#N/A</v>
      </c>
      <c r="U52" s="18"/>
      <c r="V52" s="5" t="e">
        <f t="array" ref="V52">IF(INDEX(貼り付け用!A:Z, ROW(T52)+1, MATCH("おやつ", 貼り付け用!$A$3:$Z$3, 0)+1)&lt;&gt;0,
INDEX(貼り付け用!A:Z, ROW(T52)+1, MATCH("おやつ", 貼り付け用!$A$3:$Z$3, 0)+1),"")</f>
        <v>#N/A</v>
      </c>
      <c r="W52" s="7" t="e">
        <f t="array" ref="W52">IF(INDEX(貼り付け用!A:Z, ROW(T52)+1, MATCH("おやつ", 貼り付け用!$A$3:$Z$3, 0)+2)&lt;&gt;0,
INDEX(貼り付け用!A:Z, ROW(T52)+1, MATCH("おやつ", 貼り付け用!$A$3:$Z$3, 0)+2),"")</f>
        <v>#N/A</v>
      </c>
    </row>
    <row r="53" spans="1:23" x14ac:dyDescent="0.45">
      <c r="A53" s="8" t="e">
        <f>IF(ROW(A53)+1&gt;=MATCH("*10000*", 貼り付け用!$A:$A, 0),"",
IF(貼り付け用!A54&lt;&gt;"",貼り付け用!A54,""))</f>
        <v>#N/A</v>
      </c>
      <c r="B53" s="3" t="e">
        <f>IF(ROW(B53)+2&gt;=MATCH("*【合計】*", 貼り付け用!$A:$A, 0),"",
IF(貼り付け用!B54&lt;&gt;"",貼り付け用!B54,""))</f>
        <v>#N/A</v>
      </c>
      <c r="C53" s="3" t="e">
        <f>IF(ROW(C53)+2&gt;=MATCH("*【合計】*", 貼り付け用!$A:$A, 0),"",
IF(貼り付け用!C54&lt;&gt;"",貼り付け用!C54,""))</f>
        <v>#N/A</v>
      </c>
      <c r="D53" s="3" t="e">
        <f>IF(ROW(D53)+2&gt;=MATCH("*【合計】*", 貼り付け用!$A:$A, 0),"",
IF(貼り付け用!D54&lt;&gt;"",貼り付け用!D54,""))</f>
        <v>#N/A</v>
      </c>
      <c r="E53" s="3" t="e">
        <f>IF(ROW(E53)+2&gt;=MATCH("*【合計】*", 貼り付け用!$A:$A, 0),"",
IF(貼り付け用!E54&lt;&gt;"",貼り付け用!E54,""))</f>
        <v>#N/A</v>
      </c>
      <c r="F53" s="3" t="e">
        <f>IF(ROW(F53)+2&gt;=MATCH("*【合計】*", 貼り付け用!$A:$A, 0),"",
IF(貼り付け用!F54&lt;&gt;"",貼り付け用!F54,""))</f>
        <v>#N/A</v>
      </c>
      <c r="G53" s="3" t="e">
        <f>IF(ROW(G53)+2&gt;=MATCH("*【合計】*", 貼り付け用!$A:$A, 0),"",
IF(貼り付け用!G54&lt;&gt;"",貼り付け用!G54,""))</f>
        <v>#N/A</v>
      </c>
      <c r="H53" s="3" t="e">
        <f>IF(ROW(H53)+2&gt;=MATCH("*【合計】*", 貼り付け用!$A:$A, 0),"",
IF(貼り付け用!H54&lt;&gt;"",貼り付け用!H54,""))</f>
        <v>#N/A</v>
      </c>
      <c r="I53" s="3" t="e">
        <f>IF(ROW(I53)+2&gt;=MATCH("*【合計】*", 貼り付け用!$A:$A, 0),"",
IF(貼り付け用!I54&lt;&gt;"",貼り付け用!I54,""))</f>
        <v>#N/A</v>
      </c>
      <c r="J53" s="3" t="e">
        <f>IF(ROW(J53)+2&gt;=MATCH("*【合計】*", 貼り付け用!$A:$A, 0),"",
IF(貼り付け用!J54&lt;&gt;"",貼り付け用!J54,""))</f>
        <v>#N/A</v>
      </c>
      <c r="K53" s="3" t="e">
        <f>IF(ROW(K53)+2&gt;=MATCH("*【合計】*", 貼り付け用!$A:$A, 0),"",
IF(貼り付け用!K54&lt;&gt;"",貼り付け用!K54,""))</f>
        <v>#N/A</v>
      </c>
      <c r="L53" s="3" t="e">
        <f>IF(ROW(L53)+2&gt;=MATCH("*【合計】*", 貼り付け用!$A:$A, 0),"",
IF(L$3&lt;&gt;"",IF(貼り付け用!L54&lt;&gt;"",貼り付け用!L54,""),""))</f>
        <v>#N/A</v>
      </c>
      <c r="M53" s="3" t="e">
        <f>IF(ROW(M53)+2&gt;=MATCH("*【合計】*", 貼り付け用!$A:$A, 0),"",
IF(M$3&lt;&gt;"",IF(貼り付け用!M54&lt;&gt;"",貼り付け用!M54,""),""))</f>
        <v>#N/A</v>
      </c>
      <c r="N53" s="3" t="e">
        <f>IF(ROW(N53)+2&gt;=MATCH("*【合計】*", 貼り付け用!$A:$A, 0),"",
IF(N$3&lt;&gt;"",IF(貼り付け用!N54&lt;&gt;"",貼り付け用!N54,""),""))</f>
        <v>#N/A</v>
      </c>
      <c r="O53" s="3" t="e">
        <f>IF(ROW(O53)+2&gt;=MATCH("*【合計】*", 貼り付け用!$A:$A, 0),"",
IF(O$3&lt;&gt;"",IF(貼り付け用!O54&lt;&gt;"",貼り付け用!O54,""),""))</f>
        <v>#N/A</v>
      </c>
      <c r="P53" s="3" t="e">
        <f>IF(ROW(P53)+2&gt;=MATCH("*【合計】*", 貼り付け用!$A:$A, 0),"",
IF(P$3&lt;&gt;"",IF(貼り付け用!P54&lt;&gt;"",貼り付け用!P54,""),""))</f>
        <v>#N/A</v>
      </c>
      <c r="Q53" s="3" t="e">
        <f>IF(ROW(Q53)+2&gt;=MATCH("*【合計】*", 貼り付け用!$A:$A, 0),"",
IF(Q$3&lt;&gt;"",IF(貼り付け用!Q54&lt;&gt;"",貼り付け用!Q54,""),""))</f>
        <v>#N/A</v>
      </c>
      <c r="R53" s="3" t="e">
        <f>IF(ROW(R53)+2&gt;=MATCH("*【合計】*", 貼り付け用!$A:$A, 0),"",
IF(R$3&lt;&gt;"",IF(貼り付け用!R54&lt;&gt;"",貼り付け用!R54,""),""))</f>
        <v>#N/A</v>
      </c>
      <c r="S53" s="3" t="e">
        <f>IF(ROW(S53)+2&gt;=MATCH("*【合計】*", 貼り付け用!$A:$A, 0),"",
IF(S$3&lt;&gt;"",IF(貼り付け用!S54&lt;&gt;"",貼り付け用!S54,""),""))</f>
        <v>#N/A</v>
      </c>
      <c r="T53" s="2" t="e">
        <f t="array" ref="T53">IF(INDEX(貼り付け用!A:Z, ROW(T53)+1, MATCH("おやつ", 貼り付け用!$A$3:$Z$3, 0))&lt;&gt;0,
INDEX(貼り付け用!A:Z, ROW(T53)+1, MATCH("おやつ", 貼り付け用!$A$3:$Z$3, 0)),"")</f>
        <v>#N/A</v>
      </c>
      <c r="U53" s="55"/>
      <c r="V53" s="8" t="e">
        <f t="array" ref="V53">IF(INDEX(貼り付け用!A:Z, ROW(T53)+1, MATCH("おやつ", 貼り付け用!$A$3:$Z$3, 0)+1)&lt;&gt;0,
INDEX(貼り付け用!A:Z, ROW(T53)+1, MATCH("おやつ", 貼り付け用!$A$3:$Z$3, 0)+1),"")</f>
        <v>#N/A</v>
      </c>
      <c r="W53" s="9" t="e">
        <f t="array" ref="W53">IF(INDEX(貼り付け用!A:Z, ROW(T53)+1, MATCH("おやつ", 貼り付け用!$A$3:$Z$3, 0)+2)&lt;&gt;0,
INDEX(貼り付け用!A:Z, ROW(T53)+1, MATCH("おやつ", 貼り付け用!$A$3:$Z$3, 0)+2),"")</f>
        <v>#N/A</v>
      </c>
    </row>
    <row r="54" spans="1:23" x14ac:dyDescent="0.45">
      <c r="A54" s="5" t="e">
        <f>IF(ROW(A54)+1&gt;=MATCH("*10000*", 貼り付け用!$A:$A, 0),
IF(COUNTIF(A52,"*10000*"),"10001",
IF(COUNTIF(A52,"*10001*"),"10002",
IF(COUNTIF(A52,"*10002*"),"",
IF(COUNTIF(A52,""),"","10000")))),
IF(貼り付け用!A55&lt;&gt;"",貼り付け用!A55,""))</f>
        <v>#N/A</v>
      </c>
      <c r="B54" s="21" t="e">
        <f>IF(ROW(B54)+2&gt;=MATCH("*【合計】*", 貼り付け用!$A:$A, 0),"",
IF(貼り付け用!B55&lt;&gt;"",貼り付け用!B55,""))</f>
        <v>#N/A</v>
      </c>
      <c r="C54" s="21" t="e">
        <f>IF(ROW(C54)+2&gt;=MATCH("*【合計】*", 貼り付け用!$A:$A, 0),"",
IF(貼り付け用!C55&lt;&gt;"",貼り付け用!C55,""))</f>
        <v>#N/A</v>
      </c>
      <c r="D54" s="21" t="e">
        <f>IF(ROW(D54)+2&gt;=MATCH("*【合計】*", 貼り付け用!$A:$A, 0),"",
IF(貼り付け用!D55&lt;&gt;"",貼り付け用!D55,""))</f>
        <v>#N/A</v>
      </c>
      <c r="E54" s="21" t="e">
        <f>IF(ROW(E54)+2&gt;=MATCH("*【合計】*", 貼り付け用!$A:$A, 0),"",
IF(貼り付け用!E55&lt;&gt;"",貼り付け用!E55,""))</f>
        <v>#N/A</v>
      </c>
      <c r="F54" s="21" t="e">
        <f>IF(ROW(F54)+2&gt;=MATCH("*【合計】*", 貼り付け用!$A:$A, 0),"",
IF(貼り付け用!F55&lt;&gt;"",貼り付け用!F55,""))</f>
        <v>#N/A</v>
      </c>
      <c r="G54" s="21" t="e">
        <f>IF(ROW(G54)+2&gt;=MATCH("*【合計】*", 貼り付け用!$A:$A, 0),"",
IF(貼り付け用!G55&lt;&gt;"",貼り付け用!G55,""))</f>
        <v>#N/A</v>
      </c>
      <c r="H54" s="21" t="e">
        <f>IF(ROW(H54)+2&gt;=MATCH("*【合計】*", 貼り付け用!$A:$A, 0),"",
IF(貼り付け用!H55&lt;&gt;"",貼り付け用!H55,""))</f>
        <v>#N/A</v>
      </c>
      <c r="I54" s="21" t="e">
        <f>IF(ROW(I54)+2&gt;=MATCH("*【合計】*", 貼り付け用!$A:$A, 0),"",
IF(貼り付け用!I55&lt;&gt;"",貼り付け用!I55,""))</f>
        <v>#N/A</v>
      </c>
      <c r="J54" s="21" t="e">
        <f>IF(ROW(J54)+2&gt;=MATCH("*【合計】*", 貼り付け用!$A:$A, 0),"",
IF(貼り付け用!J55&lt;&gt;"",貼り付け用!J55,""))</f>
        <v>#N/A</v>
      </c>
      <c r="K54" s="21" t="e">
        <f>IF(ROW(K54)+2&gt;=MATCH("*【合計】*", 貼り付け用!$A:$A, 0),"",
IF(貼り付け用!K55&lt;&gt;"",貼り付け用!K55,""))</f>
        <v>#N/A</v>
      </c>
      <c r="L54" s="21" t="e">
        <f>IF(ROW(L54)+2&gt;=MATCH("*【合計】*", 貼り付け用!$A:$A, 0),"",
IF(L$3&lt;&gt;"",IF(貼り付け用!L55&lt;&gt;"",貼り付け用!L55,""),""))</f>
        <v>#N/A</v>
      </c>
      <c r="M54" s="21" t="e">
        <f>IF(ROW(M54)+2&gt;=MATCH("*【合計】*", 貼り付け用!$A:$A, 0),"",
IF(M$3&lt;&gt;"",IF(貼り付け用!M55&lt;&gt;"",貼り付け用!M55,""),""))</f>
        <v>#N/A</v>
      </c>
      <c r="N54" s="21" t="e">
        <f>IF(ROW(N54)+2&gt;=MATCH("*【合計】*", 貼り付け用!$A:$A, 0),"",
IF(N$3&lt;&gt;"",IF(貼り付け用!N55&lt;&gt;"",貼り付け用!N55,""),""))</f>
        <v>#N/A</v>
      </c>
      <c r="O54" s="21" t="e">
        <f>IF(ROW(O54)+2&gt;=MATCH("*【合計】*", 貼り付け用!$A:$A, 0),"",
IF(O$3&lt;&gt;"",IF(貼り付け用!O55&lt;&gt;"",貼り付け用!O55,""),""))</f>
        <v>#N/A</v>
      </c>
      <c r="P54" s="21" t="e">
        <f>IF(ROW(P54)+2&gt;=MATCH("*【合計】*", 貼り付け用!$A:$A, 0),"",
IF(P$3&lt;&gt;"",IF(貼り付け用!P55&lt;&gt;"",貼り付け用!P55,""),""))</f>
        <v>#N/A</v>
      </c>
      <c r="Q54" s="21" t="e">
        <f>IF(ROW(Q54)+2&gt;=MATCH("*【合計】*", 貼り付け用!$A:$A, 0),"",
IF(Q$3&lt;&gt;"",IF(貼り付け用!Q55&lt;&gt;"",貼り付け用!Q55,""),""))</f>
        <v>#N/A</v>
      </c>
      <c r="R54" s="21" t="e">
        <f>IF(ROW(R54)+2&gt;=MATCH("*【合計】*", 貼り付け用!$A:$A, 0),"",
IF(R$3&lt;&gt;"",IF(貼り付け用!R55&lt;&gt;"",貼り付け用!R55,""),""))</f>
        <v>#N/A</v>
      </c>
      <c r="S54" s="21" t="e">
        <f>IF(ROW(S54)+2&gt;=MATCH("*【合計】*", 貼り付け用!$A:$A, 0),"",
IF(S$3&lt;&gt;"",IF(貼り付け用!S55&lt;&gt;"",貼り付け用!S55,""),""))</f>
        <v>#N/A</v>
      </c>
      <c r="T54" s="21" t="e">
        <f t="array" ref="T54">IF(INDEX(貼り付け用!A:Z, ROW(T54)+1, MATCH("おやつ", 貼り付け用!$A$3:$Z$3, 0))&lt;&gt;0,
INDEX(貼り付け用!A:Z, ROW(T54)+1, MATCH("おやつ", 貼り付け用!$A$3:$Z$3, 0)),"")</f>
        <v>#N/A</v>
      </c>
      <c r="U54" s="18"/>
      <c r="V54" s="5" t="e">
        <f t="array" ref="V54">IF(INDEX(貼り付け用!A:Z, ROW(T54)+1, MATCH("おやつ", 貼り付け用!$A$3:$Z$3, 0)+1)&lt;&gt;0,
INDEX(貼り付け用!A:Z, ROW(T54)+1, MATCH("おやつ", 貼り付け用!$A$3:$Z$3, 0)+1),"")</f>
        <v>#N/A</v>
      </c>
      <c r="W54" s="7" t="e">
        <f t="array" ref="W54">IF(INDEX(貼り付け用!A:Z, ROW(T54)+1, MATCH("おやつ", 貼り付け用!$A$3:$Z$3, 0)+2)&lt;&gt;0,
INDEX(貼り付け用!A:Z, ROW(T54)+1, MATCH("おやつ", 貼り付け用!$A$3:$Z$3, 0)+2),"")</f>
        <v>#N/A</v>
      </c>
    </row>
    <row r="55" spans="1:23" x14ac:dyDescent="0.45">
      <c r="A55" s="8" t="e">
        <f>IF(ROW(A55)+1&gt;=MATCH("*10000*", 貼り付け用!$A:$A, 0),"",
IF(貼り付け用!A56&lt;&gt;"",貼り付け用!A56,""))</f>
        <v>#N/A</v>
      </c>
      <c r="B55" s="3" t="e">
        <f>IF(ROW(B55)+2&gt;=MATCH("*【合計】*", 貼り付け用!$A:$A, 0),"",
IF(貼り付け用!B56&lt;&gt;"",貼り付け用!B56,""))</f>
        <v>#N/A</v>
      </c>
      <c r="C55" s="3" t="e">
        <f>IF(ROW(C55)+2&gt;=MATCH("*【合計】*", 貼り付け用!$A:$A, 0),"",
IF(貼り付け用!C56&lt;&gt;"",貼り付け用!C56,""))</f>
        <v>#N/A</v>
      </c>
      <c r="D55" s="3" t="e">
        <f>IF(ROW(D55)+2&gt;=MATCH("*【合計】*", 貼り付け用!$A:$A, 0),"",
IF(貼り付け用!D56&lt;&gt;"",貼り付け用!D56,""))</f>
        <v>#N/A</v>
      </c>
      <c r="E55" s="3" t="e">
        <f>IF(ROW(E55)+2&gt;=MATCH("*【合計】*", 貼り付け用!$A:$A, 0),"",
IF(貼り付け用!E56&lt;&gt;"",貼り付け用!E56,""))</f>
        <v>#N/A</v>
      </c>
      <c r="F55" s="3" t="e">
        <f>IF(ROW(F55)+2&gt;=MATCH("*【合計】*", 貼り付け用!$A:$A, 0),"",
IF(貼り付け用!F56&lt;&gt;"",貼り付け用!F56,""))</f>
        <v>#N/A</v>
      </c>
      <c r="G55" s="3" t="e">
        <f>IF(ROW(G55)+2&gt;=MATCH("*【合計】*", 貼り付け用!$A:$A, 0),"",
IF(貼り付け用!G56&lt;&gt;"",貼り付け用!G56,""))</f>
        <v>#N/A</v>
      </c>
      <c r="H55" s="3" t="e">
        <f>IF(ROW(H55)+2&gt;=MATCH("*【合計】*", 貼り付け用!$A:$A, 0),"",
IF(貼り付け用!H56&lt;&gt;"",貼り付け用!H56,""))</f>
        <v>#N/A</v>
      </c>
      <c r="I55" s="3" t="e">
        <f>IF(ROW(I55)+2&gt;=MATCH("*【合計】*", 貼り付け用!$A:$A, 0),"",
IF(貼り付け用!I56&lt;&gt;"",貼り付け用!I56,""))</f>
        <v>#N/A</v>
      </c>
      <c r="J55" s="3" t="e">
        <f>IF(ROW(J55)+2&gt;=MATCH("*【合計】*", 貼り付け用!$A:$A, 0),"",
IF(貼り付け用!J56&lt;&gt;"",貼り付け用!J56,""))</f>
        <v>#N/A</v>
      </c>
      <c r="K55" s="3" t="e">
        <f>IF(ROW(K55)+2&gt;=MATCH("*【合計】*", 貼り付け用!$A:$A, 0),"",
IF(貼り付け用!K56&lt;&gt;"",貼り付け用!K56,""))</f>
        <v>#N/A</v>
      </c>
      <c r="L55" s="3" t="e">
        <f>IF(ROW(L55)+2&gt;=MATCH("*【合計】*", 貼り付け用!$A:$A, 0),"",
IF(L$3&lt;&gt;"",IF(貼り付け用!L56&lt;&gt;"",貼り付け用!L56,""),""))</f>
        <v>#N/A</v>
      </c>
      <c r="M55" s="3" t="e">
        <f>IF(ROW(M55)+2&gt;=MATCH("*【合計】*", 貼り付け用!$A:$A, 0),"",
IF(M$3&lt;&gt;"",IF(貼り付け用!M56&lt;&gt;"",貼り付け用!M56,""),""))</f>
        <v>#N/A</v>
      </c>
      <c r="N55" s="3" t="e">
        <f>IF(ROW(N55)+2&gt;=MATCH("*【合計】*", 貼り付け用!$A:$A, 0),"",
IF(N$3&lt;&gt;"",IF(貼り付け用!N56&lt;&gt;"",貼り付け用!N56,""),""))</f>
        <v>#N/A</v>
      </c>
      <c r="O55" s="3" t="e">
        <f>IF(ROW(O55)+2&gt;=MATCH("*【合計】*", 貼り付け用!$A:$A, 0),"",
IF(O$3&lt;&gt;"",IF(貼り付け用!O56&lt;&gt;"",貼り付け用!O56,""),""))</f>
        <v>#N/A</v>
      </c>
      <c r="P55" s="3" t="e">
        <f>IF(ROW(P55)+2&gt;=MATCH("*【合計】*", 貼り付け用!$A:$A, 0),"",
IF(P$3&lt;&gt;"",IF(貼り付け用!P56&lt;&gt;"",貼り付け用!P56,""),""))</f>
        <v>#N/A</v>
      </c>
      <c r="Q55" s="3" t="e">
        <f>IF(ROW(Q55)+2&gt;=MATCH("*【合計】*", 貼り付け用!$A:$A, 0),"",
IF(Q$3&lt;&gt;"",IF(貼り付け用!Q56&lt;&gt;"",貼り付け用!Q56,""),""))</f>
        <v>#N/A</v>
      </c>
      <c r="R55" s="3" t="e">
        <f>IF(ROW(R55)+2&gt;=MATCH("*【合計】*", 貼り付け用!$A:$A, 0),"",
IF(R$3&lt;&gt;"",IF(貼り付け用!R56&lt;&gt;"",貼り付け用!R56,""),""))</f>
        <v>#N/A</v>
      </c>
      <c r="S55" s="3" t="e">
        <f>IF(ROW(S55)+2&gt;=MATCH("*【合計】*", 貼り付け用!$A:$A, 0),"",
IF(S$3&lt;&gt;"",IF(貼り付け用!S56&lt;&gt;"",貼り付け用!S56,""),""))</f>
        <v>#N/A</v>
      </c>
      <c r="T55" s="2" t="e">
        <f t="array" ref="T55">IF(INDEX(貼り付け用!A:Z, ROW(T55)+1, MATCH("おやつ", 貼り付け用!$A$3:$Z$3, 0))&lt;&gt;0,
INDEX(貼り付け用!A:Z, ROW(T55)+1, MATCH("おやつ", 貼り付け用!$A$3:$Z$3, 0)),"")</f>
        <v>#N/A</v>
      </c>
      <c r="U55" s="55"/>
      <c r="V55" s="8" t="e">
        <f t="array" ref="V55">IF(INDEX(貼り付け用!A:Z, ROW(T55)+1, MATCH("おやつ", 貼り付け用!$A$3:$Z$3, 0)+1)&lt;&gt;0,
INDEX(貼り付け用!A:Z, ROW(T55)+1, MATCH("おやつ", 貼り付け用!$A$3:$Z$3, 0)+1),"")</f>
        <v>#N/A</v>
      </c>
      <c r="W55" s="9" t="e">
        <f t="array" ref="W55">IF(INDEX(貼り付け用!A:Z, ROW(T55)+1, MATCH("おやつ", 貼り付け用!$A$3:$Z$3, 0)+2)&lt;&gt;0,
INDEX(貼り付け用!A:Z, ROW(T55)+1, MATCH("おやつ", 貼り付け用!$A$3:$Z$3, 0)+2),"")</f>
        <v>#N/A</v>
      </c>
    </row>
    <row r="56" spans="1:23" x14ac:dyDescent="0.45">
      <c r="A56" s="5" t="e">
        <f>IF(ROW(A56)+1&gt;=MATCH("*10000*", 貼り付け用!$A:$A, 0),
IF(COUNTIF(A54,"*10000*"),"10001",
IF(COUNTIF(A54,"*10001*"),"10002",
IF(COUNTIF(A54,"*10002*"),"",
IF(COUNTIF(A54,""),"","10000")))),
IF(貼り付け用!A57&lt;&gt;"",貼り付け用!A57,""))</f>
        <v>#N/A</v>
      </c>
      <c r="B56" s="21" t="e">
        <f>IF(ROW(B56)+2&gt;=MATCH("*【合計】*", 貼り付け用!$A:$A, 0),"",
IF(貼り付け用!B57&lt;&gt;"",貼り付け用!B57,""))</f>
        <v>#N/A</v>
      </c>
      <c r="C56" s="21" t="e">
        <f>IF(ROW(C56)+2&gt;=MATCH("*【合計】*", 貼り付け用!$A:$A, 0),"",
IF(貼り付け用!C57&lt;&gt;"",貼り付け用!C57,""))</f>
        <v>#N/A</v>
      </c>
      <c r="D56" s="21" t="e">
        <f>IF(ROW(D56)+2&gt;=MATCH("*【合計】*", 貼り付け用!$A:$A, 0),"",
IF(貼り付け用!D57&lt;&gt;"",貼り付け用!D57,""))</f>
        <v>#N/A</v>
      </c>
      <c r="E56" s="21" t="e">
        <f>IF(ROW(E56)+2&gt;=MATCH("*【合計】*", 貼り付け用!$A:$A, 0),"",
IF(貼り付け用!E57&lt;&gt;"",貼り付け用!E57,""))</f>
        <v>#N/A</v>
      </c>
      <c r="F56" s="21" t="e">
        <f>IF(ROW(F56)+2&gt;=MATCH("*【合計】*", 貼り付け用!$A:$A, 0),"",
IF(貼り付け用!F57&lt;&gt;"",貼り付け用!F57,""))</f>
        <v>#N/A</v>
      </c>
      <c r="G56" s="21" t="e">
        <f>IF(ROW(G56)+2&gt;=MATCH("*【合計】*", 貼り付け用!$A:$A, 0),"",
IF(貼り付け用!G57&lt;&gt;"",貼り付け用!G57,""))</f>
        <v>#N/A</v>
      </c>
      <c r="H56" s="21" t="e">
        <f>IF(ROW(H56)+2&gt;=MATCH("*【合計】*", 貼り付け用!$A:$A, 0),"",
IF(貼り付け用!H57&lt;&gt;"",貼り付け用!H57,""))</f>
        <v>#N/A</v>
      </c>
      <c r="I56" s="21" t="e">
        <f>IF(ROW(I56)+2&gt;=MATCH("*【合計】*", 貼り付け用!$A:$A, 0),"",
IF(貼り付け用!I57&lt;&gt;"",貼り付け用!I57,""))</f>
        <v>#N/A</v>
      </c>
      <c r="J56" s="21" t="e">
        <f>IF(ROW(J56)+2&gt;=MATCH("*【合計】*", 貼り付け用!$A:$A, 0),"",
IF(貼り付け用!J57&lt;&gt;"",貼り付け用!J57,""))</f>
        <v>#N/A</v>
      </c>
      <c r="K56" s="21" t="e">
        <f>IF(ROW(K56)+2&gt;=MATCH("*【合計】*", 貼り付け用!$A:$A, 0),"",
IF(貼り付け用!K57&lt;&gt;"",貼り付け用!K57,""))</f>
        <v>#N/A</v>
      </c>
      <c r="L56" s="21" t="e">
        <f>IF(ROW(L56)+2&gt;=MATCH("*【合計】*", 貼り付け用!$A:$A, 0),"",
IF(L$3&lt;&gt;"",IF(貼り付け用!L57&lt;&gt;"",貼り付け用!L57,""),""))</f>
        <v>#N/A</v>
      </c>
      <c r="M56" s="21" t="e">
        <f>IF(ROW(M56)+2&gt;=MATCH("*【合計】*", 貼り付け用!$A:$A, 0),"",
IF(M$3&lt;&gt;"",IF(貼り付け用!M57&lt;&gt;"",貼り付け用!M57,""),""))</f>
        <v>#N/A</v>
      </c>
      <c r="N56" s="21" t="e">
        <f>IF(ROW(N56)+2&gt;=MATCH("*【合計】*", 貼り付け用!$A:$A, 0),"",
IF(N$3&lt;&gt;"",IF(貼り付け用!N57&lt;&gt;"",貼り付け用!N57,""),""))</f>
        <v>#N/A</v>
      </c>
      <c r="O56" s="21" t="e">
        <f>IF(ROW(O56)+2&gt;=MATCH("*【合計】*", 貼り付け用!$A:$A, 0),"",
IF(O$3&lt;&gt;"",IF(貼り付け用!O57&lt;&gt;"",貼り付け用!O57,""),""))</f>
        <v>#N/A</v>
      </c>
      <c r="P56" s="21" t="e">
        <f>IF(ROW(P56)+2&gt;=MATCH("*【合計】*", 貼り付け用!$A:$A, 0),"",
IF(P$3&lt;&gt;"",IF(貼り付け用!P57&lt;&gt;"",貼り付け用!P57,""),""))</f>
        <v>#N/A</v>
      </c>
      <c r="Q56" s="21" t="e">
        <f>IF(ROW(Q56)+2&gt;=MATCH("*【合計】*", 貼り付け用!$A:$A, 0),"",
IF(Q$3&lt;&gt;"",IF(貼り付け用!Q57&lt;&gt;"",貼り付け用!Q57,""),""))</f>
        <v>#N/A</v>
      </c>
      <c r="R56" s="21" t="e">
        <f>IF(ROW(R56)+2&gt;=MATCH("*【合計】*", 貼り付け用!$A:$A, 0),"",
IF(R$3&lt;&gt;"",IF(貼り付け用!R57&lt;&gt;"",貼り付け用!R57,""),""))</f>
        <v>#N/A</v>
      </c>
      <c r="S56" s="21" t="e">
        <f>IF(ROW(S56)+2&gt;=MATCH("*【合計】*", 貼り付け用!$A:$A, 0),"",
IF(S$3&lt;&gt;"",IF(貼り付け用!S57&lt;&gt;"",貼り付け用!S57,""),""))</f>
        <v>#N/A</v>
      </c>
      <c r="T56" s="21" t="e">
        <f t="array" ref="T56">IF(INDEX(貼り付け用!A:Z, ROW(T56)+1, MATCH("おやつ", 貼り付け用!$A$3:$Z$3, 0))&lt;&gt;0,
INDEX(貼り付け用!A:Z, ROW(T56)+1, MATCH("おやつ", 貼り付け用!$A$3:$Z$3, 0)),"")</f>
        <v>#N/A</v>
      </c>
      <c r="U56" s="18"/>
      <c r="V56" s="5" t="e">
        <f t="array" ref="V56">IF(INDEX(貼り付け用!A:Z, ROW(T56)+1, MATCH("おやつ", 貼り付け用!$A$3:$Z$3, 0)+1)&lt;&gt;0,
INDEX(貼り付け用!A:Z, ROW(T56)+1, MATCH("おやつ", 貼り付け用!$A$3:$Z$3, 0)+1),"")</f>
        <v>#N/A</v>
      </c>
      <c r="W56" s="7" t="e">
        <f t="array" ref="W56">IF(INDEX(貼り付け用!A:Z, ROW(T56)+1, MATCH("おやつ", 貼り付け用!$A$3:$Z$3, 0)+2)&lt;&gt;0,
INDEX(貼り付け用!A:Z, ROW(T56)+1, MATCH("おやつ", 貼り付け用!$A$3:$Z$3, 0)+2),"")</f>
        <v>#N/A</v>
      </c>
    </row>
    <row r="57" spans="1:23" x14ac:dyDescent="0.45">
      <c r="A57" s="8" t="e">
        <f>IF(ROW(A57)+1&gt;=MATCH("*10000*", 貼り付け用!$A:$A, 0),"",
IF(貼り付け用!A58&lt;&gt;"",貼り付け用!A58,""))</f>
        <v>#N/A</v>
      </c>
      <c r="B57" s="3" t="e">
        <f>IF(ROW(B57)+2&gt;=MATCH("*【合計】*", 貼り付け用!$A:$A, 0),"",
IF(貼り付け用!B58&lt;&gt;"",貼り付け用!B58,""))</f>
        <v>#N/A</v>
      </c>
      <c r="C57" s="3" t="e">
        <f>IF(ROW(C57)+2&gt;=MATCH("*【合計】*", 貼り付け用!$A:$A, 0),"",
IF(貼り付け用!C58&lt;&gt;"",貼り付け用!C58,""))</f>
        <v>#N/A</v>
      </c>
      <c r="D57" s="3" t="e">
        <f>IF(ROW(D57)+2&gt;=MATCH("*【合計】*", 貼り付け用!$A:$A, 0),"",
IF(貼り付け用!D58&lt;&gt;"",貼り付け用!D58,""))</f>
        <v>#N/A</v>
      </c>
      <c r="E57" s="3" t="e">
        <f>IF(ROW(E57)+2&gt;=MATCH("*【合計】*", 貼り付け用!$A:$A, 0),"",
IF(貼り付け用!E58&lt;&gt;"",貼り付け用!E58,""))</f>
        <v>#N/A</v>
      </c>
      <c r="F57" s="3" t="e">
        <f>IF(ROW(F57)+2&gt;=MATCH("*【合計】*", 貼り付け用!$A:$A, 0),"",
IF(貼り付け用!F58&lt;&gt;"",貼り付け用!F58,""))</f>
        <v>#N/A</v>
      </c>
      <c r="G57" s="3" t="e">
        <f>IF(ROW(G57)+2&gt;=MATCH("*【合計】*", 貼り付け用!$A:$A, 0),"",
IF(貼り付け用!G58&lt;&gt;"",貼り付け用!G58,""))</f>
        <v>#N/A</v>
      </c>
      <c r="H57" s="3" t="e">
        <f>IF(ROW(H57)+2&gt;=MATCH("*【合計】*", 貼り付け用!$A:$A, 0),"",
IF(貼り付け用!H58&lt;&gt;"",貼り付け用!H58,""))</f>
        <v>#N/A</v>
      </c>
      <c r="I57" s="3" t="e">
        <f>IF(ROW(I57)+2&gt;=MATCH("*【合計】*", 貼り付け用!$A:$A, 0),"",
IF(貼り付け用!I58&lt;&gt;"",貼り付け用!I58,""))</f>
        <v>#N/A</v>
      </c>
      <c r="J57" s="3" t="e">
        <f>IF(ROW(J57)+2&gt;=MATCH("*【合計】*", 貼り付け用!$A:$A, 0),"",
IF(貼り付け用!J58&lt;&gt;"",貼り付け用!J58,""))</f>
        <v>#N/A</v>
      </c>
      <c r="K57" s="3" t="e">
        <f>IF(ROW(K57)+2&gt;=MATCH("*【合計】*", 貼り付け用!$A:$A, 0),"",
IF(貼り付け用!K58&lt;&gt;"",貼り付け用!K58,""))</f>
        <v>#N/A</v>
      </c>
      <c r="L57" s="3" t="e">
        <f>IF(ROW(L57)+2&gt;=MATCH("*【合計】*", 貼り付け用!$A:$A, 0),"",
IF(L$3&lt;&gt;"",IF(貼り付け用!L58&lt;&gt;"",貼り付け用!L58,""),""))</f>
        <v>#N/A</v>
      </c>
      <c r="M57" s="3" t="e">
        <f>IF(ROW(M57)+2&gt;=MATCH("*【合計】*", 貼り付け用!$A:$A, 0),"",
IF(M$3&lt;&gt;"",IF(貼り付け用!M58&lt;&gt;"",貼り付け用!M58,""),""))</f>
        <v>#N/A</v>
      </c>
      <c r="N57" s="3" t="e">
        <f>IF(ROW(N57)+2&gt;=MATCH("*【合計】*", 貼り付け用!$A:$A, 0),"",
IF(N$3&lt;&gt;"",IF(貼り付け用!N58&lt;&gt;"",貼り付け用!N58,""),""))</f>
        <v>#N/A</v>
      </c>
      <c r="O57" s="3" t="e">
        <f>IF(ROW(O57)+2&gt;=MATCH("*【合計】*", 貼り付け用!$A:$A, 0),"",
IF(O$3&lt;&gt;"",IF(貼り付け用!O58&lt;&gt;"",貼り付け用!O58,""),""))</f>
        <v>#N/A</v>
      </c>
      <c r="P57" s="3" t="e">
        <f>IF(ROW(P57)+2&gt;=MATCH("*【合計】*", 貼り付け用!$A:$A, 0),"",
IF(P$3&lt;&gt;"",IF(貼り付け用!P58&lt;&gt;"",貼り付け用!P58,""),""))</f>
        <v>#N/A</v>
      </c>
      <c r="Q57" s="3" t="e">
        <f>IF(ROW(Q57)+2&gt;=MATCH("*【合計】*", 貼り付け用!$A:$A, 0),"",
IF(Q$3&lt;&gt;"",IF(貼り付け用!Q58&lt;&gt;"",貼り付け用!Q58,""),""))</f>
        <v>#N/A</v>
      </c>
      <c r="R57" s="3" t="e">
        <f>IF(ROW(R57)+2&gt;=MATCH("*【合計】*", 貼り付け用!$A:$A, 0),"",
IF(R$3&lt;&gt;"",IF(貼り付け用!R58&lt;&gt;"",貼り付け用!R58,""),""))</f>
        <v>#N/A</v>
      </c>
      <c r="S57" s="3" t="e">
        <f>IF(ROW(S57)+2&gt;=MATCH("*【合計】*", 貼り付け用!$A:$A, 0),"",
IF(S$3&lt;&gt;"",IF(貼り付け用!S58&lt;&gt;"",貼り付け用!S58,""),""))</f>
        <v>#N/A</v>
      </c>
      <c r="T57" s="2" t="e">
        <f t="array" ref="T57">IF(INDEX(貼り付け用!A:Z, ROW(T57)+1, MATCH("おやつ", 貼り付け用!$A$3:$Z$3, 0))&lt;&gt;0,
INDEX(貼り付け用!A:Z, ROW(T57)+1, MATCH("おやつ", 貼り付け用!$A$3:$Z$3, 0)),"")</f>
        <v>#N/A</v>
      </c>
      <c r="U57" s="55"/>
      <c r="V57" s="8" t="e">
        <f t="array" ref="V57">IF(INDEX(貼り付け用!A:Z, ROW(T57)+1, MATCH("おやつ", 貼り付け用!$A$3:$Z$3, 0)+1)&lt;&gt;0,
INDEX(貼り付け用!A:Z, ROW(T57)+1, MATCH("おやつ", 貼り付け用!$A$3:$Z$3, 0)+1),"")</f>
        <v>#N/A</v>
      </c>
      <c r="W57" s="9" t="e">
        <f t="array" ref="W57">IF(INDEX(貼り付け用!A:Z, ROW(T57)+1, MATCH("おやつ", 貼り付け用!$A$3:$Z$3, 0)+2)&lt;&gt;0,
INDEX(貼り付け用!A:Z, ROW(T57)+1, MATCH("おやつ", 貼り付け用!$A$3:$Z$3, 0)+2),"")</f>
        <v>#N/A</v>
      </c>
    </row>
    <row r="58" spans="1:23" x14ac:dyDescent="0.45">
      <c r="A58" s="5" t="e">
        <f>IF(ROW(A58)+1&gt;=MATCH("*10000*", 貼り付け用!$A:$A, 0),
IF(COUNTIF(A56,"*10000*"),"10001",
IF(COUNTIF(A56,"*10001*"),"10002",
IF(COUNTIF(A56,"*10002*"),"",
IF(COUNTIF(A56,""),"","10000")))),
IF(貼り付け用!A59&lt;&gt;"",貼り付け用!A59,""))</f>
        <v>#N/A</v>
      </c>
      <c r="B58" s="21" t="e">
        <f>IF(ROW(B58)+2&gt;=MATCH("*【合計】*", 貼り付け用!$A:$A, 0),"",
IF(貼り付け用!B59&lt;&gt;"",貼り付け用!B59,""))</f>
        <v>#N/A</v>
      </c>
      <c r="C58" s="21" t="e">
        <f>IF(ROW(C58)+2&gt;=MATCH("*【合計】*", 貼り付け用!$A:$A, 0),"",
IF(貼り付け用!C59&lt;&gt;"",貼り付け用!C59,""))</f>
        <v>#N/A</v>
      </c>
      <c r="D58" s="21" t="e">
        <f>IF(ROW(D58)+2&gt;=MATCH("*【合計】*", 貼り付け用!$A:$A, 0),"",
IF(貼り付け用!D59&lt;&gt;"",貼り付け用!D59,""))</f>
        <v>#N/A</v>
      </c>
      <c r="E58" s="21" t="e">
        <f>IF(ROW(E58)+2&gt;=MATCH("*【合計】*", 貼り付け用!$A:$A, 0),"",
IF(貼り付け用!E59&lt;&gt;"",貼り付け用!E59,""))</f>
        <v>#N/A</v>
      </c>
      <c r="F58" s="21" t="e">
        <f>IF(ROW(F58)+2&gt;=MATCH("*【合計】*", 貼り付け用!$A:$A, 0),"",
IF(貼り付け用!F59&lt;&gt;"",貼り付け用!F59,""))</f>
        <v>#N/A</v>
      </c>
      <c r="G58" s="21" t="e">
        <f>IF(ROW(G58)+2&gt;=MATCH("*【合計】*", 貼り付け用!$A:$A, 0),"",
IF(貼り付け用!G59&lt;&gt;"",貼り付け用!G59,""))</f>
        <v>#N/A</v>
      </c>
      <c r="H58" s="21" t="e">
        <f>IF(ROW(H58)+2&gt;=MATCH("*【合計】*", 貼り付け用!$A:$A, 0),"",
IF(貼り付け用!H59&lt;&gt;"",貼り付け用!H59,""))</f>
        <v>#N/A</v>
      </c>
      <c r="I58" s="21" t="e">
        <f>IF(ROW(I58)+2&gt;=MATCH("*【合計】*", 貼り付け用!$A:$A, 0),"",
IF(貼り付け用!I59&lt;&gt;"",貼り付け用!I59,""))</f>
        <v>#N/A</v>
      </c>
      <c r="J58" s="21" t="e">
        <f>IF(ROW(J58)+2&gt;=MATCH("*【合計】*", 貼り付け用!$A:$A, 0),"",
IF(貼り付け用!J59&lt;&gt;"",貼り付け用!J59,""))</f>
        <v>#N/A</v>
      </c>
      <c r="K58" s="21" t="e">
        <f>IF(ROW(K58)+2&gt;=MATCH("*【合計】*", 貼り付け用!$A:$A, 0),"",
IF(貼り付け用!K59&lt;&gt;"",貼り付け用!K59,""))</f>
        <v>#N/A</v>
      </c>
      <c r="L58" s="21" t="e">
        <f>IF(ROW(L58)+2&gt;=MATCH("*【合計】*", 貼り付け用!$A:$A, 0),"",
IF(L$3&lt;&gt;"",IF(貼り付け用!L59&lt;&gt;"",貼り付け用!L59,""),""))</f>
        <v>#N/A</v>
      </c>
      <c r="M58" s="21" t="e">
        <f>IF(ROW(M58)+2&gt;=MATCH("*【合計】*", 貼り付け用!$A:$A, 0),"",
IF(M$3&lt;&gt;"",IF(貼り付け用!M59&lt;&gt;"",貼り付け用!M59,""),""))</f>
        <v>#N/A</v>
      </c>
      <c r="N58" s="21" t="e">
        <f>IF(ROW(N58)+2&gt;=MATCH("*【合計】*", 貼り付け用!$A:$A, 0),"",
IF(N$3&lt;&gt;"",IF(貼り付け用!N59&lt;&gt;"",貼り付け用!N59,""),""))</f>
        <v>#N/A</v>
      </c>
      <c r="O58" s="21" t="e">
        <f>IF(ROW(O58)+2&gt;=MATCH("*【合計】*", 貼り付け用!$A:$A, 0),"",
IF(O$3&lt;&gt;"",IF(貼り付け用!O59&lt;&gt;"",貼り付け用!O59,""),""))</f>
        <v>#N/A</v>
      </c>
      <c r="P58" s="21" t="e">
        <f>IF(ROW(P58)+2&gt;=MATCH("*【合計】*", 貼り付け用!$A:$A, 0),"",
IF(P$3&lt;&gt;"",IF(貼り付け用!P59&lt;&gt;"",貼り付け用!P59,""),""))</f>
        <v>#N/A</v>
      </c>
      <c r="Q58" s="21" t="e">
        <f>IF(ROW(Q58)+2&gt;=MATCH("*【合計】*", 貼り付け用!$A:$A, 0),"",
IF(Q$3&lt;&gt;"",IF(貼り付け用!Q59&lt;&gt;"",貼り付け用!Q59,""),""))</f>
        <v>#N/A</v>
      </c>
      <c r="R58" s="21" t="e">
        <f>IF(ROW(R58)+2&gt;=MATCH("*【合計】*", 貼り付け用!$A:$A, 0),"",
IF(R$3&lt;&gt;"",IF(貼り付け用!R59&lt;&gt;"",貼り付け用!R59,""),""))</f>
        <v>#N/A</v>
      </c>
      <c r="S58" s="21" t="e">
        <f>IF(ROW(S58)+2&gt;=MATCH("*【合計】*", 貼り付け用!$A:$A, 0),"",
IF(S$3&lt;&gt;"",IF(貼り付け用!S59&lt;&gt;"",貼り付け用!S59,""),""))</f>
        <v>#N/A</v>
      </c>
      <c r="T58" s="21" t="e">
        <f t="array" ref="T58">IF(INDEX(貼り付け用!A:Z, ROW(T58)+1, MATCH("おやつ", 貼り付け用!$A$3:$Z$3, 0))&lt;&gt;0,
INDEX(貼り付け用!A:Z, ROW(T58)+1, MATCH("おやつ", 貼り付け用!$A$3:$Z$3, 0)),"")</f>
        <v>#N/A</v>
      </c>
      <c r="U58" s="18"/>
      <c r="V58" s="5" t="e">
        <f t="array" ref="V58">IF(INDEX(貼り付け用!A:Z, ROW(T58)+1, MATCH("おやつ", 貼り付け用!$A$3:$Z$3, 0)+1)&lt;&gt;0,
INDEX(貼り付け用!A:Z, ROW(T58)+1, MATCH("おやつ", 貼り付け用!$A$3:$Z$3, 0)+1),"")</f>
        <v>#N/A</v>
      </c>
      <c r="W58" s="7" t="e">
        <f t="array" ref="W58">IF(INDEX(貼り付け用!A:Z, ROW(T58)+1, MATCH("おやつ", 貼り付け用!$A$3:$Z$3, 0)+2)&lt;&gt;0,
INDEX(貼り付け用!A:Z, ROW(T58)+1, MATCH("おやつ", 貼り付け用!$A$3:$Z$3, 0)+2),"")</f>
        <v>#N/A</v>
      </c>
    </row>
    <row r="59" spans="1:23" x14ac:dyDescent="0.45">
      <c r="A59" s="8" t="e">
        <f>IF(ROW(A59)+1&gt;=MATCH("*10000*", 貼り付け用!$A:$A, 0),"",
IF(貼り付け用!A60&lt;&gt;"",貼り付け用!A60,""))</f>
        <v>#N/A</v>
      </c>
      <c r="B59" s="3" t="e">
        <f>IF(ROW(B59)+2&gt;=MATCH("*【合計】*", 貼り付け用!$A:$A, 0),"",
IF(貼り付け用!B60&lt;&gt;"",貼り付け用!B60,""))</f>
        <v>#N/A</v>
      </c>
      <c r="C59" s="3" t="e">
        <f>IF(ROW(C59)+2&gt;=MATCH("*【合計】*", 貼り付け用!$A:$A, 0),"",
IF(貼り付け用!C60&lt;&gt;"",貼り付け用!C60,""))</f>
        <v>#N/A</v>
      </c>
      <c r="D59" s="3" t="e">
        <f>IF(ROW(D59)+2&gt;=MATCH("*【合計】*", 貼り付け用!$A:$A, 0),"",
IF(貼り付け用!D60&lt;&gt;"",貼り付け用!D60,""))</f>
        <v>#N/A</v>
      </c>
      <c r="E59" s="3" t="e">
        <f>IF(ROW(E59)+2&gt;=MATCH("*【合計】*", 貼り付け用!$A:$A, 0),"",
IF(貼り付け用!E60&lt;&gt;"",貼り付け用!E60,""))</f>
        <v>#N/A</v>
      </c>
      <c r="F59" s="3" t="e">
        <f>IF(ROW(F59)+2&gt;=MATCH("*【合計】*", 貼り付け用!$A:$A, 0),"",
IF(貼り付け用!F60&lt;&gt;"",貼り付け用!F60,""))</f>
        <v>#N/A</v>
      </c>
      <c r="G59" s="3" t="e">
        <f>IF(ROW(G59)+2&gt;=MATCH("*【合計】*", 貼り付け用!$A:$A, 0),"",
IF(貼り付け用!G60&lt;&gt;"",貼り付け用!G60,""))</f>
        <v>#N/A</v>
      </c>
      <c r="H59" s="3" t="e">
        <f>IF(ROW(H59)+2&gt;=MATCH("*【合計】*", 貼り付け用!$A:$A, 0),"",
IF(貼り付け用!H60&lt;&gt;"",貼り付け用!H60,""))</f>
        <v>#N/A</v>
      </c>
      <c r="I59" s="3" t="e">
        <f>IF(ROW(I59)+2&gt;=MATCH("*【合計】*", 貼り付け用!$A:$A, 0),"",
IF(貼り付け用!I60&lt;&gt;"",貼り付け用!I60,""))</f>
        <v>#N/A</v>
      </c>
      <c r="J59" s="3" t="e">
        <f>IF(ROW(J59)+2&gt;=MATCH("*【合計】*", 貼り付け用!$A:$A, 0),"",
IF(貼り付け用!J60&lt;&gt;"",貼り付け用!J60,""))</f>
        <v>#N/A</v>
      </c>
      <c r="K59" s="3" t="e">
        <f>IF(ROW(K59)+2&gt;=MATCH("*【合計】*", 貼り付け用!$A:$A, 0),"",
IF(貼り付け用!K60&lt;&gt;"",貼り付け用!K60,""))</f>
        <v>#N/A</v>
      </c>
      <c r="L59" s="3" t="e">
        <f>IF(ROW(L59)+2&gt;=MATCH("*【合計】*", 貼り付け用!$A:$A, 0),"",
IF(L$3&lt;&gt;"",IF(貼り付け用!L60&lt;&gt;"",貼り付け用!L60,""),""))</f>
        <v>#N/A</v>
      </c>
      <c r="M59" s="3" t="e">
        <f>IF(ROW(M59)+2&gt;=MATCH("*【合計】*", 貼り付け用!$A:$A, 0),"",
IF(M$3&lt;&gt;"",IF(貼り付け用!M60&lt;&gt;"",貼り付け用!M60,""),""))</f>
        <v>#N/A</v>
      </c>
      <c r="N59" s="3" t="e">
        <f>IF(ROW(N59)+2&gt;=MATCH("*【合計】*", 貼り付け用!$A:$A, 0),"",
IF(N$3&lt;&gt;"",IF(貼り付け用!N60&lt;&gt;"",貼り付け用!N60,""),""))</f>
        <v>#N/A</v>
      </c>
      <c r="O59" s="3" t="e">
        <f>IF(ROW(O59)+2&gt;=MATCH("*【合計】*", 貼り付け用!$A:$A, 0),"",
IF(O$3&lt;&gt;"",IF(貼り付け用!O60&lt;&gt;"",貼り付け用!O60,""),""))</f>
        <v>#N/A</v>
      </c>
      <c r="P59" s="3" t="e">
        <f>IF(ROW(P59)+2&gt;=MATCH("*【合計】*", 貼り付け用!$A:$A, 0),"",
IF(P$3&lt;&gt;"",IF(貼り付け用!P60&lt;&gt;"",貼り付け用!P60,""),""))</f>
        <v>#N/A</v>
      </c>
      <c r="Q59" s="3" t="e">
        <f>IF(ROW(Q59)+2&gt;=MATCH("*【合計】*", 貼り付け用!$A:$A, 0),"",
IF(Q$3&lt;&gt;"",IF(貼り付け用!Q60&lt;&gt;"",貼り付け用!Q60,""),""))</f>
        <v>#N/A</v>
      </c>
      <c r="R59" s="3" t="e">
        <f>IF(ROW(R59)+2&gt;=MATCH("*【合計】*", 貼り付け用!$A:$A, 0),"",
IF(R$3&lt;&gt;"",IF(貼り付け用!R60&lt;&gt;"",貼り付け用!R60,""),""))</f>
        <v>#N/A</v>
      </c>
      <c r="S59" s="3" t="e">
        <f>IF(ROW(S59)+2&gt;=MATCH("*【合計】*", 貼り付け用!$A:$A, 0),"",
IF(S$3&lt;&gt;"",IF(貼り付け用!S60&lt;&gt;"",貼り付け用!S60,""),""))</f>
        <v>#N/A</v>
      </c>
      <c r="T59" s="2" t="e">
        <f t="array" ref="T59">IF(INDEX(貼り付け用!A:Z, ROW(T59)+1, MATCH("おやつ", 貼り付け用!$A$3:$Z$3, 0))&lt;&gt;0,
INDEX(貼り付け用!A:Z, ROW(T59)+1, MATCH("おやつ", 貼り付け用!$A$3:$Z$3, 0)),"")</f>
        <v>#N/A</v>
      </c>
      <c r="U59" s="55"/>
      <c r="V59" s="8" t="e">
        <f t="array" ref="V59">IF(INDEX(貼り付け用!A:Z, ROW(T59)+1, MATCH("おやつ", 貼り付け用!$A$3:$Z$3, 0)+1)&lt;&gt;0,
INDEX(貼り付け用!A:Z, ROW(T59)+1, MATCH("おやつ", 貼り付け用!$A$3:$Z$3, 0)+1),"")</f>
        <v>#N/A</v>
      </c>
      <c r="W59" s="9" t="e">
        <f t="array" ref="W59">IF(INDEX(貼り付け用!A:Z, ROW(T59)+1, MATCH("おやつ", 貼り付け用!$A$3:$Z$3, 0)+2)&lt;&gt;0,
INDEX(貼り付け用!A:Z, ROW(T59)+1, MATCH("おやつ", 貼り付け用!$A$3:$Z$3, 0)+2),"")</f>
        <v>#N/A</v>
      </c>
    </row>
    <row r="60" spans="1:23" x14ac:dyDescent="0.45">
      <c r="A60" s="5" t="e">
        <f>IF(ROW(A60)+1&gt;=MATCH("*10000*", 貼り付け用!$A:$A, 0),
IF(COUNTIF(A58,"*10000*"),"10001",
IF(COUNTIF(A58,"*10001*"),"10002",
IF(COUNTIF(A58,"*10002*"),"",
IF(COUNTIF(A58,""),"","10000")))),
IF(貼り付け用!A61&lt;&gt;"",貼り付け用!A61,""))</f>
        <v>#N/A</v>
      </c>
      <c r="B60" s="21" t="e">
        <f>IF(ROW(B60)+2&gt;=MATCH("*【合計】*", 貼り付け用!$A:$A, 0),"",
IF(貼り付け用!B61&lt;&gt;"",貼り付け用!B61,""))</f>
        <v>#N/A</v>
      </c>
      <c r="C60" s="21" t="e">
        <f>IF(ROW(C60)+2&gt;=MATCH("*【合計】*", 貼り付け用!$A:$A, 0),"",
IF(貼り付け用!C61&lt;&gt;"",貼り付け用!C61,""))</f>
        <v>#N/A</v>
      </c>
      <c r="D60" s="21" t="e">
        <f>IF(ROW(D60)+2&gt;=MATCH("*【合計】*", 貼り付け用!$A:$A, 0),"",
IF(貼り付け用!D61&lt;&gt;"",貼り付け用!D61,""))</f>
        <v>#N/A</v>
      </c>
      <c r="E60" s="21" t="e">
        <f>IF(ROW(E60)+2&gt;=MATCH("*【合計】*", 貼り付け用!$A:$A, 0),"",
IF(貼り付け用!E61&lt;&gt;"",貼り付け用!E61,""))</f>
        <v>#N/A</v>
      </c>
      <c r="F60" s="21" t="e">
        <f>IF(ROW(F60)+2&gt;=MATCH("*【合計】*", 貼り付け用!$A:$A, 0),"",
IF(貼り付け用!F61&lt;&gt;"",貼り付け用!F61,""))</f>
        <v>#N/A</v>
      </c>
      <c r="G60" s="21" t="e">
        <f>IF(ROW(G60)+2&gt;=MATCH("*【合計】*", 貼り付け用!$A:$A, 0),"",
IF(貼り付け用!G61&lt;&gt;"",貼り付け用!G61,""))</f>
        <v>#N/A</v>
      </c>
      <c r="H60" s="21" t="e">
        <f>IF(ROW(H60)+2&gt;=MATCH("*【合計】*", 貼り付け用!$A:$A, 0),"",
IF(貼り付け用!H61&lt;&gt;"",貼り付け用!H61,""))</f>
        <v>#N/A</v>
      </c>
      <c r="I60" s="21" t="e">
        <f>IF(ROW(I60)+2&gt;=MATCH("*【合計】*", 貼り付け用!$A:$A, 0),"",
IF(貼り付け用!I61&lt;&gt;"",貼り付け用!I61,""))</f>
        <v>#N/A</v>
      </c>
      <c r="J60" s="21" t="e">
        <f>IF(ROW(J60)+2&gt;=MATCH("*【合計】*", 貼り付け用!$A:$A, 0),"",
IF(貼り付け用!J61&lt;&gt;"",貼り付け用!J61,""))</f>
        <v>#N/A</v>
      </c>
      <c r="K60" s="21" t="e">
        <f>IF(ROW(K60)+2&gt;=MATCH("*【合計】*", 貼り付け用!$A:$A, 0),"",
IF(貼り付け用!K61&lt;&gt;"",貼り付け用!K61,""))</f>
        <v>#N/A</v>
      </c>
      <c r="L60" s="21" t="e">
        <f>IF(ROW(L60)+2&gt;=MATCH("*【合計】*", 貼り付け用!$A:$A, 0),"",
IF(L$3&lt;&gt;"",IF(貼り付け用!L61&lt;&gt;"",貼り付け用!L61,""),""))</f>
        <v>#N/A</v>
      </c>
      <c r="M60" s="21" t="e">
        <f>IF(ROW(M60)+2&gt;=MATCH("*【合計】*", 貼り付け用!$A:$A, 0),"",
IF(M$3&lt;&gt;"",IF(貼り付け用!M61&lt;&gt;"",貼り付け用!M61,""),""))</f>
        <v>#N/A</v>
      </c>
      <c r="N60" s="21" t="e">
        <f>IF(ROW(N60)+2&gt;=MATCH("*【合計】*", 貼り付け用!$A:$A, 0),"",
IF(N$3&lt;&gt;"",IF(貼り付け用!N61&lt;&gt;"",貼り付け用!N61,""),""))</f>
        <v>#N/A</v>
      </c>
      <c r="O60" s="21" t="e">
        <f>IF(ROW(O60)+2&gt;=MATCH("*【合計】*", 貼り付け用!$A:$A, 0),"",
IF(O$3&lt;&gt;"",IF(貼り付け用!O61&lt;&gt;"",貼り付け用!O61,""),""))</f>
        <v>#N/A</v>
      </c>
      <c r="P60" s="21" t="e">
        <f>IF(ROW(P60)+2&gt;=MATCH("*【合計】*", 貼り付け用!$A:$A, 0),"",
IF(P$3&lt;&gt;"",IF(貼り付け用!P61&lt;&gt;"",貼り付け用!P61,""),""))</f>
        <v>#N/A</v>
      </c>
      <c r="Q60" s="21" t="e">
        <f>IF(ROW(Q60)+2&gt;=MATCH("*【合計】*", 貼り付け用!$A:$A, 0),"",
IF(Q$3&lt;&gt;"",IF(貼り付け用!Q61&lt;&gt;"",貼り付け用!Q61,""),""))</f>
        <v>#N/A</v>
      </c>
      <c r="R60" s="21" t="e">
        <f>IF(ROW(R60)+2&gt;=MATCH("*【合計】*", 貼り付け用!$A:$A, 0),"",
IF(R$3&lt;&gt;"",IF(貼り付け用!R61&lt;&gt;"",貼り付け用!R61,""),""))</f>
        <v>#N/A</v>
      </c>
      <c r="S60" s="21" t="e">
        <f>IF(ROW(S60)+2&gt;=MATCH("*【合計】*", 貼り付け用!$A:$A, 0),"",
IF(S$3&lt;&gt;"",IF(貼り付け用!S61&lt;&gt;"",貼り付け用!S61,""),""))</f>
        <v>#N/A</v>
      </c>
      <c r="T60" s="21" t="e">
        <f t="array" ref="T60">IF(INDEX(貼り付け用!A:Z, ROW(T60)+1, MATCH("おやつ", 貼り付け用!$A$3:$Z$3, 0))&lt;&gt;0,
INDEX(貼り付け用!A:Z, ROW(T60)+1, MATCH("おやつ", 貼り付け用!$A$3:$Z$3, 0)),"")</f>
        <v>#N/A</v>
      </c>
      <c r="U60" s="18"/>
      <c r="V60" s="5" t="e">
        <f t="array" ref="V60">IF(INDEX(貼り付け用!A:Z, ROW(T60)+1, MATCH("おやつ", 貼り付け用!$A$3:$Z$3, 0)+1)&lt;&gt;0,
INDEX(貼り付け用!A:Z, ROW(T60)+1, MATCH("おやつ", 貼り付け用!$A$3:$Z$3, 0)+1),"")</f>
        <v>#N/A</v>
      </c>
      <c r="W60" s="7" t="e">
        <f t="array" ref="W60">IF(INDEX(貼り付け用!A:Z, ROW(T60)+1, MATCH("おやつ", 貼り付け用!$A$3:$Z$3, 0)+2)&lt;&gt;0,
INDEX(貼り付け用!A:Z, ROW(T60)+1, MATCH("おやつ", 貼り付け用!$A$3:$Z$3, 0)+2),"")</f>
        <v>#N/A</v>
      </c>
    </row>
    <row r="61" spans="1:23" x14ac:dyDescent="0.45">
      <c r="A61" s="8" t="e">
        <f>IF(ROW(A61)+1&gt;=MATCH("*10000*", 貼り付け用!$A:$A, 0),"",
IF(貼り付け用!A62&lt;&gt;"",貼り付け用!A62,""))</f>
        <v>#N/A</v>
      </c>
      <c r="B61" s="3" t="e">
        <f>IF(ROW(B61)+2&gt;=MATCH("*【合計】*", 貼り付け用!$A:$A, 0),"",
IF(貼り付け用!B62&lt;&gt;"",貼り付け用!B62,""))</f>
        <v>#N/A</v>
      </c>
      <c r="C61" s="3" t="e">
        <f>IF(ROW(C61)+2&gt;=MATCH("*【合計】*", 貼り付け用!$A:$A, 0),"",
IF(貼り付け用!C62&lt;&gt;"",貼り付け用!C62,""))</f>
        <v>#N/A</v>
      </c>
      <c r="D61" s="3" t="e">
        <f>IF(ROW(D61)+2&gt;=MATCH("*【合計】*", 貼り付け用!$A:$A, 0),"",
IF(貼り付け用!D62&lt;&gt;"",貼り付け用!D62,""))</f>
        <v>#N/A</v>
      </c>
      <c r="E61" s="3" t="e">
        <f>IF(ROW(E61)+2&gt;=MATCH("*【合計】*", 貼り付け用!$A:$A, 0),"",
IF(貼り付け用!E62&lt;&gt;"",貼り付け用!E62,""))</f>
        <v>#N/A</v>
      </c>
      <c r="F61" s="3" t="e">
        <f>IF(ROW(F61)+2&gt;=MATCH("*【合計】*", 貼り付け用!$A:$A, 0),"",
IF(貼り付け用!F62&lt;&gt;"",貼り付け用!F62,""))</f>
        <v>#N/A</v>
      </c>
      <c r="G61" s="3" t="e">
        <f>IF(ROW(G61)+2&gt;=MATCH("*【合計】*", 貼り付け用!$A:$A, 0),"",
IF(貼り付け用!G62&lt;&gt;"",貼り付け用!G62,""))</f>
        <v>#N/A</v>
      </c>
      <c r="H61" s="3" t="e">
        <f>IF(ROW(H61)+2&gt;=MATCH("*【合計】*", 貼り付け用!$A:$A, 0),"",
IF(貼り付け用!H62&lt;&gt;"",貼り付け用!H62,""))</f>
        <v>#N/A</v>
      </c>
      <c r="I61" s="3" t="e">
        <f>IF(ROW(I61)+2&gt;=MATCH("*【合計】*", 貼り付け用!$A:$A, 0),"",
IF(貼り付け用!I62&lt;&gt;"",貼り付け用!I62,""))</f>
        <v>#N/A</v>
      </c>
      <c r="J61" s="3" t="e">
        <f>IF(ROW(J61)+2&gt;=MATCH("*【合計】*", 貼り付け用!$A:$A, 0),"",
IF(貼り付け用!J62&lt;&gt;"",貼り付け用!J62,""))</f>
        <v>#N/A</v>
      </c>
      <c r="K61" s="3" t="e">
        <f>IF(ROW(K61)+2&gt;=MATCH("*【合計】*", 貼り付け用!$A:$A, 0),"",
IF(貼り付け用!K62&lt;&gt;"",貼り付け用!K62,""))</f>
        <v>#N/A</v>
      </c>
      <c r="L61" s="3" t="e">
        <f>IF(ROW(L61)+2&gt;=MATCH("*【合計】*", 貼り付け用!$A:$A, 0),"",
IF(L$3&lt;&gt;"",IF(貼り付け用!L62&lt;&gt;"",貼り付け用!L62,""),""))</f>
        <v>#N/A</v>
      </c>
      <c r="M61" s="3" t="e">
        <f>IF(ROW(M61)+2&gt;=MATCH("*【合計】*", 貼り付け用!$A:$A, 0),"",
IF(M$3&lt;&gt;"",IF(貼り付け用!M62&lt;&gt;"",貼り付け用!M62,""),""))</f>
        <v>#N/A</v>
      </c>
      <c r="N61" s="3" t="e">
        <f>IF(ROW(N61)+2&gt;=MATCH("*【合計】*", 貼り付け用!$A:$A, 0),"",
IF(N$3&lt;&gt;"",IF(貼り付け用!N62&lt;&gt;"",貼り付け用!N62,""),""))</f>
        <v>#N/A</v>
      </c>
      <c r="O61" s="3" t="e">
        <f>IF(ROW(O61)+2&gt;=MATCH("*【合計】*", 貼り付け用!$A:$A, 0),"",
IF(O$3&lt;&gt;"",IF(貼り付け用!O62&lt;&gt;"",貼り付け用!O62,""),""))</f>
        <v>#N/A</v>
      </c>
      <c r="P61" s="3" t="e">
        <f>IF(ROW(P61)+2&gt;=MATCH("*【合計】*", 貼り付け用!$A:$A, 0),"",
IF(P$3&lt;&gt;"",IF(貼り付け用!P62&lt;&gt;"",貼り付け用!P62,""),""))</f>
        <v>#N/A</v>
      </c>
      <c r="Q61" s="3" t="e">
        <f>IF(ROW(Q61)+2&gt;=MATCH("*【合計】*", 貼り付け用!$A:$A, 0),"",
IF(Q$3&lt;&gt;"",IF(貼り付け用!Q62&lt;&gt;"",貼り付け用!Q62,""),""))</f>
        <v>#N/A</v>
      </c>
      <c r="R61" s="3" t="e">
        <f>IF(ROW(R61)+2&gt;=MATCH("*【合計】*", 貼り付け用!$A:$A, 0),"",
IF(R$3&lt;&gt;"",IF(貼り付け用!R62&lt;&gt;"",貼り付け用!R62,""),""))</f>
        <v>#N/A</v>
      </c>
      <c r="S61" s="3" t="e">
        <f>IF(ROW(S61)+2&gt;=MATCH("*【合計】*", 貼り付け用!$A:$A, 0),"",
IF(S$3&lt;&gt;"",IF(貼り付け用!S62&lt;&gt;"",貼り付け用!S62,""),""))</f>
        <v>#N/A</v>
      </c>
      <c r="T61" s="2" t="e">
        <f t="array" ref="T61">IF(INDEX(貼り付け用!A:Z, ROW(T61)+1, MATCH("おやつ", 貼り付け用!$A$3:$Z$3, 0))&lt;&gt;0,
INDEX(貼り付け用!A:Z, ROW(T61)+1, MATCH("おやつ", 貼り付け用!$A$3:$Z$3, 0)),"")</f>
        <v>#N/A</v>
      </c>
      <c r="U61" s="55"/>
      <c r="V61" s="8" t="e">
        <f t="array" ref="V61">IF(INDEX(貼り付け用!A:Z, ROW(T61)+1, MATCH("おやつ", 貼り付け用!$A$3:$Z$3, 0)+1)&lt;&gt;0,
INDEX(貼り付け用!A:Z, ROW(T61)+1, MATCH("おやつ", 貼り付け用!$A$3:$Z$3, 0)+1),"")</f>
        <v>#N/A</v>
      </c>
      <c r="W61" s="9" t="e">
        <f t="array" ref="W61">IF(INDEX(貼り付け用!A:Z, ROW(T61)+1, MATCH("おやつ", 貼り付け用!$A$3:$Z$3, 0)+2)&lt;&gt;0,
INDEX(貼り付け用!A:Z, ROW(T61)+1, MATCH("おやつ", 貼り付け用!$A$3:$Z$3, 0)+2),"")</f>
        <v>#N/A</v>
      </c>
    </row>
    <row r="62" spans="1:23" x14ac:dyDescent="0.45">
      <c r="A62" s="5" t="e">
        <f>IF(ROW(A62)+1&gt;=MATCH("*10000*", 貼り付け用!$A:$A, 0),
IF(COUNTIF(A60,"*10000*"),"10001",
IF(COUNTIF(A60,"*10001*"),"10002",
IF(COUNTIF(A60,"*10002*"),"",
IF(COUNTIF(A60,""),"","10000")))),
IF(貼り付け用!A63&lt;&gt;"",貼り付け用!A63,""))</f>
        <v>#N/A</v>
      </c>
      <c r="B62" s="21" t="e">
        <f>IF(ROW(B62)+2&gt;=MATCH("*【合計】*", 貼り付け用!$A:$A, 0),"",
IF(貼り付け用!B63&lt;&gt;"",貼り付け用!B63,""))</f>
        <v>#N/A</v>
      </c>
      <c r="C62" s="21" t="e">
        <f>IF(ROW(C62)+2&gt;=MATCH("*【合計】*", 貼り付け用!$A:$A, 0),"",
IF(貼り付け用!C63&lt;&gt;"",貼り付け用!C63,""))</f>
        <v>#N/A</v>
      </c>
      <c r="D62" s="21" t="e">
        <f>IF(ROW(D62)+2&gt;=MATCH("*【合計】*", 貼り付け用!$A:$A, 0),"",
IF(貼り付け用!D63&lt;&gt;"",貼り付け用!D63,""))</f>
        <v>#N/A</v>
      </c>
      <c r="E62" s="21" t="e">
        <f>IF(ROW(E62)+2&gt;=MATCH("*【合計】*", 貼り付け用!$A:$A, 0),"",
IF(貼り付け用!E63&lt;&gt;"",貼り付け用!E63,""))</f>
        <v>#N/A</v>
      </c>
      <c r="F62" s="21" t="e">
        <f>IF(ROW(F62)+2&gt;=MATCH("*【合計】*", 貼り付け用!$A:$A, 0),"",
IF(貼り付け用!F63&lt;&gt;"",貼り付け用!F63,""))</f>
        <v>#N/A</v>
      </c>
      <c r="G62" s="21" t="e">
        <f>IF(ROW(G62)+2&gt;=MATCH("*【合計】*", 貼り付け用!$A:$A, 0),"",
IF(貼り付け用!G63&lt;&gt;"",貼り付け用!G63,""))</f>
        <v>#N/A</v>
      </c>
      <c r="H62" s="21" t="e">
        <f>IF(ROW(H62)+2&gt;=MATCH("*【合計】*", 貼り付け用!$A:$A, 0),"",
IF(貼り付け用!H63&lt;&gt;"",貼り付け用!H63,""))</f>
        <v>#N/A</v>
      </c>
      <c r="I62" s="21" t="e">
        <f>IF(ROW(I62)+2&gt;=MATCH("*【合計】*", 貼り付け用!$A:$A, 0),"",
IF(貼り付け用!I63&lt;&gt;"",貼り付け用!I63,""))</f>
        <v>#N/A</v>
      </c>
      <c r="J62" s="21" t="e">
        <f>IF(ROW(J62)+2&gt;=MATCH("*【合計】*", 貼り付け用!$A:$A, 0),"",
IF(貼り付け用!J63&lt;&gt;"",貼り付け用!J63,""))</f>
        <v>#N/A</v>
      </c>
      <c r="K62" s="21" t="e">
        <f>IF(ROW(K62)+2&gt;=MATCH("*【合計】*", 貼り付け用!$A:$A, 0),"",
IF(貼り付け用!K63&lt;&gt;"",貼り付け用!K63,""))</f>
        <v>#N/A</v>
      </c>
      <c r="L62" s="21" t="e">
        <f>IF(ROW(L62)+2&gt;=MATCH("*【合計】*", 貼り付け用!$A:$A, 0),"",
IF(L$3&lt;&gt;"",IF(貼り付け用!L63&lt;&gt;"",貼り付け用!L63,""),""))</f>
        <v>#N/A</v>
      </c>
      <c r="M62" s="21" t="e">
        <f>IF(ROW(M62)+2&gt;=MATCH("*【合計】*", 貼り付け用!$A:$A, 0),"",
IF(M$3&lt;&gt;"",IF(貼り付け用!M63&lt;&gt;"",貼り付け用!M63,""),""))</f>
        <v>#N/A</v>
      </c>
      <c r="N62" s="21" t="e">
        <f>IF(ROW(N62)+2&gt;=MATCH("*【合計】*", 貼り付け用!$A:$A, 0),"",
IF(N$3&lt;&gt;"",IF(貼り付け用!N63&lt;&gt;"",貼り付け用!N63,""),""))</f>
        <v>#N/A</v>
      </c>
      <c r="O62" s="21" t="e">
        <f>IF(ROW(O62)+2&gt;=MATCH("*【合計】*", 貼り付け用!$A:$A, 0),"",
IF(O$3&lt;&gt;"",IF(貼り付け用!O63&lt;&gt;"",貼り付け用!O63,""),""))</f>
        <v>#N/A</v>
      </c>
      <c r="P62" s="21" t="e">
        <f>IF(ROW(P62)+2&gt;=MATCH("*【合計】*", 貼り付け用!$A:$A, 0),"",
IF(P$3&lt;&gt;"",IF(貼り付け用!P63&lt;&gt;"",貼り付け用!P63,""),""))</f>
        <v>#N/A</v>
      </c>
      <c r="Q62" s="21" t="e">
        <f>IF(ROW(Q62)+2&gt;=MATCH("*【合計】*", 貼り付け用!$A:$A, 0),"",
IF(Q$3&lt;&gt;"",IF(貼り付け用!Q63&lt;&gt;"",貼り付け用!Q63,""),""))</f>
        <v>#N/A</v>
      </c>
      <c r="R62" s="21" t="e">
        <f>IF(ROW(R62)+2&gt;=MATCH("*【合計】*", 貼り付け用!$A:$A, 0),"",
IF(R$3&lt;&gt;"",IF(貼り付け用!R63&lt;&gt;"",貼り付け用!R63,""),""))</f>
        <v>#N/A</v>
      </c>
      <c r="S62" s="21" t="e">
        <f>IF(ROW(S62)+2&gt;=MATCH("*【合計】*", 貼り付け用!$A:$A, 0),"",
IF(S$3&lt;&gt;"",IF(貼り付け用!S63&lt;&gt;"",貼り付け用!S63,""),""))</f>
        <v>#N/A</v>
      </c>
      <c r="T62" s="21" t="e">
        <f t="array" ref="T62">IF(INDEX(貼り付け用!A:Z, ROW(T62)+1, MATCH("おやつ", 貼り付け用!$A$3:$Z$3, 0))&lt;&gt;0,
INDEX(貼り付け用!A:Z, ROW(T62)+1, MATCH("おやつ", 貼り付け用!$A$3:$Z$3, 0)),"")</f>
        <v>#N/A</v>
      </c>
      <c r="U62" s="18"/>
      <c r="V62" s="5" t="e">
        <f t="array" ref="V62">IF(INDEX(貼り付け用!A:Z, ROW(T62)+1, MATCH("おやつ", 貼り付け用!$A$3:$Z$3, 0)+1)&lt;&gt;0,
INDEX(貼り付け用!A:Z, ROW(T62)+1, MATCH("おやつ", 貼り付け用!$A$3:$Z$3, 0)+1),"")</f>
        <v>#N/A</v>
      </c>
      <c r="W62" s="7" t="e">
        <f t="array" ref="W62">IF(INDEX(貼り付け用!A:Z, ROW(T62)+1, MATCH("おやつ", 貼り付け用!$A$3:$Z$3, 0)+2)&lt;&gt;0,
INDEX(貼り付け用!A:Z, ROW(T62)+1, MATCH("おやつ", 貼り付け用!$A$3:$Z$3, 0)+2),"")</f>
        <v>#N/A</v>
      </c>
    </row>
    <row r="63" spans="1:23" x14ac:dyDescent="0.45">
      <c r="A63" s="8" t="e">
        <f>IF(ROW(A63)+1&gt;=MATCH("*10000*", 貼り付け用!$A:$A, 0),"",
IF(貼り付け用!A64&lt;&gt;"",貼り付け用!A64,""))</f>
        <v>#N/A</v>
      </c>
      <c r="B63" s="3" t="e">
        <f>IF(ROW(B63)+2&gt;=MATCH("*【合計】*", 貼り付け用!$A:$A, 0),"",
IF(貼り付け用!B64&lt;&gt;"",貼り付け用!B64,""))</f>
        <v>#N/A</v>
      </c>
      <c r="C63" s="3" t="e">
        <f>IF(ROW(C63)+2&gt;=MATCH("*【合計】*", 貼り付け用!$A:$A, 0),"",
IF(貼り付け用!C64&lt;&gt;"",貼り付け用!C64,""))</f>
        <v>#N/A</v>
      </c>
      <c r="D63" s="3" t="e">
        <f>IF(ROW(D63)+2&gt;=MATCH("*【合計】*", 貼り付け用!$A:$A, 0),"",
IF(貼り付け用!D64&lt;&gt;"",貼り付け用!D64,""))</f>
        <v>#N/A</v>
      </c>
      <c r="E63" s="3" t="e">
        <f>IF(ROW(E63)+2&gt;=MATCH("*【合計】*", 貼り付け用!$A:$A, 0),"",
IF(貼り付け用!E64&lt;&gt;"",貼り付け用!E64,""))</f>
        <v>#N/A</v>
      </c>
      <c r="F63" s="3" t="e">
        <f>IF(ROW(F63)+2&gt;=MATCH("*【合計】*", 貼り付け用!$A:$A, 0),"",
IF(貼り付け用!F64&lt;&gt;"",貼り付け用!F64,""))</f>
        <v>#N/A</v>
      </c>
      <c r="G63" s="3" t="e">
        <f>IF(ROW(G63)+2&gt;=MATCH("*【合計】*", 貼り付け用!$A:$A, 0),"",
IF(貼り付け用!G64&lt;&gt;"",貼り付け用!G64,""))</f>
        <v>#N/A</v>
      </c>
      <c r="H63" s="3" t="e">
        <f>IF(ROW(H63)+2&gt;=MATCH("*【合計】*", 貼り付け用!$A:$A, 0),"",
IF(貼り付け用!H64&lt;&gt;"",貼り付け用!H64,""))</f>
        <v>#N/A</v>
      </c>
      <c r="I63" s="3" t="e">
        <f>IF(ROW(I63)+2&gt;=MATCH("*【合計】*", 貼り付け用!$A:$A, 0),"",
IF(貼り付け用!I64&lt;&gt;"",貼り付け用!I64,""))</f>
        <v>#N/A</v>
      </c>
      <c r="J63" s="3" t="e">
        <f>IF(ROW(J63)+2&gt;=MATCH("*【合計】*", 貼り付け用!$A:$A, 0),"",
IF(貼り付け用!J64&lt;&gt;"",貼り付け用!J64,""))</f>
        <v>#N/A</v>
      </c>
      <c r="K63" s="3" t="e">
        <f>IF(ROW(K63)+2&gt;=MATCH("*【合計】*", 貼り付け用!$A:$A, 0),"",
IF(貼り付け用!K64&lt;&gt;"",貼り付け用!K64,""))</f>
        <v>#N/A</v>
      </c>
      <c r="L63" s="3" t="e">
        <f>IF(ROW(L63)+2&gt;=MATCH("*【合計】*", 貼り付け用!$A:$A, 0),"",
IF(L$3&lt;&gt;"",IF(貼り付け用!L64&lt;&gt;"",貼り付け用!L64,""),""))</f>
        <v>#N/A</v>
      </c>
      <c r="M63" s="3" t="e">
        <f>IF(ROW(M63)+2&gt;=MATCH("*【合計】*", 貼り付け用!$A:$A, 0),"",
IF(M$3&lt;&gt;"",IF(貼り付け用!M64&lt;&gt;"",貼り付け用!M64,""),""))</f>
        <v>#N/A</v>
      </c>
      <c r="N63" s="3" t="e">
        <f>IF(ROW(N63)+2&gt;=MATCH("*【合計】*", 貼り付け用!$A:$A, 0),"",
IF(N$3&lt;&gt;"",IF(貼り付け用!N64&lt;&gt;"",貼り付け用!N64,""),""))</f>
        <v>#N/A</v>
      </c>
      <c r="O63" s="3" t="e">
        <f>IF(ROW(O63)+2&gt;=MATCH("*【合計】*", 貼り付け用!$A:$A, 0),"",
IF(O$3&lt;&gt;"",IF(貼り付け用!O64&lt;&gt;"",貼り付け用!O64,""),""))</f>
        <v>#N/A</v>
      </c>
      <c r="P63" s="3" t="e">
        <f>IF(ROW(P63)+2&gt;=MATCH("*【合計】*", 貼り付け用!$A:$A, 0),"",
IF(P$3&lt;&gt;"",IF(貼り付け用!P64&lt;&gt;"",貼り付け用!P64,""),""))</f>
        <v>#N/A</v>
      </c>
      <c r="Q63" s="3" t="e">
        <f>IF(ROW(Q63)+2&gt;=MATCH("*【合計】*", 貼り付け用!$A:$A, 0),"",
IF(Q$3&lt;&gt;"",IF(貼り付け用!Q64&lt;&gt;"",貼り付け用!Q64,""),""))</f>
        <v>#N/A</v>
      </c>
      <c r="R63" s="3" t="e">
        <f>IF(ROW(R63)+2&gt;=MATCH("*【合計】*", 貼り付け用!$A:$A, 0),"",
IF(R$3&lt;&gt;"",IF(貼り付け用!R64&lt;&gt;"",貼り付け用!R64,""),""))</f>
        <v>#N/A</v>
      </c>
      <c r="S63" s="3" t="e">
        <f>IF(ROW(S63)+2&gt;=MATCH("*【合計】*", 貼り付け用!$A:$A, 0),"",
IF(S$3&lt;&gt;"",IF(貼り付け用!S64&lt;&gt;"",貼り付け用!S64,""),""))</f>
        <v>#N/A</v>
      </c>
      <c r="T63" s="2" t="e">
        <f t="array" ref="T63">IF(INDEX(貼り付け用!A:Z, ROW(T63)+1, MATCH("おやつ", 貼り付け用!$A$3:$Z$3, 0))&lt;&gt;0,
INDEX(貼り付け用!A:Z, ROW(T63)+1, MATCH("おやつ", 貼り付け用!$A$3:$Z$3, 0)),"")</f>
        <v>#N/A</v>
      </c>
      <c r="U63" s="55"/>
      <c r="V63" s="8" t="e">
        <f t="array" ref="V63">IF(INDEX(貼り付け用!A:Z, ROW(T63)+1, MATCH("おやつ", 貼り付け用!$A$3:$Z$3, 0)+1)&lt;&gt;0,
INDEX(貼り付け用!A:Z, ROW(T63)+1, MATCH("おやつ", 貼り付け用!$A$3:$Z$3, 0)+1),"")</f>
        <v>#N/A</v>
      </c>
      <c r="W63" s="9" t="e">
        <f t="array" ref="W63">IF(INDEX(貼り付け用!A:Z, ROW(T63)+1, MATCH("おやつ", 貼り付け用!$A$3:$Z$3, 0)+2)&lt;&gt;0,
INDEX(貼り付け用!A:Z, ROW(T63)+1, MATCH("おやつ", 貼り付け用!$A$3:$Z$3, 0)+2),"")</f>
        <v>#N/A</v>
      </c>
    </row>
    <row r="64" spans="1:23" x14ac:dyDescent="0.45">
      <c r="A64" s="5" t="e">
        <f>IF(ROW(A64)+1&gt;=MATCH("*10000*", 貼り付け用!$A:$A, 0),
IF(COUNTIF(A62,"*10000*"),"10001",
IF(COUNTIF(A62,"*10001*"),"10002",
IF(COUNTIF(A62,"*10002*"),"",
IF(COUNTIF(A62,""),"","10000")))),
IF(貼り付け用!A65&lt;&gt;"",貼り付け用!A65,""))</f>
        <v>#N/A</v>
      </c>
      <c r="B64" s="21" t="e">
        <f>IF(ROW(B64)+2&gt;=MATCH("*【合計】*", 貼り付け用!$A:$A, 0),"",
IF(貼り付け用!B65&lt;&gt;"",貼り付け用!B65,""))</f>
        <v>#N/A</v>
      </c>
      <c r="C64" s="21" t="e">
        <f>IF(ROW(C64)+2&gt;=MATCH("*【合計】*", 貼り付け用!$A:$A, 0),"",
IF(貼り付け用!C65&lt;&gt;"",貼り付け用!C65,""))</f>
        <v>#N/A</v>
      </c>
      <c r="D64" s="21" t="e">
        <f>IF(ROW(D64)+2&gt;=MATCH("*【合計】*", 貼り付け用!$A:$A, 0),"",
IF(貼り付け用!D65&lt;&gt;"",貼り付け用!D65,""))</f>
        <v>#N/A</v>
      </c>
      <c r="E64" s="21" t="e">
        <f>IF(ROW(E64)+2&gt;=MATCH("*【合計】*", 貼り付け用!$A:$A, 0),"",
IF(貼り付け用!E65&lt;&gt;"",貼り付け用!E65,""))</f>
        <v>#N/A</v>
      </c>
      <c r="F64" s="21" t="e">
        <f>IF(ROW(F64)+2&gt;=MATCH("*【合計】*", 貼り付け用!$A:$A, 0),"",
IF(貼り付け用!F65&lt;&gt;"",貼り付け用!F65,""))</f>
        <v>#N/A</v>
      </c>
      <c r="G64" s="21" t="e">
        <f>IF(ROW(G64)+2&gt;=MATCH("*【合計】*", 貼り付け用!$A:$A, 0),"",
IF(貼り付け用!G65&lt;&gt;"",貼り付け用!G65,""))</f>
        <v>#N/A</v>
      </c>
      <c r="H64" s="21" t="e">
        <f>IF(ROW(H64)+2&gt;=MATCH("*【合計】*", 貼り付け用!$A:$A, 0),"",
IF(貼り付け用!H65&lt;&gt;"",貼り付け用!H65,""))</f>
        <v>#N/A</v>
      </c>
      <c r="I64" s="21" t="e">
        <f>IF(ROW(I64)+2&gt;=MATCH("*【合計】*", 貼り付け用!$A:$A, 0),"",
IF(貼り付け用!I65&lt;&gt;"",貼り付け用!I65,""))</f>
        <v>#N/A</v>
      </c>
      <c r="J64" s="21" t="e">
        <f>IF(ROW(J64)+2&gt;=MATCH("*【合計】*", 貼り付け用!$A:$A, 0),"",
IF(貼り付け用!J65&lt;&gt;"",貼り付け用!J65,""))</f>
        <v>#N/A</v>
      </c>
      <c r="K64" s="21" t="e">
        <f>IF(ROW(K64)+2&gt;=MATCH("*【合計】*", 貼り付け用!$A:$A, 0),"",
IF(貼り付け用!K65&lt;&gt;"",貼り付け用!K65,""))</f>
        <v>#N/A</v>
      </c>
      <c r="L64" s="21" t="e">
        <f>IF(ROW(L64)+2&gt;=MATCH("*【合計】*", 貼り付け用!$A:$A, 0),"",
IF(L$3&lt;&gt;"",IF(貼り付け用!L65&lt;&gt;"",貼り付け用!L65,""),""))</f>
        <v>#N/A</v>
      </c>
      <c r="M64" s="21" t="e">
        <f>IF(ROW(M64)+2&gt;=MATCH("*【合計】*", 貼り付け用!$A:$A, 0),"",
IF(M$3&lt;&gt;"",IF(貼り付け用!M65&lt;&gt;"",貼り付け用!M65,""),""))</f>
        <v>#N/A</v>
      </c>
      <c r="N64" s="21" t="e">
        <f>IF(ROW(N64)+2&gt;=MATCH("*【合計】*", 貼り付け用!$A:$A, 0),"",
IF(N$3&lt;&gt;"",IF(貼り付け用!N65&lt;&gt;"",貼り付け用!N65,""),""))</f>
        <v>#N/A</v>
      </c>
      <c r="O64" s="21" t="e">
        <f>IF(ROW(O64)+2&gt;=MATCH("*【合計】*", 貼り付け用!$A:$A, 0),"",
IF(O$3&lt;&gt;"",IF(貼り付け用!O65&lt;&gt;"",貼り付け用!O65,""),""))</f>
        <v>#N/A</v>
      </c>
      <c r="P64" s="21" t="e">
        <f>IF(ROW(P64)+2&gt;=MATCH("*【合計】*", 貼り付け用!$A:$A, 0),"",
IF(P$3&lt;&gt;"",IF(貼り付け用!P65&lt;&gt;"",貼り付け用!P65,""),""))</f>
        <v>#N/A</v>
      </c>
      <c r="Q64" s="21" t="e">
        <f>IF(ROW(Q64)+2&gt;=MATCH("*【合計】*", 貼り付け用!$A:$A, 0),"",
IF(Q$3&lt;&gt;"",IF(貼り付け用!Q65&lt;&gt;"",貼り付け用!Q65,""),""))</f>
        <v>#N/A</v>
      </c>
      <c r="R64" s="21" t="e">
        <f>IF(ROW(R64)+2&gt;=MATCH("*【合計】*", 貼り付け用!$A:$A, 0),"",
IF(R$3&lt;&gt;"",IF(貼り付け用!R65&lt;&gt;"",貼り付け用!R65,""),""))</f>
        <v>#N/A</v>
      </c>
      <c r="S64" s="21" t="e">
        <f>IF(ROW(S64)+2&gt;=MATCH("*【合計】*", 貼り付け用!$A:$A, 0),"",
IF(S$3&lt;&gt;"",IF(貼り付け用!S65&lt;&gt;"",貼り付け用!S65,""),""))</f>
        <v>#N/A</v>
      </c>
      <c r="T64" s="21" t="e">
        <f t="array" ref="T64">IF(INDEX(貼り付け用!A:Z, ROW(T64)+1, MATCH("おやつ", 貼り付け用!$A$3:$Z$3, 0))&lt;&gt;0,
INDEX(貼り付け用!A:Z, ROW(T64)+1, MATCH("おやつ", 貼り付け用!$A$3:$Z$3, 0)),"")</f>
        <v>#N/A</v>
      </c>
      <c r="U64" s="18"/>
      <c r="V64" s="5" t="e">
        <f t="array" ref="V64">IF(INDEX(貼り付け用!A:Z, ROW(T64)+1, MATCH("おやつ", 貼り付け用!$A$3:$Z$3, 0)+1)&lt;&gt;0,
INDEX(貼り付け用!A:Z, ROW(T64)+1, MATCH("おやつ", 貼り付け用!$A$3:$Z$3, 0)+1),"")</f>
        <v>#N/A</v>
      </c>
      <c r="W64" s="7" t="e">
        <f t="array" ref="W64">IF(INDEX(貼り付け用!A:Z, ROW(T64)+1, MATCH("おやつ", 貼り付け用!$A$3:$Z$3, 0)+2)&lt;&gt;0,
INDEX(貼り付け用!A:Z, ROW(T64)+1, MATCH("おやつ", 貼り付け用!$A$3:$Z$3, 0)+2),"")</f>
        <v>#N/A</v>
      </c>
    </row>
    <row r="65" spans="1:23" x14ac:dyDescent="0.45">
      <c r="A65" s="8" t="e">
        <f>IF(ROW(A65)+1&gt;=MATCH("*10000*", 貼り付け用!$A:$A, 0),"",
IF(貼り付け用!A66&lt;&gt;"",貼り付け用!A66,""))</f>
        <v>#N/A</v>
      </c>
      <c r="B65" s="3" t="e">
        <f>IF(ROW(B65)+2&gt;=MATCH("*【合計】*", 貼り付け用!$A:$A, 0),"",
IF(貼り付け用!B66&lt;&gt;"",貼り付け用!B66,""))</f>
        <v>#N/A</v>
      </c>
      <c r="C65" s="3" t="e">
        <f>IF(ROW(C65)+2&gt;=MATCH("*【合計】*", 貼り付け用!$A:$A, 0),"",
IF(貼り付け用!C66&lt;&gt;"",貼り付け用!C66,""))</f>
        <v>#N/A</v>
      </c>
      <c r="D65" s="3" t="e">
        <f>IF(ROW(D65)+2&gt;=MATCH("*【合計】*", 貼り付け用!$A:$A, 0),"",
IF(貼り付け用!D66&lt;&gt;"",貼り付け用!D66,""))</f>
        <v>#N/A</v>
      </c>
      <c r="E65" s="3" t="e">
        <f>IF(ROW(E65)+2&gt;=MATCH("*【合計】*", 貼り付け用!$A:$A, 0),"",
IF(貼り付け用!E66&lt;&gt;"",貼り付け用!E66,""))</f>
        <v>#N/A</v>
      </c>
      <c r="F65" s="3" t="e">
        <f>IF(ROW(F65)+2&gt;=MATCH("*【合計】*", 貼り付け用!$A:$A, 0),"",
IF(貼り付け用!F66&lt;&gt;"",貼り付け用!F66,""))</f>
        <v>#N/A</v>
      </c>
      <c r="G65" s="3" t="e">
        <f>IF(ROW(G65)+2&gt;=MATCH("*【合計】*", 貼り付け用!$A:$A, 0),"",
IF(貼り付け用!G66&lt;&gt;"",貼り付け用!G66,""))</f>
        <v>#N/A</v>
      </c>
      <c r="H65" s="3" t="e">
        <f>IF(ROW(H65)+2&gt;=MATCH("*【合計】*", 貼り付け用!$A:$A, 0),"",
IF(貼り付け用!H66&lt;&gt;"",貼り付け用!H66,""))</f>
        <v>#N/A</v>
      </c>
      <c r="I65" s="3" t="e">
        <f>IF(ROW(I65)+2&gt;=MATCH("*【合計】*", 貼り付け用!$A:$A, 0),"",
IF(貼り付け用!I66&lt;&gt;"",貼り付け用!I66,""))</f>
        <v>#N/A</v>
      </c>
      <c r="J65" s="3" t="e">
        <f>IF(ROW(J65)+2&gt;=MATCH("*【合計】*", 貼り付け用!$A:$A, 0),"",
IF(貼り付け用!J66&lt;&gt;"",貼り付け用!J66,""))</f>
        <v>#N/A</v>
      </c>
      <c r="K65" s="3" t="e">
        <f>IF(ROW(K65)+2&gt;=MATCH("*【合計】*", 貼り付け用!$A:$A, 0),"",
IF(貼り付け用!K66&lt;&gt;"",貼り付け用!K66,""))</f>
        <v>#N/A</v>
      </c>
      <c r="L65" s="3" t="e">
        <f>IF(ROW(L65)+2&gt;=MATCH("*【合計】*", 貼り付け用!$A:$A, 0),"",
IF(L$3&lt;&gt;"",IF(貼り付け用!L66&lt;&gt;"",貼り付け用!L66,""),""))</f>
        <v>#N/A</v>
      </c>
      <c r="M65" s="3" t="e">
        <f>IF(ROW(M65)+2&gt;=MATCH("*【合計】*", 貼り付け用!$A:$A, 0),"",
IF(M$3&lt;&gt;"",IF(貼り付け用!M66&lt;&gt;"",貼り付け用!M66,""),""))</f>
        <v>#N/A</v>
      </c>
      <c r="N65" s="3" t="e">
        <f>IF(ROW(N65)+2&gt;=MATCH("*【合計】*", 貼り付け用!$A:$A, 0),"",
IF(N$3&lt;&gt;"",IF(貼り付け用!N66&lt;&gt;"",貼り付け用!N66,""),""))</f>
        <v>#N/A</v>
      </c>
      <c r="O65" s="3" t="e">
        <f>IF(ROW(O65)+2&gt;=MATCH("*【合計】*", 貼り付け用!$A:$A, 0),"",
IF(O$3&lt;&gt;"",IF(貼り付け用!O66&lt;&gt;"",貼り付け用!O66,""),""))</f>
        <v>#N/A</v>
      </c>
      <c r="P65" s="3" t="e">
        <f>IF(ROW(P65)+2&gt;=MATCH("*【合計】*", 貼り付け用!$A:$A, 0),"",
IF(P$3&lt;&gt;"",IF(貼り付け用!P66&lt;&gt;"",貼り付け用!P66,""),""))</f>
        <v>#N/A</v>
      </c>
      <c r="Q65" s="3" t="e">
        <f>IF(ROW(Q65)+2&gt;=MATCH("*【合計】*", 貼り付け用!$A:$A, 0),"",
IF(Q$3&lt;&gt;"",IF(貼り付け用!Q66&lt;&gt;"",貼り付け用!Q66,""),""))</f>
        <v>#N/A</v>
      </c>
      <c r="R65" s="3" t="e">
        <f>IF(ROW(R65)+2&gt;=MATCH("*【合計】*", 貼り付け用!$A:$A, 0),"",
IF(R$3&lt;&gt;"",IF(貼り付け用!R66&lt;&gt;"",貼り付け用!R66,""),""))</f>
        <v>#N/A</v>
      </c>
      <c r="S65" s="3" t="e">
        <f>IF(ROW(S65)+2&gt;=MATCH("*【合計】*", 貼り付け用!$A:$A, 0),"",
IF(S$3&lt;&gt;"",IF(貼り付け用!S66&lt;&gt;"",貼り付け用!S66,""),""))</f>
        <v>#N/A</v>
      </c>
      <c r="T65" s="2" t="e">
        <f t="array" ref="T65">IF(INDEX(貼り付け用!A:Z, ROW(T65)+1, MATCH("おやつ", 貼り付け用!$A$3:$Z$3, 0))&lt;&gt;0,
INDEX(貼り付け用!A:Z, ROW(T65)+1, MATCH("おやつ", 貼り付け用!$A$3:$Z$3, 0)),"")</f>
        <v>#N/A</v>
      </c>
      <c r="U65" s="55"/>
      <c r="V65" s="8" t="e">
        <f t="array" ref="V65">IF(INDEX(貼り付け用!A:Z, ROW(T65)+1, MATCH("おやつ", 貼り付け用!$A$3:$Z$3, 0)+1)&lt;&gt;0,
INDEX(貼り付け用!A:Z, ROW(T65)+1, MATCH("おやつ", 貼り付け用!$A$3:$Z$3, 0)+1),"")</f>
        <v>#N/A</v>
      </c>
      <c r="W65" s="9" t="e">
        <f t="array" ref="W65">IF(INDEX(貼り付け用!A:Z, ROW(T65)+1, MATCH("おやつ", 貼り付け用!$A$3:$Z$3, 0)+2)&lt;&gt;0,
INDEX(貼り付け用!A:Z, ROW(T65)+1, MATCH("おやつ", 貼り付け用!$A$3:$Z$3, 0)+2),"")</f>
        <v>#N/A</v>
      </c>
    </row>
    <row r="66" spans="1:23" x14ac:dyDescent="0.45">
      <c r="A66" s="5" t="e">
        <f>IF(ROW(A66)+1&gt;=MATCH("*10000*", 貼り付け用!$A:$A, 0),
IF(COUNTIF(A64,"*10000*"),"10001",
IF(COUNTIF(A64,"*10001*"),"10002",
IF(COUNTIF(A64,"*10002*"),"",
IF(COUNTIF(A64,""),"","10000")))),
IF(貼り付け用!A67&lt;&gt;"",貼り付け用!A67,""))</f>
        <v>#N/A</v>
      </c>
      <c r="B66" s="21" t="e">
        <f>IF(ROW(B66)+2&gt;=MATCH("*【合計】*", 貼り付け用!$A:$A, 0),"",
IF(貼り付け用!B67&lt;&gt;"",貼り付け用!B67,""))</f>
        <v>#N/A</v>
      </c>
      <c r="C66" s="21" t="e">
        <f>IF(ROW(C66)+2&gt;=MATCH("*【合計】*", 貼り付け用!$A:$A, 0),"",
IF(貼り付け用!C67&lt;&gt;"",貼り付け用!C67,""))</f>
        <v>#N/A</v>
      </c>
      <c r="D66" s="21" t="e">
        <f>IF(ROW(D66)+2&gt;=MATCH("*【合計】*", 貼り付け用!$A:$A, 0),"",
IF(貼り付け用!D67&lt;&gt;"",貼り付け用!D67,""))</f>
        <v>#N/A</v>
      </c>
      <c r="E66" s="21" t="e">
        <f>IF(ROW(E66)+2&gt;=MATCH("*【合計】*", 貼り付け用!$A:$A, 0),"",
IF(貼り付け用!E67&lt;&gt;"",貼り付け用!E67,""))</f>
        <v>#N/A</v>
      </c>
      <c r="F66" s="21" t="e">
        <f>IF(ROW(F66)+2&gt;=MATCH("*【合計】*", 貼り付け用!$A:$A, 0),"",
IF(貼り付け用!F67&lt;&gt;"",貼り付け用!F67,""))</f>
        <v>#N/A</v>
      </c>
      <c r="G66" s="21" t="e">
        <f>IF(ROW(G66)+2&gt;=MATCH("*【合計】*", 貼り付け用!$A:$A, 0),"",
IF(貼り付け用!G67&lt;&gt;"",貼り付け用!G67,""))</f>
        <v>#N/A</v>
      </c>
      <c r="H66" s="21" t="e">
        <f>IF(ROW(H66)+2&gt;=MATCH("*【合計】*", 貼り付け用!$A:$A, 0),"",
IF(貼り付け用!H67&lt;&gt;"",貼り付け用!H67,""))</f>
        <v>#N/A</v>
      </c>
      <c r="I66" s="21" t="e">
        <f>IF(ROW(I66)+2&gt;=MATCH("*【合計】*", 貼り付け用!$A:$A, 0),"",
IF(貼り付け用!I67&lt;&gt;"",貼り付け用!I67,""))</f>
        <v>#N/A</v>
      </c>
      <c r="J66" s="21" t="e">
        <f>IF(ROW(J66)+2&gt;=MATCH("*【合計】*", 貼り付け用!$A:$A, 0),"",
IF(貼り付け用!J67&lt;&gt;"",貼り付け用!J67,""))</f>
        <v>#N/A</v>
      </c>
      <c r="K66" s="21" t="e">
        <f>IF(ROW(K66)+2&gt;=MATCH("*【合計】*", 貼り付け用!$A:$A, 0),"",
IF(貼り付け用!K67&lt;&gt;"",貼り付け用!K67,""))</f>
        <v>#N/A</v>
      </c>
      <c r="L66" s="21" t="e">
        <f>IF(ROW(L66)+2&gt;=MATCH("*【合計】*", 貼り付け用!$A:$A, 0),"",
IF(L$3&lt;&gt;"",IF(貼り付け用!L67&lt;&gt;"",貼り付け用!L67,""),""))</f>
        <v>#N/A</v>
      </c>
      <c r="M66" s="21" t="e">
        <f>IF(ROW(M66)+2&gt;=MATCH("*【合計】*", 貼り付け用!$A:$A, 0),"",
IF(M$3&lt;&gt;"",IF(貼り付け用!M67&lt;&gt;"",貼り付け用!M67,""),""))</f>
        <v>#N/A</v>
      </c>
      <c r="N66" s="21" t="e">
        <f>IF(ROW(N66)+2&gt;=MATCH("*【合計】*", 貼り付け用!$A:$A, 0),"",
IF(N$3&lt;&gt;"",IF(貼り付け用!N67&lt;&gt;"",貼り付け用!N67,""),""))</f>
        <v>#N/A</v>
      </c>
      <c r="O66" s="21" t="e">
        <f>IF(ROW(O66)+2&gt;=MATCH("*【合計】*", 貼り付け用!$A:$A, 0),"",
IF(O$3&lt;&gt;"",IF(貼り付け用!O67&lt;&gt;"",貼り付け用!O67,""),""))</f>
        <v>#N/A</v>
      </c>
      <c r="P66" s="21" t="e">
        <f>IF(ROW(P66)+2&gt;=MATCH("*【合計】*", 貼り付け用!$A:$A, 0),"",
IF(P$3&lt;&gt;"",IF(貼り付け用!P67&lt;&gt;"",貼り付け用!P67,""),""))</f>
        <v>#N/A</v>
      </c>
      <c r="Q66" s="21" t="e">
        <f>IF(ROW(Q66)+2&gt;=MATCH("*【合計】*", 貼り付け用!$A:$A, 0),"",
IF(Q$3&lt;&gt;"",IF(貼り付け用!Q67&lt;&gt;"",貼り付け用!Q67,""),""))</f>
        <v>#N/A</v>
      </c>
      <c r="R66" s="21" t="e">
        <f>IF(ROW(R66)+2&gt;=MATCH("*【合計】*", 貼り付け用!$A:$A, 0),"",
IF(R$3&lt;&gt;"",IF(貼り付け用!R67&lt;&gt;"",貼り付け用!R67,""),""))</f>
        <v>#N/A</v>
      </c>
      <c r="S66" s="21" t="e">
        <f>IF(ROW(S66)+2&gt;=MATCH("*【合計】*", 貼り付け用!$A:$A, 0),"",
IF(S$3&lt;&gt;"",IF(貼り付け用!S67&lt;&gt;"",貼り付け用!S67,""),""))</f>
        <v>#N/A</v>
      </c>
      <c r="T66" s="21" t="e">
        <f t="array" ref="T66">IF(INDEX(貼り付け用!A:Z, ROW(T66)+1, MATCH("おやつ", 貼り付け用!$A$3:$Z$3, 0))&lt;&gt;0,
INDEX(貼り付け用!A:Z, ROW(T66)+1, MATCH("おやつ", 貼り付け用!$A$3:$Z$3, 0)),"")</f>
        <v>#N/A</v>
      </c>
      <c r="U66" s="18"/>
      <c r="V66" s="5" t="e">
        <f t="array" ref="V66">IF(INDEX(貼り付け用!A:Z, ROW(T66)+1, MATCH("おやつ", 貼り付け用!$A$3:$Z$3, 0)+1)&lt;&gt;0,
INDEX(貼り付け用!A:Z, ROW(T66)+1, MATCH("おやつ", 貼り付け用!$A$3:$Z$3, 0)+1),"")</f>
        <v>#N/A</v>
      </c>
      <c r="W66" s="7" t="e">
        <f t="array" ref="W66">IF(INDEX(貼り付け用!A:Z, ROW(T66)+1, MATCH("おやつ", 貼り付け用!$A$3:$Z$3, 0)+2)&lt;&gt;0,
INDEX(貼り付け用!A:Z, ROW(T66)+1, MATCH("おやつ", 貼り付け用!$A$3:$Z$3, 0)+2),"")</f>
        <v>#N/A</v>
      </c>
    </row>
    <row r="67" spans="1:23" x14ac:dyDescent="0.45">
      <c r="A67" s="8" t="e">
        <f>IF(ROW(A67)+1&gt;=MATCH("*10000*", 貼り付け用!$A:$A, 0),"",
IF(貼り付け用!A68&lt;&gt;"",貼り付け用!A68,""))</f>
        <v>#N/A</v>
      </c>
      <c r="B67" s="3" t="e">
        <f>IF(ROW(B67)+2&gt;=MATCH("*【合計】*", 貼り付け用!$A:$A, 0),"",
IF(貼り付け用!B68&lt;&gt;"",貼り付け用!B68,""))</f>
        <v>#N/A</v>
      </c>
      <c r="C67" s="3" t="e">
        <f>IF(ROW(C67)+2&gt;=MATCH("*【合計】*", 貼り付け用!$A:$A, 0),"",
IF(貼り付け用!C68&lt;&gt;"",貼り付け用!C68,""))</f>
        <v>#N/A</v>
      </c>
      <c r="D67" s="3" t="e">
        <f>IF(ROW(D67)+2&gt;=MATCH("*【合計】*", 貼り付け用!$A:$A, 0),"",
IF(貼り付け用!D68&lt;&gt;"",貼り付け用!D68,""))</f>
        <v>#N/A</v>
      </c>
      <c r="E67" s="3" t="e">
        <f>IF(ROW(E67)+2&gt;=MATCH("*【合計】*", 貼り付け用!$A:$A, 0),"",
IF(貼り付け用!E68&lt;&gt;"",貼り付け用!E68,""))</f>
        <v>#N/A</v>
      </c>
      <c r="F67" s="3" t="e">
        <f>IF(ROW(F67)+2&gt;=MATCH("*【合計】*", 貼り付け用!$A:$A, 0),"",
IF(貼り付け用!F68&lt;&gt;"",貼り付け用!F68,""))</f>
        <v>#N/A</v>
      </c>
      <c r="G67" s="3" t="e">
        <f>IF(ROW(G67)+2&gt;=MATCH("*【合計】*", 貼り付け用!$A:$A, 0),"",
IF(貼り付け用!G68&lt;&gt;"",貼り付け用!G68,""))</f>
        <v>#N/A</v>
      </c>
      <c r="H67" s="3" t="e">
        <f>IF(ROW(H67)+2&gt;=MATCH("*【合計】*", 貼り付け用!$A:$A, 0),"",
IF(貼り付け用!H68&lt;&gt;"",貼り付け用!H68,""))</f>
        <v>#N/A</v>
      </c>
      <c r="I67" s="3" t="e">
        <f>IF(ROW(I67)+2&gt;=MATCH("*【合計】*", 貼り付け用!$A:$A, 0),"",
IF(貼り付け用!I68&lt;&gt;"",貼り付け用!I68,""))</f>
        <v>#N/A</v>
      </c>
      <c r="J67" s="3" t="e">
        <f>IF(ROW(J67)+2&gt;=MATCH("*【合計】*", 貼り付け用!$A:$A, 0),"",
IF(貼り付け用!J68&lt;&gt;"",貼り付け用!J68,""))</f>
        <v>#N/A</v>
      </c>
      <c r="K67" s="3" t="e">
        <f>IF(ROW(K67)+2&gt;=MATCH("*【合計】*", 貼り付け用!$A:$A, 0),"",
IF(貼り付け用!K68&lt;&gt;"",貼り付け用!K68,""))</f>
        <v>#N/A</v>
      </c>
      <c r="L67" s="3" t="e">
        <f>IF(ROW(L67)+2&gt;=MATCH("*【合計】*", 貼り付け用!$A:$A, 0),"",
IF(L$3&lt;&gt;"",IF(貼り付け用!L68&lt;&gt;"",貼り付け用!L68,""),""))</f>
        <v>#N/A</v>
      </c>
      <c r="M67" s="3" t="e">
        <f>IF(ROW(M67)+2&gt;=MATCH("*【合計】*", 貼り付け用!$A:$A, 0),"",
IF(M$3&lt;&gt;"",IF(貼り付け用!M68&lt;&gt;"",貼り付け用!M68,""),""))</f>
        <v>#N/A</v>
      </c>
      <c r="N67" s="3" t="e">
        <f>IF(ROW(N67)+2&gt;=MATCH("*【合計】*", 貼り付け用!$A:$A, 0),"",
IF(N$3&lt;&gt;"",IF(貼り付け用!N68&lt;&gt;"",貼り付け用!N68,""),""))</f>
        <v>#N/A</v>
      </c>
      <c r="O67" s="3" t="e">
        <f>IF(ROW(O67)+2&gt;=MATCH("*【合計】*", 貼り付け用!$A:$A, 0),"",
IF(O$3&lt;&gt;"",IF(貼り付け用!O68&lt;&gt;"",貼り付け用!O68,""),""))</f>
        <v>#N/A</v>
      </c>
      <c r="P67" s="3" t="e">
        <f>IF(ROW(P67)+2&gt;=MATCH("*【合計】*", 貼り付け用!$A:$A, 0),"",
IF(P$3&lt;&gt;"",IF(貼り付け用!P68&lt;&gt;"",貼り付け用!P68,""),""))</f>
        <v>#N/A</v>
      </c>
      <c r="Q67" s="3" t="e">
        <f>IF(ROW(Q67)+2&gt;=MATCH("*【合計】*", 貼り付け用!$A:$A, 0),"",
IF(Q$3&lt;&gt;"",IF(貼り付け用!Q68&lt;&gt;"",貼り付け用!Q68,""),""))</f>
        <v>#N/A</v>
      </c>
      <c r="R67" s="3" t="e">
        <f>IF(ROW(R67)+2&gt;=MATCH("*【合計】*", 貼り付け用!$A:$A, 0),"",
IF(R$3&lt;&gt;"",IF(貼り付け用!R68&lt;&gt;"",貼り付け用!R68,""),""))</f>
        <v>#N/A</v>
      </c>
      <c r="S67" s="3" t="e">
        <f>IF(ROW(S67)+2&gt;=MATCH("*【合計】*", 貼り付け用!$A:$A, 0),"",
IF(S$3&lt;&gt;"",IF(貼り付け用!S68&lt;&gt;"",貼り付け用!S68,""),""))</f>
        <v>#N/A</v>
      </c>
      <c r="T67" s="2" t="e">
        <f t="array" ref="T67">IF(INDEX(貼り付け用!A:Z, ROW(T67)+1, MATCH("おやつ", 貼り付け用!$A$3:$Z$3, 0))&lt;&gt;0,
INDEX(貼り付け用!A:Z, ROW(T67)+1, MATCH("おやつ", 貼り付け用!$A$3:$Z$3, 0)),"")</f>
        <v>#N/A</v>
      </c>
      <c r="U67" s="55"/>
      <c r="V67" s="8" t="e">
        <f t="array" ref="V67">IF(INDEX(貼り付け用!A:Z, ROW(T67)+1, MATCH("おやつ", 貼り付け用!$A$3:$Z$3, 0)+1)&lt;&gt;0,
INDEX(貼り付け用!A:Z, ROW(T67)+1, MATCH("おやつ", 貼り付け用!$A$3:$Z$3, 0)+1),"")</f>
        <v>#N/A</v>
      </c>
      <c r="W67" s="9" t="e">
        <f t="array" ref="W67">IF(INDEX(貼り付け用!A:Z, ROW(T67)+1, MATCH("おやつ", 貼り付け用!$A$3:$Z$3, 0)+2)&lt;&gt;0,
INDEX(貼り付け用!A:Z, ROW(T67)+1, MATCH("おやつ", 貼り付け用!$A$3:$Z$3, 0)+2),"")</f>
        <v>#N/A</v>
      </c>
    </row>
    <row r="68" spans="1:23" x14ac:dyDescent="0.45">
      <c r="A68" s="5" t="e">
        <f>IF(ROW(A68)+1&gt;=MATCH("*10000*", 貼り付け用!$A:$A, 0),
IF(COUNTIF(A66,"*10000*"),"10001",
IF(COUNTIF(A66,"*10001*"),"10002",
IF(COUNTIF(A66,"*10002*"),"",
IF(COUNTIF(A66,""),"","10000")))),
IF(貼り付け用!A69&lt;&gt;"",貼り付け用!A69,""))</f>
        <v>#N/A</v>
      </c>
      <c r="B68" s="21" t="e">
        <f>IF(ROW(B68)+2&gt;=MATCH("*【合計】*", 貼り付け用!$A:$A, 0),"",
IF(貼り付け用!B69&lt;&gt;"",貼り付け用!B69,""))</f>
        <v>#N/A</v>
      </c>
      <c r="C68" s="21" t="e">
        <f>IF(ROW(C68)+2&gt;=MATCH("*【合計】*", 貼り付け用!$A:$A, 0),"",
IF(貼り付け用!C69&lt;&gt;"",貼り付け用!C69,""))</f>
        <v>#N/A</v>
      </c>
      <c r="D68" s="21" t="e">
        <f>IF(ROW(D68)+2&gt;=MATCH("*【合計】*", 貼り付け用!$A:$A, 0),"",
IF(貼り付け用!D69&lt;&gt;"",貼り付け用!D69,""))</f>
        <v>#N/A</v>
      </c>
      <c r="E68" s="21" t="e">
        <f>IF(ROW(E68)+2&gt;=MATCH("*【合計】*", 貼り付け用!$A:$A, 0),"",
IF(貼り付け用!E69&lt;&gt;"",貼り付け用!E69,""))</f>
        <v>#N/A</v>
      </c>
      <c r="F68" s="21" t="e">
        <f>IF(ROW(F68)+2&gt;=MATCH("*【合計】*", 貼り付け用!$A:$A, 0),"",
IF(貼り付け用!F69&lt;&gt;"",貼り付け用!F69,""))</f>
        <v>#N/A</v>
      </c>
      <c r="G68" s="21" t="e">
        <f>IF(ROW(G68)+2&gt;=MATCH("*【合計】*", 貼り付け用!$A:$A, 0),"",
IF(貼り付け用!G69&lt;&gt;"",貼り付け用!G69,""))</f>
        <v>#N/A</v>
      </c>
      <c r="H68" s="21" t="e">
        <f>IF(ROW(H68)+2&gt;=MATCH("*【合計】*", 貼り付け用!$A:$A, 0),"",
IF(貼り付け用!H69&lt;&gt;"",貼り付け用!H69,""))</f>
        <v>#N/A</v>
      </c>
      <c r="I68" s="21" t="e">
        <f>IF(ROW(I68)+2&gt;=MATCH("*【合計】*", 貼り付け用!$A:$A, 0),"",
IF(貼り付け用!I69&lt;&gt;"",貼り付け用!I69,""))</f>
        <v>#N/A</v>
      </c>
      <c r="J68" s="21" t="e">
        <f>IF(ROW(J68)+2&gt;=MATCH("*【合計】*", 貼り付け用!$A:$A, 0),"",
IF(貼り付け用!J69&lt;&gt;"",貼り付け用!J69,""))</f>
        <v>#N/A</v>
      </c>
      <c r="K68" s="21" t="e">
        <f>IF(ROW(K68)+2&gt;=MATCH("*【合計】*", 貼り付け用!$A:$A, 0),"",
IF(貼り付け用!K69&lt;&gt;"",貼り付け用!K69,""))</f>
        <v>#N/A</v>
      </c>
      <c r="L68" s="21" t="e">
        <f>IF(ROW(L68)+2&gt;=MATCH("*【合計】*", 貼り付け用!$A:$A, 0),"",
IF(L$3&lt;&gt;"",IF(貼り付け用!L69&lt;&gt;"",貼り付け用!L69,""),""))</f>
        <v>#N/A</v>
      </c>
      <c r="M68" s="21" t="e">
        <f>IF(ROW(M68)+2&gt;=MATCH("*【合計】*", 貼り付け用!$A:$A, 0),"",
IF(M$3&lt;&gt;"",IF(貼り付け用!M69&lt;&gt;"",貼り付け用!M69,""),""))</f>
        <v>#N/A</v>
      </c>
      <c r="N68" s="21" t="e">
        <f>IF(ROW(N68)+2&gt;=MATCH("*【合計】*", 貼り付け用!$A:$A, 0),"",
IF(N$3&lt;&gt;"",IF(貼り付け用!N69&lt;&gt;"",貼り付け用!N69,""),""))</f>
        <v>#N/A</v>
      </c>
      <c r="O68" s="21" t="e">
        <f>IF(ROW(O68)+2&gt;=MATCH("*【合計】*", 貼り付け用!$A:$A, 0),"",
IF(O$3&lt;&gt;"",IF(貼り付け用!O69&lt;&gt;"",貼り付け用!O69,""),""))</f>
        <v>#N/A</v>
      </c>
      <c r="P68" s="21" t="e">
        <f>IF(ROW(P68)+2&gt;=MATCH("*【合計】*", 貼り付け用!$A:$A, 0),"",
IF(P$3&lt;&gt;"",IF(貼り付け用!P69&lt;&gt;"",貼り付け用!P69,""),""))</f>
        <v>#N/A</v>
      </c>
      <c r="Q68" s="21" t="e">
        <f>IF(ROW(Q68)+2&gt;=MATCH("*【合計】*", 貼り付け用!$A:$A, 0),"",
IF(Q$3&lt;&gt;"",IF(貼り付け用!Q69&lt;&gt;"",貼り付け用!Q69,""),""))</f>
        <v>#N/A</v>
      </c>
      <c r="R68" s="21" t="e">
        <f>IF(ROW(R68)+2&gt;=MATCH("*【合計】*", 貼り付け用!$A:$A, 0),"",
IF(R$3&lt;&gt;"",IF(貼り付け用!R69&lt;&gt;"",貼り付け用!R69,""),""))</f>
        <v>#N/A</v>
      </c>
      <c r="S68" s="21" t="e">
        <f>IF(ROW(S68)+2&gt;=MATCH("*【合計】*", 貼り付け用!$A:$A, 0),"",
IF(S$3&lt;&gt;"",IF(貼り付け用!S69&lt;&gt;"",貼り付け用!S69,""),""))</f>
        <v>#N/A</v>
      </c>
      <c r="T68" s="21" t="e">
        <f t="array" ref="T68">IF(INDEX(貼り付け用!A:Z, ROW(T68)+1, MATCH("おやつ", 貼り付け用!$A$3:$Z$3, 0))&lt;&gt;0,
INDEX(貼り付け用!A:Z, ROW(T68)+1, MATCH("おやつ", 貼り付け用!$A$3:$Z$3, 0)),"")</f>
        <v>#N/A</v>
      </c>
      <c r="U68" s="18"/>
      <c r="V68" s="5" t="e">
        <f t="array" ref="V68">IF(INDEX(貼り付け用!A:Z, ROW(T68)+1, MATCH("おやつ", 貼り付け用!$A$3:$Z$3, 0)+1)&lt;&gt;0,
INDEX(貼り付け用!A:Z, ROW(T68)+1, MATCH("おやつ", 貼り付け用!$A$3:$Z$3, 0)+1),"")</f>
        <v>#N/A</v>
      </c>
      <c r="W68" s="7" t="e">
        <f t="array" ref="W68">IF(INDEX(貼り付け用!A:Z, ROW(T68)+1, MATCH("おやつ", 貼り付け用!$A$3:$Z$3, 0)+2)&lt;&gt;0,
INDEX(貼り付け用!A:Z, ROW(T68)+1, MATCH("おやつ", 貼り付け用!$A$3:$Z$3, 0)+2),"")</f>
        <v>#N/A</v>
      </c>
    </row>
    <row r="69" spans="1:23" x14ac:dyDescent="0.45">
      <c r="A69" s="8" t="e">
        <f>IF(ROW(A69)+1&gt;=MATCH("*10000*", 貼り付け用!$A:$A, 0),"",
IF(貼り付け用!A70&lt;&gt;"",貼り付け用!A70,""))</f>
        <v>#N/A</v>
      </c>
      <c r="B69" s="3" t="e">
        <f>IF(ROW(B69)+2&gt;=MATCH("*【合計】*", 貼り付け用!$A:$A, 0),"",
IF(貼り付け用!B70&lt;&gt;"",貼り付け用!B70,""))</f>
        <v>#N/A</v>
      </c>
      <c r="C69" s="3" t="e">
        <f>IF(ROW(C69)+2&gt;=MATCH("*【合計】*", 貼り付け用!$A:$A, 0),"",
IF(貼り付け用!C70&lt;&gt;"",貼り付け用!C70,""))</f>
        <v>#N/A</v>
      </c>
      <c r="D69" s="3" t="e">
        <f>IF(ROW(D69)+2&gt;=MATCH("*【合計】*", 貼り付け用!$A:$A, 0),"",
IF(貼り付け用!D70&lt;&gt;"",貼り付け用!D70,""))</f>
        <v>#N/A</v>
      </c>
      <c r="E69" s="3" t="e">
        <f>IF(ROW(E69)+2&gt;=MATCH("*【合計】*", 貼り付け用!$A:$A, 0),"",
IF(貼り付け用!E70&lt;&gt;"",貼り付け用!E70,""))</f>
        <v>#N/A</v>
      </c>
      <c r="F69" s="3" t="e">
        <f>IF(ROW(F69)+2&gt;=MATCH("*【合計】*", 貼り付け用!$A:$A, 0),"",
IF(貼り付け用!F70&lt;&gt;"",貼り付け用!F70,""))</f>
        <v>#N/A</v>
      </c>
      <c r="G69" s="3" t="e">
        <f>IF(ROW(G69)+2&gt;=MATCH("*【合計】*", 貼り付け用!$A:$A, 0),"",
IF(貼り付け用!G70&lt;&gt;"",貼り付け用!G70,""))</f>
        <v>#N/A</v>
      </c>
      <c r="H69" s="3" t="e">
        <f>IF(ROW(H69)+2&gt;=MATCH("*【合計】*", 貼り付け用!$A:$A, 0),"",
IF(貼り付け用!H70&lt;&gt;"",貼り付け用!H70,""))</f>
        <v>#N/A</v>
      </c>
      <c r="I69" s="3" t="e">
        <f>IF(ROW(I69)+2&gt;=MATCH("*【合計】*", 貼り付け用!$A:$A, 0),"",
IF(貼り付け用!I70&lt;&gt;"",貼り付け用!I70,""))</f>
        <v>#N/A</v>
      </c>
      <c r="J69" s="3" t="e">
        <f>IF(ROW(J69)+2&gt;=MATCH("*【合計】*", 貼り付け用!$A:$A, 0),"",
IF(貼り付け用!J70&lt;&gt;"",貼り付け用!J70,""))</f>
        <v>#N/A</v>
      </c>
      <c r="K69" s="3" t="e">
        <f>IF(ROW(K69)+2&gt;=MATCH("*【合計】*", 貼り付け用!$A:$A, 0),"",
IF(貼り付け用!K70&lt;&gt;"",貼り付け用!K70,""))</f>
        <v>#N/A</v>
      </c>
      <c r="L69" s="3" t="e">
        <f>IF(ROW(L69)+2&gt;=MATCH("*【合計】*", 貼り付け用!$A:$A, 0),"",
IF(L$3&lt;&gt;"",IF(貼り付け用!L70&lt;&gt;"",貼り付け用!L70,""),""))</f>
        <v>#N/A</v>
      </c>
      <c r="M69" s="3" t="e">
        <f>IF(ROW(M69)+2&gt;=MATCH("*【合計】*", 貼り付け用!$A:$A, 0),"",
IF(M$3&lt;&gt;"",IF(貼り付け用!M70&lt;&gt;"",貼り付け用!M70,""),""))</f>
        <v>#N/A</v>
      </c>
      <c r="N69" s="3" t="e">
        <f>IF(ROW(N69)+2&gt;=MATCH("*【合計】*", 貼り付け用!$A:$A, 0),"",
IF(N$3&lt;&gt;"",IF(貼り付け用!N70&lt;&gt;"",貼り付け用!N70,""),""))</f>
        <v>#N/A</v>
      </c>
      <c r="O69" s="3" t="e">
        <f>IF(ROW(O69)+2&gt;=MATCH("*【合計】*", 貼り付け用!$A:$A, 0),"",
IF(O$3&lt;&gt;"",IF(貼り付け用!O70&lt;&gt;"",貼り付け用!O70,""),""))</f>
        <v>#N/A</v>
      </c>
      <c r="P69" s="3" t="e">
        <f>IF(ROW(P69)+2&gt;=MATCH("*【合計】*", 貼り付け用!$A:$A, 0),"",
IF(P$3&lt;&gt;"",IF(貼り付け用!P70&lt;&gt;"",貼り付け用!P70,""),""))</f>
        <v>#N/A</v>
      </c>
      <c r="Q69" s="3" t="e">
        <f>IF(ROW(Q69)+2&gt;=MATCH("*【合計】*", 貼り付け用!$A:$A, 0),"",
IF(Q$3&lt;&gt;"",IF(貼り付け用!Q70&lt;&gt;"",貼り付け用!Q70,""),""))</f>
        <v>#N/A</v>
      </c>
      <c r="R69" s="3" t="e">
        <f>IF(ROW(R69)+2&gt;=MATCH("*【合計】*", 貼り付け用!$A:$A, 0),"",
IF(R$3&lt;&gt;"",IF(貼り付け用!R70&lt;&gt;"",貼り付け用!R70,""),""))</f>
        <v>#N/A</v>
      </c>
      <c r="S69" s="3" t="e">
        <f>IF(ROW(S69)+2&gt;=MATCH("*【合計】*", 貼り付け用!$A:$A, 0),"",
IF(S$3&lt;&gt;"",IF(貼り付け用!S70&lt;&gt;"",貼り付け用!S70,""),""))</f>
        <v>#N/A</v>
      </c>
      <c r="T69" s="2" t="e">
        <f t="array" ref="T69">IF(INDEX(貼り付け用!A:Z, ROW(T69)+1, MATCH("おやつ", 貼り付け用!$A$3:$Z$3, 0))&lt;&gt;0,
INDEX(貼り付け用!A:Z, ROW(T69)+1, MATCH("おやつ", 貼り付け用!$A$3:$Z$3, 0)),"")</f>
        <v>#N/A</v>
      </c>
      <c r="U69" s="55"/>
      <c r="V69" s="8" t="e">
        <f t="array" ref="V69">IF(INDEX(貼り付け用!A:Z, ROW(T69)+1, MATCH("おやつ", 貼り付け用!$A$3:$Z$3, 0)+1)&lt;&gt;0,
INDEX(貼り付け用!A:Z, ROW(T69)+1, MATCH("おやつ", 貼り付け用!$A$3:$Z$3, 0)+1),"")</f>
        <v>#N/A</v>
      </c>
      <c r="W69" s="9" t="e">
        <f t="array" ref="W69">IF(INDEX(貼り付け用!A:Z, ROW(T69)+1, MATCH("おやつ", 貼り付け用!$A$3:$Z$3, 0)+2)&lt;&gt;0,
INDEX(貼り付け用!A:Z, ROW(T69)+1, MATCH("おやつ", 貼り付け用!$A$3:$Z$3, 0)+2),"")</f>
        <v>#N/A</v>
      </c>
    </row>
    <row r="70" spans="1:23" x14ac:dyDescent="0.45">
      <c r="A70" s="5" t="e">
        <f>IF(ROW(A70)+1&gt;=MATCH("*10000*", 貼り付け用!$A:$A, 0),
IF(COUNTIF(A68,"*10000*"),"10001",
IF(COUNTIF(A68,"*10001*"),"10002",
IF(COUNTIF(A68,"*10002*"),"",
IF(COUNTIF(A68,""),"","10000")))),
IF(貼り付け用!A71&lt;&gt;"",貼り付け用!A71,""))</f>
        <v>#N/A</v>
      </c>
      <c r="B70" s="21" t="e">
        <f>IF(ROW(B70)+2&gt;=MATCH("*【合計】*", 貼り付け用!$A:$A, 0),"",
IF(貼り付け用!B71&lt;&gt;"",貼り付け用!B71,""))</f>
        <v>#N/A</v>
      </c>
      <c r="C70" s="21" t="e">
        <f>IF(ROW(C70)+2&gt;=MATCH("*【合計】*", 貼り付け用!$A:$A, 0),"",
IF(貼り付け用!C71&lt;&gt;"",貼り付け用!C71,""))</f>
        <v>#N/A</v>
      </c>
      <c r="D70" s="21" t="e">
        <f>IF(ROW(D70)+2&gt;=MATCH("*【合計】*", 貼り付け用!$A:$A, 0),"",
IF(貼り付け用!D71&lt;&gt;"",貼り付け用!D71,""))</f>
        <v>#N/A</v>
      </c>
      <c r="E70" s="21" t="e">
        <f>IF(ROW(E70)+2&gt;=MATCH("*【合計】*", 貼り付け用!$A:$A, 0),"",
IF(貼り付け用!E71&lt;&gt;"",貼り付け用!E71,""))</f>
        <v>#N/A</v>
      </c>
      <c r="F70" s="21" t="e">
        <f>IF(ROW(F70)+2&gt;=MATCH("*【合計】*", 貼り付け用!$A:$A, 0),"",
IF(貼り付け用!F71&lt;&gt;"",貼り付け用!F71,""))</f>
        <v>#N/A</v>
      </c>
      <c r="G70" s="21" t="e">
        <f>IF(ROW(G70)+2&gt;=MATCH("*【合計】*", 貼り付け用!$A:$A, 0),"",
IF(貼り付け用!G71&lt;&gt;"",貼り付け用!G71,""))</f>
        <v>#N/A</v>
      </c>
      <c r="H70" s="21" t="e">
        <f>IF(ROW(H70)+2&gt;=MATCH("*【合計】*", 貼り付け用!$A:$A, 0),"",
IF(貼り付け用!H71&lt;&gt;"",貼り付け用!H71,""))</f>
        <v>#N/A</v>
      </c>
      <c r="I70" s="21" t="e">
        <f>IF(ROW(I70)+2&gt;=MATCH("*【合計】*", 貼り付け用!$A:$A, 0),"",
IF(貼り付け用!I71&lt;&gt;"",貼り付け用!I71,""))</f>
        <v>#N/A</v>
      </c>
      <c r="J70" s="21" t="e">
        <f>IF(ROW(J70)+2&gt;=MATCH("*【合計】*", 貼り付け用!$A:$A, 0),"",
IF(貼り付け用!J71&lt;&gt;"",貼り付け用!J71,""))</f>
        <v>#N/A</v>
      </c>
      <c r="K70" s="21" t="e">
        <f>IF(ROW(K70)+2&gt;=MATCH("*【合計】*", 貼り付け用!$A:$A, 0),"",
IF(貼り付け用!K71&lt;&gt;"",貼り付け用!K71,""))</f>
        <v>#N/A</v>
      </c>
      <c r="L70" s="21" t="e">
        <f>IF(ROW(L70)+2&gt;=MATCH("*【合計】*", 貼り付け用!$A:$A, 0),"",
IF(L$3&lt;&gt;"",IF(貼り付け用!L71&lt;&gt;"",貼り付け用!L71,""),""))</f>
        <v>#N/A</v>
      </c>
      <c r="M70" s="21" t="e">
        <f>IF(ROW(M70)+2&gt;=MATCH("*【合計】*", 貼り付け用!$A:$A, 0),"",
IF(M$3&lt;&gt;"",IF(貼り付け用!M71&lt;&gt;"",貼り付け用!M71,""),""))</f>
        <v>#N/A</v>
      </c>
      <c r="N70" s="21" t="e">
        <f>IF(ROW(N70)+2&gt;=MATCH("*【合計】*", 貼り付け用!$A:$A, 0),"",
IF(N$3&lt;&gt;"",IF(貼り付け用!N71&lt;&gt;"",貼り付け用!N71,""),""))</f>
        <v>#N/A</v>
      </c>
      <c r="O70" s="21" t="e">
        <f>IF(ROW(O70)+2&gt;=MATCH("*【合計】*", 貼り付け用!$A:$A, 0),"",
IF(O$3&lt;&gt;"",IF(貼り付け用!O71&lt;&gt;"",貼り付け用!O71,""),""))</f>
        <v>#N/A</v>
      </c>
      <c r="P70" s="21" t="e">
        <f>IF(ROW(P70)+2&gt;=MATCH("*【合計】*", 貼り付け用!$A:$A, 0),"",
IF(P$3&lt;&gt;"",IF(貼り付け用!P71&lt;&gt;"",貼り付け用!P71,""),""))</f>
        <v>#N/A</v>
      </c>
      <c r="Q70" s="21" t="e">
        <f>IF(ROW(Q70)+2&gt;=MATCH("*【合計】*", 貼り付け用!$A:$A, 0),"",
IF(Q$3&lt;&gt;"",IF(貼り付け用!Q71&lt;&gt;"",貼り付け用!Q71,""),""))</f>
        <v>#N/A</v>
      </c>
      <c r="R70" s="21" t="e">
        <f>IF(ROW(R70)+2&gt;=MATCH("*【合計】*", 貼り付け用!$A:$A, 0),"",
IF(R$3&lt;&gt;"",IF(貼り付け用!R71&lt;&gt;"",貼り付け用!R71,""),""))</f>
        <v>#N/A</v>
      </c>
      <c r="S70" s="21" t="e">
        <f>IF(ROW(S70)+2&gt;=MATCH("*【合計】*", 貼り付け用!$A:$A, 0),"",
IF(S$3&lt;&gt;"",IF(貼り付け用!S71&lt;&gt;"",貼り付け用!S71,""),""))</f>
        <v>#N/A</v>
      </c>
      <c r="T70" s="21" t="e">
        <f t="array" ref="T70">IF(INDEX(貼り付け用!A:Z, ROW(T70)+1, MATCH("おやつ", 貼り付け用!$A$3:$Z$3, 0))&lt;&gt;0,
INDEX(貼り付け用!A:Z, ROW(T70)+1, MATCH("おやつ", 貼り付け用!$A$3:$Z$3, 0)),"")</f>
        <v>#N/A</v>
      </c>
      <c r="U70" s="18"/>
      <c r="V70" s="5" t="e">
        <f t="array" ref="V70">IF(INDEX(貼り付け用!A:Z, ROW(T70)+1, MATCH("おやつ", 貼り付け用!$A$3:$Z$3, 0)+1)&lt;&gt;0,
INDEX(貼り付け用!A:Z, ROW(T70)+1, MATCH("おやつ", 貼り付け用!$A$3:$Z$3, 0)+1),"")</f>
        <v>#N/A</v>
      </c>
      <c r="W70" s="7" t="e">
        <f t="array" ref="W70">IF(INDEX(貼り付け用!A:Z, ROW(T70)+1, MATCH("おやつ", 貼り付け用!$A$3:$Z$3, 0)+2)&lt;&gt;0,
INDEX(貼り付け用!A:Z, ROW(T70)+1, MATCH("おやつ", 貼り付け用!$A$3:$Z$3, 0)+2),"")</f>
        <v>#N/A</v>
      </c>
    </row>
    <row r="71" spans="1:23" x14ac:dyDescent="0.45">
      <c r="A71" s="8" t="e">
        <f>IF(ROW(A71)+1&gt;=MATCH("*10000*", 貼り付け用!$A:$A, 0),"",
IF(貼り付け用!A72&lt;&gt;"",貼り付け用!A72,""))</f>
        <v>#N/A</v>
      </c>
      <c r="B71" s="3" t="e">
        <f>IF(ROW(B71)+2&gt;=MATCH("*【合計】*", 貼り付け用!$A:$A, 0),"",
IF(貼り付け用!B72&lt;&gt;"",貼り付け用!B72,""))</f>
        <v>#N/A</v>
      </c>
      <c r="C71" s="3" t="e">
        <f>IF(ROW(C71)+2&gt;=MATCH("*【合計】*", 貼り付け用!$A:$A, 0),"",
IF(貼り付け用!C72&lt;&gt;"",貼り付け用!C72,""))</f>
        <v>#N/A</v>
      </c>
      <c r="D71" s="3" t="e">
        <f>IF(ROW(D71)+2&gt;=MATCH("*【合計】*", 貼り付け用!$A:$A, 0),"",
IF(貼り付け用!D72&lt;&gt;"",貼り付け用!D72,""))</f>
        <v>#N/A</v>
      </c>
      <c r="E71" s="3" t="e">
        <f>IF(ROW(E71)+2&gt;=MATCH("*【合計】*", 貼り付け用!$A:$A, 0),"",
IF(貼り付け用!E72&lt;&gt;"",貼り付け用!E72,""))</f>
        <v>#N/A</v>
      </c>
      <c r="F71" s="3" t="e">
        <f>IF(ROW(F71)+2&gt;=MATCH("*【合計】*", 貼り付け用!$A:$A, 0),"",
IF(貼り付け用!F72&lt;&gt;"",貼り付け用!F72,""))</f>
        <v>#N/A</v>
      </c>
      <c r="G71" s="3" t="e">
        <f>IF(ROW(G71)+2&gt;=MATCH("*【合計】*", 貼り付け用!$A:$A, 0),"",
IF(貼り付け用!G72&lt;&gt;"",貼り付け用!G72,""))</f>
        <v>#N/A</v>
      </c>
      <c r="H71" s="3" t="e">
        <f>IF(ROW(H71)+2&gt;=MATCH("*【合計】*", 貼り付け用!$A:$A, 0),"",
IF(貼り付け用!H72&lt;&gt;"",貼り付け用!H72,""))</f>
        <v>#N/A</v>
      </c>
      <c r="I71" s="3" t="e">
        <f>IF(ROW(I71)+2&gt;=MATCH("*【合計】*", 貼り付け用!$A:$A, 0),"",
IF(貼り付け用!I72&lt;&gt;"",貼り付け用!I72,""))</f>
        <v>#N/A</v>
      </c>
      <c r="J71" s="3" t="e">
        <f>IF(ROW(J71)+2&gt;=MATCH("*【合計】*", 貼り付け用!$A:$A, 0),"",
IF(貼り付け用!J72&lt;&gt;"",貼り付け用!J72,""))</f>
        <v>#N/A</v>
      </c>
      <c r="K71" s="3" t="e">
        <f>IF(ROW(K71)+2&gt;=MATCH("*【合計】*", 貼り付け用!$A:$A, 0),"",
IF(貼り付け用!K72&lt;&gt;"",貼り付け用!K72,""))</f>
        <v>#N/A</v>
      </c>
      <c r="L71" s="3" t="e">
        <f>IF(ROW(L71)+2&gt;=MATCH("*【合計】*", 貼り付け用!$A:$A, 0),"",
IF(L$3&lt;&gt;"",IF(貼り付け用!L72&lt;&gt;"",貼り付け用!L72,""),""))</f>
        <v>#N/A</v>
      </c>
      <c r="M71" s="3" t="e">
        <f>IF(ROW(M71)+2&gt;=MATCH("*【合計】*", 貼り付け用!$A:$A, 0),"",
IF(M$3&lt;&gt;"",IF(貼り付け用!M72&lt;&gt;"",貼り付け用!M72,""),""))</f>
        <v>#N/A</v>
      </c>
      <c r="N71" s="3" t="e">
        <f>IF(ROW(N71)+2&gt;=MATCH("*【合計】*", 貼り付け用!$A:$A, 0),"",
IF(N$3&lt;&gt;"",IF(貼り付け用!N72&lt;&gt;"",貼り付け用!N72,""),""))</f>
        <v>#N/A</v>
      </c>
      <c r="O71" s="3" t="e">
        <f>IF(ROW(O71)+2&gt;=MATCH("*【合計】*", 貼り付け用!$A:$A, 0),"",
IF(O$3&lt;&gt;"",IF(貼り付け用!O72&lt;&gt;"",貼り付け用!O72,""),""))</f>
        <v>#N/A</v>
      </c>
      <c r="P71" s="3" t="e">
        <f>IF(ROW(P71)+2&gt;=MATCH("*【合計】*", 貼り付け用!$A:$A, 0),"",
IF(P$3&lt;&gt;"",IF(貼り付け用!P72&lt;&gt;"",貼り付け用!P72,""),""))</f>
        <v>#N/A</v>
      </c>
      <c r="Q71" s="3" t="e">
        <f>IF(ROW(Q71)+2&gt;=MATCH("*【合計】*", 貼り付け用!$A:$A, 0),"",
IF(Q$3&lt;&gt;"",IF(貼り付け用!Q72&lt;&gt;"",貼り付け用!Q72,""),""))</f>
        <v>#N/A</v>
      </c>
      <c r="R71" s="3" t="e">
        <f>IF(ROW(R71)+2&gt;=MATCH("*【合計】*", 貼り付け用!$A:$A, 0),"",
IF(R$3&lt;&gt;"",IF(貼り付け用!R72&lt;&gt;"",貼り付け用!R72,""),""))</f>
        <v>#N/A</v>
      </c>
      <c r="S71" s="3" t="e">
        <f>IF(ROW(S71)+2&gt;=MATCH("*【合計】*", 貼り付け用!$A:$A, 0),"",
IF(S$3&lt;&gt;"",IF(貼り付け用!S72&lt;&gt;"",貼り付け用!S72,""),""))</f>
        <v>#N/A</v>
      </c>
      <c r="T71" s="2" t="e">
        <f t="array" ref="T71">IF(INDEX(貼り付け用!A:Z, ROW(T71)+1, MATCH("おやつ", 貼り付け用!$A$3:$Z$3, 0))&lt;&gt;0,
INDEX(貼り付け用!A:Z, ROW(T71)+1, MATCH("おやつ", 貼り付け用!$A$3:$Z$3, 0)),"")</f>
        <v>#N/A</v>
      </c>
      <c r="U71" s="55"/>
      <c r="V71" s="8" t="e">
        <f t="array" ref="V71">IF(INDEX(貼り付け用!A:Z, ROW(T71)+1, MATCH("おやつ", 貼り付け用!$A$3:$Z$3, 0)+1)&lt;&gt;0,
INDEX(貼り付け用!A:Z, ROW(T71)+1, MATCH("おやつ", 貼り付け用!$A$3:$Z$3, 0)+1),"")</f>
        <v>#N/A</v>
      </c>
      <c r="W71" s="9" t="e">
        <f t="array" ref="W71">IF(INDEX(貼り付け用!A:Z, ROW(T71)+1, MATCH("おやつ", 貼り付け用!$A$3:$Z$3, 0)+2)&lt;&gt;0,
INDEX(貼り付け用!A:Z, ROW(T71)+1, MATCH("おやつ", 貼り付け用!$A$3:$Z$3, 0)+2),"")</f>
        <v>#N/A</v>
      </c>
    </row>
    <row r="72" spans="1:23" x14ac:dyDescent="0.45">
      <c r="A72" s="5" t="e">
        <f>IF(ROW(A72)+1&gt;=MATCH("*10000*", 貼り付け用!$A:$A, 0),
IF(COUNTIF(A70,"*10000*"),"10001",
IF(COUNTIF(A70,"*10001*"),"10002",
IF(COUNTIF(A70,"*10002*"),"",
IF(COUNTIF(A70,""),"","10000")))),
IF(貼り付け用!A73&lt;&gt;"",貼り付け用!A73,""))</f>
        <v>#N/A</v>
      </c>
      <c r="B72" s="21" t="e">
        <f>IF(ROW(B72)+2&gt;=MATCH("*【合計】*", 貼り付け用!$A:$A, 0),"",
IF(貼り付け用!B73&lt;&gt;"",貼り付け用!B73,""))</f>
        <v>#N/A</v>
      </c>
      <c r="C72" s="21" t="e">
        <f>IF(ROW(C72)+2&gt;=MATCH("*【合計】*", 貼り付け用!$A:$A, 0),"",
IF(貼り付け用!C73&lt;&gt;"",貼り付け用!C73,""))</f>
        <v>#N/A</v>
      </c>
      <c r="D72" s="21" t="e">
        <f>IF(ROW(D72)+2&gt;=MATCH("*【合計】*", 貼り付け用!$A:$A, 0),"",
IF(貼り付け用!D73&lt;&gt;"",貼り付け用!D73,""))</f>
        <v>#N/A</v>
      </c>
      <c r="E72" s="21" t="e">
        <f>IF(ROW(E72)+2&gt;=MATCH("*【合計】*", 貼り付け用!$A:$A, 0),"",
IF(貼り付け用!E73&lt;&gt;"",貼り付け用!E73,""))</f>
        <v>#N/A</v>
      </c>
      <c r="F72" s="21" t="e">
        <f>IF(ROW(F72)+2&gt;=MATCH("*【合計】*", 貼り付け用!$A:$A, 0),"",
IF(貼り付け用!F73&lt;&gt;"",貼り付け用!F73,""))</f>
        <v>#N/A</v>
      </c>
      <c r="G72" s="21" t="e">
        <f>IF(ROW(G72)+2&gt;=MATCH("*【合計】*", 貼り付け用!$A:$A, 0),"",
IF(貼り付け用!G73&lt;&gt;"",貼り付け用!G73,""))</f>
        <v>#N/A</v>
      </c>
      <c r="H72" s="21" t="e">
        <f>IF(ROW(H72)+2&gt;=MATCH("*【合計】*", 貼り付け用!$A:$A, 0),"",
IF(貼り付け用!H73&lt;&gt;"",貼り付け用!H73,""))</f>
        <v>#N/A</v>
      </c>
      <c r="I72" s="21" t="e">
        <f>IF(ROW(I72)+2&gt;=MATCH("*【合計】*", 貼り付け用!$A:$A, 0),"",
IF(貼り付け用!I73&lt;&gt;"",貼り付け用!I73,""))</f>
        <v>#N/A</v>
      </c>
      <c r="J72" s="21" t="e">
        <f>IF(ROW(J72)+2&gt;=MATCH("*【合計】*", 貼り付け用!$A:$A, 0),"",
IF(貼り付け用!J73&lt;&gt;"",貼り付け用!J73,""))</f>
        <v>#N/A</v>
      </c>
      <c r="K72" s="21" t="e">
        <f>IF(ROW(K72)+2&gt;=MATCH("*【合計】*", 貼り付け用!$A:$A, 0),"",
IF(貼り付け用!K73&lt;&gt;"",貼り付け用!K73,""))</f>
        <v>#N/A</v>
      </c>
      <c r="L72" s="21" t="e">
        <f>IF(ROW(L72)+2&gt;=MATCH("*【合計】*", 貼り付け用!$A:$A, 0),"",
IF(L$3&lt;&gt;"",IF(貼り付け用!L73&lt;&gt;"",貼り付け用!L73,""),""))</f>
        <v>#N/A</v>
      </c>
      <c r="M72" s="21" t="e">
        <f>IF(ROW(M72)+2&gt;=MATCH("*【合計】*", 貼り付け用!$A:$A, 0),"",
IF(M$3&lt;&gt;"",IF(貼り付け用!M73&lt;&gt;"",貼り付け用!M73,""),""))</f>
        <v>#N/A</v>
      </c>
      <c r="N72" s="21" t="e">
        <f>IF(ROW(N72)+2&gt;=MATCH("*【合計】*", 貼り付け用!$A:$A, 0),"",
IF(N$3&lt;&gt;"",IF(貼り付け用!N73&lt;&gt;"",貼り付け用!N73,""),""))</f>
        <v>#N/A</v>
      </c>
      <c r="O72" s="21" t="e">
        <f>IF(ROW(O72)+2&gt;=MATCH("*【合計】*", 貼り付け用!$A:$A, 0),"",
IF(O$3&lt;&gt;"",IF(貼り付け用!O73&lt;&gt;"",貼り付け用!O73,""),""))</f>
        <v>#N/A</v>
      </c>
      <c r="P72" s="21" t="e">
        <f>IF(ROW(P72)+2&gt;=MATCH("*【合計】*", 貼り付け用!$A:$A, 0),"",
IF(P$3&lt;&gt;"",IF(貼り付け用!P73&lt;&gt;"",貼り付け用!P73,""),""))</f>
        <v>#N/A</v>
      </c>
      <c r="Q72" s="21" t="e">
        <f>IF(ROW(Q72)+2&gt;=MATCH("*【合計】*", 貼り付け用!$A:$A, 0),"",
IF(Q$3&lt;&gt;"",IF(貼り付け用!Q73&lt;&gt;"",貼り付け用!Q73,""),""))</f>
        <v>#N/A</v>
      </c>
      <c r="R72" s="21" t="e">
        <f>IF(ROW(R72)+2&gt;=MATCH("*【合計】*", 貼り付け用!$A:$A, 0),"",
IF(R$3&lt;&gt;"",IF(貼り付け用!R73&lt;&gt;"",貼り付け用!R73,""),""))</f>
        <v>#N/A</v>
      </c>
      <c r="S72" s="21" t="e">
        <f>IF(ROW(S72)+2&gt;=MATCH("*【合計】*", 貼り付け用!$A:$A, 0),"",
IF(S$3&lt;&gt;"",IF(貼り付け用!S73&lt;&gt;"",貼り付け用!S73,""),""))</f>
        <v>#N/A</v>
      </c>
      <c r="T72" s="21" t="e">
        <f t="array" ref="T72">IF(INDEX(貼り付け用!A:Z, ROW(T72)+1, MATCH("おやつ", 貼り付け用!$A$3:$Z$3, 0))&lt;&gt;0,
INDEX(貼り付け用!A:Z, ROW(T72)+1, MATCH("おやつ", 貼り付け用!$A$3:$Z$3, 0)),"")</f>
        <v>#N/A</v>
      </c>
      <c r="U72" s="18"/>
      <c r="V72" s="5" t="e">
        <f t="array" ref="V72">IF(INDEX(貼り付け用!A:Z, ROW(T72)+1, MATCH("おやつ", 貼り付け用!$A$3:$Z$3, 0)+1)&lt;&gt;0,
INDEX(貼り付け用!A:Z, ROW(T72)+1, MATCH("おやつ", 貼り付け用!$A$3:$Z$3, 0)+1),"")</f>
        <v>#N/A</v>
      </c>
      <c r="W72" s="7" t="e">
        <f t="array" ref="W72">IF(INDEX(貼り付け用!A:Z, ROW(T72)+1, MATCH("おやつ", 貼り付け用!$A$3:$Z$3, 0)+2)&lt;&gt;0,
INDEX(貼り付け用!A:Z, ROW(T72)+1, MATCH("おやつ", 貼り付け用!$A$3:$Z$3, 0)+2),"")</f>
        <v>#N/A</v>
      </c>
    </row>
    <row r="73" spans="1:23" x14ac:dyDescent="0.45">
      <c r="A73" s="8" t="e">
        <f>IF(ROW(A73)+1&gt;=MATCH("*10000*", 貼り付け用!$A:$A, 0),"",
IF(貼り付け用!A74&lt;&gt;"",貼り付け用!A74,""))</f>
        <v>#N/A</v>
      </c>
      <c r="B73" s="3" t="e">
        <f>IF(ROW(B73)+2&gt;=MATCH("*【合計】*", 貼り付け用!$A:$A, 0),"",
IF(貼り付け用!B74&lt;&gt;"",貼り付け用!B74,""))</f>
        <v>#N/A</v>
      </c>
      <c r="C73" s="3" t="e">
        <f>IF(ROW(C73)+2&gt;=MATCH("*【合計】*", 貼り付け用!$A:$A, 0),"",
IF(貼り付け用!C74&lt;&gt;"",貼り付け用!C74,""))</f>
        <v>#N/A</v>
      </c>
      <c r="D73" s="3" t="e">
        <f>IF(ROW(D73)+2&gt;=MATCH("*【合計】*", 貼り付け用!$A:$A, 0),"",
IF(貼り付け用!D74&lt;&gt;"",貼り付け用!D74,""))</f>
        <v>#N/A</v>
      </c>
      <c r="E73" s="3" t="e">
        <f>IF(ROW(E73)+2&gt;=MATCH("*【合計】*", 貼り付け用!$A:$A, 0),"",
IF(貼り付け用!E74&lt;&gt;"",貼り付け用!E74,""))</f>
        <v>#N/A</v>
      </c>
      <c r="F73" s="3" t="e">
        <f>IF(ROW(F73)+2&gt;=MATCH("*【合計】*", 貼り付け用!$A:$A, 0),"",
IF(貼り付け用!F74&lt;&gt;"",貼り付け用!F74,""))</f>
        <v>#N/A</v>
      </c>
      <c r="G73" s="3" t="e">
        <f>IF(ROW(G73)+2&gt;=MATCH("*【合計】*", 貼り付け用!$A:$A, 0),"",
IF(貼り付け用!G74&lt;&gt;"",貼り付け用!G74,""))</f>
        <v>#N/A</v>
      </c>
      <c r="H73" s="3" t="e">
        <f>IF(ROW(H73)+2&gt;=MATCH("*【合計】*", 貼り付け用!$A:$A, 0),"",
IF(貼り付け用!H74&lt;&gt;"",貼り付け用!H74,""))</f>
        <v>#N/A</v>
      </c>
      <c r="I73" s="3" t="e">
        <f>IF(ROW(I73)+2&gt;=MATCH("*【合計】*", 貼り付け用!$A:$A, 0),"",
IF(貼り付け用!I74&lt;&gt;"",貼り付け用!I74,""))</f>
        <v>#N/A</v>
      </c>
      <c r="J73" s="3" t="e">
        <f>IF(ROW(J73)+2&gt;=MATCH("*【合計】*", 貼り付け用!$A:$A, 0),"",
IF(貼り付け用!J74&lt;&gt;"",貼り付け用!J74,""))</f>
        <v>#N/A</v>
      </c>
      <c r="K73" s="3" t="e">
        <f>IF(ROW(K73)+2&gt;=MATCH("*【合計】*", 貼り付け用!$A:$A, 0),"",
IF(貼り付け用!K74&lt;&gt;"",貼り付け用!K74,""))</f>
        <v>#N/A</v>
      </c>
      <c r="L73" s="3" t="e">
        <f>IF(ROW(L73)+2&gt;=MATCH("*【合計】*", 貼り付け用!$A:$A, 0),"",
IF(L$3&lt;&gt;"",IF(貼り付け用!L74&lt;&gt;"",貼り付け用!L74,""),""))</f>
        <v>#N/A</v>
      </c>
      <c r="M73" s="3" t="e">
        <f>IF(ROW(M73)+2&gt;=MATCH("*【合計】*", 貼り付け用!$A:$A, 0),"",
IF(M$3&lt;&gt;"",IF(貼り付け用!M74&lt;&gt;"",貼り付け用!M74,""),""))</f>
        <v>#N/A</v>
      </c>
      <c r="N73" s="3" t="e">
        <f>IF(ROW(N73)+2&gt;=MATCH("*【合計】*", 貼り付け用!$A:$A, 0),"",
IF(N$3&lt;&gt;"",IF(貼り付け用!N74&lt;&gt;"",貼り付け用!N74,""),""))</f>
        <v>#N/A</v>
      </c>
      <c r="O73" s="3" t="e">
        <f>IF(ROW(O73)+2&gt;=MATCH("*【合計】*", 貼り付け用!$A:$A, 0),"",
IF(O$3&lt;&gt;"",IF(貼り付け用!O74&lt;&gt;"",貼り付け用!O74,""),""))</f>
        <v>#N/A</v>
      </c>
      <c r="P73" s="3" t="e">
        <f>IF(ROW(P73)+2&gt;=MATCH("*【合計】*", 貼り付け用!$A:$A, 0),"",
IF(P$3&lt;&gt;"",IF(貼り付け用!P74&lt;&gt;"",貼り付け用!P74,""),""))</f>
        <v>#N/A</v>
      </c>
      <c r="Q73" s="3" t="e">
        <f>IF(ROW(Q73)+2&gt;=MATCH("*【合計】*", 貼り付け用!$A:$A, 0),"",
IF(Q$3&lt;&gt;"",IF(貼り付け用!Q74&lt;&gt;"",貼り付け用!Q74,""),""))</f>
        <v>#N/A</v>
      </c>
      <c r="R73" s="3" t="e">
        <f>IF(ROW(R73)+2&gt;=MATCH("*【合計】*", 貼り付け用!$A:$A, 0),"",
IF(R$3&lt;&gt;"",IF(貼り付け用!R74&lt;&gt;"",貼り付け用!R74,""),""))</f>
        <v>#N/A</v>
      </c>
      <c r="S73" s="3" t="e">
        <f>IF(ROW(S73)+2&gt;=MATCH("*【合計】*", 貼り付け用!$A:$A, 0),"",
IF(S$3&lt;&gt;"",IF(貼り付け用!S74&lt;&gt;"",貼り付け用!S74,""),""))</f>
        <v>#N/A</v>
      </c>
      <c r="T73" s="2" t="e">
        <f t="array" ref="T73">IF(INDEX(貼り付け用!A:Z, ROW(T73)+1, MATCH("おやつ", 貼り付け用!$A$3:$Z$3, 0))&lt;&gt;0,
INDEX(貼り付け用!A:Z, ROW(T73)+1, MATCH("おやつ", 貼り付け用!$A$3:$Z$3, 0)),"")</f>
        <v>#N/A</v>
      </c>
      <c r="U73" s="55"/>
      <c r="V73" s="8" t="e">
        <f t="array" ref="V73">IF(INDEX(貼り付け用!A:Z, ROW(T73)+1, MATCH("おやつ", 貼り付け用!$A$3:$Z$3, 0)+1)&lt;&gt;0,
INDEX(貼り付け用!A:Z, ROW(T73)+1, MATCH("おやつ", 貼り付け用!$A$3:$Z$3, 0)+1),"")</f>
        <v>#N/A</v>
      </c>
      <c r="W73" s="9" t="e">
        <f t="array" ref="W73">IF(INDEX(貼り付け用!A:Z, ROW(T73)+1, MATCH("おやつ", 貼り付け用!$A$3:$Z$3, 0)+2)&lt;&gt;0,
INDEX(貼り付け用!A:Z, ROW(T73)+1, MATCH("おやつ", 貼り付け用!$A$3:$Z$3, 0)+2),"")</f>
        <v>#N/A</v>
      </c>
    </row>
    <row r="74" spans="1:23" x14ac:dyDescent="0.45">
      <c r="A74" s="5" t="e">
        <f>IF(ROW(A74)+1&gt;=MATCH("*10000*", 貼り付け用!$A:$A, 0),
IF(COUNTIF(A72,"*10000*"),"10001",
IF(COUNTIF(A72,"*10001*"),"10002",
IF(COUNTIF(A72,"*10002*"),"",
IF(COUNTIF(A72,""),"","10000")))),
IF(貼り付け用!A75&lt;&gt;"",貼り付け用!A75,""))</f>
        <v>#N/A</v>
      </c>
      <c r="B74" s="21" t="e">
        <f>IF(ROW(B74)+2&gt;=MATCH("*【合計】*", 貼り付け用!$A:$A, 0),"",
IF(貼り付け用!B75&lt;&gt;"",貼り付け用!B75,""))</f>
        <v>#N/A</v>
      </c>
      <c r="C74" s="21" t="e">
        <f>IF(ROW(C74)+2&gt;=MATCH("*【合計】*", 貼り付け用!$A:$A, 0),"",
IF(貼り付け用!C75&lt;&gt;"",貼り付け用!C75,""))</f>
        <v>#N/A</v>
      </c>
      <c r="D74" s="21" t="e">
        <f>IF(ROW(D74)+2&gt;=MATCH("*【合計】*", 貼り付け用!$A:$A, 0),"",
IF(貼り付け用!D75&lt;&gt;"",貼り付け用!D75,""))</f>
        <v>#N/A</v>
      </c>
      <c r="E74" s="21" t="e">
        <f>IF(ROW(E74)+2&gt;=MATCH("*【合計】*", 貼り付け用!$A:$A, 0),"",
IF(貼り付け用!E75&lt;&gt;"",貼り付け用!E75,""))</f>
        <v>#N/A</v>
      </c>
      <c r="F74" s="21" t="e">
        <f>IF(ROW(F74)+2&gt;=MATCH("*【合計】*", 貼り付け用!$A:$A, 0),"",
IF(貼り付け用!F75&lt;&gt;"",貼り付け用!F75,""))</f>
        <v>#N/A</v>
      </c>
      <c r="G74" s="21" t="e">
        <f>IF(ROW(G74)+2&gt;=MATCH("*【合計】*", 貼り付け用!$A:$A, 0),"",
IF(貼り付け用!G75&lt;&gt;"",貼り付け用!G75,""))</f>
        <v>#N/A</v>
      </c>
      <c r="H74" s="21" t="e">
        <f>IF(ROW(H74)+2&gt;=MATCH("*【合計】*", 貼り付け用!$A:$A, 0),"",
IF(貼り付け用!H75&lt;&gt;"",貼り付け用!H75,""))</f>
        <v>#N/A</v>
      </c>
      <c r="I74" s="21" t="e">
        <f>IF(ROW(I74)+2&gt;=MATCH("*【合計】*", 貼り付け用!$A:$A, 0),"",
IF(貼り付け用!I75&lt;&gt;"",貼り付け用!I75,""))</f>
        <v>#N/A</v>
      </c>
      <c r="J74" s="21" t="e">
        <f>IF(ROW(J74)+2&gt;=MATCH("*【合計】*", 貼り付け用!$A:$A, 0),"",
IF(貼り付け用!J75&lt;&gt;"",貼り付け用!J75,""))</f>
        <v>#N/A</v>
      </c>
      <c r="K74" s="21" t="e">
        <f>IF(ROW(K74)+2&gt;=MATCH("*【合計】*", 貼り付け用!$A:$A, 0),"",
IF(貼り付け用!K75&lt;&gt;"",貼り付け用!K75,""))</f>
        <v>#N/A</v>
      </c>
      <c r="L74" s="21" t="e">
        <f>IF(ROW(L74)+2&gt;=MATCH("*【合計】*", 貼り付け用!$A:$A, 0),"",
IF(L$3&lt;&gt;"",IF(貼り付け用!L75&lt;&gt;"",貼り付け用!L75,""),""))</f>
        <v>#N/A</v>
      </c>
      <c r="M74" s="21" t="e">
        <f>IF(ROW(M74)+2&gt;=MATCH("*【合計】*", 貼り付け用!$A:$A, 0),"",
IF(M$3&lt;&gt;"",IF(貼り付け用!M75&lt;&gt;"",貼り付け用!M75,""),""))</f>
        <v>#N/A</v>
      </c>
      <c r="N74" s="21" t="e">
        <f>IF(ROW(N74)+2&gt;=MATCH("*【合計】*", 貼り付け用!$A:$A, 0),"",
IF(N$3&lt;&gt;"",IF(貼り付け用!N75&lt;&gt;"",貼り付け用!N75,""),""))</f>
        <v>#N/A</v>
      </c>
      <c r="O74" s="21" t="e">
        <f>IF(ROW(O74)+2&gt;=MATCH("*【合計】*", 貼り付け用!$A:$A, 0),"",
IF(O$3&lt;&gt;"",IF(貼り付け用!O75&lt;&gt;"",貼り付け用!O75,""),""))</f>
        <v>#N/A</v>
      </c>
      <c r="P74" s="21" t="e">
        <f>IF(ROW(P74)+2&gt;=MATCH("*【合計】*", 貼り付け用!$A:$A, 0),"",
IF(P$3&lt;&gt;"",IF(貼り付け用!P75&lt;&gt;"",貼り付け用!P75,""),""))</f>
        <v>#N/A</v>
      </c>
      <c r="Q74" s="21" t="e">
        <f>IF(ROW(Q74)+2&gt;=MATCH("*【合計】*", 貼り付け用!$A:$A, 0),"",
IF(Q$3&lt;&gt;"",IF(貼り付け用!Q75&lt;&gt;"",貼り付け用!Q75,""),""))</f>
        <v>#N/A</v>
      </c>
      <c r="R74" s="21" t="e">
        <f>IF(ROW(R74)+2&gt;=MATCH("*【合計】*", 貼り付け用!$A:$A, 0),"",
IF(R$3&lt;&gt;"",IF(貼り付け用!R75&lt;&gt;"",貼り付け用!R75,""),""))</f>
        <v>#N/A</v>
      </c>
      <c r="S74" s="21" t="e">
        <f>IF(ROW(S74)+2&gt;=MATCH("*【合計】*", 貼り付け用!$A:$A, 0),"",
IF(S$3&lt;&gt;"",IF(貼り付け用!S75&lt;&gt;"",貼り付け用!S75,""),""))</f>
        <v>#N/A</v>
      </c>
      <c r="T74" s="21" t="e">
        <f t="array" ref="T74">IF(INDEX(貼り付け用!A:Z, ROW(T74)+1, MATCH("おやつ", 貼り付け用!$A$3:$Z$3, 0))&lt;&gt;0,
INDEX(貼り付け用!A:Z, ROW(T74)+1, MATCH("おやつ", 貼り付け用!$A$3:$Z$3, 0)),"")</f>
        <v>#N/A</v>
      </c>
      <c r="U74" s="18"/>
      <c r="V74" s="5" t="e">
        <f t="array" ref="V74">IF(INDEX(貼り付け用!A:Z, ROW(T74)+1, MATCH("おやつ", 貼り付け用!$A$3:$Z$3, 0)+1)&lt;&gt;0,
INDEX(貼り付け用!A:Z, ROW(T74)+1, MATCH("おやつ", 貼り付け用!$A$3:$Z$3, 0)+1),"")</f>
        <v>#N/A</v>
      </c>
      <c r="W74" s="7" t="e">
        <f t="array" ref="W74">IF(INDEX(貼り付け用!A:Z, ROW(T74)+1, MATCH("おやつ", 貼り付け用!$A$3:$Z$3, 0)+2)&lt;&gt;0,
INDEX(貼り付け用!A:Z, ROW(T74)+1, MATCH("おやつ", 貼り付け用!$A$3:$Z$3, 0)+2),"")</f>
        <v>#N/A</v>
      </c>
    </row>
    <row r="75" spans="1:23" x14ac:dyDescent="0.45">
      <c r="A75" s="8" t="e">
        <f>IF(ROW(A75)+1&gt;=MATCH("*10000*", 貼り付け用!$A:$A, 0),"",
IF(貼り付け用!A76&lt;&gt;"",貼り付け用!A76,""))</f>
        <v>#N/A</v>
      </c>
      <c r="B75" s="3" t="e">
        <f>IF(ROW(B75)+2&gt;=MATCH("*【合計】*", 貼り付け用!$A:$A, 0),"",
IF(貼り付け用!B76&lt;&gt;"",貼り付け用!B76,""))</f>
        <v>#N/A</v>
      </c>
      <c r="C75" s="3" t="e">
        <f>IF(ROW(C75)+2&gt;=MATCH("*【合計】*", 貼り付け用!$A:$A, 0),"",
IF(貼り付け用!C76&lt;&gt;"",貼り付け用!C76,""))</f>
        <v>#N/A</v>
      </c>
      <c r="D75" s="3" t="e">
        <f>IF(ROW(D75)+2&gt;=MATCH("*【合計】*", 貼り付け用!$A:$A, 0),"",
IF(貼り付け用!D76&lt;&gt;"",貼り付け用!D76,""))</f>
        <v>#N/A</v>
      </c>
      <c r="E75" s="3" t="e">
        <f>IF(ROW(E75)+2&gt;=MATCH("*【合計】*", 貼り付け用!$A:$A, 0),"",
IF(貼り付け用!E76&lt;&gt;"",貼り付け用!E76,""))</f>
        <v>#N/A</v>
      </c>
      <c r="F75" s="3" t="e">
        <f>IF(ROW(F75)+2&gt;=MATCH("*【合計】*", 貼り付け用!$A:$A, 0),"",
IF(貼り付け用!F76&lt;&gt;"",貼り付け用!F76,""))</f>
        <v>#N/A</v>
      </c>
      <c r="G75" s="3" t="e">
        <f>IF(ROW(G75)+2&gt;=MATCH("*【合計】*", 貼り付け用!$A:$A, 0),"",
IF(貼り付け用!G76&lt;&gt;"",貼り付け用!G76,""))</f>
        <v>#N/A</v>
      </c>
      <c r="H75" s="3" t="e">
        <f>IF(ROW(H75)+2&gt;=MATCH("*【合計】*", 貼り付け用!$A:$A, 0),"",
IF(貼り付け用!H76&lt;&gt;"",貼り付け用!H76,""))</f>
        <v>#N/A</v>
      </c>
      <c r="I75" s="3" t="e">
        <f>IF(ROW(I75)+2&gt;=MATCH("*【合計】*", 貼り付け用!$A:$A, 0),"",
IF(貼り付け用!I76&lt;&gt;"",貼り付け用!I76,""))</f>
        <v>#N/A</v>
      </c>
      <c r="J75" s="3" t="e">
        <f>IF(ROW(J75)+2&gt;=MATCH("*【合計】*", 貼り付け用!$A:$A, 0),"",
IF(貼り付け用!J76&lt;&gt;"",貼り付け用!J76,""))</f>
        <v>#N/A</v>
      </c>
      <c r="K75" s="3" t="e">
        <f>IF(ROW(K75)+2&gt;=MATCH("*【合計】*", 貼り付け用!$A:$A, 0),"",
IF(貼り付け用!K76&lt;&gt;"",貼り付け用!K76,""))</f>
        <v>#N/A</v>
      </c>
      <c r="L75" s="3" t="e">
        <f>IF(ROW(L75)+2&gt;=MATCH("*【合計】*", 貼り付け用!$A:$A, 0),"",
IF(L$3&lt;&gt;"",IF(貼り付け用!L76&lt;&gt;"",貼り付け用!L76,""),""))</f>
        <v>#N/A</v>
      </c>
      <c r="M75" s="3" t="e">
        <f>IF(ROW(M75)+2&gt;=MATCH("*【合計】*", 貼り付け用!$A:$A, 0),"",
IF(M$3&lt;&gt;"",IF(貼り付け用!M76&lt;&gt;"",貼り付け用!M76,""),""))</f>
        <v>#N/A</v>
      </c>
      <c r="N75" s="3" t="e">
        <f>IF(ROW(N75)+2&gt;=MATCH("*【合計】*", 貼り付け用!$A:$A, 0),"",
IF(N$3&lt;&gt;"",IF(貼り付け用!N76&lt;&gt;"",貼り付け用!N76,""),""))</f>
        <v>#N/A</v>
      </c>
      <c r="O75" s="3" t="e">
        <f>IF(ROW(O75)+2&gt;=MATCH("*【合計】*", 貼り付け用!$A:$A, 0),"",
IF(O$3&lt;&gt;"",IF(貼り付け用!O76&lt;&gt;"",貼り付け用!O76,""),""))</f>
        <v>#N/A</v>
      </c>
      <c r="P75" s="3" t="e">
        <f>IF(ROW(P75)+2&gt;=MATCH("*【合計】*", 貼り付け用!$A:$A, 0),"",
IF(P$3&lt;&gt;"",IF(貼り付け用!P76&lt;&gt;"",貼り付け用!P76,""),""))</f>
        <v>#N/A</v>
      </c>
      <c r="Q75" s="3" t="e">
        <f>IF(ROW(Q75)+2&gt;=MATCH("*【合計】*", 貼り付け用!$A:$A, 0),"",
IF(Q$3&lt;&gt;"",IF(貼り付け用!Q76&lt;&gt;"",貼り付け用!Q76,""),""))</f>
        <v>#N/A</v>
      </c>
      <c r="R75" s="3" t="e">
        <f>IF(ROW(R75)+2&gt;=MATCH("*【合計】*", 貼り付け用!$A:$A, 0),"",
IF(R$3&lt;&gt;"",IF(貼り付け用!R76&lt;&gt;"",貼り付け用!R76,""),""))</f>
        <v>#N/A</v>
      </c>
      <c r="S75" s="3" t="e">
        <f>IF(ROW(S75)+2&gt;=MATCH("*【合計】*", 貼り付け用!$A:$A, 0),"",
IF(S$3&lt;&gt;"",IF(貼り付け用!S76&lt;&gt;"",貼り付け用!S76,""),""))</f>
        <v>#N/A</v>
      </c>
      <c r="T75" s="2" t="e">
        <f t="array" ref="T75">IF(INDEX(貼り付け用!A:Z, ROW(T75)+1, MATCH("おやつ", 貼り付け用!$A$3:$Z$3, 0))&lt;&gt;0,
INDEX(貼り付け用!A:Z, ROW(T75)+1, MATCH("おやつ", 貼り付け用!$A$3:$Z$3, 0)),"")</f>
        <v>#N/A</v>
      </c>
      <c r="U75" s="55"/>
      <c r="V75" s="8" t="e">
        <f t="array" ref="V75">IF(INDEX(貼り付け用!A:Z, ROW(T75)+1, MATCH("おやつ", 貼り付け用!$A$3:$Z$3, 0)+1)&lt;&gt;0,
INDEX(貼り付け用!A:Z, ROW(T75)+1, MATCH("おやつ", 貼り付け用!$A$3:$Z$3, 0)+1),"")</f>
        <v>#N/A</v>
      </c>
      <c r="W75" s="9" t="e">
        <f t="array" ref="W75">IF(INDEX(貼り付け用!A:Z, ROW(T75)+1, MATCH("おやつ", 貼り付け用!$A$3:$Z$3, 0)+2)&lt;&gt;0,
INDEX(貼り付け用!A:Z, ROW(T75)+1, MATCH("おやつ", 貼り付け用!$A$3:$Z$3, 0)+2),"")</f>
        <v>#N/A</v>
      </c>
    </row>
    <row r="76" spans="1:23" x14ac:dyDescent="0.45">
      <c r="A76" s="5" t="e">
        <f>IF(ROW(A76)+1&gt;=MATCH("*10000*", 貼り付け用!$A:$A, 0),
IF(COUNTIF(A74,"*10000*"),"10001",
IF(COUNTIF(A74,"*10001*"),"10002",
IF(COUNTIF(A74,"*10002*"),"",
IF(COUNTIF(A74,""),"","10000")))),
IF(貼り付け用!A77&lt;&gt;"",貼り付け用!A77,""))</f>
        <v>#N/A</v>
      </c>
      <c r="B76" s="21" t="e">
        <f>IF(ROW(B76)+2&gt;=MATCH("*【合計】*", 貼り付け用!$A:$A, 0),"",
IF(貼り付け用!B77&lt;&gt;"",貼り付け用!B77,""))</f>
        <v>#N/A</v>
      </c>
      <c r="C76" s="21" t="e">
        <f>IF(ROW(C76)+2&gt;=MATCH("*【合計】*", 貼り付け用!$A:$A, 0),"",
IF(貼り付け用!C77&lt;&gt;"",貼り付け用!C77,""))</f>
        <v>#N/A</v>
      </c>
      <c r="D76" s="21" t="e">
        <f>IF(ROW(D76)+2&gt;=MATCH("*【合計】*", 貼り付け用!$A:$A, 0),"",
IF(貼り付け用!D77&lt;&gt;"",貼り付け用!D77,""))</f>
        <v>#N/A</v>
      </c>
      <c r="E76" s="21" t="e">
        <f>IF(ROW(E76)+2&gt;=MATCH("*【合計】*", 貼り付け用!$A:$A, 0),"",
IF(貼り付け用!E77&lt;&gt;"",貼り付け用!E77,""))</f>
        <v>#N/A</v>
      </c>
      <c r="F76" s="21" t="e">
        <f>IF(ROW(F76)+2&gt;=MATCH("*【合計】*", 貼り付け用!$A:$A, 0),"",
IF(貼り付け用!F77&lt;&gt;"",貼り付け用!F77,""))</f>
        <v>#N/A</v>
      </c>
      <c r="G76" s="21" t="e">
        <f>IF(ROW(G76)+2&gt;=MATCH("*【合計】*", 貼り付け用!$A:$A, 0),"",
IF(貼り付け用!G77&lt;&gt;"",貼り付け用!G77,""))</f>
        <v>#N/A</v>
      </c>
      <c r="H76" s="21" t="e">
        <f>IF(ROW(H76)+2&gt;=MATCH("*【合計】*", 貼り付け用!$A:$A, 0),"",
IF(貼り付け用!H77&lt;&gt;"",貼り付け用!H77,""))</f>
        <v>#N/A</v>
      </c>
      <c r="I76" s="21" t="e">
        <f>IF(ROW(I76)+2&gt;=MATCH("*【合計】*", 貼り付け用!$A:$A, 0),"",
IF(貼り付け用!I77&lt;&gt;"",貼り付け用!I77,""))</f>
        <v>#N/A</v>
      </c>
      <c r="J76" s="21" t="e">
        <f>IF(ROW(J76)+2&gt;=MATCH("*【合計】*", 貼り付け用!$A:$A, 0),"",
IF(貼り付け用!J77&lt;&gt;"",貼り付け用!J77,""))</f>
        <v>#N/A</v>
      </c>
      <c r="K76" s="21" t="e">
        <f>IF(ROW(K76)+2&gt;=MATCH("*【合計】*", 貼り付け用!$A:$A, 0),"",
IF(貼り付け用!K77&lt;&gt;"",貼り付け用!K77,""))</f>
        <v>#N/A</v>
      </c>
      <c r="L76" s="21" t="e">
        <f>IF(ROW(L76)+2&gt;=MATCH("*【合計】*", 貼り付け用!$A:$A, 0),"",
IF(L$3&lt;&gt;"",IF(貼り付け用!L77&lt;&gt;"",貼り付け用!L77,""),""))</f>
        <v>#N/A</v>
      </c>
      <c r="M76" s="21" t="e">
        <f>IF(ROW(M76)+2&gt;=MATCH("*【合計】*", 貼り付け用!$A:$A, 0),"",
IF(M$3&lt;&gt;"",IF(貼り付け用!M77&lt;&gt;"",貼り付け用!M77,""),""))</f>
        <v>#N/A</v>
      </c>
      <c r="N76" s="21" t="e">
        <f>IF(ROW(N76)+2&gt;=MATCH("*【合計】*", 貼り付け用!$A:$A, 0),"",
IF(N$3&lt;&gt;"",IF(貼り付け用!N77&lt;&gt;"",貼り付け用!N77,""),""))</f>
        <v>#N/A</v>
      </c>
      <c r="O76" s="21" t="e">
        <f>IF(ROW(O76)+2&gt;=MATCH("*【合計】*", 貼り付け用!$A:$A, 0),"",
IF(O$3&lt;&gt;"",IF(貼り付け用!O77&lt;&gt;"",貼り付け用!O77,""),""))</f>
        <v>#N/A</v>
      </c>
      <c r="P76" s="21" t="e">
        <f>IF(ROW(P76)+2&gt;=MATCH("*【合計】*", 貼り付け用!$A:$A, 0),"",
IF(P$3&lt;&gt;"",IF(貼り付け用!P77&lt;&gt;"",貼り付け用!P77,""),""))</f>
        <v>#N/A</v>
      </c>
      <c r="Q76" s="21" t="e">
        <f>IF(ROW(Q76)+2&gt;=MATCH("*【合計】*", 貼り付け用!$A:$A, 0),"",
IF(Q$3&lt;&gt;"",IF(貼り付け用!Q77&lt;&gt;"",貼り付け用!Q77,""),""))</f>
        <v>#N/A</v>
      </c>
      <c r="R76" s="21" t="e">
        <f>IF(ROW(R76)+2&gt;=MATCH("*【合計】*", 貼り付け用!$A:$A, 0),"",
IF(R$3&lt;&gt;"",IF(貼り付け用!R77&lt;&gt;"",貼り付け用!R77,""),""))</f>
        <v>#N/A</v>
      </c>
      <c r="S76" s="21" t="e">
        <f>IF(ROW(S76)+2&gt;=MATCH("*【合計】*", 貼り付け用!$A:$A, 0),"",
IF(S$3&lt;&gt;"",IF(貼り付け用!S77&lt;&gt;"",貼り付け用!S77,""),""))</f>
        <v>#N/A</v>
      </c>
      <c r="T76" s="21" t="e">
        <f t="array" ref="T76">IF(INDEX(貼り付け用!A:Z, ROW(T76)+1, MATCH("おやつ", 貼り付け用!$A$3:$Z$3, 0))&lt;&gt;0,
INDEX(貼り付け用!A:Z, ROW(T76)+1, MATCH("おやつ", 貼り付け用!$A$3:$Z$3, 0)),"")</f>
        <v>#N/A</v>
      </c>
      <c r="U76" s="18"/>
      <c r="V76" s="5" t="e">
        <f t="array" ref="V76">IF(INDEX(貼り付け用!A:Z, ROW(T76)+1, MATCH("おやつ", 貼り付け用!$A$3:$Z$3, 0)+1)&lt;&gt;0,
INDEX(貼り付け用!A:Z, ROW(T76)+1, MATCH("おやつ", 貼り付け用!$A$3:$Z$3, 0)+1),"")</f>
        <v>#N/A</v>
      </c>
      <c r="W76" s="7" t="e">
        <f t="array" ref="W76">IF(INDEX(貼り付け用!A:Z, ROW(T76)+1, MATCH("おやつ", 貼り付け用!$A$3:$Z$3, 0)+2)&lt;&gt;0,
INDEX(貼り付け用!A:Z, ROW(T76)+1, MATCH("おやつ", 貼り付け用!$A$3:$Z$3, 0)+2),"")</f>
        <v>#N/A</v>
      </c>
    </row>
    <row r="77" spans="1:23" x14ac:dyDescent="0.45">
      <c r="A77" s="8" t="e">
        <f>IF(ROW(A77)+1&gt;=MATCH("*10000*", 貼り付け用!$A:$A, 0),"",
IF(貼り付け用!A78&lt;&gt;"",貼り付け用!A78,""))</f>
        <v>#N/A</v>
      </c>
      <c r="B77" s="3" t="e">
        <f>IF(ROW(B77)+2&gt;=MATCH("*【合計】*", 貼り付け用!$A:$A, 0),"",
IF(貼り付け用!B78&lt;&gt;"",貼り付け用!B78,""))</f>
        <v>#N/A</v>
      </c>
      <c r="C77" s="3" t="e">
        <f>IF(ROW(C77)+2&gt;=MATCH("*【合計】*", 貼り付け用!$A:$A, 0),"",
IF(貼り付け用!C78&lt;&gt;"",貼り付け用!C78,""))</f>
        <v>#N/A</v>
      </c>
      <c r="D77" s="3" t="e">
        <f>IF(ROW(D77)+2&gt;=MATCH("*【合計】*", 貼り付け用!$A:$A, 0),"",
IF(貼り付け用!D78&lt;&gt;"",貼り付け用!D78,""))</f>
        <v>#N/A</v>
      </c>
      <c r="E77" s="3" t="e">
        <f>IF(ROW(E77)+2&gt;=MATCH("*【合計】*", 貼り付け用!$A:$A, 0),"",
IF(貼り付け用!E78&lt;&gt;"",貼り付け用!E78,""))</f>
        <v>#N/A</v>
      </c>
      <c r="F77" s="3" t="e">
        <f>IF(ROW(F77)+2&gt;=MATCH("*【合計】*", 貼り付け用!$A:$A, 0),"",
IF(貼り付け用!F78&lt;&gt;"",貼り付け用!F78,""))</f>
        <v>#N/A</v>
      </c>
      <c r="G77" s="3" t="e">
        <f>IF(ROW(G77)+2&gt;=MATCH("*【合計】*", 貼り付け用!$A:$A, 0),"",
IF(貼り付け用!G78&lt;&gt;"",貼り付け用!G78,""))</f>
        <v>#N/A</v>
      </c>
      <c r="H77" s="3" t="e">
        <f>IF(ROW(H77)+2&gt;=MATCH("*【合計】*", 貼り付け用!$A:$A, 0),"",
IF(貼り付け用!H78&lt;&gt;"",貼り付け用!H78,""))</f>
        <v>#N/A</v>
      </c>
      <c r="I77" s="3" t="e">
        <f>IF(ROW(I77)+2&gt;=MATCH("*【合計】*", 貼り付け用!$A:$A, 0),"",
IF(貼り付け用!I78&lt;&gt;"",貼り付け用!I78,""))</f>
        <v>#N/A</v>
      </c>
      <c r="J77" s="3" t="e">
        <f>IF(ROW(J77)+2&gt;=MATCH("*【合計】*", 貼り付け用!$A:$A, 0),"",
IF(貼り付け用!J78&lt;&gt;"",貼り付け用!J78,""))</f>
        <v>#N/A</v>
      </c>
      <c r="K77" s="3" t="e">
        <f>IF(ROW(K77)+2&gt;=MATCH("*【合計】*", 貼り付け用!$A:$A, 0),"",
IF(貼り付け用!K78&lt;&gt;"",貼り付け用!K78,""))</f>
        <v>#N/A</v>
      </c>
      <c r="L77" s="3" t="e">
        <f>IF(ROW(L77)+2&gt;=MATCH("*【合計】*", 貼り付け用!$A:$A, 0),"",
IF(L$3&lt;&gt;"",IF(貼り付け用!L78&lt;&gt;"",貼り付け用!L78,""),""))</f>
        <v>#N/A</v>
      </c>
      <c r="M77" s="3" t="e">
        <f>IF(ROW(M77)+2&gt;=MATCH("*【合計】*", 貼り付け用!$A:$A, 0),"",
IF(M$3&lt;&gt;"",IF(貼り付け用!M78&lt;&gt;"",貼り付け用!M78,""),""))</f>
        <v>#N/A</v>
      </c>
      <c r="N77" s="3" t="e">
        <f>IF(ROW(N77)+2&gt;=MATCH("*【合計】*", 貼り付け用!$A:$A, 0),"",
IF(N$3&lt;&gt;"",IF(貼り付け用!N78&lt;&gt;"",貼り付け用!N78,""),""))</f>
        <v>#N/A</v>
      </c>
      <c r="O77" s="3" t="e">
        <f>IF(ROW(O77)+2&gt;=MATCH("*【合計】*", 貼り付け用!$A:$A, 0),"",
IF(O$3&lt;&gt;"",IF(貼り付け用!O78&lt;&gt;"",貼り付け用!O78,""),""))</f>
        <v>#N/A</v>
      </c>
      <c r="P77" s="3" t="e">
        <f>IF(ROW(P77)+2&gt;=MATCH("*【合計】*", 貼り付け用!$A:$A, 0),"",
IF(P$3&lt;&gt;"",IF(貼り付け用!P78&lt;&gt;"",貼り付け用!P78,""),""))</f>
        <v>#N/A</v>
      </c>
      <c r="Q77" s="3" t="e">
        <f>IF(ROW(Q77)+2&gt;=MATCH("*【合計】*", 貼り付け用!$A:$A, 0),"",
IF(Q$3&lt;&gt;"",IF(貼り付け用!Q78&lt;&gt;"",貼り付け用!Q78,""),""))</f>
        <v>#N/A</v>
      </c>
      <c r="R77" s="3" t="e">
        <f>IF(ROW(R77)+2&gt;=MATCH("*【合計】*", 貼り付け用!$A:$A, 0),"",
IF(R$3&lt;&gt;"",IF(貼り付け用!R78&lt;&gt;"",貼り付け用!R78,""),""))</f>
        <v>#N/A</v>
      </c>
      <c r="S77" s="3" t="e">
        <f>IF(ROW(S77)+2&gt;=MATCH("*【合計】*", 貼り付け用!$A:$A, 0),"",
IF(S$3&lt;&gt;"",IF(貼り付け用!S78&lt;&gt;"",貼り付け用!S78,""),""))</f>
        <v>#N/A</v>
      </c>
      <c r="T77" s="2" t="e">
        <f t="array" ref="T77">IF(INDEX(貼り付け用!A:Z, ROW(T77)+1, MATCH("おやつ", 貼り付け用!$A$3:$Z$3, 0))&lt;&gt;0,
INDEX(貼り付け用!A:Z, ROW(T77)+1, MATCH("おやつ", 貼り付け用!$A$3:$Z$3, 0)),"")</f>
        <v>#N/A</v>
      </c>
      <c r="U77" s="55"/>
      <c r="V77" s="8" t="e">
        <f t="array" ref="V77">IF(INDEX(貼り付け用!A:Z, ROW(T77)+1, MATCH("おやつ", 貼り付け用!$A$3:$Z$3, 0)+1)&lt;&gt;0,
INDEX(貼り付け用!A:Z, ROW(T77)+1, MATCH("おやつ", 貼り付け用!$A$3:$Z$3, 0)+1),"")</f>
        <v>#N/A</v>
      </c>
      <c r="W77" s="9" t="e">
        <f t="array" ref="W77">IF(INDEX(貼り付け用!A:Z, ROW(T77)+1, MATCH("おやつ", 貼り付け用!$A$3:$Z$3, 0)+2)&lt;&gt;0,
INDEX(貼り付け用!A:Z, ROW(T77)+1, MATCH("おやつ", 貼り付け用!$A$3:$Z$3, 0)+2),"")</f>
        <v>#N/A</v>
      </c>
    </row>
    <row r="78" spans="1:23" x14ac:dyDescent="0.45">
      <c r="A78" s="5" t="e">
        <f>IF(ROW(A78)+1&gt;=MATCH("*10000*", 貼り付け用!$A:$A, 0),
IF(COUNTIF(A76,"*10000*"),"10001",
IF(COUNTIF(A76,"*10001*"),"10002",
IF(COUNTIF(A76,"*10002*"),"",
IF(COUNTIF(A76,""),"","10000")))),
IF(貼り付け用!A79&lt;&gt;"",貼り付け用!A79,""))</f>
        <v>#N/A</v>
      </c>
      <c r="B78" s="21" t="e">
        <f>IF(ROW(B78)+2&gt;=MATCH("*【合計】*", 貼り付け用!$A:$A, 0),"",
IF(貼り付け用!B79&lt;&gt;"",貼り付け用!B79,""))</f>
        <v>#N/A</v>
      </c>
      <c r="C78" s="21" t="e">
        <f>IF(ROW(C78)+2&gt;=MATCH("*【合計】*", 貼り付け用!$A:$A, 0),"",
IF(貼り付け用!C79&lt;&gt;"",貼り付け用!C79,""))</f>
        <v>#N/A</v>
      </c>
      <c r="D78" s="21" t="e">
        <f>IF(ROW(D78)+2&gt;=MATCH("*【合計】*", 貼り付け用!$A:$A, 0),"",
IF(貼り付け用!D79&lt;&gt;"",貼り付け用!D79,""))</f>
        <v>#N/A</v>
      </c>
      <c r="E78" s="21" t="e">
        <f>IF(ROW(E78)+2&gt;=MATCH("*【合計】*", 貼り付け用!$A:$A, 0),"",
IF(貼り付け用!E79&lt;&gt;"",貼り付け用!E79,""))</f>
        <v>#N/A</v>
      </c>
      <c r="F78" s="21" t="e">
        <f>IF(ROW(F78)+2&gt;=MATCH("*【合計】*", 貼り付け用!$A:$A, 0),"",
IF(貼り付け用!F79&lt;&gt;"",貼り付け用!F79,""))</f>
        <v>#N/A</v>
      </c>
      <c r="G78" s="21" t="e">
        <f>IF(ROW(G78)+2&gt;=MATCH("*【合計】*", 貼り付け用!$A:$A, 0),"",
IF(貼り付け用!G79&lt;&gt;"",貼り付け用!G79,""))</f>
        <v>#N/A</v>
      </c>
      <c r="H78" s="21" t="e">
        <f>IF(ROW(H78)+2&gt;=MATCH("*【合計】*", 貼り付け用!$A:$A, 0),"",
IF(貼り付け用!H79&lt;&gt;"",貼り付け用!H79,""))</f>
        <v>#N/A</v>
      </c>
      <c r="I78" s="21" t="e">
        <f>IF(ROW(I78)+2&gt;=MATCH("*【合計】*", 貼り付け用!$A:$A, 0),"",
IF(貼り付け用!I79&lt;&gt;"",貼り付け用!I79,""))</f>
        <v>#N/A</v>
      </c>
      <c r="J78" s="21" t="e">
        <f>IF(ROW(J78)+2&gt;=MATCH("*【合計】*", 貼り付け用!$A:$A, 0),"",
IF(貼り付け用!J79&lt;&gt;"",貼り付け用!J79,""))</f>
        <v>#N/A</v>
      </c>
      <c r="K78" s="21" t="e">
        <f>IF(ROW(K78)+2&gt;=MATCH("*【合計】*", 貼り付け用!$A:$A, 0),"",
IF(貼り付け用!K79&lt;&gt;"",貼り付け用!K79,""))</f>
        <v>#N/A</v>
      </c>
      <c r="L78" s="21" t="e">
        <f>IF(ROW(L78)+2&gt;=MATCH("*【合計】*", 貼り付け用!$A:$A, 0),"",
IF(L$3&lt;&gt;"",IF(貼り付け用!L79&lt;&gt;"",貼り付け用!L79,""),""))</f>
        <v>#N/A</v>
      </c>
      <c r="M78" s="21" t="e">
        <f>IF(ROW(M78)+2&gt;=MATCH("*【合計】*", 貼り付け用!$A:$A, 0),"",
IF(M$3&lt;&gt;"",IF(貼り付け用!M79&lt;&gt;"",貼り付け用!M79,""),""))</f>
        <v>#N/A</v>
      </c>
      <c r="N78" s="21" t="e">
        <f>IF(ROW(N78)+2&gt;=MATCH("*【合計】*", 貼り付け用!$A:$A, 0),"",
IF(N$3&lt;&gt;"",IF(貼り付け用!N79&lt;&gt;"",貼り付け用!N79,""),""))</f>
        <v>#N/A</v>
      </c>
      <c r="O78" s="21" t="e">
        <f>IF(ROW(O78)+2&gt;=MATCH("*【合計】*", 貼り付け用!$A:$A, 0),"",
IF(O$3&lt;&gt;"",IF(貼り付け用!O79&lt;&gt;"",貼り付け用!O79,""),""))</f>
        <v>#N/A</v>
      </c>
      <c r="P78" s="21" t="e">
        <f>IF(ROW(P78)+2&gt;=MATCH("*【合計】*", 貼り付け用!$A:$A, 0),"",
IF(P$3&lt;&gt;"",IF(貼り付け用!P79&lt;&gt;"",貼り付け用!P79,""),""))</f>
        <v>#N/A</v>
      </c>
      <c r="Q78" s="21" t="e">
        <f>IF(ROW(Q78)+2&gt;=MATCH("*【合計】*", 貼り付け用!$A:$A, 0),"",
IF(Q$3&lt;&gt;"",IF(貼り付け用!Q79&lt;&gt;"",貼り付け用!Q79,""),""))</f>
        <v>#N/A</v>
      </c>
      <c r="R78" s="21" t="e">
        <f>IF(ROW(R78)+2&gt;=MATCH("*【合計】*", 貼り付け用!$A:$A, 0),"",
IF(R$3&lt;&gt;"",IF(貼り付け用!R79&lt;&gt;"",貼り付け用!R79,""),""))</f>
        <v>#N/A</v>
      </c>
      <c r="S78" s="21" t="e">
        <f>IF(ROW(S78)+2&gt;=MATCH("*【合計】*", 貼り付け用!$A:$A, 0),"",
IF(S$3&lt;&gt;"",IF(貼り付け用!S79&lt;&gt;"",貼り付け用!S79,""),""))</f>
        <v>#N/A</v>
      </c>
      <c r="T78" s="21" t="e">
        <f t="array" ref="T78">IF(INDEX(貼り付け用!A:Z, ROW(T78)+1, MATCH("おやつ", 貼り付け用!$A$3:$Z$3, 0))&lt;&gt;0,
INDEX(貼り付け用!A:Z, ROW(T78)+1, MATCH("おやつ", 貼り付け用!$A$3:$Z$3, 0)),"")</f>
        <v>#N/A</v>
      </c>
      <c r="U78" s="18"/>
      <c r="V78" s="5" t="e">
        <f t="array" ref="V78">IF(INDEX(貼り付け用!A:Z, ROW(T78)+1, MATCH("おやつ", 貼り付け用!$A$3:$Z$3, 0)+1)&lt;&gt;0,
INDEX(貼り付け用!A:Z, ROW(T78)+1, MATCH("おやつ", 貼り付け用!$A$3:$Z$3, 0)+1),"")</f>
        <v>#N/A</v>
      </c>
      <c r="W78" s="7" t="e">
        <f t="array" ref="W78">IF(INDEX(貼り付け用!A:Z, ROW(T78)+1, MATCH("おやつ", 貼り付け用!$A$3:$Z$3, 0)+2)&lt;&gt;0,
INDEX(貼り付け用!A:Z, ROW(T78)+1, MATCH("おやつ", 貼り付け用!$A$3:$Z$3, 0)+2),"")</f>
        <v>#N/A</v>
      </c>
    </row>
    <row r="79" spans="1:23" x14ac:dyDescent="0.45">
      <c r="A79" s="8" t="e">
        <f>IF(ROW(A79)+1&gt;=MATCH("*10000*", 貼り付け用!$A:$A, 0),"",
IF(貼り付け用!A80&lt;&gt;"",貼り付け用!A80,""))</f>
        <v>#N/A</v>
      </c>
      <c r="B79" s="3" t="e">
        <f>IF(ROW(B79)+2&gt;=MATCH("*【合計】*", 貼り付け用!$A:$A, 0),"",
IF(貼り付け用!B80&lt;&gt;"",貼り付け用!B80,""))</f>
        <v>#N/A</v>
      </c>
      <c r="C79" s="3" t="e">
        <f>IF(ROW(C79)+2&gt;=MATCH("*【合計】*", 貼り付け用!$A:$A, 0),"",
IF(貼り付け用!C80&lt;&gt;"",貼り付け用!C80,""))</f>
        <v>#N/A</v>
      </c>
      <c r="D79" s="3" t="e">
        <f>IF(ROW(D79)+2&gt;=MATCH("*【合計】*", 貼り付け用!$A:$A, 0),"",
IF(貼り付け用!D80&lt;&gt;"",貼り付け用!D80,""))</f>
        <v>#N/A</v>
      </c>
      <c r="E79" s="3" t="e">
        <f>IF(ROW(E79)+2&gt;=MATCH("*【合計】*", 貼り付け用!$A:$A, 0),"",
IF(貼り付け用!E80&lt;&gt;"",貼り付け用!E80,""))</f>
        <v>#N/A</v>
      </c>
      <c r="F79" s="3" t="e">
        <f>IF(ROW(F79)+2&gt;=MATCH("*【合計】*", 貼り付け用!$A:$A, 0),"",
IF(貼り付け用!F80&lt;&gt;"",貼り付け用!F80,""))</f>
        <v>#N/A</v>
      </c>
      <c r="G79" s="3" t="e">
        <f>IF(ROW(G79)+2&gt;=MATCH("*【合計】*", 貼り付け用!$A:$A, 0),"",
IF(貼り付け用!G80&lt;&gt;"",貼り付け用!G80,""))</f>
        <v>#N/A</v>
      </c>
      <c r="H79" s="3" t="e">
        <f>IF(ROW(H79)+2&gt;=MATCH("*【合計】*", 貼り付け用!$A:$A, 0),"",
IF(貼り付け用!H80&lt;&gt;"",貼り付け用!H80,""))</f>
        <v>#N/A</v>
      </c>
      <c r="I79" s="3" t="e">
        <f>IF(ROW(I79)+2&gt;=MATCH("*【合計】*", 貼り付け用!$A:$A, 0),"",
IF(貼り付け用!I80&lt;&gt;"",貼り付け用!I80,""))</f>
        <v>#N/A</v>
      </c>
      <c r="J79" s="3" t="e">
        <f>IF(ROW(J79)+2&gt;=MATCH("*【合計】*", 貼り付け用!$A:$A, 0),"",
IF(貼り付け用!J80&lt;&gt;"",貼り付け用!J80,""))</f>
        <v>#N/A</v>
      </c>
      <c r="K79" s="3" t="e">
        <f>IF(ROW(K79)+2&gt;=MATCH("*【合計】*", 貼り付け用!$A:$A, 0),"",
IF(貼り付け用!K80&lt;&gt;"",貼り付け用!K80,""))</f>
        <v>#N/A</v>
      </c>
      <c r="L79" s="3" t="e">
        <f>IF(ROW(L79)+2&gt;=MATCH("*【合計】*", 貼り付け用!$A:$A, 0),"",
IF(L$3&lt;&gt;"",IF(貼り付け用!L80&lt;&gt;"",貼り付け用!L80,""),""))</f>
        <v>#N/A</v>
      </c>
      <c r="M79" s="3" t="e">
        <f>IF(ROW(M79)+2&gt;=MATCH("*【合計】*", 貼り付け用!$A:$A, 0),"",
IF(M$3&lt;&gt;"",IF(貼り付け用!M80&lt;&gt;"",貼り付け用!M80,""),""))</f>
        <v>#N/A</v>
      </c>
      <c r="N79" s="3" t="e">
        <f>IF(ROW(N79)+2&gt;=MATCH("*【合計】*", 貼り付け用!$A:$A, 0),"",
IF(N$3&lt;&gt;"",IF(貼り付け用!N80&lt;&gt;"",貼り付け用!N80,""),""))</f>
        <v>#N/A</v>
      </c>
      <c r="O79" s="3" t="e">
        <f>IF(ROW(O79)+2&gt;=MATCH("*【合計】*", 貼り付け用!$A:$A, 0),"",
IF(O$3&lt;&gt;"",IF(貼り付け用!O80&lt;&gt;"",貼り付け用!O80,""),""))</f>
        <v>#N/A</v>
      </c>
      <c r="P79" s="3" t="e">
        <f>IF(ROW(P79)+2&gt;=MATCH("*【合計】*", 貼り付け用!$A:$A, 0),"",
IF(P$3&lt;&gt;"",IF(貼り付け用!P80&lt;&gt;"",貼り付け用!P80,""),""))</f>
        <v>#N/A</v>
      </c>
      <c r="Q79" s="3" t="e">
        <f>IF(ROW(Q79)+2&gt;=MATCH("*【合計】*", 貼り付け用!$A:$A, 0),"",
IF(Q$3&lt;&gt;"",IF(貼り付け用!Q80&lt;&gt;"",貼り付け用!Q80,""),""))</f>
        <v>#N/A</v>
      </c>
      <c r="R79" s="3" t="e">
        <f>IF(ROW(R79)+2&gt;=MATCH("*【合計】*", 貼り付け用!$A:$A, 0),"",
IF(R$3&lt;&gt;"",IF(貼り付け用!R80&lt;&gt;"",貼り付け用!R80,""),""))</f>
        <v>#N/A</v>
      </c>
      <c r="S79" s="3" t="e">
        <f>IF(ROW(S79)+2&gt;=MATCH("*【合計】*", 貼り付け用!$A:$A, 0),"",
IF(S$3&lt;&gt;"",IF(貼り付け用!S80&lt;&gt;"",貼り付け用!S80,""),""))</f>
        <v>#N/A</v>
      </c>
      <c r="T79" s="2" t="e">
        <f t="array" ref="T79">IF(INDEX(貼り付け用!A:Z, ROW(T79)+1, MATCH("おやつ", 貼り付け用!$A$3:$Z$3, 0))&lt;&gt;0,
INDEX(貼り付け用!A:Z, ROW(T79)+1, MATCH("おやつ", 貼り付け用!$A$3:$Z$3, 0)),"")</f>
        <v>#N/A</v>
      </c>
      <c r="U79" s="55"/>
      <c r="V79" s="8" t="e">
        <f t="array" ref="V79">IF(INDEX(貼り付け用!A:Z, ROW(T79)+1, MATCH("おやつ", 貼り付け用!$A$3:$Z$3, 0)+1)&lt;&gt;0,
INDEX(貼り付け用!A:Z, ROW(T79)+1, MATCH("おやつ", 貼り付け用!$A$3:$Z$3, 0)+1),"")</f>
        <v>#N/A</v>
      </c>
      <c r="W79" s="9" t="e">
        <f t="array" ref="W79">IF(INDEX(貼り付け用!A:Z, ROW(T79)+1, MATCH("おやつ", 貼り付け用!$A$3:$Z$3, 0)+2)&lt;&gt;0,
INDEX(貼り付け用!A:Z, ROW(T79)+1, MATCH("おやつ", 貼り付け用!$A$3:$Z$3, 0)+2),"")</f>
        <v>#N/A</v>
      </c>
    </row>
    <row r="80" spans="1:23" x14ac:dyDescent="0.45">
      <c r="A80" s="5" t="e">
        <f>IF(ROW(A80)+1&gt;=MATCH("*10000*", 貼り付け用!$A:$A, 0),
IF(COUNTIF(A78,"*10000*"),"10001",
IF(COUNTIF(A78,"*10001*"),"10002",
IF(COUNTIF(A78,"*10002*"),"",
IF(COUNTIF(A78,""),"","10000")))),
IF(貼り付け用!A81&lt;&gt;"",貼り付け用!A81,""))</f>
        <v>#N/A</v>
      </c>
      <c r="B80" s="21" t="e">
        <f>IF(ROW(B80)+2&gt;=MATCH("*【合計】*", 貼り付け用!$A:$A, 0),"",
IF(貼り付け用!B81&lt;&gt;"",貼り付け用!B81,""))</f>
        <v>#N/A</v>
      </c>
      <c r="C80" s="21" t="e">
        <f>IF(ROW(C80)+2&gt;=MATCH("*【合計】*", 貼り付け用!$A:$A, 0),"",
IF(貼り付け用!C81&lt;&gt;"",貼り付け用!C81,""))</f>
        <v>#N/A</v>
      </c>
      <c r="D80" s="21" t="e">
        <f>IF(ROW(D80)+2&gt;=MATCH("*【合計】*", 貼り付け用!$A:$A, 0),"",
IF(貼り付け用!D81&lt;&gt;"",貼り付け用!D81,""))</f>
        <v>#N/A</v>
      </c>
      <c r="E80" s="21" t="e">
        <f>IF(ROW(E80)+2&gt;=MATCH("*【合計】*", 貼り付け用!$A:$A, 0),"",
IF(貼り付け用!E81&lt;&gt;"",貼り付け用!E81,""))</f>
        <v>#N/A</v>
      </c>
      <c r="F80" s="21" t="e">
        <f>IF(ROW(F80)+2&gt;=MATCH("*【合計】*", 貼り付け用!$A:$A, 0),"",
IF(貼り付け用!F81&lt;&gt;"",貼り付け用!F81,""))</f>
        <v>#N/A</v>
      </c>
      <c r="G80" s="21" t="e">
        <f>IF(ROW(G80)+2&gt;=MATCH("*【合計】*", 貼り付け用!$A:$A, 0),"",
IF(貼り付け用!G81&lt;&gt;"",貼り付け用!G81,""))</f>
        <v>#N/A</v>
      </c>
      <c r="H80" s="21" t="e">
        <f>IF(ROW(H80)+2&gt;=MATCH("*【合計】*", 貼り付け用!$A:$A, 0),"",
IF(貼り付け用!H81&lt;&gt;"",貼り付け用!H81,""))</f>
        <v>#N/A</v>
      </c>
      <c r="I80" s="21" t="e">
        <f>IF(ROW(I80)+2&gt;=MATCH("*【合計】*", 貼り付け用!$A:$A, 0),"",
IF(貼り付け用!I81&lt;&gt;"",貼り付け用!I81,""))</f>
        <v>#N/A</v>
      </c>
      <c r="J80" s="21" t="e">
        <f>IF(ROW(J80)+2&gt;=MATCH("*【合計】*", 貼り付け用!$A:$A, 0),"",
IF(貼り付け用!J81&lt;&gt;"",貼り付け用!J81,""))</f>
        <v>#N/A</v>
      </c>
      <c r="K80" s="21" t="e">
        <f>IF(ROW(K80)+2&gt;=MATCH("*【合計】*", 貼り付け用!$A:$A, 0),"",
IF(貼り付け用!K81&lt;&gt;"",貼り付け用!K81,""))</f>
        <v>#N/A</v>
      </c>
      <c r="L80" s="21" t="e">
        <f>IF(ROW(L80)+2&gt;=MATCH("*【合計】*", 貼り付け用!$A:$A, 0),"",
IF(L$3&lt;&gt;"",IF(貼り付け用!L81&lt;&gt;"",貼り付け用!L81,""),""))</f>
        <v>#N/A</v>
      </c>
      <c r="M80" s="21" t="e">
        <f>IF(ROW(M80)+2&gt;=MATCH("*【合計】*", 貼り付け用!$A:$A, 0),"",
IF(M$3&lt;&gt;"",IF(貼り付け用!M81&lt;&gt;"",貼り付け用!M81,""),""))</f>
        <v>#N/A</v>
      </c>
      <c r="N80" s="21" t="e">
        <f>IF(ROW(N80)+2&gt;=MATCH("*【合計】*", 貼り付け用!$A:$A, 0),"",
IF(N$3&lt;&gt;"",IF(貼り付け用!N81&lt;&gt;"",貼り付け用!N81,""),""))</f>
        <v>#N/A</v>
      </c>
      <c r="O80" s="21" t="e">
        <f>IF(ROW(O80)+2&gt;=MATCH("*【合計】*", 貼り付け用!$A:$A, 0),"",
IF(O$3&lt;&gt;"",IF(貼り付け用!O81&lt;&gt;"",貼り付け用!O81,""),""))</f>
        <v>#N/A</v>
      </c>
      <c r="P80" s="21" t="e">
        <f>IF(ROW(P80)+2&gt;=MATCH("*【合計】*", 貼り付け用!$A:$A, 0),"",
IF(P$3&lt;&gt;"",IF(貼り付け用!P81&lt;&gt;"",貼り付け用!P81,""),""))</f>
        <v>#N/A</v>
      </c>
      <c r="Q80" s="21" t="e">
        <f>IF(ROW(Q80)+2&gt;=MATCH("*【合計】*", 貼り付け用!$A:$A, 0),"",
IF(Q$3&lt;&gt;"",IF(貼り付け用!Q81&lt;&gt;"",貼り付け用!Q81,""),""))</f>
        <v>#N/A</v>
      </c>
      <c r="R80" s="21" t="e">
        <f>IF(ROW(R80)+2&gt;=MATCH("*【合計】*", 貼り付け用!$A:$A, 0),"",
IF(R$3&lt;&gt;"",IF(貼り付け用!R81&lt;&gt;"",貼り付け用!R81,""),""))</f>
        <v>#N/A</v>
      </c>
      <c r="S80" s="21" t="e">
        <f>IF(ROW(S80)+2&gt;=MATCH("*【合計】*", 貼り付け用!$A:$A, 0),"",
IF(S$3&lt;&gt;"",IF(貼り付け用!S81&lt;&gt;"",貼り付け用!S81,""),""))</f>
        <v>#N/A</v>
      </c>
      <c r="T80" s="21" t="e">
        <f t="array" ref="T80">IF(INDEX(貼り付け用!A:Z, ROW(T80)+1, MATCH("おやつ", 貼り付け用!$A$3:$Z$3, 0))&lt;&gt;0,
INDEX(貼り付け用!A:Z, ROW(T80)+1, MATCH("おやつ", 貼り付け用!$A$3:$Z$3, 0)),"")</f>
        <v>#N/A</v>
      </c>
      <c r="U80" s="18"/>
      <c r="V80" s="5" t="e">
        <f t="array" ref="V80">IF(INDEX(貼り付け用!A:Z, ROW(T80)+1, MATCH("おやつ", 貼り付け用!$A$3:$Z$3, 0)+1)&lt;&gt;0,
INDEX(貼り付け用!A:Z, ROW(T80)+1, MATCH("おやつ", 貼り付け用!$A$3:$Z$3, 0)+1),"")</f>
        <v>#N/A</v>
      </c>
      <c r="W80" s="7" t="e">
        <f t="array" ref="W80">IF(INDEX(貼り付け用!A:Z, ROW(T80)+1, MATCH("おやつ", 貼り付け用!$A$3:$Z$3, 0)+2)&lt;&gt;0,
INDEX(貼り付け用!A:Z, ROW(T80)+1, MATCH("おやつ", 貼り付け用!$A$3:$Z$3, 0)+2),"")</f>
        <v>#N/A</v>
      </c>
    </row>
    <row r="81" spans="1:23" x14ac:dyDescent="0.45">
      <c r="A81" s="8" t="e">
        <f>IF(ROW(A81)+1&gt;=MATCH("*10000*", 貼り付け用!$A:$A, 0),"",
IF(貼り付け用!A82&lt;&gt;"",貼り付け用!A82,""))</f>
        <v>#N/A</v>
      </c>
      <c r="B81" s="3" t="e">
        <f>IF(ROW(B81)+2&gt;=MATCH("*【合計】*", 貼り付け用!$A:$A, 0),"",
IF(貼り付け用!B82&lt;&gt;"",貼り付け用!B82,""))</f>
        <v>#N/A</v>
      </c>
      <c r="C81" s="3" t="e">
        <f>IF(ROW(C81)+2&gt;=MATCH("*【合計】*", 貼り付け用!$A:$A, 0),"",
IF(貼り付け用!C82&lt;&gt;"",貼り付け用!C82,""))</f>
        <v>#N/A</v>
      </c>
      <c r="D81" s="3" t="e">
        <f>IF(ROW(D81)+2&gt;=MATCH("*【合計】*", 貼り付け用!$A:$A, 0),"",
IF(貼り付け用!D82&lt;&gt;"",貼り付け用!D82,""))</f>
        <v>#N/A</v>
      </c>
      <c r="E81" s="3" t="e">
        <f>IF(ROW(E81)+2&gt;=MATCH("*【合計】*", 貼り付け用!$A:$A, 0),"",
IF(貼り付け用!E82&lt;&gt;"",貼り付け用!E82,""))</f>
        <v>#N/A</v>
      </c>
      <c r="F81" s="3" t="e">
        <f>IF(ROW(F81)+2&gt;=MATCH("*【合計】*", 貼り付け用!$A:$A, 0),"",
IF(貼り付け用!F82&lt;&gt;"",貼り付け用!F82,""))</f>
        <v>#N/A</v>
      </c>
      <c r="G81" s="3" t="e">
        <f>IF(ROW(G81)+2&gt;=MATCH("*【合計】*", 貼り付け用!$A:$A, 0),"",
IF(貼り付け用!G82&lt;&gt;"",貼り付け用!G82,""))</f>
        <v>#N/A</v>
      </c>
      <c r="H81" s="3" t="e">
        <f>IF(ROW(H81)+2&gt;=MATCH("*【合計】*", 貼り付け用!$A:$A, 0),"",
IF(貼り付け用!H82&lt;&gt;"",貼り付け用!H82,""))</f>
        <v>#N/A</v>
      </c>
      <c r="I81" s="3" t="e">
        <f>IF(ROW(I81)+2&gt;=MATCH("*【合計】*", 貼り付け用!$A:$A, 0),"",
IF(貼り付け用!I82&lt;&gt;"",貼り付け用!I82,""))</f>
        <v>#N/A</v>
      </c>
      <c r="J81" s="3" t="e">
        <f>IF(ROW(J81)+2&gt;=MATCH("*【合計】*", 貼り付け用!$A:$A, 0),"",
IF(貼り付け用!J82&lt;&gt;"",貼り付け用!J82,""))</f>
        <v>#N/A</v>
      </c>
      <c r="K81" s="3" t="e">
        <f>IF(ROW(K81)+2&gt;=MATCH("*【合計】*", 貼り付け用!$A:$A, 0),"",
IF(貼り付け用!K82&lt;&gt;"",貼り付け用!K82,""))</f>
        <v>#N/A</v>
      </c>
      <c r="L81" s="3" t="e">
        <f>IF(ROW(L81)+2&gt;=MATCH("*【合計】*", 貼り付け用!$A:$A, 0),"",
IF(L$3&lt;&gt;"",IF(貼り付け用!L82&lt;&gt;"",貼り付け用!L82,""),""))</f>
        <v>#N/A</v>
      </c>
      <c r="M81" s="3" t="e">
        <f>IF(ROW(M81)+2&gt;=MATCH("*【合計】*", 貼り付け用!$A:$A, 0),"",
IF(M$3&lt;&gt;"",IF(貼り付け用!M82&lt;&gt;"",貼り付け用!M82,""),""))</f>
        <v>#N/A</v>
      </c>
      <c r="N81" s="3" t="e">
        <f>IF(ROW(N81)+2&gt;=MATCH("*【合計】*", 貼り付け用!$A:$A, 0),"",
IF(N$3&lt;&gt;"",IF(貼り付け用!N82&lt;&gt;"",貼り付け用!N82,""),""))</f>
        <v>#N/A</v>
      </c>
      <c r="O81" s="3" t="e">
        <f>IF(ROW(O81)+2&gt;=MATCH("*【合計】*", 貼り付け用!$A:$A, 0),"",
IF(O$3&lt;&gt;"",IF(貼り付け用!O82&lt;&gt;"",貼り付け用!O82,""),""))</f>
        <v>#N/A</v>
      </c>
      <c r="P81" s="3" t="e">
        <f>IF(ROW(P81)+2&gt;=MATCH("*【合計】*", 貼り付け用!$A:$A, 0),"",
IF(P$3&lt;&gt;"",IF(貼り付け用!P82&lt;&gt;"",貼り付け用!P82,""),""))</f>
        <v>#N/A</v>
      </c>
      <c r="Q81" s="3" t="e">
        <f>IF(ROW(Q81)+2&gt;=MATCH("*【合計】*", 貼り付け用!$A:$A, 0),"",
IF(Q$3&lt;&gt;"",IF(貼り付け用!Q82&lt;&gt;"",貼り付け用!Q82,""),""))</f>
        <v>#N/A</v>
      </c>
      <c r="R81" s="3" t="e">
        <f>IF(ROW(R81)+2&gt;=MATCH("*【合計】*", 貼り付け用!$A:$A, 0),"",
IF(R$3&lt;&gt;"",IF(貼り付け用!R82&lt;&gt;"",貼り付け用!R82,""),""))</f>
        <v>#N/A</v>
      </c>
      <c r="S81" s="3" t="e">
        <f>IF(ROW(S81)+2&gt;=MATCH("*【合計】*", 貼り付け用!$A:$A, 0),"",
IF(S$3&lt;&gt;"",IF(貼り付け用!S82&lt;&gt;"",貼り付け用!S82,""),""))</f>
        <v>#N/A</v>
      </c>
      <c r="T81" s="2" t="e">
        <f t="array" ref="T81">IF(INDEX(貼り付け用!A:Z, ROW(T81)+1, MATCH("おやつ", 貼り付け用!$A$3:$Z$3, 0))&lt;&gt;0,
INDEX(貼り付け用!A:Z, ROW(T81)+1, MATCH("おやつ", 貼り付け用!$A$3:$Z$3, 0)),"")</f>
        <v>#N/A</v>
      </c>
      <c r="U81" s="55"/>
      <c r="V81" s="8" t="e">
        <f t="array" ref="V81">IF(INDEX(貼り付け用!A:Z, ROW(T81)+1, MATCH("おやつ", 貼り付け用!$A$3:$Z$3, 0)+1)&lt;&gt;0,
INDEX(貼り付け用!A:Z, ROW(T81)+1, MATCH("おやつ", 貼り付け用!$A$3:$Z$3, 0)+1),"")</f>
        <v>#N/A</v>
      </c>
      <c r="W81" s="9" t="e">
        <f t="array" ref="W81">IF(INDEX(貼り付け用!A:Z, ROW(T81)+1, MATCH("おやつ", 貼り付け用!$A$3:$Z$3, 0)+2)&lt;&gt;0,
INDEX(貼り付け用!A:Z, ROW(T81)+1, MATCH("おやつ", 貼り付け用!$A$3:$Z$3, 0)+2),"")</f>
        <v>#N/A</v>
      </c>
    </row>
    <row r="82" spans="1:23" x14ac:dyDescent="0.45">
      <c r="A82" s="5" t="e">
        <f>IF(ROW(A82)+1&gt;=MATCH("*10000*", 貼り付け用!$A:$A, 0),
IF(COUNTIF(A80,"*10000*"),"10001",
IF(COUNTIF(A80,"*10001*"),"10002",
IF(COUNTIF(A80,"*10002*"),"",
IF(COUNTIF(A80,""),"","10000")))),
IF(貼り付け用!A83&lt;&gt;"",貼り付け用!A83,""))</f>
        <v>#N/A</v>
      </c>
      <c r="B82" s="21" t="e">
        <f>IF(ROW(B82)+2&gt;=MATCH("*【合計】*", 貼り付け用!$A:$A, 0),"",
IF(貼り付け用!B83&lt;&gt;"",貼り付け用!B83,""))</f>
        <v>#N/A</v>
      </c>
      <c r="C82" s="21" t="e">
        <f>IF(ROW(C82)+2&gt;=MATCH("*【合計】*", 貼り付け用!$A:$A, 0),"",
IF(貼り付け用!C83&lt;&gt;"",貼り付け用!C83,""))</f>
        <v>#N/A</v>
      </c>
      <c r="D82" s="21" t="e">
        <f>IF(ROW(D82)+2&gt;=MATCH("*【合計】*", 貼り付け用!$A:$A, 0),"",
IF(貼り付け用!D83&lt;&gt;"",貼り付け用!D83,""))</f>
        <v>#N/A</v>
      </c>
      <c r="E82" s="21" t="e">
        <f>IF(ROW(E82)+2&gt;=MATCH("*【合計】*", 貼り付け用!$A:$A, 0),"",
IF(貼り付け用!E83&lt;&gt;"",貼り付け用!E83,""))</f>
        <v>#N/A</v>
      </c>
      <c r="F82" s="21" t="e">
        <f>IF(ROW(F82)+2&gt;=MATCH("*【合計】*", 貼り付け用!$A:$A, 0),"",
IF(貼り付け用!F83&lt;&gt;"",貼り付け用!F83,""))</f>
        <v>#N/A</v>
      </c>
      <c r="G82" s="21" t="e">
        <f>IF(ROW(G82)+2&gt;=MATCH("*【合計】*", 貼り付け用!$A:$A, 0),"",
IF(貼り付け用!G83&lt;&gt;"",貼り付け用!G83,""))</f>
        <v>#N/A</v>
      </c>
      <c r="H82" s="21" t="e">
        <f>IF(ROW(H82)+2&gt;=MATCH("*【合計】*", 貼り付け用!$A:$A, 0),"",
IF(貼り付け用!H83&lt;&gt;"",貼り付け用!H83,""))</f>
        <v>#N/A</v>
      </c>
      <c r="I82" s="21" t="e">
        <f>IF(ROW(I82)+2&gt;=MATCH("*【合計】*", 貼り付け用!$A:$A, 0),"",
IF(貼り付け用!I83&lt;&gt;"",貼り付け用!I83,""))</f>
        <v>#N/A</v>
      </c>
      <c r="J82" s="21" t="e">
        <f>IF(ROW(J82)+2&gt;=MATCH("*【合計】*", 貼り付け用!$A:$A, 0),"",
IF(貼り付け用!J83&lt;&gt;"",貼り付け用!J83,""))</f>
        <v>#N/A</v>
      </c>
      <c r="K82" s="21" t="e">
        <f>IF(ROW(K82)+2&gt;=MATCH("*【合計】*", 貼り付け用!$A:$A, 0),"",
IF(貼り付け用!K83&lt;&gt;"",貼り付け用!K83,""))</f>
        <v>#N/A</v>
      </c>
      <c r="L82" s="21" t="e">
        <f>IF(ROW(L82)+2&gt;=MATCH("*【合計】*", 貼り付け用!$A:$A, 0),"",
IF(L$3&lt;&gt;"",IF(貼り付け用!L83&lt;&gt;"",貼り付け用!L83,""),""))</f>
        <v>#N/A</v>
      </c>
      <c r="M82" s="21" t="e">
        <f>IF(ROW(M82)+2&gt;=MATCH("*【合計】*", 貼り付け用!$A:$A, 0),"",
IF(M$3&lt;&gt;"",IF(貼り付け用!M83&lt;&gt;"",貼り付け用!M83,""),""))</f>
        <v>#N/A</v>
      </c>
      <c r="N82" s="21" t="e">
        <f>IF(ROW(N82)+2&gt;=MATCH("*【合計】*", 貼り付け用!$A:$A, 0),"",
IF(N$3&lt;&gt;"",IF(貼り付け用!N83&lt;&gt;"",貼り付け用!N83,""),""))</f>
        <v>#N/A</v>
      </c>
      <c r="O82" s="21" t="e">
        <f>IF(ROW(O82)+2&gt;=MATCH("*【合計】*", 貼り付け用!$A:$A, 0),"",
IF(O$3&lt;&gt;"",IF(貼り付け用!O83&lt;&gt;"",貼り付け用!O83,""),""))</f>
        <v>#N/A</v>
      </c>
      <c r="P82" s="21" t="e">
        <f>IF(ROW(P82)+2&gt;=MATCH("*【合計】*", 貼り付け用!$A:$A, 0),"",
IF(P$3&lt;&gt;"",IF(貼り付け用!P83&lt;&gt;"",貼り付け用!P83,""),""))</f>
        <v>#N/A</v>
      </c>
      <c r="Q82" s="21" t="e">
        <f>IF(ROW(Q82)+2&gt;=MATCH("*【合計】*", 貼り付け用!$A:$A, 0),"",
IF(Q$3&lt;&gt;"",IF(貼り付け用!Q83&lt;&gt;"",貼り付け用!Q83,""),""))</f>
        <v>#N/A</v>
      </c>
      <c r="R82" s="21" t="e">
        <f>IF(ROW(R82)+2&gt;=MATCH("*【合計】*", 貼り付け用!$A:$A, 0),"",
IF(R$3&lt;&gt;"",IF(貼り付け用!R83&lt;&gt;"",貼り付け用!R83,""),""))</f>
        <v>#N/A</v>
      </c>
      <c r="S82" s="21" t="e">
        <f>IF(ROW(S82)+2&gt;=MATCH("*【合計】*", 貼り付け用!$A:$A, 0),"",
IF(S$3&lt;&gt;"",IF(貼り付け用!S83&lt;&gt;"",貼り付け用!S83,""),""))</f>
        <v>#N/A</v>
      </c>
      <c r="T82" s="21" t="e">
        <f t="array" ref="T82">IF(INDEX(貼り付け用!A:Z, ROW(T82)+1, MATCH("おやつ", 貼り付け用!$A$3:$Z$3, 0))&lt;&gt;0,
INDEX(貼り付け用!A:Z, ROW(T82)+1, MATCH("おやつ", 貼り付け用!$A$3:$Z$3, 0)),"")</f>
        <v>#N/A</v>
      </c>
      <c r="U82" s="18"/>
      <c r="V82" s="5" t="e">
        <f t="array" ref="V82">IF(INDEX(貼り付け用!A:Z, ROW(T82)+1, MATCH("おやつ", 貼り付け用!$A$3:$Z$3, 0)+1)&lt;&gt;0,
INDEX(貼り付け用!A:Z, ROW(T82)+1, MATCH("おやつ", 貼り付け用!$A$3:$Z$3, 0)+1),"")</f>
        <v>#N/A</v>
      </c>
      <c r="W82" s="7" t="e">
        <f t="array" ref="W82">IF(INDEX(貼り付け用!A:Z, ROW(T82)+1, MATCH("おやつ", 貼り付け用!$A$3:$Z$3, 0)+2)&lt;&gt;0,
INDEX(貼り付け用!A:Z, ROW(T82)+1, MATCH("おやつ", 貼り付け用!$A$3:$Z$3, 0)+2),"")</f>
        <v>#N/A</v>
      </c>
    </row>
    <row r="83" spans="1:23" x14ac:dyDescent="0.45">
      <c r="A83" s="8" t="e">
        <f>IF(ROW(A83)+1&gt;=MATCH("*10000*", 貼り付け用!$A:$A, 0),"",
IF(貼り付け用!A84&lt;&gt;"",貼り付け用!A84,""))</f>
        <v>#N/A</v>
      </c>
      <c r="B83" s="3" t="e">
        <f>IF(ROW(B83)+2&gt;=MATCH("*【合計】*", 貼り付け用!$A:$A, 0),"",
IF(貼り付け用!B84&lt;&gt;"",貼り付け用!B84,""))</f>
        <v>#N/A</v>
      </c>
      <c r="C83" s="3" t="e">
        <f>IF(ROW(C83)+2&gt;=MATCH("*【合計】*", 貼り付け用!$A:$A, 0),"",
IF(貼り付け用!C84&lt;&gt;"",貼り付け用!C84,""))</f>
        <v>#N/A</v>
      </c>
      <c r="D83" s="3" t="e">
        <f>IF(ROW(D83)+2&gt;=MATCH("*【合計】*", 貼り付け用!$A:$A, 0),"",
IF(貼り付け用!D84&lt;&gt;"",貼り付け用!D84,""))</f>
        <v>#N/A</v>
      </c>
      <c r="E83" s="3" t="e">
        <f>IF(ROW(E83)+2&gt;=MATCH("*【合計】*", 貼り付け用!$A:$A, 0),"",
IF(貼り付け用!E84&lt;&gt;"",貼り付け用!E84,""))</f>
        <v>#N/A</v>
      </c>
      <c r="F83" s="3" t="e">
        <f>IF(ROW(F83)+2&gt;=MATCH("*【合計】*", 貼り付け用!$A:$A, 0),"",
IF(貼り付け用!F84&lt;&gt;"",貼り付け用!F84,""))</f>
        <v>#N/A</v>
      </c>
      <c r="G83" s="3" t="e">
        <f>IF(ROW(G83)+2&gt;=MATCH("*【合計】*", 貼り付け用!$A:$A, 0),"",
IF(貼り付け用!G84&lt;&gt;"",貼り付け用!G84,""))</f>
        <v>#N/A</v>
      </c>
      <c r="H83" s="3" t="e">
        <f>IF(ROW(H83)+2&gt;=MATCH("*【合計】*", 貼り付け用!$A:$A, 0),"",
IF(貼り付け用!H84&lt;&gt;"",貼り付け用!H84,""))</f>
        <v>#N/A</v>
      </c>
      <c r="I83" s="3" t="e">
        <f>IF(ROW(I83)+2&gt;=MATCH("*【合計】*", 貼り付け用!$A:$A, 0),"",
IF(貼り付け用!I84&lt;&gt;"",貼り付け用!I84,""))</f>
        <v>#N/A</v>
      </c>
      <c r="J83" s="3" t="e">
        <f>IF(ROW(J83)+2&gt;=MATCH("*【合計】*", 貼り付け用!$A:$A, 0),"",
IF(貼り付け用!J84&lt;&gt;"",貼り付け用!J84,""))</f>
        <v>#N/A</v>
      </c>
      <c r="K83" s="3" t="e">
        <f>IF(ROW(K83)+2&gt;=MATCH("*【合計】*", 貼り付け用!$A:$A, 0),"",
IF(貼り付け用!K84&lt;&gt;"",貼り付け用!K84,""))</f>
        <v>#N/A</v>
      </c>
      <c r="L83" s="3" t="e">
        <f>IF(ROW(L83)+2&gt;=MATCH("*【合計】*", 貼り付け用!$A:$A, 0),"",
IF(L$3&lt;&gt;"",IF(貼り付け用!L84&lt;&gt;"",貼り付け用!L84,""),""))</f>
        <v>#N/A</v>
      </c>
      <c r="M83" s="3" t="e">
        <f>IF(ROW(M83)+2&gt;=MATCH("*【合計】*", 貼り付け用!$A:$A, 0),"",
IF(M$3&lt;&gt;"",IF(貼り付け用!M84&lt;&gt;"",貼り付け用!M84,""),""))</f>
        <v>#N/A</v>
      </c>
      <c r="N83" s="3" t="e">
        <f>IF(ROW(N83)+2&gt;=MATCH("*【合計】*", 貼り付け用!$A:$A, 0),"",
IF(N$3&lt;&gt;"",IF(貼り付け用!N84&lt;&gt;"",貼り付け用!N84,""),""))</f>
        <v>#N/A</v>
      </c>
      <c r="O83" s="3" t="e">
        <f>IF(ROW(O83)+2&gt;=MATCH("*【合計】*", 貼り付け用!$A:$A, 0),"",
IF(O$3&lt;&gt;"",IF(貼り付け用!O84&lt;&gt;"",貼り付け用!O84,""),""))</f>
        <v>#N/A</v>
      </c>
      <c r="P83" s="3" t="e">
        <f>IF(ROW(P83)+2&gt;=MATCH("*【合計】*", 貼り付け用!$A:$A, 0),"",
IF(P$3&lt;&gt;"",IF(貼り付け用!P84&lt;&gt;"",貼り付け用!P84,""),""))</f>
        <v>#N/A</v>
      </c>
      <c r="Q83" s="3" t="e">
        <f>IF(ROW(Q83)+2&gt;=MATCH("*【合計】*", 貼り付け用!$A:$A, 0),"",
IF(Q$3&lt;&gt;"",IF(貼り付け用!Q84&lt;&gt;"",貼り付け用!Q84,""),""))</f>
        <v>#N/A</v>
      </c>
      <c r="R83" s="3" t="e">
        <f>IF(ROW(R83)+2&gt;=MATCH("*【合計】*", 貼り付け用!$A:$A, 0),"",
IF(R$3&lt;&gt;"",IF(貼り付け用!R84&lt;&gt;"",貼り付け用!R84,""),""))</f>
        <v>#N/A</v>
      </c>
      <c r="S83" s="3" t="e">
        <f>IF(ROW(S83)+2&gt;=MATCH("*【合計】*", 貼り付け用!$A:$A, 0),"",
IF(S$3&lt;&gt;"",IF(貼り付け用!S84&lt;&gt;"",貼り付け用!S84,""),""))</f>
        <v>#N/A</v>
      </c>
      <c r="T83" s="2" t="e">
        <f t="array" ref="T83">IF(INDEX(貼り付け用!A:Z, ROW(T83)+1, MATCH("おやつ", 貼り付け用!$A$3:$Z$3, 0))&lt;&gt;0,
INDEX(貼り付け用!A:Z, ROW(T83)+1, MATCH("おやつ", 貼り付け用!$A$3:$Z$3, 0)),"")</f>
        <v>#N/A</v>
      </c>
      <c r="U83" s="55"/>
      <c r="V83" s="8" t="e">
        <f t="array" ref="V83">IF(INDEX(貼り付け用!A:Z, ROW(T83)+1, MATCH("おやつ", 貼り付け用!$A$3:$Z$3, 0)+1)&lt;&gt;0,
INDEX(貼り付け用!A:Z, ROW(T83)+1, MATCH("おやつ", 貼り付け用!$A$3:$Z$3, 0)+1),"")</f>
        <v>#N/A</v>
      </c>
      <c r="W83" s="9" t="e">
        <f t="array" ref="W83">IF(INDEX(貼り付け用!A:Z, ROW(T83)+1, MATCH("おやつ", 貼り付け用!$A$3:$Z$3, 0)+2)&lt;&gt;0,
INDEX(貼り付け用!A:Z, ROW(T83)+1, MATCH("おやつ", 貼り付け用!$A$3:$Z$3, 0)+2),"")</f>
        <v>#N/A</v>
      </c>
    </row>
    <row r="84" spans="1:23" x14ac:dyDescent="0.45">
      <c r="A84" s="5" t="e">
        <f>IF(ROW(A84)+1&gt;=MATCH("*10000*", 貼り付け用!$A:$A, 0),
IF(COUNTIF(A82,"*10000*"),"10001",
IF(COUNTIF(A82,"*10001*"),"10002",
IF(COUNTIF(A82,"*10002*"),"",
IF(COUNTIF(A82,""),"","10000")))),
IF(貼り付け用!A85&lt;&gt;"",貼り付け用!A85,""))</f>
        <v>#N/A</v>
      </c>
      <c r="B84" s="21" t="e">
        <f>IF(ROW(B84)+2&gt;=MATCH("*【合計】*", 貼り付け用!$A:$A, 0),"",
IF(貼り付け用!B85&lt;&gt;"",貼り付け用!B85,""))</f>
        <v>#N/A</v>
      </c>
      <c r="C84" s="21" t="e">
        <f>IF(ROW(C84)+2&gt;=MATCH("*【合計】*", 貼り付け用!$A:$A, 0),"",
IF(貼り付け用!C85&lt;&gt;"",貼り付け用!C85,""))</f>
        <v>#N/A</v>
      </c>
      <c r="D84" s="21" t="e">
        <f>IF(ROW(D84)+2&gt;=MATCH("*【合計】*", 貼り付け用!$A:$A, 0),"",
IF(貼り付け用!D85&lt;&gt;"",貼り付け用!D85,""))</f>
        <v>#N/A</v>
      </c>
      <c r="E84" s="21" t="e">
        <f>IF(ROW(E84)+2&gt;=MATCH("*【合計】*", 貼り付け用!$A:$A, 0),"",
IF(貼り付け用!E85&lt;&gt;"",貼り付け用!E85,""))</f>
        <v>#N/A</v>
      </c>
      <c r="F84" s="21" t="e">
        <f>IF(ROW(F84)+2&gt;=MATCH("*【合計】*", 貼り付け用!$A:$A, 0),"",
IF(貼り付け用!F85&lt;&gt;"",貼り付け用!F85,""))</f>
        <v>#N/A</v>
      </c>
      <c r="G84" s="21" t="e">
        <f>IF(ROW(G84)+2&gt;=MATCH("*【合計】*", 貼り付け用!$A:$A, 0),"",
IF(貼り付け用!G85&lt;&gt;"",貼り付け用!G85,""))</f>
        <v>#N/A</v>
      </c>
      <c r="H84" s="21" t="e">
        <f>IF(ROW(H84)+2&gt;=MATCH("*【合計】*", 貼り付け用!$A:$A, 0),"",
IF(貼り付け用!H85&lt;&gt;"",貼り付け用!H85,""))</f>
        <v>#N/A</v>
      </c>
      <c r="I84" s="21" t="e">
        <f>IF(ROW(I84)+2&gt;=MATCH("*【合計】*", 貼り付け用!$A:$A, 0),"",
IF(貼り付け用!I85&lt;&gt;"",貼り付け用!I85,""))</f>
        <v>#N/A</v>
      </c>
      <c r="J84" s="21" t="e">
        <f>IF(ROW(J84)+2&gt;=MATCH("*【合計】*", 貼り付け用!$A:$A, 0),"",
IF(貼り付け用!J85&lt;&gt;"",貼り付け用!J85,""))</f>
        <v>#N/A</v>
      </c>
      <c r="K84" s="21" t="e">
        <f>IF(ROW(K84)+2&gt;=MATCH("*【合計】*", 貼り付け用!$A:$A, 0),"",
IF(貼り付け用!K85&lt;&gt;"",貼り付け用!K85,""))</f>
        <v>#N/A</v>
      </c>
      <c r="L84" s="21" t="e">
        <f>IF(ROW(L84)+2&gt;=MATCH("*【合計】*", 貼り付け用!$A:$A, 0),"",
IF(L$3&lt;&gt;"",IF(貼り付け用!L85&lt;&gt;"",貼り付け用!L85,""),""))</f>
        <v>#N/A</v>
      </c>
      <c r="M84" s="21" t="e">
        <f>IF(ROW(M84)+2&gt;=MATCH("*【合計】*", 貼り付け用!$A:$A, 0),"",
IF(M$3&lt;&gt;"",IF(貼り付け用!M85&lt;&gt;"",貼り付け用!M85,""),""))</f>
        <v>#N/A</v>
      </c>
      <c r="N84" s="21" t="e">
        <f>IF(ROW(N84)+2&gt;=MATCH("*【合計】*", 貼り付け用!$A:$A, 0),"",
IF(N$3&lt;&gt;"",IF(貼り付け用!N85&lt;&gt;"",貼り付け用!N85,""),""))</f>
        <v>#N/A</v>
      </c>
      <c r="O84" s="21" t="e">
        <f>IF(ROW(O84)+2&gt;=MATCH("*【合計】*", 貼り付け用!$A:$A, 0),"",
IF(O$3&lt;&gt;"",IF(貼り付け用!O85&lt;&gt;"",貼り付け用!O85,""),""))</f>
        <v>#N/A</v>
      </c>
      <c r="P84" s="21" t="e">
        <f>IF(ROW(P84)+2&gt;=MATCH("*【合計】*", 貼り付け用!$A:$A, 0),"",
IF(P$3&lt;&gt;"",IF(貼り付け用!P85&lt;&gt;"",貼り付け用!P85,""),""))</f>
        <v>#N/A</v>
      </c>
      <c r="Q84" s="21" t="e">
        <f>IF(ROW(Q84)+2&gt;=MATCH("*【合計】*", 貼り付け用!$A:$A, 0),"",
IF(Q$3&lt;&gt;"",IF(貼り付け用!Q85&lt;&gt;"",貼り付け用!Q85,""),""))</f>
        <v>#N/A</v>
      </c>
      <c r="R84" s="21" t="e">
        <f>IF(ROW(R84)+2&gt;=MATCH("*【合計】*", 貼り付け用!$A:$A, 0),"",
IF(R$3&lt;&gt;"",IF(貼り付け用!R85&lt;&gt;"",貼り付け用!R85,""),""))</f>
        <v>#N/A</v>
      </c>
      <c r="S84" s="21" t="e">
        <f>IF(ROW(S84)+2&gt;=MATCH("*【合計】*", 貼り付け用!$A:$A, 0),"",
IF(S$3&lt;&gt;"",IF(貼り付け用!S85&lt;&gt;"",貼り付け用!S85,""),""))</f>
        <v>#N/A</v>
      </c>
      <c r="T84" s="21" t="e">
        <f t="array" ref="T84">IF(INDEX(貼り付け用!A:Z, ROW(T84)+1, MATCH("おやつ", 貼り付け用!$A$3:$Z$3, 0))&lt;&gt;0,
INDEX(貼り付け用!A:Z, ROW(T84)+1, MATCH("おやつ", 貼り付け用!$A$3:$Z$3, 0)),"")</f>
        <v>#N/A</v>
      </c>
      <c r="U84" s="18"/>
      <c r="V84" s="5" t="e">
        <f t="array" ref="V84">IF(INDEX(貼り付け用!A:Z, ROW(T84)+1, MATCH("おやつ", 貼り付け用!$A$3:$Z$3, 0)+1)&lt;&gt;0,
INDEX(貼り付け用!A:Z, ROW(T84)+1, MATCH("おやつ", 貼り付け用!$A$3:$Z$3, 0)+1),"")</f>
        <v>#N/A</v>
      </c>
      <c r="W84" s="7" t="e">
        <f t="array" ref="W84">IF(INDEX(貼り付け用!A:Z, ROW(T84)+1, MATCH("おやつ", 貼り付け用!$A$3:$Z$3, 0)+2)&lt;&gt;0,
INDEX(貼り付け用!A:Z, ROW(T84)+1, MATCH("おやつ", 貼り付け用!$A$3:$Z$3, 0)+2),"")</f>
        <v>#N/A</v>
      </c>
    </row>
    <row r="85" spans="1:23" x14ac:dyDescent="0.45">
      <c r="A85" s="8" t="e">
        <f>IF(ROW(A85)+1&gt;=MATCH("*10000*", 貼り付け用!$A:$A, 0),"",
IF(貼り付け用!A86&lt;&gt;"",貼り付け用!A86,""))</f>
        <v>#N/A</v>
      </c>
      <c r="B85" s="3" t="e">
        <f>IF(ROW(B85)+2&gt;=MATCH("*【合計】*", 貼り付け用!$A:$A, 0),"",
IF(貼り付け用!B86&lt;&gt;"",貼り付け用!B86,""))</f>
        <v>#N/A</v>
      </c>
      <c r="C85" s="3" t="e">
        <f>IF(ROW(C85)+2&gt;=MATCH("*【合計】*", 貼り付け用!$A:$A, 0),"",
IF(貼り付け用!C86&lt;&gt;"",貼り付け用!C86,""))</f>
        <v>#N/A</v>
      </c>
      <c r="D85" s="3" t="e">
        <f>IF(ROW(D85)+2&gt;=MATCH("*【合計】*", 貼り付け用!$A:$A, 0),"",
IF(貼り付け用!D86&lt;&gt;"",貼り付け用!D86,""))</f>
        <v>#N/A</v>
      </c>
      <c r="E85" s="3" t="e">
        <f>IF(ROW(E85)+2&gt;=MATCH("*【合計】*", 貼り付け用!$A:$A, 0),"",
IF(貼り付け用!E86&lt;&gt;"",貼り付け用!E86,""))</f>
        <v>#N/A</v>
      </c>
      <c r="F85" s="3" t="e">
        <f>IF(ROW(F85)+2&gt;=MATCH("*【合計】*", 貼り付け用!$A:$A, 0),"",
IF(貼り付け用!F86&lt;&gt;"",貼り付け用!F86,""))</f>
        <v>#N/A</v>
      </c>
      <c r="G85" s="3" t="e">
        <f>IF(ROW(G85)+2&gt;=MATCH("*【合計】*", 貼り付け用!$A:$A, 0),"",
IF(貼り付け用!G86&lt;&gt;"",貼り付け用!G86,""))</f>
        <v>#N/A</v>
      </c>
      <c r="H85" s="3" t="e">
        <f>IF(ROW(H85)+2&gt;=MATCH("*【合計】*", 貼り付け用!$A:$A, 0),"",
IF(貼り付け用!H86&lt;&gt;"",貼り付け用!H86,""))</f>
        <v>#N/A</v>
      </c>
      <c r="I85" s="3" t="e">
        <f>IF(ROW(I85)+2&gt;=MATCH("*【合計】*", 貼り付け用!$A:$A, 0),"",
IF(貼り付け用!I86&lt;&gt;"",貼り付け用!I86,""))</f>
        <v>#N/A</v>
      </c>
      <c r="J85" s="3" t="e">
        <f>IF(ROW(J85)+2&gt;=MATCH("*【合計】*", 貼り付け用!$A:$A, 0),"",
IF(貼り付け用!J86&lt;&gt;"",貼り付け用!J86,""))</f>
        <v>#N/A</v>
      </c>
      <c r="K85" s="3" t="e">
        <f>IF(ROW(K85)+2&gt;=MATCH("*【合計】*", 貼り付け用!$A:$A, 0),"",
IF(貼り付け用!K86&lt;&gt;"",貼り付け用!K86,""))</f>
        <v>#N/A</v>
      </c>
      <c r="L85" s="3" t="e">
        <f>IF(ROW(L85)+2&gt;=MATCH("*【合計】*", 貼り付け用!$A:$A, 0),"",
IF(L$3&lt;&gt;"",IF(貼り付け用!L86&lt;&gt;"",貼り付け用!L86,""),""))</f>
        <v>#N/A</v>
      </c>
      <c r="M85" s="3" t="e">
        <f>IF(ROW(M85)+2&gt;=MATCH("*【合計】*", 貼り付け用!$A:$A, 0),"",
IF(M$3&lt;&gt;"",IF(貼り付け用!M86&lt;&gt;"",貼り付け用!M86,""),""))</f>
        <v>#N/A</v>
      </c>
      <c r="N85" s="3" t="e">
        <f>IF(ROW(N85)+2&gt;=MATCH("*【合計】*", 貼り付け用!$A:$A, 0),"",
IF(N$3&lt;&gt;"",IF(貼り付け用!N86&lt;&gt;"",貼り付け用!N86,""),""))</f>
        <v>#N/A</v>
      </c>
      <c r="O85" s="3" t="e">
        <f>IF(ROW(O85)+2&gt;=MATCH("*【合計】*", 貼り付け用!$A:$A, 0),"",
IF(O$3&lt;&gt;"",IF(貼り付け用!O86&lt;&gt;"",貼り付け用!O86,""),""))</f>
        <v>#N/A</v>
      </c>
      <c r="P85" s="3" t="e">
        <f>IF(ROW(P85)+2&gt;=MATCH("*【合計】*", 貼り付け用!$A:$A, 0),"",
IF(P$3&lt;&gt;"",IF(貼り付け用!P86&lt;&gt;"",貼り付け用!P86,""),""))</f>
        <v>#N/A</v>
      </c>
      <c r="Q85" s="3" t="e">
        <f>IF(ROW(Q85)+2&gt;=MATCH("*【合計】*", 貼り付け用!$A:$A, 0),"",
IF(Q$3&lt;&gt;"",IF(貼り付け用!Q86&lt;&gt;"",貼り付け用!Q86,""),""))</f>
        <v>#N/A</v>
      </c>
      <c r="R85" s="3" t="e">
        <f>IF(ROW(R85)+2&gt;=MATCH("*【合計】*", 貼り付け用!$A:$A, 0),"",
IF(R$3&lt;&gt;"",IF(貼り付け用!R86&lt;&gt;"",貼り付け用!R86,""),""))</f>
        <v>#N/A</v>
      </c>
      <c r="S85" s="3" t="e">
        <f>IF(ROW(S85)+2&gt;=MATCH("*【合計】*", 貼り付け用!$A:$A, 0),"",
IF(S$3&lt;&gt;"",IF(貼り付け用!S86&lt;&gt;"",貼り付け用!S86,""),""))</f>
        <v>#N/A</v>
      </c>
      <c r="T85" s="2" t="e">
        <f t="array" ref="T85">IF(INDEX(貼り付け用!A:Z, ROW(T85)+1, MATCH("おやつ", 貼り付け用!$A$3:$Z$3, 0))&lt;&gt;0,
INDEX(貼り付け用!A:Z, ROW(T85)+1, MATCH("おやつ", 貼り付け用!$A$3:$Z$3, 0)),"")</f>
        <v>#N/A</v>
      </c>
      <c r="U85" s="55"/>
      <c r="V85" s="8" t="e">
        <f t="array" ref="V85">IF(INDEX(貼り付け用!A:Z, ROW(T85)+1, MATCH("おやつ", 貼り付け用!$A$3:$Z$3, 0)+1)&lt;&gt;0,
INDEX(貼り付け用!A:Z, ROW(T85)+1, MATCH("おやつ", 貼り付け用!$A$3:$Z$3, 0)+1),"")</f>
        <v>#N/A</v>
      </c>
      <c r="W85" s="9" t="e">
        <f t="array" ref="W85">IF(INDEX(貼り付け用!A:Z, ROW(T85)+1, MATCH("おやつ", 貼り付け用!$A$3:$Z$3, 0)+2)&lt;&gt;0,
INDEX(貼り付け用!A:Z, ROW(T85)+1, MATCH("おやつ", 貼り付け用!$A$3:$Z$3, 0)+2),"")</f>
        <v>#N/A</v>
      </c>
    </row>
    <row r="86" spans="1:23" x14ac:dyDescent="0.45">
      <c r="A86" s="5" t="e">
        <f>IF(ROW(A86)+1&gt;=MATCH("*10000*", 貼り付け用!$A:$A, 0),
IF(COUNTIF(A84,"*10000*"),"10001",
IF(COUNTIF(A84,"*10001*"),"10002",
IF(COUNTIF(A84,"*10002*"),"",
IF(COUNTIF(A84,""),"","10000")))),
IF(貼り付け用!A87&lt;&gt;"",貼り付け用!A87,""))</f>
        <v>#N/A</v>
      </c>
      <c r="B86" s="21" t="e">
        <f>IF(ROW(B86)+2&gt;=MATCH("*【合計】*", 貼り付け用!$A:$A, 0),"",
IF(貼り付け用!B87&lt;&gt;"",貼り付け用!B87,""))</f>
        <v>#N/A</v>
      </c>
      <c r="C86" s="21" t="e">
        <f>IF(ROW(C86)+2&gt;=MATCH("*【合計】*", 貼り付け用!$A:$A, 0),"",
IF(貼り付け用!C87&lt;&gt;"",貼り付け用!C87,""))</f>
        <v>#N/A</v>
      </c>
      <c r="D86" s="21" t="e">
        <f>IF(ROW(D86)+2&gt;=MATCH("*【合計】*", 貼り付け用!$A:$A, 0),"",
IF(貼り付け用!D87&lt;&gt;"",貼り付け用!D87,""))</f>
        <v>#N/A</v>
      </c>
      <c r="E86" s="21" t="e">
        <f>IF(ROW(E86)+2&gt;=MATCH("*【合計】*", 貼り付け用!$A:$A, 0),"",
IF(貼り付け用!E87&lt;&gt;"",貼り付け用!E87,""))</f>
        <v>#N/A</v>
      </c>
      <c r="F86" s="21" t="e">
        <f>IF(ROW(F86)+2&gt;=MATCH("*【合計】*", 貼り付け用!$A:$A, 0),"",
IF(貼り付け用!F87&lt;&gt;"",貼り付け用!F87,""))</f>
        <v>#N/A</v>
      </c>
      <c r="G86" s="21" t="e">
        <f>IF(ROW(G86)+2&gt;=MATCH("*【合計】*", 貼り付け用!$A:$A, 0),"",
IF(貼り付け用!G87&lt;&gt;"",貼り付け用!G87,""))</f>
        <v>#N/A</v>
      </c>
      <c r="H86" s="21" t="e">
        <f>IF(ROW(H86)+2&gt;=MATCH("*【合計】*", 貼り付け用!$A:$A, 0),"",
IF(貼り付け用!H87&lt;&gt;"",貼り付け用!H87,""))</f>
        <v>#N/A</v>
      </c>
      <c r="I86" s="21" t="e">
        <f>IF(ROW(I86)+2&gt;=MATCH("*【合計】*", 貼り付け用!$A:$A, 0),"",
IF(貼り付け用!I87&lt;&gt;"",貼り付け用!I87,""))</f>
        <v>#N/A</v>
      </c>
      <c r="J86" s="21" t="e">
        <f>IF(ROW(J86)+2&gt;=MATCH("*【合計】*", 貼り付け用!$A:$A, 0),"",
IF(貼り付け用!J87&lt;&gt;"",貼り付け用!J87,""))</f>
        <v>#N/A</v>
      </c>
      <c r="K86" s="21" t="e">
        <f>IF(ROW(K86)+2&gt;=MATCH("*【合計】*", 貼り付け用!$A:$A, 0),"",
IF(貼り付け用!K87&lt;&gt;"",貼り付け用!K87,""))</f>
        <v>#N/A</v>
      </c>
      <c r="L86" s="21" t="e">
        <f>IF(ROW(L86)+2&gt;=MATCH("*【合計】*", 貼り付け用!$A:$A, 0),"",
IF(L$3&lt;&gt;"",IF(貼り付け用!L87&lt;&gt;"",貼り付け用!L87,""),""))</f>
        <v>#N/A</v>
      </c>
      <c r="M86" s="21" t="e">
        <f>IF(ROW(M86)+2&gt;=MATCH("*【合計】*", 貼り付け用!$A:$A, 0),"",
IF(M$3&lt;&gt;"",IF(貼り付け用!M87&lt;&gt;"",貼り付け用!M87,""),""))</f>
        <v>#N/A</v>
      </c>
      <c r="N86" s="21" t="e">
        <f>IF(ROW(N86)+2&gt;=MATCH("*【合計】*", 貼り付け用!$A:$A, 0),"",
IF(N$3&lt;&gt;"",IF(貼り付け用!N87&lt;&gt;"",貼り付け用!N87,""),""))</f>
        <v>#N/A</v>
      </c>
      <c r="O86" s="21" t="e">
        <f>IF(ROW(O86)+2&gt;=MATCH("*【合計】*", 貼り付け用!$A:$A, 0),"",
IF(O$3&lt;&gt;"",IF(貼り付け用!O87&lt;&gt;"",貼り付け用!O87,""),""))</f>
        <v>#N/A</v>
      </c>
      <c r="P86" s="21" t="e">
        <f>IF(ROW(P86)+2&gt;=MATCH("*【合計】*", 貼り付け用!$A:$A, 0),"",
IF(P$3&lt;&gt;"",IF(貼り付け用!P87&lt;&gt;"",貼り付け用!P87,""),""))</f>
        <v>#N/A</v>
      </c>
      <c r="Q86" s="21" t="e">
        <f>IF(ROW(Q86)+2&gt;=MATCH("*【合計】*", 貼り付け用!$A:$A, 0),"",
IF(Q$3&lt;&gt;"",IF(貼り付け用!Q87&lt;&gt;"",貼り付け用!Q87,""),""))</f>
        <v>#N/A</v>
      </c>
      <c r="R86" s="21" t="e">
        <f>IF(ROW(R86)+2&gt;=MATCH("*【合計】*", 貼り付け用!$A:$A, 0),"",
IF(R$3&lt;&gt;"",IF(貼り付け用!R87&lt;&gt;"",貼り付け用!R87,""),""))</f>
        <v>#N/A</v>
      </c>
      <c r="S86" s="21" t="e">
        <f>IF(ROW(S86)+2&gt;=MATCH("*【合計】*", 貼り付け用!$A:$A, 0),"",
IF(S$3&lt;&gt;"",IF(貼り付け用!S87&lt;&gt;"",貼り付け用!S87,""),""))</f>
        <v>#N/A</v>
      </c>
      <c r="T86" s="21" t="e">
        <f t="array" ref="T86">IF(INDEX(貼り付け用!A:Z, ROW(T86)+1, MATCH("おやつ", 貼り付け用!$A$3:$Z$3, 0))&lt;&gt;0,
INDEX(貼り付け用!A:Z, ROW(T86)+1, MATCH("おやつ", 貼り付け用!$A$3:$Z$3, 0)),"")</f>
        <v>#N/A</v>
      </c>
      <c r="U86" s="18"/>
      <c r="V86" s="5" t="e">
        <f t="array" ref="V86">IF(INDEX(貼り付け用!A:Z, ROW(T86)+1, MATCH("おやつ", 貼り付け用!$A$3:$Z$3, 0)+1)&lt;&gt;0,
INDEX(貼り付け用!A:Z, ROW(T86)+1, MATCH("おやつ", 貼り付け用!$A$3:$Z$3, 0)+1),"")</f>
        <v>#N/A</v>
      </c>
      <c r="W86" s="7" t="e">
        <f t="array" ref="W86">IF(INDEX(貼り付け用!A:Z, ROW(T86)+1, MATCH("おやつ", 貼り付け用!$A$3:$Z$3, 0)+2)&lt;&gt;0,
INDEX(貼り付け用!A:Z, ROW(T86)+1, MATCH("おやつ", 貼り付け用!$A$3:$Z$3, 0)+2),"")</f>
        <v>#N/A</v>
      </c>
    </row>
    <row r="87" spans="1:23" x14ac:dyDescent="0.45">
      <c r="A87" s="8" t="e">
        <f>IF(ROW(A87)+1&gt;=MATCH("*10000*", 貼り付け用!$A:$A, 0),"",
IF(貼り付け用!A88&lt;&gt;"",貼り付け用!A88,""))</f>
        <v>#N/A</v>
      </c>
      <c r="B87" s="3" t="e">
        <f>IF(ROW(B87)+2&gt;=MATCH("*【合計】*", 貼り付け用!$A:$A, 0),"",
IF(貼り付け用!B88&lt;&gt;"",貼り付け用!B88,""))</f>
        <v>#N/A</v>
      </c>
      <c r="C87" s="3" t="e">
        <f>IF(ROW(C87)+2&gt;=MATCH("*【合計】*", 貼り付け用!$A:$A, 0),"",
IF(貼り付け用!C88&lt;&gt;"",貼り付け用!C88,""))</f>
        <v>#N/A</v>
      </c>
      <c r="D87" s="3" t="e">
        <f>IF(ROW(D87)+2&gt;=MATCH("*【合計】*", 貼り付け用!$A:$A, 0),"",
IF(貼り付け用!D88&lt;&gt;"",貼り付け用!D88,""))</f>
        <v>#N/A</v>
      </c>
      <c r="E87" s="3" t="e">
        <f>IF(ROW(E87)+2&gt;=MATCH("*【合計】*", 貼り付け用!$A:$A, 0),"",
IF(貼り付け用!E88&lt;&gt;"",貼り付け用!E88,""))</f>
        <v>#N/A</v>
      </c>
      <c r="F87" s="3" t="e">
        <f>IF(ROW(F87)+2&gt;=MATCH("*【合計】*", 貼り付け用!$A:$A, 0),"",
IF(貼り付け用!F88&lt;&gt;"",貼り付け用!F88,""))</f>
        <v>#N/A</v>
      </c>
      <c r="G87" s="3" t="e">
        <f>IF(ROW(G87)+2&gt;=MATCH("*【合計】*", 貼り付け用!$A:$A, 0),"",
IF(貼り付け用!G88&lt;&gt;"",貼り付け用!G88,""))</f>
        <v>#N/A</v>
      </c>
      <c r="H87" s="3" t="e">
        <f>IF(ROW(H87)+2&gt;=MATCH("*【合計】*", 貼り付け用!$A:$A, 0),"",
IF(貼り付け用!H88&lt;&gt;"",貼り付け用!H88,""))</f>
        <v>#N/A</v>
      </c>
      <c r="I87" s="3" t="e">
        <f>IF(ROW(I87)+2&gt;=MATCH("*【合計】*", 貼り付け用!$A:$A, 0),"",
IF(貼り付け用!I88&lt;&gt;"",貼り付け用!I88,""))</f>
        <v>#N/A</v>
      </c>
      <c r="J87" s="3" t="e">
        <f>IF(ROW(J87)+2&gt;=MATCH("*【合計】*", 貼り付け用!$A:$A, 0),"",
IF(貼り付け用!J88&lt;&gt;"",貼り付け用!J88,""))</f>
        <v>#N/A</v>
      </c>
      <c r="K87" s="3" t="e">
        <f>IF(ROW(K87)+2&gt;=MATCH("*【合計】*", 貼り付け用!$A:$A, 0),"",
IF(貼り付け用!K88&lt;&gt;"",貼り付け用!K88,""))</f>
        <v>#N/A</v>
      </c>
      <c r="L87" s="3" t="e">
        <f>IF(ROW(L87)+2&gt;=MATCH("*【合計】*", 貼り付け用!$A:$A, 0),"",
IF(L$3&lt;&gt;"",IF(貼り付け用!L88&lt;&gt;"",貼り付け用!L88,""),""))</f>
        <v>#N/A</v>
      </c>
      <c r="M87" s="3" t="e">
        <f>IF(ROW(M87)+2&gt;=MATCH("*【合計】*", 貼り付け用!$A:$A, 0),"",
IF(M$3&lt;&gt;"",IF(貼り付け用!M88&lt;&gt;"",貼り付け用!M88,""),""))</f>
        <v>#N/A</v>
      </c>
      <c r="N87" s="3" t="e">
        <f>IF(ROW(N87)+2&gt;=MATCH("*【合計】*", 貼り付け用!$A:$A, 0),"",
IF(N$3&lt;&gt;"",IF(貼り付け用!N88&lt;&gt;"",貼り付け用!N88,""),""))</f>
        <v>#N/A</v>
      </c>
      <c r="O87" s="3" t="e">
        <f>IF(ROW(O87)+2&gt;=MATCH("*【合計】*", 貼り付け用!$A:$A, 0),"",
IF(O$3&lt;&gt;"",IF(貼り付け用!O88&lt;&gt;"",貼り付け用!O88,""),""))</f>
        <v>#N/A</v>
      </c>
      <c r="P87" s="3" t="e">
        <f>IF(ROW(P87)+2&gt;=MATCH("*【合計】*", 貼り付け用!$A:$A, 0),"",
IF(P$3&lt;&gt;"",IF(貼り付け用!P88&lt;&gt;"",貼り付け用!P88,""),""))</f>
        <v>#N/A</v>
      </c>
      <c r="Q87" s="3" t="e">
        <f>IF(ROW(Q87)+2&gt;=MATCH("*【合計】*", 貼り付け用!$A:$A, 0),"",
IF(Q$3&lt;&gt;"",IF(貼り付け用!Q88&lt;&gt;"",貼り付け用!Q88,""),""))</f>
        <v>#N/A</v>
      </c>
      <c r="R87" s="3" t="e">
        <f>IF(ROW(R87)+2&gt;=MATCH("*【合計】*", 貼り付け用!$A:$A, 0),"",
IF(R$3&lt;&gt;"",IF(貼り付け用!R88&lt;&gt;"",貼り付け用!R88,""),""))</f>
        <v>#N/A</v>
      </c>
      <c r="S87" s="3" t="e">
        <f>IF(ROW(S87)+2&gt;=MATCH("*【合計】*", 貼り付け用!$A:$A, 0),"",
IF(S$3&lt;&gt;"",IF(貼り付け用!S88&lt;&gt;"",貼り付け用!S88,""),""))</f>
        <v>#N/A</v>
      </c>
      <c r="T87" s="2" t="e">
        <f t="array" ref="T87">IF(INDEX(貼り付け用!A:Z, ROW(T87)+1, MATCH("おやつ", 貼り付け用!$A$3:$Z$3, 0))&lt;&gt;0,
INDEX(貼り付け用!A:Z, ROW(T87)+1, MATCH("おやつ", 貼り付け用!$A$3:$Z$3, 0)),"")</f>
        <v>#N/A</v>
      </c>
      <c r="U87" s="55"/>
      <c r="V87" s="8" t="e">
        <f t="array" ref="V87">IF(INDEX(貼り付け用!A:Z, ROW(T87)+1, MATCH("おやつ", 貼り付け用!$A$3:$Z$3, 0)+1)&lt;&gt;0,
INDEX(貼り付け用!A:Z, ROW(T87)+1, MATCH("おやつ", 貼り付け用!$A$3:$Z$3, 0)+1),"")</f>
        <v>#N/A</v>
      </c>
      <c r="W87" s="9" t="e">
        <f t="array" ref="W87">IF(INDEX(貼り付け用!A:Z, ROW(T87)+1, MATCH("おやつ", 貼り付け用!$A$3:$Z$3, 0)+2)&lt;&gt;0,
INDEX(貼り付け用!A:Z, ROW(T87)+1, MATCH("おやつ", 貼り付け用!$A$3:$Z$3, 0)+2),"")</f>
        <v>#N/A</v>
      </c>
    </row>
    <row r="88" spans="1:23" x14ac:dyDescent="0.45">
      <c r="A88" s="5" t="e">
        <f>IF(ROW(A88)+1&gt;=MATCH("*10000*", 貼り付け用!$A:$A, 0),
IF(COUNTIF(A86,"*10000*"),"10001",
IF(COUNTIF(A86,"*10001*"),"10002",
IF(COUNTIF(A86,"*10002*"),"",
IF(COUNTIF(A86,""),"","10000")))),
IF(貼り付け用!A89&lt;&gt;"",貼り付け用!A89,""))</f>
        <v>#N/A</v>
      </c>
      <c r="B88" s="21" t="e">
        <f>IF(ROW(B88)+2&gt;=MATCH("*【合計】*", 貼り付け用!$A:$A, 0),"",
IF(貼り付け用!B89&lt;&gt;"",貼り付け用!B89,""))</f>
        <v>#N/A</v>
      </c>
      <c r="C88" s="21" t="e">
        <f>IF(ROW(C88)+2&gt;=MATCH("*【合計】*", 貼り付け用!$A:$A, 0),"",
IF(貼り付け用!C89&lt;&gt;"",貼り付け用!C89,""))</f>
        <v>#N/A</v>
      </c>
      <c r="D88" s="21" t="e">
        <f>IF(ROW(D88)+2&gt;=MATCH("*【合計】*", 貼り付け用!$A:$A, 0),"",
IF(貼り付け用!D89&lt;&gt;"",貼り付け用!D89,""))</f>
        <v>#N/A</v>
      </c>
      <c r="E88" s="21" t="e">
        <f>IF(ROW(E88)+2&gt;=MATCH("*【合計】*", 貼り付け用!$A:$A, 0),"",
IF(貼り付け用!E89&lt;&gt;"",貼り付け用!E89,""))</f>
        <v>#N/A</v>
      </c>
      <c r="F88" s="21" t="e">
        <f>IF(ROW(F88)+2&gt;=MATCH("*【合計】*", 貼り付け用!$A:$A, 0),"",
IF(貼り付け用!F89&lt;&gt;"",貼り付け用!F89,""))</f>
        <v>#N/A</v>
      </c>
      <c r="G88" s="21" t="e">
        <f>IF(ROW(G88)+2&gt;=MATCH("*【合計】*", 貼り付け用!$A:$A, 0),"",
IF(貼り付け用!G89&lt;&gt;"",貼り付け用!G89,""))</f>
        <v>#N/A</v>
      </c>
      <c r="H88" s="21" t="e">
        <f>IF(ROW(H88)+2&gt;=MATCH("*【合計】*", 貼り付け用!$A:$A, 0),"",
IF(貼り付け用!H89&lt;&gt;"",貼り付け用!H89,""))</f>
        <v>#N/A</v>
      </c>
      <c r="I88" s="21" t="e">
        <f>IF(ROW(I88)+2&gt;=MATCH("*【合計】*", 貼り付け用!$A:$A, 0),"",
IF(貼り付け用!I89&lt;&gt;"",貼り付け用!I89,""))</f>
        <v>#N/A</v>
      </c>
      <c r="J88" s="21" t="e">
        <f>IF(ROW(J88)+2&gt;=MATCH("*【合計】*", 貼り付け用!$A:$A, 0),"",
IF(貼り付け用!J89&lt;&gt;"",貼り付け用!J89,""))</f>
        <v>#N/A</v>
      </c>
      <c r="K88" s="21" t="e">
        <f>IF(ROW(K88)+2&gt;=MATCH("*【合計】*", 貼り付け用!$A:$A, 0),"",
IF(貼り付け用!K89&lt;&gt;"",貼り付け用!K89,""))</f>
        <v>#N/A</v>
      </c>
      <c r="L88" s="21" t="e">
        <f>IF(ROW(L88)+2&gt;=MATCH("*【合計】*", 貼り付け用!$A:$A, 0),"",
IF(L$3&lt;&gt;"",IF(貼り付け用!L89&lt;&gt;"",貼り付け用!L89,""),""))</f>
        <v>#N/A</v>
      </c>
      <c r="M88" s="21" t="e">
        <f>IF(ROW(M88)+2&gt;=MATCH("*【合計】*", 貼り付け用!$A:$A, 0),"",
IF(M$3&lt;&gt;"",IF(貼り付け用!M89&lt;&gt;"",貼り付け用!M89,""),""))</f>
        <v>#N/A</v>
      </c>
      <c r="N88" s="21" t="e">
        <f>IF(ROW(N88)+2&gt;=MATCH("*【合計】*", 貼り付け用!$A:$A, 0),"",
IF(N$3&lt;&gt;"",IF(貼り付け用!N89&lt;&gt;"",貼り付け用!N89,""),""))</f>
        <v>#N/A</v>
      </c>
      <c r="O88" s="21" t="e">
        <f>IF(ROW(O88)+2&gt;=MATCH("*【合計】*", 貼り付け用!$A:$A, 0),"",
IF(O$3&lt;&gt;"",IF(貼り付け用!O89&lt;&gt;"",貼り付け用!O89,""),""))</f>
        <v>#N/A</v>
      </c>
      <c r="P88" s="21" t="e">
        <f>IF(ROW(P88)+2&gt;=MATCH("*【合計】*", 貼り付け用!$A:$A, 0),"",
IF(P$3&lt;&gt;"",IF(貼り付け用!P89&lt;&gt;"",貼り付け用!P89,""),""))</f>
        <v>#N/A</v>
      </c>
      <c r="Q88" s="21" t="e">
        <f>IF(ROW(Q88)+2&gt;=MATCH("*【合計】*", 貼り付け用!$A:$A, 0),"",
IF(Q$3&lt;&gt;"",IF(貼り付け用!Q89&lt;&gt;"",貼り付け用!Q89,""),""))</f>
        <v>#N/A</v>
      </c>
      <c r="R88" s="21" t="e">
        <f>IF(ROW(R88)+2&gt;=MATCH("*【合計】*", 貼り付け用!$A:$A, 0),"",
IF(R$3&lt;&gt;"",IF(貼り付け用!R89&lt;&gt;"",貼り付け用!R89,""),""))</f>
        <v>#N/A</v>
      </c>
      <c r="S88" s="21" t="e">
        <f>IF(ROW(S88)+2&gt;=MATCH("*【合計】*", 貼り付け用!$A:$A, 0),"",
IF(S$3&lt;&gt;"",IF(貼り付け用!S89&lt;&gt;"",貼り付け用!S89,""),""))</f>
        <v>#N/A</v>
      </c>
      <c r="T88" s="21" t="e">
        <f t="array" ref="T88">IF(INDEX(貼り付け用!A:Z, ROW(T88)+1, MATCH("おやつ", 貼り付け用!$A$3:$Z$3, 0))&lt;&gt;0,
INDEX(貼り付け用!A:Z, ROW(T88)+1, MATCH("おやつ", 貼り付け用!$A$3:$Z$3, 0)),"")</f>
        <v>#N/A</v>
      </c>
      <c r="U88" s="18"/>
      <c r="V88" s="5" t="e">
        <f t="array" ref="V88">IF(INDEX(貼り付け用!A:Z, ROW(T88)+1, MATCH("おやつ", 貼り付け用!$A$3:$Z$3, 0)+1)&lt;&gt;0,
INDEX(貼り付け用!A:Z, ROW(T88)+1, MATCH("おやつ", 貼り付け用!$A$3:$Z$3, 0)+1),"")</f>
        <v>#N/A</v>
      </c>
      <c r="W88" s="7" t="e">
        <f t="array" ref="W88">IF(INDEX(貼り付け用!A:Z, ROW(T88)+1, MATCH("おやつ", 貼り付け用!$A$3:$Z$3, 0)+2)&lt;&gt;0,
INDEX(貼り付け用!A:Z, ROW(T88)+1, MATCH("おやつ", 貼り付け用!$A$3:$Z$3, 0)+2),"")</f>
        <v>#N/A</v>
      </c>
    </row>
    <row r="89" spans="1:23" x14ac:dyDescent="0.45">
      <c r="A89" s="8" t="e">
        <f>IF(ROW(A89)+1&gt;=MATCH("*10000*", 貼り付け用!$A:$A, 0),"",
IF(貼り付け用!A90&lt;&gt;"",貼り付け用!A90,""))</f>
        <v>#N/A</v>
      </c>
      <c r="B89" s="3" t="e">
        <f>IF(ROW(B89)+2&gt;=MATCH("*【合計】*", 貼り付け用!$A:$A, 0),"",
IF(貼り付け用!B90&lt;&gt;"",貼り付け用!B90,""))</f>
        <v>#N/A</v>
      </c>
      <c r="C89" s="3" t="e">
        <f>IF(ROW(C89)+2&gt;=MATCH("*【合計】*", 貼り付け用!$A:$A, 0),"",
IF(貼り付け用!C90&lt;&gt;"",貼り付け用!C90,""))</f>
        <v>#N/A</v>
      </c>
      <c r="D89" s="3" t="e">
        <f>IF(ROW(D89)+2&gt;=MATCH("*【合計】*", 貼り付け用!$A:$A, 0),"",
IF(貼り付け用!D90&lt;&gt;"",貼り付け用!D90,""))</f>
        <v>#N/A</v>
      </c>
      <c r="E89" s="3" t="e">
        <f>IF(ROW(E89)+2&gt;=MATCH("*【合計】*", 貼り付け用!$A:$A, 0),"",
IF(貼り付け用!E90&lt;&gt;"",貼り付け用!E90,""))</f>
        <v>#N/A</v>
      </c>
      <c r="F89" s="3" t="e">
        <f>IF(ROW(F89)+2&gt;=MATCH("*【合計】*", 貼り付け用!$A:$A, 0),"",
IF(貼り付け用!F90&lt;&gt;"",貼り付け用!F90,""))</f>
        <v>#N/A</v>
      </c>
      <c r="G89" s="3" t="e">
        <f>IF(ROW(G89)+2&gt;=MATCH("*【合計】*", 貼り付け用!$A:$A, 0),"",
IF(貼り付け用!G90&lt;&gt;"",貼り付け用!G90,""))</f>
        <v>#N/A</v>
      </c>
      <c r="H89" s="3" t="e">
        <f>IF(ROW(H89)+2&gt;=MATCH("*【合計】*", 貼り付け用!$A:$A, 0),"",
IF(貼り付け用!H90&lt;&gt;"",貼り付け用!H90,""))</f>
        <v>#N/A</v>
      </c>
      <c r="I89" s="3" t="e">
        <f>IF(ROW(I89)+2&gt;=MATCH("*【合計】*", 貼り付け用!$A:$A, 0),"",
IF(貼り付け用!I90&lt;&gt;"",貼り付け用!I90,""))</f>
        <v>#N/A</v>
      </c>
      <c r="J89" s="3" t="e">
        <f>IF(ROW(J89)+2&gt;=MATCH("*【合計】*", 貼り付け用!$A:$A, 0),"",
IF(貼り付け用!J90&lt;&gt;"",貼り付け用!J90,""))</f>
        <v>#N/A</v>
      </c>
      <c r="K89" s="3" t="e">
        <f>IF(ROW(K89)+2&gt;=MATCH("*【合計】*", 貼り付け用!$A:$A, 0),"",
IF(貼り付け用!K90&lt;&gt;"",貼り付け用!K90,""))</f>
        <v>#N/A</v>
      </c>
      <c r="L89" s="3" t="e">
        <f>IF(ROW(L89)+2&gt;=MATCH("*【合計】*", 貼り付け用!$A:$A, 0),"",
IF(L$3&lt;&gt;"",IF(貼り付け用!L90&lt;&gt;"",貼り付け用!L90,""),""))</f>
        <v>#N/A</v>
      </c>
      <c r="M89" s="3" t="e">
        <f>IF(ROW(M89)+2&gt;=MATCH("*【合計】*", 貼り付け用!$A:$A, 0),"",
IF(M$3&lt;&gt;"",IF(貼り付け用!M90&lt;&gt;"",貼り付け用!M90,""),""))</f>
        <v>#N/A</v>
      </c>
      <c r="N89" s="3" t="e">
        <f>IF(ROW(N89)+2&gt;=MATCH("*【合計】*", 貼り付け用!$A:$A, 0),"",
IF(N$3&lt;&gt;"",IF(貼り付け用!N90&lt;&gt;"",貼り付け用!N90,""),""))</f>
        <v>#N/A</v>
      </c>
      <c r="O89" s="3" t="e">
        <f>IF(ROW(O89)+2&gt;=MATCH("*【合計】*", 貼り付け用!$A:$A, 0),"",
IF(O$3&lt;&gt;"",IF(貼り付け用!O90&lt;&gt;"",貼り付け用!O90,""),""))</f>
        <v>#N/A</v>
      </c>
      <c r="P89" s="3" t="e">
        <f>IF(ROW(P89)+2&gt;=MATCH("*【合計】*", 貼り付け用!$A:$A, 0),"",
IF(P$3&lt;&gt;"",IF(貼り付け用!P90&lt;&gt;"",貼り付け用!P90,""),""))</f>
        <v>#N/A</v>
      </c>
      <c r="Q89" s="3" t="e">
        <f>IF(ROW(Q89)+2&gt;=MATCH("*【合計】*", 貼り付け用!$A:$A, 0),"",
IF(Q$3&lt;&gt;"",IF(貼り付け用!Q90&lt;&gt;"",貼り付け用!Q90,""),""))</f>
        <v>#N/A</v>
      </c>
      <c r="R89" s="3" t="e">
        <f>IF(ROW(R89)+2&gt;=MATCH("*【合計】*", 貼り付け用!$A:$A, 0),"",
IF(R$3&lt;&gt;"",IF(貼り付け用!R90&lt;&gt;"",貼り付け用!R90,""),""))</f>
        <v>#N/A</v>
      </c>
      <c r="S89" s="3" t="e">
        <f>IF(ROW(S89)+2&gt;=MATCH("*【合計】*", 貼り付け用!$A:$A, 0),"",
IF(S$3&lt;&gt;"",IF(貼り付け用!S90&lt;&gt;"",貼り付け用!S90,""),""))</f>
        <v>#N/A</v>
      </c>
      <c r="T89" s="2" t="e">
        <f t="array" ref="T89">IF(INDEX(貼り付け用!A:Z, ROW(T89)+1, MATCH("おやつ", 貼り付け用!$A$3:$Z$3, 0))&lt;&gt;0,
INDEX(貼り付け用!A:Z, ROW(T89)+1, MATCH("おやつ", 貼り付け用!$A$3:$Z$3, 0)),"")</f>
        <v>#N/A</v>
      </c>
      <c r="U89" s="55"/>
      <c r="V89" s="8" t="e">
        <f t="array" ref="V89">IF(INDEX(貼り付け用!A:Z, ROW(T89)+1, MATCH("おやつ", 貼り付け用!$A$3:$Z$3, 0)+1)&lt;&gt;0,
INDEX(貼り付け用!A:Z, ROW(T89)+1, MATCH("おやつ", 貼り付け用!$A$3:$Z$3, 0)+1),"")</f>
        <v>#N/A</v>
      </c>
      <c r="W89" s="9" t="e">
        <f t="array" ref="W89">IF(INDEX(貼り付け用!A:Z, ROW(T89)+1, MATCH("おやつ", 貼り付け用!$A$3:$Z$3, 0)+2)&lt;&gt;0,
INDEX(貼り付け用!A:Z, ROW(T89)+1, MATCH("おやつ", 貼り付け用!$A$3:$Z$3, 0)+2),"")</f>
        <v>#N/A</v>
      </c>
    </row>
    <row r="90" spans="1:23" x14ac:dyDescent="0.45">
      <c r="A90" s="5" t="e">
        <f>IF(ROW(A90)+1&gt;=MATCH("*10000*", 貼り付け用!$A:$A, 0),
IF(COUNTIF(A88,"*10000*"),"10001",
IF(COUNTIF(A88,"*10001*"),"10002",
IF(COUNTIF(A88,"*10002*"),"",
IF(COUNTIF(A88,""),"","10000")))),
IF(貼り付け用!A91&lt;&gt;"",貼り付け用!A91,""))</f>
        <v>#N/A</v>
      </c>
      <c r="B90" s="21" t="e">
        <f>IF(ROW(B90)+2&gt;=MATCH("*【合計】*", 貼り付け用!$A:$A, 0),"",
IF(貼り付け用!B91&lt;&gt;"",貼り付け用!B91,""))</f>
        <v>#N/A</v>
      </c>
      <c r="C90" s="21" t="e">
        <f>IF(ROW(C90)+2&gt;=MATCH("*【合計】*", 貼り付け用!$A:$A, 0),"",
IF(貼り付け用!C91&lt;&gt;"",貼り付け用!C91,""))</f>
        <v>#N/A</v>
      </c>
      <c r="D90" s="21" t="e">
        <f>IF(ROW(D90)+2&gt;=MATCH("*【合計】*", 貼り付け用!$A:$A, 0),"",
IF(貼り付け用!D91&lt;&gt;"",貼り付け用!D91,""))</f>
        <v>#N/A</v>
      </c>
      <c r="E90" s="21" t="e">
        <f>IF(ROW(E90)+2&gt;=MATCH("*【合計】*", 貼り付け用!$A:$A, 0),"",
IF(貼り付け用!E91&lt;&gt;"",貼り付け用!E91,""))</f>
        <v>#N/A</v>
      </c>
      <c r="F90" s="21" t="e">
        <f>IF(ROW(F90)+2&gt;=MATCH("*【合計】*", 貼り付け用!$A:$A, 0),"",
IF(貼り付け用!F91&lt;&gt;"",貼り付け用!F91,""))</f>
        <v>#N/A</v>
      </c>
      <c r="G90" s="21" t="e">
        <f>IF(ROW(G90)+2&gt;=MATCH("*【合計】*", 貼り付け用!$A:$A, 0),"",
IF(貼り付け用!G91&lt;&gt;"",貼り付け用!G91,""))</f>
        <v>#N/A</v>
      </c>
      <c r="H90" s="21" t="e">
        <f>IF(ROW(H90)+2&gt;=MATCH("*【合計】*", 貼り付け用!$A:$A, 0),"",
IF(貼り付け用!H91&lt;&gt;"",貼り付け用!H91,""))</f>
        <v>#N/A</v>
      </c>
      <c r="I90" s="21" t="e">
        <f>IF(ROW(I90)+2&gt;=MATCH("*【合計】*", 貼り付け用!$A:$A, 0),"",
IF(貼り付け用!I91&lt;&gt;"",貼り付け用!I91,""))</f>
        <v>#N/A</v>
      </c>
      <c r="J90" s="21" t="e">
        <f>IF(ROW(J90)+2&gt;=MATCH("*【合計】*", 貼り付け用!$A:$A, 0),"",
IF(貼り付け用!J91&lt;&gt;"",貼り付け用!J91,""))</f>
        <v>#N/A</v>
      </c>
      <c r="K90" s="21" t="e">
        <f>IF(ROW(K90)+2&gt;=MATCH("*【合計】*", 貼り付け用!$A:$A, 0),"",
IF(貼り付け用!K91&lt;&gt;"",貼り付け用!K91,""))</f>
        <v>#N/A</v>
      </c>
      <c r="L90" s="21" t="e">
        <f>IF(ROW(L90)+2&gt;=MATCH("*【合計】*", 貼り付け用!$A:$A, 0),"",
IF(L$3&lt;&gt;"",IF(貼り付け用!L91&lt;&gt;"",貼り付け用!L91,""),""))</f>
        <v>#N/A</v>
      </c>
      <c r="M90" s="21" t="e">
        <f>IF(ROW(M90)+2&gt;=MATCH("*【合計】*", 貼り付け用!$A:$A, 0),"",
IF(M$3&lt;&gt;"",IF(貼り付け用!M91&lt;&gt;"",貼り付け用!M91,""),""))</f>
        <v>#N/A</v>
      </c>
      <c r="N90" s="21" t="e">
        <f>IF(ROW(N90)+2&gt;=MATCH("*【合計】*", 貼り付け用!$A:$A, 0),"",
IF(N$3&lt;&gt;"",IF(貼り付け用!N91&lt;&gt;"",貼り付け用!N91,""),""))</f>
        <v>#N/A</v>
      </c>
      <c r="O90" s="21" t="e">
        <f>IF(ROW(O90)+2&gt;=MATCH("*【合計】*", 貼り付け用!$A:$A, 0),"",
IF(O$3&lt;&gt;"",IF(貼り付け用!O91&lt;&gt;"",貼り付け用!O91,""),""))</f>
        <v>#N/A</v>
      </c>
      <c r="P90" s="21" t="e">
        <f>IF(ROW(P90)+2&gt;=MATCH("*【合計】*", 貼り付け用!$A:$A, 0),"",
IF(P$3&lt;&gt;"",IF(貼り付け用!P91&lt;&gt;"",貼り付け用!P91,""),""))</f>
        <v>#N/A</v>
      </c>
      <c r="Q90" s="21" t="e">
        <f>IF(ROW(Q90)+2&gt;=MATCH("*【合計】*", 貼り付け用!$A:$A, 0),"",
IF(Q$3&lt;&gt;"",IF(貼り付け用!Q91&lt;&gt;"",貼り付け用!Q91,""),""))</f>
        <v>#N/A</v>
      </c>
      <c r="R90" s="21" t="e">
        <f>IF(ROW(R90)+2&gt;=MATCH("*【合計】*", 貼り付け用!$A:$A, 0),"",
IF(R$3&lt;&gt;"",IF(貼り付け用!R91&lt;&gt;"",貼り付け用!R91,""),""))</f>
        <v>#N/A</v>
      </c>
      <c r="S90" s="21" t="e">
        <f>IF(ROW(S90)+2&gt;=MATCH("*【合計】*", 貼り付け用!$A:$A, 0),"",
IF(S$3&lt;&gt;"",IF(貼り付け用!S91&lt;&gt;"",貼り付け用!S91,""),""))</f>
        <v>#N/A</v>
      </c>
      <c r="T90" s="21" t="e">
        <f t="array" ref="T90">IF(INDEX(貼り付け用!A:Z, ROW(T90)+1, MATCH("おやつ", 貼り付け用!$A$3:$Z$3, 0))&lt;&gt;0,
INDEX(貼り付け用!A:Z, ROW(T90)+1, MATCH("おやつ", 貼り付け用!$A$3:$Z$3, 0)),"")</f>
        <v>#N/A</v>
      </c>
      <c r="U90" s="18"/>
      <c r="V90" s="5" t="e">
        <f t="array" ref="V90">IF(INDEX(貼り付け用!A:Z, ROW(T90)+1, MATCH("おやつ", 貼り付け用!$A$3:$Z$3, 0)+1)&lt;&gt;0,
INDEX(貼り付け用!A:Z, ROW(T90)+1, MATCH("おやつ", 貼り付け用!$A$3:$Z$3, 0)+1),"")</f>
        <v>#N/A</v>
      </c>
      <c r="W90" s="7" t="e">
        <f t="array" ref="W90">IF(INDEX(貼り付け用!A:Z, ROW(T90)+1, MATCH("おやつ", 貼り付け用!$A$3:$Z$3, 0)+2)&lt;&gt;0,
INDEX(貼り付け用!A:Z, ROW(T90)+1, MATCH("おやつ", 貼り付け用!$A$3:$Z$3, 0)+2),"")</f>
        <v>#N/A</v>
      </c>
    </row>
    <row r="91" spans="1:23" x14ac:dyDescent="0.45">
      <c r="A91" s="8" t="e">
        <f>IF(ROW(A91)+1&gt;=MATCH("*10000*", 貼り付け用!$A:$A, 0),"",
IF(貼り付け用!A92&lt;&gt;"",貼り付け用!A92,""))</f>
        <v>#N/A</v>
      </c>
      <c r="B91" s="3" t="e">
        <f>IF(ROW(B91)+2&gt;=MATCH("*【合計】*", 貼り付け用!$A:$A, 0),"",
IF(貼り付け用!B92&lt;&gt;"",貼り付け用!B92,""))</f>
        <v>#N/A</v>
      </c>
      <c r="C91" s="3" t="e">
        <f>IF(ROW(C91)+2&gt;=MATCH("*【合計】*", 貼り付け用!$A:$A, 0),"",
IF(貼り付け用!C92&lt;&gt;"",貼り付け用!C92,""))</f>
        <v>#N/A</v>
      </c>
      <c r="D91" s="3" t="e">
        <f>IF(ROW(D91)+2&gt;=MATCH("*【合計】*", 貼り付け用!$A:$A, 0),"",
IF(貼り付け用!D92&lt;&gt;"",貼り付け用!D92,""))</f>
        <v>#N/A</v>
      </c>
      <c r="E91" s="3" t="e">
        <f>IF(ROW(E91)+2&gt;=MATCH("*【合計】*", 貼り付け用!$A:$A, 0),"",
IF(貼り付け用!E92&lt;&gt;"",貼り付け用!E92,""))</f>
        <v>#N/A</v>
      </c>
      <c r="F91" s="3" t="e">
        <f>IF(ROW(F91)+2&gt;=MATCH("*【合計】*", 貼り付け用!$A:$A, 0),"",
IF(貼り付け用!F92&lt;&gt;"",貼り付け用!F92,""))</f>
        <v>#N/A</v>
      </c>
      <c r="G91" s="3" t="e">
        <f>IF(ROW(G91)+2&gt;=MATCH("*【合計】*", 貼り付け用!$A:$A, 0),"",
IF(貼り付け用!G92&lt;&gt;"",貼り付け用!G92,""))</f>
        <v>#N/A</v>
      </c>
      <c r="H91" s="3" t="e">
        <f>IF(ROW(H91)+2&gt;=MATCH("*【合計】*", 貼り付け用!$A:$A, 0),"",
IF(貼り付け用!H92&lt;&gt;"",貼り付け用!H92,""))</f>
        <v>#N/A</v>
      </c>
      <c r="I91" s="3" t="e">
        <f>IF(ROW(I91)+2&gt;=MATCH("*【合計】*", 貼り付け用!$A:$A, 0),"",
IF(貼り付け用!I92&lt;&gt;"",貼り付け用!I92,""))</f>
        <v>#N/A</v>
      </c>
      <c r="J91" s="3" t="e">
        <f>IF(ROW(J91)+2&gt;=MATCH("*【合計】*", 貼り付け用!$A:$A, 0),"",
IF(貼り付け用!J92&lt;&gt;"",貼り付け用!J92,""))</f>
        <v>#N/A</v>
      </c>
      <c r="K91" s="3" t="e">
        <f>IF(ROW(K91)+2&gt;=MATCH("*【合計】*", 貼り付け用!$A:$A, 0),"",
IF(貼り付け用!K92&lt;&gt;"",貼り付け用!K92,""))</f>
        <v>#N/A</v>
      </c>
      <c r="L91" s="3" t="e">
        <f>IF(ROW(L91)+2&gt;=MATCH("*【合計】*", 貼り付け用!$A:$A, 0),"",
IF(L$3&lt;&gt;"",IF(貼り付け用!L92&lt;&gt;"",貼り付け用!L92,""),""))</f>
        <v>#N/A</v>
      </c>
      <c r="M91" s="3" t="e">
        <f>IF(ROW(M91)+2&gt;=MATCH("*【合計】*", 貼り付け用!$A:$A, 0),"",
IF(M$3&lt;&gt;"",IF(貼り付け用!M92&lt;&gt;"",貼り付け用!M92,""),""))</f>
        <v>#N/A</v>
      </c>
      <c r="N91" s="3" t="e">
        <f>IF(ROW(N91)+2&gt;=MATCH("*【合計】*", 貼り付け用!$A:$A, 0),"",
IF(N$3&lt;&gt;"",IF(貼り付け用!N92&lt;&gt;"",貼り付け用!N92,""),""))</f>
        <v>#N/A</v>
      </c>
      <c r="O91" s="3" t="e">
        <f>IF(ROW(O91)+2&gt;=MATCH("*【合計】*", 貼り付け用!$A:$A, 0),"",
IF(O$3&lt;&gt;"",IF(貼り付け用!O92&lt;&gt;"",貼り付け用!O92,""),""))</f>
        <v>#N/A</v>
      </c>
      <c r="P91" s="3" t="e">
        <f>IF(ROW(P91)+2&gt;=MATCH("*【合計】*", 貼り付け用!$A:$A, 0),"",
IF(P$3&lt;&gt;"",IF(貼り付け用!P92&lt;&gt;"",貼り付け用!P92,""),""))</f>
        <v>#N/A</v>
      </c>
      <c r="Q91" s="3" t="e">
        <f>IF(ROW(Q91)+2&gt;=MATCH("*【合計】*", 貼り付け用!$A:$A, 0),"",
IF(Q$3&lt;&gt;"",IF(貼り付け用!Q92&lt;&gt;"",貼り付け用!Q92,""),""))</f>
        <v>#N/A</v>
      </c>
      <c r="R91" s="3" t="e">
        <f>IF(ROW(R91)+2&gt;=MATCH("*【合計】*", 貼り付け用!$A:$A, 0),"",
IF(R$3&lt;&gt;"",IF(貼り付け用!R92&lt;&gt;"",貼り付け用!R92,""),""))</f>
        <v>#N/A</v>
      </c>
      <c r="S91" s="3" t="e">
        <f>IF(ROW(S91)+2&gt;=MATCH("*【合計】*", 貼り付け用!$A:$A, 0),"",
IF(S$3&lt;&gt;"",IF(貼り付け用!S92&lt;&gt;"",貼り付け用!S92,""),""))</f>
        <v>#N/A</v>
      </c>
      <c r="T91" s="2" t="e">
        <f t="array" ref="T91">IF(INDEX(貼り付け用!A:Z, ROW(T91)+1, MATCH("おやつ", 貼り付け用!$A$3:$Z$3, 0))&lt;&gt;0,
INDEX(貼り付け用!A:Z, ROW(T91)+1, MATCH("おやつ", 貼り付け用!$A$3:$Z$3, 0)),"")</f>
        <v>#N/A</v>
      </c>
      <c r="U91" s="55"/>
      <c r="V91" s="8" t="e">
        <f t="array" ref="V91">IF(INDEX(貼り付け用!A:Z, ROW(T91)+1, MATCH("おやつ", 貼り付け用!$A$3:$Z$3, 0)+1)&lt;&gt;0,
INDEX(貼り付け用!A:Z, ROW(T91)+1, MATCH("おやつ", 貼り付け用!$A$3:$Z$3, 0)+1),"")</f>
        <v>#N/A</v>
      </c>
      <c r="W91" s="9" t="e">
        <f t="array" ref="W91">IF(INDEX(貼り付け用!A:Z, ROW(T91)+1, MATCH("おやつ", 貼り付け用!$A$3:$Z$3, 0)+2)&lt;&gt;0,
INDEX(貼り付け用!A:Z, ROW(T91)+1, MATCH("おやつ", 貼り付け用!$A$3:$Z$3, 0)+2),"")</f>
        <v>#N/A</v>
      </c>
    </row>
    <row r="92" spans="1:23" x14ac:dyDescent="0.45">
      <c r="A92" s="5" t="e">
        <f>IF(ROW(A92)+1&gt;=MATCH("*10000*", 貼り付け用!$A:$A, 0),
IF(COUNTIF(A90,"*10000*"),"10001",
IF(COUNTIF(A90,"*10001*"),"10002",
IF(COUNTIF(A90,"*10002*"),"",
IF(COUNTIF(A90,""),"","10000")))),
IF(貼り付け用!A93&lt;&gt;"",貼り付け用!A93,""))</f>
        <v>#N/A</v>
      </c>
      <c r="B92" s="21" t="e">
        <f>IF(ROW(B92)+2&gt;=MATCH("*【合計】*", 貼り付け用!$A:$A, 0),"",
IF(貼り付け用!B93&lt;&gt;"",貼り付け用!B93,""))</f>
        <v>#N/A</v>
      </c>
      <c r="C92" s="21" t="e">
        <f>IF(ROW(C92)+2&gt;=MATCH("*【合計】*", 貼り付け用!$A:$A, 0),"",
IF(貼り付け用!C93&lt;&gt;"",貼り付け用!C93,""))</f>
        <v>#N/A</v>
      </c>
      <c r="D92" s="21" t="e">
        <f>IF(ROW(D92)+2&gt;=MATCH("*【合計】*", 貼り付け用!$A:$A, 0),"",
IF(貼り付け用!D93&lt;&gt;"",貼り付け用!D93,""))</f>
        <v>#N/A</v>
      </c>
      <c r="E92" s="21" t="e">
        <f>IF(ROW(E92)+2&gt;=MATCH("*【合計】*", 貼り付け用!$A:$A, 0),"",
IF(貼り付け用!E93&lt;&gt;"",貼り付け用!E93,""))</f>
        <v>#N/A</v>
      </c>
      <c r="F92" s="21" t="e">
        <f>IF(ROW(F92)+2&gt;=MATCH("*【合計】*", 貼り付け用!$A:$A, 0),"",
IF(貼り付け用!F93&lt;&gt;"",貼り付け用!F93,""))</f>
        <v>#N/A</v>
      </c>
      <c r="G92" s="21" t="e">
        <f>IF(ROW(G92)+2&gt;=MATCH("*【合計】*", 貼り付け用!$A:$A, 0),"",
IF(貼り付け用!G93&lt;&gt;"",貼り付け用!G93,""))</f>
        <v>#N/A</v>
      </c>
      <c r="H92" s="21" t="e">
        <f>IF(ROW(H92)+2&gt;=MATCH("*【合計】*", 貼り付け用!$A:$A, 0),"",
IF(貼り付け用!H93&lt;&gt;"",貼り付け用!H93,""))</f>
        <v>#N/A</v>
      </c>
      <c r="I92" s="21" t="e">
        <f>IF(ROW(I92)+2&gt;=MATCH("*【合計】*", 貼り付け用!$A:$A, 0),"",
IF(貼り付け用!I93&lt;&gt;"",貼り付け用!I93,""))</f>
        <v>#N/A</v>
      </c>
      <c r="J92" s="21" t="e">
        <f>IF(ROW(J92)+2&gt;=MATCH("*【合計】*", 貼り付け用!$A:$A, 0),"",
IF(貼り付け用!J93&lt;&gt;"",貼り付け用!J93,""))</f>
        <v>#N/A</v>
      </c>
      <c r="K92" s="21" t="e">
        <f>IF(ROW(K92)+2&gt;=MATCH("*【合計】*", 貼り付け用!$A:$A, 0),"",
IF(貼り付け用!K93&lt;&gt;"",貼り付け用!K93,""))</f>
        <v>#N/A</v>
      </c>
      <c r="L92" s="21" t="e">
        <f>IF(ROW(L92)+2&gt;=MATCH("*【合計】*", 貼り付け用!$A:$A, 0),"",
IF(L$3&lt;&gt;"",IF(貼り付け用!L93&lt;&gt;"",貼り付け用!L93,""),""))</f>
        <v>#N/A</v>
      </c>
      <c r="M92" s="21" t="e">
        <f>IF(ROW(M92)+2&gt;=MATCH("*【合計】*", 貼り付け用!$A:$A, 0),"",
IF(M$3&lt;&gt;"",IF(貼り付け用!M93&lt;&gt;"",貼り付け用!M93,""),""))</f>
        <v>#N/A</v>
      </c>
      <c r="N92" s="21" t="e">
        <f>IF(ROW(N92)+2&gt;=MATCH("*【合計】*", 貼り付け用!$A:$A, 0),"",
IF(N$3&lt;&gt;"",IF(貼り付け用!N93&lt;&gt;"",貼り付け用!N93,""),""))</f>
        <v>#N/A</v>
      </c>
      <c r="O92" s="21" t="e">
        <f>IF(ROW(O92)+2&gt;=MATCH("*【合計】*", 貼り付け用!$A:$A, 0),"",
IF(O$3&lt;&gt;"",IF(貼り付け用!O93&lt;&gt;"",貼り付け用!O93,""),""))</f>
        <v>#N/A</v>
      </c>
      <c r="P92" s="21" t="e">
        <f>IF(ROW(P92)+2&gt;=MATCH("*【合計】*", 貼り付け用!$A:$A, 0),"",
IF(P$3&lt;&gt;"",IF(貼り付け用!P93&lt;&gt;"",貼り付け用!P93,""),""))</f>
        <v>#N/A</v>
      </c>
      <c r="Q92" s="21" t="e">
        <f>IF(ROW(Q92)+2&gt;=MATCH("*【合計】*", 貼り付け用!$A:$A, 0),"",
IF(Q$3&lt;&gt;"",IF(貼り付け用!Q93&lt;&gt;"",貼り付け用!Q93,""),""))</f>
        <v>#N/A</v>
      </c>
      <c r="R92" s="21" t="e">
        <f>IF(ROW(R92)+2&gt;=MATCH("*【合計】*", 貼り付け用!$A:$A, 0),"",
IF(R$3&lt;&gt;"",IF(貼り付け用!R93&lt;&gt;"",貼り付け用!R93,""),""))</f>
        <v>#N/A</v>
      </c>
      <c r="S92" s="21" t="e">
        <f>IF(ROW(S92)+2&gt;=MATCH("*【合計】*", 貼り付け用!$A:$A, 0),"",
IF(S$3&lt;&gt;"",IF(貼り付け用!S93&lt;&gt;"",貼り付け用!S93,""),""))</f>
        <v>#N/A</v>
      </c>
      <c r="T92" s="21" t="e">
        <f t="array" ref="T92">IF(INDEX(貼り付け用!A:Z, ROW(T92)+1, MATCH("おやつ", 貼り付け用!$A$3:$Z$3, 0))&lt;&gt;0,
INDEX(貼り付け用!A:Z, ROW(T92)+1, MATCH("おやつ", 貼り付け用!$A$3:$Z$3, 0)),"")</f>
        <v>#N/A</v>
      </c>
      <c r="U92" s="18"/>
      <c r="V92" s="5" t="e">
        <f t="array" ref="V92">IF(INDEX(貼り付け用!A:Z, ROW(T92)+1, MATCH("おやつ", 貼り付け用!$A$3:$Z$3, 0)+1)&lt;&gt;0,
INDEX(貼り付け用!A:Z, ROW(T92)+1, MATCH("おやつ", 貼り付け用!$A$3:$Z$3, 0)+1),"")</f>
        <v>#N/A</v>
      </c>
      <c r="W92" s="7" t="e">
        <f t="array" ref="W92">IF(INDEX(貼り付け用!A:Z, ROW(T92)+1, MATCH("おやつ", 貼り付け用!$A$3:$Z$3, 0)+2)&lt;&gt;0,
INDEX(貼り付け用!A:Z, ROW(T92)+1, MATCH("おやつ", 貼り付け用!$A$3:$Z$3, 0)+2),"")</f>
        <v>#N/A</v>
      </c>
    </row>
    <row r="93" spans="1:23" x14ac:dyDescent="0.45">
      <c r="A93" s="8" t="e">
        <f>IF(ROW(A93)+1&gt;=MATCH("*10000*", 貼り付け用!$A:$A, 0),"",
IF(貼り付け用!A94&lt;&gt;"",貼り付け用!A94,""))</f>
        <v>#N/A</v>
      </c>
      <c r="B93" s="3" t="e">
        <f>IF(ROW(B93)+2&gt;=MATCH("*【合計】*", 貼り付け用!$A:$A, 0),"",
IF(貼り付け用!B94&lt;&gt;"",貼り付け用!B94,""))</f>
        <v>#N/A</v>
      </c>
      <c r="C93" s="3" t="e">
        <f>IF(ROW(C93)+2&gt;=MATCH("*【合計】*", 貼り付け用!$A:$A, 0),"",
IF(貼り付け用!C94&lt;&gt;"",貼り付け用!C94,""))</f>
        <v>#N/A</v>
      </c>
      <c r="D93" s="3" t="e">
        <f>IF(ROW(D93)+2&gt;=MATCH("*【合計】*", 貼り付け用!$A:$A, 0),"",
IF(貼り付け用!D94&lt;&gt;"",貼り付け用!D94,""))</f>
        <v>#N/A</v>
      </c>
      <c r="E93" s="3" t="e">
        <f>IF(ROW(E93)+2&gt;=MATCH("*【合計】*", 貼り付け用!$A:$A, 0),"",
IF(貼り付け用!E94&lt;&gt;"",貼り付け用!E94,""))</f>
        <v>#N/A</v>
      </c>
      <c r="F93" s="3" t="e">
        <f>IF(ROW(F93)+2&gt;=MATCH("*【合計】*", 貼り付け用!$A:$A, 0),"",
IF(貼り付け用!F94&lt;&gt;"",貼り付け用!F94,""))</f>
        <v>#N/A</v>
      </c>
      <c r="G93" s="3" t="e">
        <f>IF(ROW(G93)+2&gt;=MATCH("*【合計】*", 貼り付け用!$A:$A, 0),"",
IF(貼り付け用!G94&lt;&gt;"",貼り付け用!G94,""))</f>
        <v>#N/A</v>
      </c>
      <c r="H93" s="3" t="e">
        <f>IF(ROW(H93)+2&gt;=MATCH("*【合計】*", 貼り付け用!$A:$A, 0),"",
IF(貼り付け用!H94&lt;&gt;"",貼り付け用!H94,""))</f>
        <v>#N/A</v>
      </c>
      <c r="I93" s="3" t="e">
        <f>IF(ROW(I93)+2&gt;=MATCH("*【合計】*", 貼り付け用!$A:$A, 0),"",
IF(貼り付け用!I94&lt;&gt;"",貼り付け用!I94,""))</f>
        <v>#N/A</v>
      </c>
      <c r="J93" s="3" t="e">
        <f>IF(ROW(J93)+2&gt;=MATCH("*【合計】*", 貼り付け用!$A:$A, 0),"",
IF(貼り付け用!J94&lt;&gt;"",貼り付け用!J94,""))</f>
        <v>#N/A</v>
      </c>
      <c r="K93" s="3" t="e">
        <f>IF(ROW(K93)+2&gt;=MATCH("*【合計】*", 貼り付け用!$A:$A, 0),"",
IF(貼り付け用!K94&lt;&gt;"",貼り付け用!K94,""))</f>
        <v>#N/A</v>
      </c>
      <c r="L93" s="3" t="e">
        <f>IF(ROW(L93)+2&gt;=MATCH("*【合計】*", 貼り付け用!$A:$A, 0),"",
IF(L$3&lt;&gt;"",IF(貼り付け用!L94&lt;&gt;"",貼り付け用!L94,""),""))</f>
        <v>#N/A</v>
      </c>
      <c r="M93" s="3" t="e">
        <f>IF(ROW(M93)+2&gt;=MATCH("*【合計】*", 貼り付け用!$A:$A, 0),"",
IF(M$3&lt;&gt;"",IF(貼り付け用!M94&lt;&gt;"",貼り付け用!M94,""),""))</f>
        <v>#N/A</v>
      </c>
      <c r="N93" s="3" t="e">
        <f>IF(ROW(N93)+2&gt;=MATCH("*【合計】*", 貼り付け用!$A:$A, 0),"",
IF(N$3&lt;&gt;"",IF(貼り付け用!N94&lt;&gt;"",貼り付け用!N94,""),""))</f>
        <v>#N/A</v>
      </c>
      <c r="O93" s="3" t="e">
        <f>IF(ROW(O93)+2&gt;=MATCH("*【合計】*", 貼り付け用!$A:$A, 0),"",
IF(O$3&lt;&gt;"",IF(貼り付け用!O94&lt;&gt;"",貼り付け用!O94,""),""))</f>
        <v>#N/A</v>
      </c>
      <c r="P93" s="3" t="e">
        <f>IF(ROW(P93)+2&gt;=MATCH("*【合計】*", 貼り付け用!$A:$A, 0),"",
IF(P$3&lt;&gt;"",IF(貼り付け用!P94&lt;&gt;"",貼り付け用!P94,""),""))</f>
        <v>#N/A</v>
      </c>
      <c r="Q93" s="3" t="e">
        <f>IF(ROW(Q93)+2&gt;=MATCH("*【合計】*", 貼り付け用!$A:$A, 0),"",
IF(Q$3&lt;&gt;"",IF(貼り付け用!Q94&lt;&gt;"",貼り付け用!Q94,""),""))</f>
        <v>#N/A</v>
      </c>
      <c r="R93" s="3" t="e">
        <f>IF(ROW(R93)+2&gt;=MATCH("*【合計】*", 貼り付け用!$A:$A, 0),"",
IF(R$3&lt;&gt;"",IF(貼り付け用!R94&lt;&gt;"",貼り付け用!R94,""),""))</f>
        <v>#N/A</v>
      </c>
      <c r="S93" s="3" t="e">
        <f>IF(ROW(S93)+2&gt;=MATCH("*【合計】*", 貼り付け用!$A:$A, 0),"",
IF(S$3&lt;&gt;"",IF(貼り付け用!S94&lt;&gt;"",貼り付け用!S94,""),""))</f>
        <v>#N/A</v>
      </c>
      <c r="T93" s="2" t="e">
        <f t="array" ref="T93">IF(INDEX(貼り付け用!A:Z, ROW(T93)+1, MATCH("おやつ", 貼り付け用!$A$3:$Z$3, 0))&lt;&gt;0,
INDEX(貼り付け用!A:Z, ROW(T93)+1, MATCH("おやつ", 貼り付け用!$A$3:$Z$3, 0)),"")</f>
        <v>#N/A</v>
      </c>
      <c r="U93" s="55"/>
      <c r="V93" s="8" t="e">
        <f t="array" ref="V93">IF(INDEX(貼り付け用!A:Z, ROW(T93)+1, MATCH("おやつ", 貼り付け用!$A$3:$Z$3, 0)+1)&lt;&gt;0,
INDEX(貼り付け用!A:Z, ROW(T93)+1, MATCH("おやつ", 貼り付け用!$A$3:$Z$3, 0)+1),"")</f>
        <v>#N/A</v>
      </c>
      <c r="W93" s="9" t="e">
        <f t="array" ref="W93">IF(INDEX(貼り付け用!A:Z, ROW(T93)+1, MATCH("おやつ", 貼り付け用!$A$3:$Z$3, 0)+2)&lt;&gt;0,
INDEX(貼り付け用!A:Z, ROW(T93)+1, MATCH("おやつ", 貼り付け用!$A$3:$Z$3, 0)+2),"")</f>
        <v>#N/A</v>
      </c>
    </row>
    <row r="94" spans="1:23" x14ac:dyDescent="0.45">
      <c r="A94" s="5" t="e">
        <f>IF(ROW(A94)+1&gt;=MATCH("*10000*", 貼り付け用!$A:$A, 0),
IF(COUNTIF(A92,"*10000*"),"10001",
IF(COUNTIF(A92,"*10001*"),"10002",
IF(COUNTIF(A92,"*10002*"),"",
IF(COUNTIF(A92,""),"","10000")))),
IF(貼り付け用!A95&lt;&gt;"",貼り付け用!A95,""))</f>
        <v>#N/A</v>
      </c>
      <c r="B94" s="21" t="e">
        <f>IF(ROW(B94)+2&gt;=MATCH("*【合計】*", 貼り付け用!$A:$A, 0),"",
IF(貼り付け用!B95&lt;&gt;"",貼り付け用!B95,""))</f>
        <v>#N/A</v>
      </c>
      <c r="C94" s="21" t="e">
        <f>IF(ROW(C94)+2&gt;=MATCH("*【合計】*", 貼り付け用!$A:$A, 0),"",
IF(貼り付け用!C95&lt;&gt;"",貼り付け用!C95,""))</f>
        <v>#N/A</v>
      </c>
      <c r="D94" s="21" t="e">
        <f>IF(ROW(D94)+2&gt;=MATCH("*【合計】*", 貼り付け用!$A:$A, 0),"",
IF(貼り付け用!D95&lt;&gt;"",貼り付け用!D95,""))</f>
        <v>#N/A</v>
      </c>
      <c r="E94" s="21" t="e">
        <f>IF(ROW(E94)+2&gt;=MATCH("*【合計】*", 貼り付け用!$A:$A, 0),"",
IF(貼り付け用!E95&lt;&gt;"",貼り付け用!E95,""))</f>
        <v>#N/A</v>
      </c>
      <c r="F94" s="21" t="e">
        <f>IF(ROW(F94)+2&gt;=MATCH("*【合計】*", 貼り付け用!$A:$A, 0),"",
IF(貼り付け用!F95&lt;&gt;"",貼り付け用!F95,""))</f>
        <v>#N/A</v>
      </c>
      <c r="G94" s="21" t="e">
        <f>IF(ROW(G94)+2&gt;=MATCH("*【合計】*", 貼り付け用!$A:$A, 0),"",
IF(貼り付け用!G95&lt;&gt;"",貼り付け用!G95,""))</f>
        <v>#N/A</v>
      </c>
      <c r="H94" s="21" t="e">
        <f>IF(ROW(H94)+2&gt;=MATCH("*【合計】*", 貼り付け用!$A:$A, 0),"",
IF(貼り付け用!H95&lt;&gt;"",貼り付け用!H95,""))</f>
        <v>#N/A</v>
      </c>
      <c r="I94" s="21" t="e">
        <f>IF(ROW(I94)+2&gt;=MATCH("*【合計】*", 貼り付け用!$A:$A, 0),"",
IF(貼り付け用!I95&lt;&gt;"",貼り付け用!I95,""))</f>
        <v>#N/A</v>
      </c>
      <c r="J94" s="21" t="e">
        <f>IF(ROW(J94)+2&gt;=MATCH("*【合計】*", 貼り付け用!$A:$A, 0),"",
IF(貼り付け用!J95&lt;&gt;"",貼り付け用!J95,""))</f>
        <v>#N/A</v>
      </c>
      <c r="K94" s="21" t="e">
        <f>IF(ROW(K94)+2&gt;=MATCH("*【合計】*", 貼り付け用!$A:$A, 0),"",
IF(貼り付け用!K95&lt;&gt;"",貼り付け用!K95,""))</f>
        <v>#N/A</v>
      </c>
      <c r="L94" s="21" t="e">
        <f>IF(ROW(L94)+2&gt;=MATCH("*【合計】*", 貼り付け用!$A:$A, 0),"",
IF(L$3&lt;&gt;"",IF(貼り付け用!L95&lt;&gt;"",貼り付け用!L95,""),""))</f>
        <v>#N/A</v>
      </c>
      <c r="M94" s="21" t="e">
        <f>IF(ROW(M94)+2&gt;=MATCH("*【合計】*", 貼り付け用!$A:$A, 0),"",
IF(M$3&lt;&gt;"",IF(貼り付け用!M95&lt;&gt;"",貼り付け用!M95,""),""))</f>
        <v>#N/A</v>
      </c>
      <c r="N94" s="21" t="e">
        <f>IF(ROW(N94)+2&gt;=MATCH("*【合計】*", 貼り付け用!$A:$A, 0),"",
IF(N$3&lt;&gt;"",IF(貼り付け用!N95&lt;&gt;"",貼り付け用!N95,""),""))</f>
        <v>#N/A</v>
      </c>
      <c r="O94" s="21" t="e">
        <f>IF(ROW(O94)+2&gt;=MATCH("*【合計】*", 貼り付け用!$A:$A, 0),"",
IF(O$3&lt;&gt;"",IF(貼り付け用!O95&lt;&gt;"",貼り付け用!O95,""),""))</f>
        <v>#N/A</v>
      </c>
      <c r="P94" s="21" t="e">
        <f>IF(ROW(P94)+2&gt;=MATCH("*【合計】*", 貼り付け用!$A:$A, 0),"",
IF(P$3&lt;&gt;"",IF(貼り付け用!P95&lt;&gt;"",貼り付け用!P95,""),""))</f>
        <v>#N/A</v>
      </c>
      <c r="Q94" s="21" t="e">
        <f>IF(ROW(Q94)+2&gt;=MATCH("*【合計】*", 貼り付け用!$A:$A, 0),"",
IF(Q$3&lt;&gt;"",IF(貼り付け用!Q95&lt;&gt;"",貼り付け用!Q95,""),""))</f>
        <v>#N/A</v>
      </c>
      <c r="R94" s="21" t="e">
        <f>IF(ROW(R94)+2&gt;=MATCH("*【合計】*", 貼り付け用!$A:$A, 0),"",
IF(R$3&lt;&gt;"",IF(貼り付け用!R95&lt;&gt;"",貼り付け用!R95,""),""))</f>
        <v>#N/A</v>
      </c>
      <c r="S94" s="21" t="e">
        <f>IF(ROW(S94)+2&gt;=MATCH("*【合計】*", 貼り付け用!$A:$A, 0),"",
IF(S$3&lt;&gt;"",IF(貼り付け用!S95&lt;&gt;"",貼り付け用!S95,""),""))</f>
        <v>#N/A</v>
      </c>
      <c r="T94" s="21" t="e">
        <f t="array" ref="T94">IF(INDEX(貼り付け用!A:Z, ROW(T94)+1, MATCH("おやつ", 貼り付け用!$A$3:$Z$3, 0))&lt;&gt;0,
INDEX(貼り付け用!A:Z, ROW(T94)+1, MATCH("おやつ", 貼り付け用!$A$3:$Z$3, 0)),"")</f>
        <v>#N/A</v>
      </c>
      <c r="U94" s="18"/>
      <c r="V94" s="5" t="e">
        <f t="array" ref="V94">IF(INDEX(貼り付け用!A:Z, ROW(T94)+1, MATCH("おやつ", 貼り付け用!$A$3:$Z$3, 0)+1)&lt;&gt;0,
INDEX(貼り付け用!A:Z, ROW(T94)+1, MATCH("おやつ", 貼り付け用!$A$3:$Z$3, 0)+1),"")</f>
        <v>#N/A</v>
      </c>
      <c r="W94" s="7" t="e">
        <f t="array" ref="W94">IF(INDEX(貼り付け用!A:Z, ROW(T94)+1, MATCH("おやつ", 貼り付け用!$A$3:$Z$3, 0)+2)&lt;&gt;0,
INDEX(貼り付け用!A:Z, ROW(T94)+1, MATCH("おやつ", 貼り付け用!$A$3:$Z$3, 0)+2),"")</f>
        <v>#N/A</v>
      </c>
    </row>
    <row r="95" spans="1:23" x14ac:dyDescent="0.45">
      <c r="A95" s="8" t="e">
        <f>IF(ROW(A95)+1&gt;=MATCH("*10000*", 貼り付け用!$A:$A, 0),"",
IF(貼り付け用!A96&lt;&gt;"",貼り付け用!A96,""))</f>
        <v>#N/A</v>
      </c>
      <c r="B95" s="3" t="e">
        <f>IF(ROW(B95)+2&gt;=MATCH("*【合計】*", 貼り付け用!$A:$A, 0),"",
IF(貼り付け用!B96&lt;&gt;"",貼り付け用!B96,""))</f>
        <v>#N/A</v>
      </c>
      <c r="C95" s="3" t="e">
        <f>IF(ROW(C95)+2&gt;=MATCH("*【合計】*", 貼り付け用!$A:$A, 0),"",
IF(貼り付け用!C96&lt;&gt;"",貼り付け用!C96,""))</f>
        <v>#N/A</v>
      </c>
      <c r="D95" s="3" t="e">
        <f>IF(ROW(D95)+2&gt;=MATCH("*【合計】*", 貼り付け用!$A:$A, 0),"",
IF(貼り付け用!D96&lt;&gt;"",貼り付け用!D96,""))</f>
        <v>#N/A</v>
      </c>
      <c r="E95" s="3" t="e">
        <f>IF(ROW(E95)+2&gt;=MATCH("*【合計】*", 貼り付け用!$A:$A, 0),"",
IF(貼り付け用!E96&lt;&gt;"",貼り付け用!E96,""))</f>
        <v>#N/A</v>
      </c>
      <c r="F95" s="3" t="e">
        <f>IF(ROW(F95)+2&gt;=MATCH("*【合計】*", 貼り付け用!$A:$A, 0),"",
IF(貼り付け用!F96&lt;&gt;"",貼り付け用!F96,""))</f>
        <v>#N/A</v>
      </c>
      <c r="G95" s="3" t="e">
        <f>IF(ROW(G95)+2&gt;=MATCH("*【合計】*", 貼り付け用!$A:$A, 0),"",
IF(貼り付け用!G96&lt;&gt;"",貼り付け用!G96,""))</f>
        <v>#N/A</v>
      </c>
      <c r="H95" s="3" t="e">
        <f>IF(ROW(H95)+2&gt;=MATCH("*【合計】*", 貼り付け用!$A:$A, 0),"",
IF(貼り付け用!H96&lt;&gt;"",貼り付け用!H96,""))</f>
        <v>#N/A</v>
      </c>
      <c r="I95" s="3" t="e">
        <f>IF(ROW(I95)+2&gt;=MATCH("*【合計】*", 貼り付け用!$A:$A, 0),"",
IF(貼り付け用!I96&lt;&gt;"",貼り付け用!I96,""))</f>
        <v>#N/A</v>
      </c>
      <c r="J95" s="3" t="e">
        <f>IF(ROW(J95)+2&gt;=MATCH("*【合計】*", 貼り付け用!$A:$A, 0),"",
IF(貼り付け用!J96&lt;&gt;"",貼り付け用!J96,""))</f>
        <v>#N/A</v>
      </c>
      <c r="K95" s="3" t="e">
        <f>IF(ROW(K95)+2&gt;=MATCH("*【合計】*", 貼り付け用!$A:$A, 0),"",
IF(貼り付け用!K96&lt;&gt;"",貼り付け用!K96,""))</f>
        <v>#N/A</v>
      </c>
      <c r="L95" s="3" t="e">
        <f>IF(ROW(L95)+2&gt;=MATCH("*【合計】*", 貼り付け用!$A:$A, 0),"",
IF(L$3&lt;&gt;"",IF(貼り付け用!L96&lt;&gt;"",貼り付け用!L96,""),""))</f>
        <v>#N/A</v>
      </c>
      <c r="M95" s="3" t="e">
        <f>IF(ROW(M95)+2&gt;=MATCH("*【合計】*", 貼り付け用!$A:$A, 0),"",
IF(M$3&lt;&gt;"",IF(貼り付け用!M96&lt;&gt;"",貼り付け用!M96,""),""))</f>
        <v>#N/A</v>
      </c>
      <c r="N95" s="3" t="e">
        <f>IF(ROW(N95)+2&gt;=MATCH("*【合計】*", 貼り付け用!$A:$A, 0),"",
IF(N$3&lt;&gt;"",IF(貼り付け用!N96&lt;&gt;"",貼り付け用!N96,""),""))</f>
        <v>#N/A</v>
      </c>
      <c r="O95" s="3" t="e">
        <f>IF(ROW(O95)+2&gt;=MATCH("*【合計】*", 貼り付け用!$A:$A, 0),"",
IF(O$3&lt;&gt;"",IF(貼り付け用!O96&lt;&gt;"",貼り付け用!O96,""),""))</f>
        <v>#N/A</v>
      </c>
      <c r="P95" s="3" t="e">
        <f>IF(ROW(P95)+2&gt;=MATCH("*【合計】*", 貼り付け用!$A:$A, 0),"",
IF(P$3&lt;&gt;"",IF(貼り付け用!P96&lt;&gt;"",貼り付け用!P96,""),""))</f>
        <v>#N/A</v>
      </c>
      <c r="Q95" s="3" t="e">
        <f>IF(ROW(Q95)+2&gt;=MATCH("*【合計】*", 貼り付け用!$A:$A, 0),"",
IF(Q$3&lt;&gt;"",IF(貼り付け用!Q96&lt;&gt;"",貼り付け用!Q96,""),""))</f>
        <v>#N/A</v>
      </c>
      <c r="R95" s="3" t="e">
        <f>IF(ROW(R95)+2&gt;=MATCH("*【合計】*", 貼り付け用!$A:$A, 0),"",
IF(R$3&lt;&gt;"",IF(貼り付け用!R96&lt;&gt;"",貼り付け用!R96,""),""))</f>
        <v>#N/A</v>
      </c>
      <c r="S95" s="3" t="e">
        <f>IF(ROW(S95)+2&gt;=MATCH("*【合計】*", 貼り付け用!$A:$A, 0),"",
IF(S$3&lt;&gt;"",IF(貼り付け用!S96&lt;&gt;"",貼り付け用!S96,""),""))</f>
        <v>#N/A</v>
      </c>
      <c r="T95" s="2" t="e">
        <f t="array" ref="T95">IF(INDEX(貼り付け用!A:Z, ROW(T95)+1, MATCH("おやつ", 貼り付け用!$A$3:$Z$3, 0))&lt;&gt;0,
INDEX(貼り付け用!A:Z, ROW(T95)+1, MATCH("おやつ", 貼り付け用!$A$3:$Z$3, 0)),"")</f>
        <v>#N/A</v>
      </c>
      <c r="U95" s="55"/>
      <c r="V95" s="8" t="e">
        <f t="array" ref="V95">IF(INDEX(貼り付け用!A:Z, ROW(T95)+1, MATCH("おやつ", 貼り付け用!$A$3:$Z$3, 0)+1)&lt;&gt;0,
INDEX(貼り付け用!A:Z, ROW(T95)+1, MATCH("おやつ", 貼り付け用!$A$3:$Z$3, 0)+1),"")</f>
        <v>#N/A</v>
      </c>
      <c r="W95" s="9" t="e">
        <f t="array" ref="W95">IF(INDEX(貼り付け用!A:Z, ROW(T95)+1, MATCH("おやつ", 貼り付け用!$A$3:$Z$3, 0)+2)&lt;&gt;0,
INDEX(貼り付け用!A:Z, ROW(T95)+1, MATCH("おやつ", 貼り付け用!$A$3:$Z$3, 0)+2),"")</f>
        <v>#N/A</v>
      </c>
    </row>
    <row r="96" spans="1:23" x14ac:dyDescent="0.45">
      <c r="A96" s="5" t="e">
        <f>IF(ROW(A96)+1&gt;=MATCH("*10000*", 貼り付け用!$A:$A, 0),
IF(COUNTIF(A94,"*10000*"),"10001",
IF(COUNTIF(A94,"*10001*"),"10002",
IF(COUNTIF(A94,"*10002*"),"",
IF(COUNTIF(A94,""),"","10000")))),
IF(貼り付け用!A97&lt;&gt;"",貼り付け用!A97,""))</f>
        <v>#N/A</v>
      </c>
      <c r="B96" s="21" t="e">
        <f>IF(ROW(B96)+2&gt;=MATCH("*【合計】*", 貼り付け用!$A:$A, 0),"",
IF(貼り付け用!B97&lt;&gt;"",貼り付け用!B97,""))</f>
        <v>#N/A</v>
      </c>
      <c r="C96" s="21" t="e">
        <f>IF(ROW(C96)+2&gt;=MATCH("*【合計】*", 貼り付け用!$A:$A, 0),"",
IF(貼り付け用!C97&lt;&gt;"",貼り付け用!C97,""))</f>
        <v>#N/A</v>
      </c>
      <c r="D96" s="21" t="e">
        <f>IF(ROW(D96)+2&gt;=MATCH("*【合計】*", 貼り付け用!$A:$A, 0),"",
IF(貼り付け用!D97&lt;&gt;"",貼り付け用!D97,""))</f>
        <v>#N/A</v>
      </c>
      <c r="E96" s="21" t="e">
        <f>IF(ROW(E96)+2&gt;=MATCH("*【合計】*", 貼り付け用!$A:$A, 0),"",
IF(貼り付け用!E97&lt;&gt;"",貼り付け用!E97,""))</f>
        <v>#N/A</v>
      </c>
      <c r="F96" s="21" t="e">
        <f>IF(ROW(F96)+2&gt;=MATCH("*【合計】*", 貼り付け用!$A:$A, 0),"",
IF(貼り付け用!F97&lt;&gt;"",貼り付け用!F97,""))</f>
        <v>#N/A</v>
      </c>
      <c r="G96" s="21" t="e">
        <f>IF(ROW(G96)+2&gt;=MATCH("*【合計】*", 貼り付け用!$A:$A, 0),"",
IF(貼り付け用!G97&lt;&gt;"",貼り付け用!G97,""))</f>
        <v>#N/A</v>
      </c>
      <c r="H96" s="21" t="e">
        <f>IF(ROW(H96)+2&gt;=MATCH("*【合計】*", 貼り付け用!$A:$A, 0),"",
IF(貼り付け用!H97&lt;&gt;"",貼り付け用!H97,""))</f>
        <v>#N/A</v>
      </c>
      <c r="I96" s="21" t="e">
        <f>IF(ROW(I96)+2&gt;=MATCH("*【合計】*", 貼り付け用!$A:$A, 0),"",
IF(貼り付け用!I97&lt;&gt;"",貼り付け用!I97,""))</f>
        <v>#N/A</v>
      </c>
      <c r="J96" s="21" t="e">
        <f>IF(ROW(J96)+2&gt;=MATCH("*【合計】*", 貼り付け用!$A:$A, 0),"",
IF(貼り付け用!J97&lt;&gt;"",貼り付け用!J97,""))</f>
        <v>#N/A</v>
      </c>
      <c r="K96" s="21" t="e">
        <f>IF(ROW(K96)+2&gt;=MATCH("*【合計】*", 貼り付け用!$A:$A, 0),"",
IF(貼り付け用!K97&lt;&gt;"",貼り付け用!K97,""))</f>
        <v>#N/A</v>
      </c>
      <c r="L96" s="21" t="e">
        <f>IF(ROW(L96)+2&gt;=MATCH("*【合計】*", 貼り付け用!$A:$A, 0),"",
IF(L$3&lt;&gt;"",IF(貼り付け用!L97&lt;&gt;"",貼り付け用!L97,""),""))</f>
        <v>#N/A</v>
      </c>
      <c r="M96" s="21" t="e">
        <f>IF(ROW(M96)+2&gt;=MATCH("*【合計】*", 貼り付け用!$A:$A, 0),"",
IF(M$3&lt;&gt;"",IF(貼り付け用!M97&lt;&gt;"",貼り付け用!M97,""),""))</f>
        <v>#N/A</v>
      </c>
      <c r="N96" s="21" t="e">
        <f>IF(ROW(N96)+2&gt;=MATCH("*【合計】*", 貼り付け用!$A:$A, 0),"",
IF(N$3&lt;&gt;"",IF(貼り付け用!N97&lt;&gt;"",貼り付け用!N97,""),""))</f>
        <v>#N/A</v>
      </c>
      <c r="O96" s="21" t="e">
        <f>IF(ROW(O96)+2&gt;=MATCH("*【合計】*", 貼り付け用!$A:$A, 0),"",
IF(O$3&lt;&gt;"",IF(貼り付け用!O97&lt;&gt;"",貼り付け用!O97,""),""))</f>
        <v>#N/A</v>
      </c>
      <c r="P96" s="21" t="e">
        <f>IF(ROW(P96)+2&gt;=MATCH("*【合計】*", 貼り付け用!$A:$A, 0),"",
IF(P$3&lt;&gt;"",IF(貼り付け用!P97&lt;&gt;"",貼り付け用!P97,""),""))</f>
        <v>#N/A</v>
      </c>
      <c r="Q96" s="21" t="e">
        <f>IF(ROW(Q96)+2&gt;=MATCH("*【合計】*", 貼り付け用!$A:$A, 0),"",
IF(Q$3&lt;&gt;"",IF(貼り付け用!Q97&lt;&gt;"",貼り付け用!Q97,""),""))</f>
        <v>#N/A</v>
      </c>
      <c r="R96" s="21" t="e">
        <f>IF(ROW(R96)+2&gt;=MATCH("*【合計】*", 貼り付け用!$A:$A, 0),"",
IF(R$3&lt;&gt;"",IF(貼り付け用!R97&lt;&gt;"",貼り付け用!R97,""),""))</f>
        <v>#N/A</v>
      </c>
      <c r="S96" s="21" t="e">
        <f>IF(ROW(S96)+2&gt;=MATCH("*【合計】*", 貼り付け用!$A:$A, 0),"",
IF(S$3&lt;&gt;"",IF(貼り付け用!S97&lt;&gt;"",貼り付け用!S97,""),""))</f>
        <v>#N/A</v>
      </c>
      <c r="T96" s="21" t="e">
        <f t="array" ref="T96">IF(INDEX(貼り付け用!A:Z, ROW(T96)+1, MATCH("おやつ", 貼り付け用!$A$3:$Z$3, 0))&lt;&gt;0,
INDEX(貼り付け用!A:Z, ROW(T96)+1, MATCH("おやつ", 貼り付け用!$A$3:$Z$3, 0)),"")</f>
        <v>#N/A</v>
      </c>
      <c r="U96" s="18"/>
      <c r="V96" s="5" t="e">
        <f t="array" ref="V96">IF(INDEX(貼り付け用!A:Z, ROW(T96)+1, MATCH("おやつ", 貼り付け用!$A$3:$Z$3, 0)+1)&lt;&gt;0,
INDEX(貼り付け用!A:Z, ROW(T96)+1, MATCH("おやつ", 貼り付け用!$A$3:$Z$3, 0)+1),"")</f>
        <v>#N/A</v>
      </c>
      <c r="W96" s="7" t="e">
        <f t="array" ref="W96">IF(INDEX(貼り付け用!A:Z, ROW(T96)+1, MATCH("おやつ", 貼り付け用!$A$3:$Z$3, 0)+2)&lt;&gt;0,
INDEX(貼り付け用!A:Z, ROW(T96)+1, MATCH("おやつ", 貼り付け用!$A$3:$Z$3, 0)+2),"")</f>
        <v>#N/A</v>
      </c>
    </row>
    <row r="97" spans="1:23" x14ac:dyDescent="0.45">
      <c r="A97" s="8" t="e">
        <f>IF(ROW(A97)+1&gt;=MATCH("*10000*", 貼り付け用!$A:$A, 0),"",
IF(貼り付け用!A98&lt;&gt;"",貼り付け用!A98,""))</f>
        <v>#N/A</v>
      </c>
      <c r="B97" s="3" t="e">
        <f>IF(ROW(B97)+2&gt;=MATCH("*【合計】*", 貼り付け用!$A:$A, 0),"",
IF(貼り付け用!B98&lt;&gt;"",貼り付け用!B98,""))</f>
        <v>#N/A</v>
      </c>
      <c r="C97" s="3" t="e">
        <f>IF(ROW(C97)+2&gt;=MATCH("*【合計】*", 貼り付け用!$A:$A, 0),"",
IF(貼り付け用!C98&lt;&gt;"",貼り付け用!C98,""))</f>
        <v>#N/A</v>
      </c>
      <c r="D97" s="3" t="e">
        <f>IF(ROW(D97)+2&gt;=MATCH("*【合計】*", 貼り付け用!$A:$A, 0),"",
IF(貼り付け用!D98&lt;&gt;"",貼り付け用!D98,""))</f>
        <v>#N/A</v>
      </c>
      <c r="E97" s="3" t="e">
        <f>IF(ROW(E97)+2&gt;=MATCH("*【合計】*", 貼り付け用!$A:$A, 0),"",
IF(貼り付け用!E98&lt;&gt;"",貼り付け用!E98,""))</f>
        <v>#N/A</v>
      </c>
      <c r="F97" s="3" t="e">
        <f>IF(ROW(F97)+2&gt;=MATCH("*【合計】*", 貼り付け用!$A:$A, 0),"",
IF(貼り付け用!F98&lt;&gt;"",貼り付け用!F98,""))</f>
        <v>#N/A</v>
      </c>
      <c r="G97" s="3" t="e">
        <f>IF(ROW(G97)+2&gt;=MATCH("*【合計】*", 貼り付け用!$A:$A, 0),"",
IF(貼り付け用!G98&lt;&gt;"",貼り付け用!G98,""))</f>
        <v>#N/A</v>
      </c>
      <c r="H97" s="3" t="e">
        <f>IF(ROW(H97)+2&gt;=MATCH("*【合計】*", 貼り付け用!$A:$A, 0),"",
IF(貼り付け用!H98&lt;&gt;"",貼り付け用!H98,""))</f>
        <v>#N/A</v>
      </c>
      <c r="I97" s="3" t="e">
        <f>IF(ROW(I97)+2&gt;=MATCH("*【合計】*", 貼り付け用!$A:$A, 0),"",
IF(貼り付け用!I98&lt;&gt;"",貼り付け用!I98,""))</f>
        <v>#N/A</v>
      </c>
      <c r="J97" s="3" t="e">
        <f>IF(ROW(J97)+2&gt;=MATCH("*【合計】*", 貼り付け用!$A:$A, 0),"",
IF(貼り付け用!J98&lt;&gt;"",貼り付け用!J98,""))</f>
        <v>#N/A</v>
      </c>
      <c r="K97" s="3" t="e">
        <f>IF(ROW(K97)+2&gt;=MATCH("*【合計】*", 貼り付け用!$A:$A, 0),"",
IF(貼り付け用!K98&lt;&gt;"",貼り付け用!K98,""))</f>
        <v>#N/A</v>
      </c>
      <c r="L97" s="3" t="e">
        <f>IF(ROW(L97)+2&gt;=MATCH("*【合計】*", 貼り付け用!$A:$A, 0),"",
IF(L$3&lt;&gt;"",IF(貼り付け用!L98&lt;&gt;"",貼り付け用!L98,""),""))</f>
        <v>#N/A</v>
      </c>
      <c r="M97" s="3" t="e">
        <f>IF(ROW(M97)+2&gt;=MATCH("*【合計】*", 貼り付け用!$A:$A, 0),"",
IF(M$3&lt;&gt;"",IF(貼り付け用!M98&lt;&gt;"",貼り付け用!M98,""),""))</f>
        <v>#N/A</v>
      </c>
      <c r="N97" s="3" t="e">
        <f>IF(ROW(N97)+2&gt;=MATCH("*【合計】*", 貼り付け用!$A:$A, 0),"",
IF(N$3&lt;&gt;"",IF(貼り付け用!N98&lt;&gt;"",貼り付け用!N98,""),""))</f>
        <v>#N/A</v>
      </c>
      <c r="O97" s="3" t="e">
        <f>IF(ROW(O97)+2&gt;=MATCH("*【合計】*", 貼り付け用!$A:$A, 0),"",
IF(O$3&lt;&gt;"",IF(貼り付け用!O98&lt;&gt;"",貼り付け用!O98,""),""))</f>
        <v>#N/A</v>
      </c>
      <c r="P97" s="3" t="e">
        <f>IF(ROW(P97)+2&gt;=MATCH("*【合計】*", 貼り付け用!$A:$A, 0),"",
IF(P$3&lt;&gt;"",IF(貼り付け用!P98&lt;&gt;"",貼り付け用!P98,""),""))</f>
        <v>#N/A</v>
      </c>
      <c r="Q97" s="3" t="e">
        <f>IF(ROW(Q97)+2&gt;=MATCH("*【合計】*", 貼り付け用!$A:$A, 0),"",
IF(Q$3&lt;&gt;"",IF(貼り付け用!Q98&lt;&gt;"",貼り付け用!Q98,""),""))</f>
        <v>#N/A</v>
      </c>
      <c r="R97" s="3" t="e">
        <f>IF(ROW(R97)+2&gt;=MATCH("*【合計】*", 貼り付け用!$A:$A, 0),"",
IF(R$3&lt;&gt;"",IF(貼り付け用!R98&lt;&gt;"",貼り付け用!R98,""),""))</f>
        <v>#N/A</v>
      </c>
      <c r="S97" s="3" t="e">
        <f>IF(ROW(S97)+2&gt;=MATCH("*【合計】*", 貼り付け用!$A:$A, 0),"",
IF(S$3&lt;&gt;"",IF(貼り付け用!S98&lt;&gt;"",貼り付け用!S98,""),""))</f>
        <v>#N/A</v>
      </c>
      <c r="T97" s="2" t="e">
        <f t="array" ref="T97">IF(INDEX(貼り付け用!A:Z, ROW(T97)+1, MATCH("おやつ", 貼り付け用!$A$3:$Z$3, 0))&lt;&gt;0,
INDEX(貼り付け用!A:Z, ROW(T97)+1, MATCH("おやつ", 貼り付け用!$A$3:$Z$3, 0)),"")</f>
        <v>#N/A</v>
      </c>
      <c r="U97" s="55"/>
      <c r="V97" s="8" t="e">
        <f t="array" ref="V97">IF(INDEX(貼り付け用!A:Z, ROW(T97)+1, MATCH("おやつ", 貼り付け用!$A$3:$Z$3, 0)+1)&lt;&gt;0,
INDEX(貼り付け用!A:Z, ROW(T97)+1, MATCH("おやつ", 貼り付け用!$A$3:$Z$3, 0)+1),"")</f>
        <v>#N/A</v>
      </c>
      <c r="W97" s="9" t="e">
        <f t="array" ref="W97">IF(INDEX(貼り付け用!A:Z, ROW(T97)+1, MATCH("おやつ", 貼り付け用!$A$3:$Z$3, 0)+2)&lt;&gt;0,
INDEX(貼り付け用!A:Z, ROW(T97)+1, MATCH("おやつ", 貼り付け用!$A$3:$Z$3, 0)+2),"")</f>
        <v>#N/A</v>
      </c>
    </row>
    <row r="98" spans="1:23" x14ac:dyDescent="0.45">
      <c r="A98" s="5" t="e">
        <f>IF(ROW(A98)+1&gt;=MATCH("*10000*", 貼り付け用!$A:$A, 0),
IF(COUNTIF(A96,"*10000*"),"10001",
IF(COUNTIF(A96,"*10001*"),"10002",
IF(COUNTIF(A96,"*10002*"),"",
IF(COUNTIF(A96,""),"","10000")))),
IF(貼り付け用!A99&lt;&gt;"",貼り付け用!A99,""))</f>
        <v>#N/A</v>
      </c>
      <c r="B98" s="21" t="e">
        <f>IF(ROW(B98)+2&gt;=MATCH("*【合計】*", 貼り付け用!$A:$A, 0),"",
IF(貼り付け用!B99&lt;&gt;"",貼り付け用!B99,""))</f>
        <v>#N/A</v>
      </c>
      <c r="C98" s="21" t="e">
        <f>IF(ROW(C98)+2&gt;=MATCH("*【合計】*", 貼り付け用!$A:$A, 0),"",
IF(貼り付け用!C99&lt;&gt;"",貼り付け用!C99,""))</f>
        <v>#N/A</v>
      </c>
      <c r="D98" s="21" t="e">
        <f>IF(ROW(D98)+2&gt;=MATCH("*【合計】*", 貼り付け用!$A:$A, 0),"",
IF(貼り付け用!D99&lt;&gt;"",貼り付け用!D99,""))</f>
        <v>#N/A</v>
      </c>
      <c r="E98" s="21" t="e">
        <f>IF(ROW(E98)+2&gt;=MATCH("*【合計】*", 貼り付け用!$A:$A, 0),"",
IF(貼り付け用!E99&lt;&gt;"",貼り付け用!E99,""))</f>
        <v>#N/A</v>
      </c>
      <c r="F98" s="21" t="e">
        <f>IF(ROW(F98)+2&gt;=MATCH("*【合計】*", 貼り付け用!$A:$A, 0),"",
IF(貼り付け用!F99&lt;&gt;"",貼り付け用!F99,""))</f>
        <v>#N/A</v>
      </c>
      <c r="G98" s="21" t="e">
        <f>IF(ROW(G98)+2&gt;=MATCH("*【合計】*", 貼り付け用!$A:$A, 0),"",
IF(貼り付け用!G99&lt;&gt;"",貼り付け用!G99,""))</f>
        <v>#N/A</v>
      </c>
      <c r="H98" s="21" t="e">
        <f>IF(ROW(H98)+2&gt;=MATCH("*【合計】*", 貼り付け用!$A:$A, 0),"",
IF(貼り付け用!H99&lt;&gt;"",貼り付け用!H99,""))</f>
        <v>#N/A</v>
      </c>
      <c r="I98" s="21" t="e">
        <f>IF(ROW(I98)+2&gt;=MATCH("*【合計】*", 貼り付け用!$A:$A, 0),"",
IF(貼り付け用!I99&lt;&gt;"",貼り付け用!I99,""))</f>
        <v>#N/A</v>
      </c>
      <c r="J98" s="21" t="e">
        <f>IF(ROW(J98)+2&gt;=MATCH("*【合計】*", 貼り付け用!$A:$A, 0),"",
IF(貼り付け用!J99&lt;&gt;"",貼り付け用!J99,""))</f>
        <v>#N/A</v>
      </c>
      <c r="K98" s="21" t="e">
        <f>IF(ROW(K98)+2&gt;=MATCH("*【合計】*", 貼り付け用!$A:$A, 0),"",
IF(貼り付け用!K99&lt;&gt;"",貼り付け用!K99,""))</f>
        <v>#N/A</v>
      </c>
      <c r="L98" s="21" t="e">
        <f>IF(ROW(L98)+2&gt;=MATCH("*【合計】*", 貼り付け用!$A:$A, 0),"",
IF(L$3&lt;&gt;"",IF(貼り付け用!L99&lt;&gt;"",貼り付け用!L99,""),""))</f>
        <v>#N/A</v>
      </c>
      <c r="M98" s="21" t="e">
        <f>IF(ROW(M98)+2&gt;=MATCH("*【合計】*", 貼り付け用!$A:$A, 0),"",
IF(M$3&lt;&gt;"",IF(貼り付け用!M99&lt;&gt;"",貼り付け用!M99,""),""))</f>
        <v>#N/A</v>
      </c>
      <c r="N98" s="21" t="e">
        <f>IF(ROW(N98)+2&gt;=MATCH("*【合計】*", 貼り付け用!$A:$A, 0),"",
IF(N$3&lt;&gt;"",IF(貼り付け用!N99&lt;&gt;"",貼り付け用!N99,""),""))</f>
        <v>#N/A</v>
      </c>
      <c r="O98" s="21" t="e">
        <f>IF(ROW(O98)+2&gt;=MATCH("*【合計】*", 貼り付け用!$A:$A, 0),"",
IF(O$3&lt;&gt;"",IF(貼り付け用!O99&lt;&gt;"",貼り付け用!O99,""),""))</f>
        <v>#N/A</v>
      </c>
      <c r="P98" s="21" t="e">
        <f>IF(ROW(P98)+2&gt;=MATCH("*【合計】*", 貼り付け用!$A:$A, 0),"",
IF(P$3&lt;&gt;"",IF(貼り付け用!P99&lt;&gt;"",貼り付け用!P99,""),""))</f>
        <v>#N/A</v>
      </c>
      <c r="Q98" s="21" t="e">
        <f>IF(ROW(Q98)+2&gt;=MATCH("*【合計】*", 貼り付け用!$A:$A, 0),"",
IF(Q$3&lt;&gt;"",IF(貼り付け用!Q99&lt;&gt;"",貼り付け用!Q99,""),""))</f>
        <v>#N/A</v>
      </c>
      <c r="R98" s="21" t="e">
        <f>IF(ROW(R98)+2&gt;=MATCH("*【合計】*", 貼り付け用!$A:$A, 0),"",
IF(R$3&lt;&gt;"",IF(貼り付け用!R99&lt;&gt;"",貼り付け用!R99,""),""))</f>
        <v>#N/A</v>
      </c>
      <c r="S98" s="21" t="e">
        <f>IF(ROW(S98)+2&gt;=MATCH("*【合計】*", 貼り付け用!$A:$A, 0),"",
IF(S$3&lt;&gt;"",IF(貼り付け用!S99&lt;&gt;"",貼り付け用!S99,""),""))</f>
        <v>#N/A</v>
      </c>
      <c r="T98" s="21" t="e">
        <f t="array" ref="T98">IF(INDEX(貼り付け用!A:Z, ROW(T98)+1, MATCH("おやつ", 貼り付け用!$A$3:$Z$3, 0))&lt;&gt;0,
INDEX(貼り付け用!A:Z, ROW(T98)+1, MATCH("おやつ", 貼り付け用!$A$3:$Z$3, 0)),"")</f>
        <v>#N/A</v>
      </c>
      <c r="U98" s="18"/>
      <c r="V98" s="5" t="e">
        <f t="array" ref="V98">IF(INDEX(貼り付け用!A:Z, ROW(T98)+1, MATCH("おやつ", 貼り付け用!$A$3:$Z$3, 0)+1)&lt;&gt;0,
INDEX(貼り付け用!A:Z, ROW(T98)+1, MATCH("おやつ", 貼り付け用!$A$3:$Z$3, 0)+1),"")</f>
        <v>#N/A</v>
      </c>
      <c r="W98" s="7" t="e">
        <f t="array" ref="W98">IF(INDEX(貼り付け用!A:Z, ROW(T98)+1, MATCH("おやつ", 貼り付け用!$A$3:$Z$3, 0)+2)&lt;&gt;0,
INDEX(貼り付け用!A:Z, ROW(T98)+1, MATCH("おやつ", 貼り付け用!$A$3:$Z$3, 0)+2),"")</f>
        <v>#N/A</v>
      </c>
    </row>
    <row r="99" spans="1:23" x14ac:dyDescent="0.45">
      <c r="A99" s="8" t="e">
        <f>IF(ROW(A99)+1&gt;=MATCH("*10000*", 貼り付け用!$A:$A, 0),"",
IF(貼り付け用!A100&lt;&gt;"",貼り付け用!A100,""))</f>
        <v>#N/A</v>
      </c>
      <c r="B99" s="3" t="e">
        <f>IF(ROW(B99)+2&gt;=MATCH("*【合計】*", 貼り付け用!$A:$A, 0),"",
IF(貼り付け用!B100&lt;&gt;"",貼り付け用!B100,""))</f>
        <v>#N/A</v>
      </c>
      <c r="C99" s="3" t="e">
        <f>IF(ROW(C99)+2&gt;=MATCH("*【合計】*", 貼り付け用!$A:$A, 0),"",
IF(貼り付け用!C100&lt;&gt;"",貼り付け用!C100,""))</f>
        <v>#N/A</v>
      </c>
      <c r="D99" s="3" t="e">
        <f>IF(ROW(D99)+2&gt;=MATCH("*【合計】*", 貼り付け用!$A:$A, 0),"",
IF(貼り付け用!D100&lt;&gt;"",貼り付け用!D100,""))</f>
        <v>#N/A</v>
      </c>
      <c r="E99" s="3" t="e">
        <f>IF(ROW(E99)+2&gt;=MATCH("*【合計】*", 貼り付け用!$A:$A, 0),"",
IF(貼り付け用!E100&lt;&gt;"",貼り付け用!E100,""))</f>
        <v>#N/A</v>
      </c>
      <c r="F99" s="3" t="e">
        <f>IF(ROW(F99)+2&gt;=MATCH("*【合計】*", 貼り付け用!$A:$A, 0),"",
IF(貼り付け用!F100&lt;&gt;"",貼り付け用!F100,""))</f>
        <v>#N/A</v>
      </c>
      <c r="G99" s="3" t="e">
        <f>IF(ROW(G99)+2&gt;=MATCH("*【合計】*", 貼り付け用!$A:$A, 0),"",
IF(貼り付け用!G100&lt;&gt;"",貼り付け用!G100,""))</f>
        <v>#N/A</v>
      </c>
      <c r="H99" s="3" t="e">
        <f>IF(ROW(H99)+2&gt;=MATCH("*【合計】*", 貼り付け用!$A:$A, 0),"",
IF(貼り付け用!H100&lt;&gt;"",貼り付け用!H100,""))</f>
        <v>#N/A</v>
      </c>
      <c r="I99" s="3" t="e">
        <f>IF(ROW(I99)+2&gt;=MATCH("*【合計】*", 貼り付け用!$A:$A, 0),"",
IF(貼り付け用!I100&lt;&gt;"",貼り付け用!I100,""))</f>
        <v>#N/A</v>
      </c>
      <c r="J99" s="3" t="e">
        <f>IF(ROW(J99)+2&gt;=MATCH("*【合計】*", 貼り付け用!$A:$A, 0),"",
IF(貼り付け用!J100&lt;&gt;"",貼り付け用!J100,""))</f>
        <v>#N/A</v>
      </c>
      <c r="K99" s="3" t="e">
        <f>IF(ROW(K99)+2&gt;=MATCH("*【合計】*", 貼り付け用!$A:$A, 0),"",
IF(貼り付け用!K100&lt;&gt;"",貼り付け用!K100,""))</f>
        <v>#N/A</v>
      </c>
      <c r="L99" s="3" t="e">
        <f>IF(ROW(L99)+2&gt;=MATCH("*【合計】*", 貼り付け用!$A:$A, 0),"",
IF(L$3&lt;&gt;"",IF(貼り付け用!L100&lt;&gt;"",貼り付け用!L100,""),""))</f>
        <v>#N/A</v>
      </c>
      <c r="M99" s="3" t="e">
        <f>IF(ROW(M99)+2&gt;=MATCH("*【合計】*", 貼り付け用!$A:$A, 0),"",
IF(M$3&lt;&gt;"",IF(貼り付け用!M100&lt;&gt;"",貼り付け用!M100,""),""))</f>
        <v>#N/A</v>
      </c>
      <c r="N99" s="3" t="e">
        <f>IF(ROW(N99)+2&gt;=MATCH("*【合計】*", 貼り付け用!$A:$A, 0),"",
IF(N$3&lt;&gt;"",IF(貼り付け用!N100&lt;&gt;"",貼り付け用!N100,""),""))</f>
        <v>#N/A</v>
      </c>
      <c r="O99" s="3" t="e">
        <f>IF(ROW(O99)+2&gt;=MATCH("*【合計】*", 貼り付け用!$A:$A, 0),"",
IF(O$3&lt;&gt;"",IF(貼り付け用!O100&lt;&gt;"",貼り付け用!O100,""),""))</f>
        <v>#N/A</v>
      </c>
      <c r="P99" s="3" t="e">
        <f>IF(ROW(P99)+2&gt;=MATCH("*【合計】*", 貼り付け用!$A:$A, 0),"",
IF(P$3&lt;&gt;"",IF(貼り付け用!P100&lt;&gt;"",貼り付け用!P100,""),""))</f>
        <v>#N/A</v>
      </c>
      <c r="Q99" s="3" t="e">
        <f>IF(ROW(Q99)+2&gt;=MATCH("*【合計】*", 貼り付け用!$A:$A, 0),"",
IF(Q$3&lt;&gt;"",IF(貼り付け用!Q100&lt;&gt;"",貼り付け用!Q100,""),""))</f>
        <v>#N/A</v>
      </c>
      <c r="R99" s="3" t="e">
        <f>IF(ROW(R99)+2&gt;=MATCH("*【合計】*", 貼り付け用!$A:$A, 0),"",
IF(R$3&lt;&gt;"",IF(貼り付け用!R100&lt;&gt;"",貼り付け用!R100,""),""))</f>
        <v>#N/A</v>
      </c>
      <c r="S99" s="3" t="e">
        <f>IF(ROW(S99)+2&gt;=MATCH("*【合計】*", 貼り付け用!$A:$A, 0),"",
IF(S$3&lt;&gt;"",IF(貼り付け用!S100&lt;&gt;"",貼り付け用!S100,""),""))</f>
        <v>#N/A</v>
      </c>
      <c r="T99" s="2" t="e">
        <f t="array" ref="T99">IF(INDEX(貼り付け用!A:Z, ROW(T99)+1, MATCH("おやつ", 貼り付け用!$A$3:$Z$3, 0))&lt;&gt;0,
INDEX(貼り付け用!A:Z, ROW(T99)+1, MATCH("おやつ", 貼り付け用!$A$3:$Z$3, 0)),"")</f>
        <v>#N/A</v>
      </c>
      <c r="U99" s="55"/>
      <c r="V99" s="8" t="e">
        <f t="array" ref="V99">IF(INDEX(貼り付け用!A:Z, ROW(T99)+1, MATCH("おやつ", 貼り付け用!$A$3:$Z$3, 0)+1)&lt;&gt;0,
INDEX(貼り付け用!A:Z, ROW(T99)+1, MATCH("おやつ", 貼り付け用!$A$3:$Z$3, 0)+1),"")</f>
        <v>#N/A</v>
      </c>
      <c r="W99" s="9" t="e">
        <f t="array" ref="W99">IF(INDEX(貼り付け用!A:Z, ROW(T99)+1, MATCH("おやつ", 貼り付け用!$A$3:$Z$3, 0)+2)&lt;&gt;0,
INDEX(貼り付け用!A:Z, ROW(T99)+1, MATCH("おやつ", 貼り付け用!$A$3:$Z$3, 0)+2),"")</f>
        <v>#N/A</v>
      </c>
    </row>
    <row r="100" spans="1:23" x14ac:dyDescent="0.45">
      <c r="A100" s="5" t="e">
        <f>IF(ROW(A100)+1&gt;=MATCH("*10000*", 貼り付け用!$A:$A, 0),
IF(COUNTIF(A98,"*10000*"),"10001",
IF(COUNTIF(A98,"*10001*"),"10002",
IF(COUNTIF(A98,"*10002*"),"",
IF(COUNTIF(A98,""),"","10000")))),
IF(貼り付け用!A101&lt;&gt;"",貼り付け用!A101,""))</f>
        <v>#N/A</v>
      </c>
      <c r="B100" s="21" t="e">
        <f>IF(ROW(B100)+2&gt;=MATCH("*【合計】*", 貼り付け用!$A:$A, 0),"",
IF(貼り付け用!B101&lt;&gt;"",貼り付け用!B101,""))</f>
        <v>#N/A</v>
      </c>
      <c r="C100" s="21" t="e">
        <f>IF(ROW(C100)+2&gt;=MATCH("*【合計】*", 貼り付け用!$A:$A, 0),"",
IF(貼り付け用!C101&lt;&gt;"",貼り付け用!C101,""))</f>
        <v>#N/A</v>
      </c>
      <c r="D100" s="21" t="e">
        <f>IF(ROW(D100)+2&gt;=MATCH("*【合計】*", 貼り付け用!$A:$A, 0),"",
IF(貼り付け用!D101&lt;&gt;"",貼り付け用!D101,""))</f>
        <v>#N/A</v>
      </c>
      <c r="E100" s="21" t="e">
        <f>IF(ROW(E100)+2&gt;=MATCH("*【合計】*", 貼り付け用!$A:$A, 0),"",
IF(貼り付け用!E101&lt;&gt;"",貼り付け用!E101,""))</f>
        <v>#N/A</v>
      </c>
      <c r="F100" s="21" t="e">
        <f>IF(ROW(F100)+2&gt;=MATCH("*【合計】*", 貼り付け用!$A:$A, 0),"",
IF(貼り付け用!F101&lt;&gt;"",貼り付け用!F101,""))</f>
        <v>#N/A</v>
      </c>
      <c r="G100" s="21" t="e">
        <f>IF(ROW(G100)+2&gt;=MATCH("*【合計】*", 貼り付け用!$A:$A, 0),"",
IF(貼り付け用!G101&lt;&gt;"",貼り付け用!G101,""))</f>
        <v>#N/A</v>
      </c>
      <c r="H100" s="21" t="e">
        <f>IF(ROW(H100)+2&gt;=MATCH("*【合計】*", 貼り付け用!$A:$A, 0),"",
IF(貼り付け用!H101&lt;&gt;"",貼り付け用!H101,""))</f>
        <v>#N/A</v>
      </c>
      <c r="I100" s="21" t="e">
        <f>IF(ROW(I100)+2&gt;=MATCH("*【合計】*", 貼り付け用!$A:$A, 0),"",
IF(貼り付け用!I101&lt;&gt;"",貼り付け用!I101,""))</f>
        <v>#N/A</v>
      </c>
      <c r="J100" s="21" t="e">
        <f>IF(ROW(J100)+2&gt;=MATCH("*【合計】*", 貼り付け用!$A:$A, 0),"",
IF(貼り付け用!J101&lt;&gt;"",貼り付け用!J101,""))</f>
        <v>#N/A</v>
      </c>
      <c r="K100" s="21" t="e">
        <f>IF(ROW(K100)+2&gt;=MATCH("*【合計】*", 貼り付け用!$A:$A, 0),"",
IF(貼り付け用!K101&lt;&gt;"",貼り付け用!K101,""))</f>
        <v>#N/A</v>
      </c>
      <c r="L100" s="21" t="e">
        <f>IF(ROW(L100)+2&gt;=MATCH("*【合計】*", 貼り付け用!$A:$A, 0),"",
IF(L$3&lt;&gt;"",IF(貼り付け用!L101&lt;&gt;"",貼り付け用!L101,""),""))</f>
        <v>#N/A</v>
      </c>
      <c r="M100" s="21" t="e">
        <f>IF(ROW(M100)+2&gt;=MATCH("*【合計】*", 貼り付け用!$A:$A, 0),"",
IF(M$3&lt;&gt;"",IF(貼り付け用!M101&lt;&gt;"",貼り付け用!M101,""),""))</f>
        <v>#N/A</v>
      </c>
      <c r="N100" s="21" t="e">
        <f>IF(ROW(N100)+2&gt;=MATCH("*【合計】*", 貼り付け用!$A:$A, 0),"",
IF(N$3&lt;&gt;"",IF(貼り付け用!N101&lt;&gt;"",貼り付け用!N101,""),""))</f>
        <v>#N/A</v>
      </c>
      <c r="O100" s="21" t="e">
        <f>IF(ROW(O100)+2&gt;=MATCH("*【合計】*", 貼り付け用!$A:$A, 0),"",
IF(O$3&lt;&gt;"",IF(貼り付け用!O101&lt;&gt;"",貼り付け用!O101,""),""))</f>
        <v>#N/A</v>
      </c>
      <c r="P100" s="21" t="e">
        <f>IF(ROW(P100)+2&gt;=MATCH("*【合計】*", 貼り付け用!$A:$A, 0),"",
IF(P$3&lt;&gt;"",IF(貼り付け用!P101&lt;&gt;"",貼り付け用!P101,""),""))</f>
        <v>#N/A</v>
      </c>
      <c r="Q100" s="21" t="e">
        <f>IF(ROW(Q100)+2&gt;=MATCH("*【合計】*", 貼り付け用!$A:$A, 0),"",
IF(Q$3&lt;&gt;"",IF(貼り付け用!Q101&lt;&gt;"",貼り付け用!Q101,""),""))</f>
        <v>#N/A</v>
      </c>
      <c r="R100" s="21" t="e">
        <f>IF(ROW(R100)+2&gt;=MATCH("*【合計】*", 貼り付け用!$A:$A, 0),"",
IF(R$3&lt;&gt;"",IF(貼り付け用!R101&lt;&gt;"",貼り付け用!R101,""),""))</f>
        <v>#N/A</v>
      </c>
      <c r="S100" s="21" t="e">
        <f>IF(ROW(S100)+2&gt;=MATCH("*【合計】*", 貼り付け用!$A:$A, 0),"",
IF(S$3&lt;&gt;"",IF(貼り付け用!S101&lt;&gt;"",貼り付け用!S101,""),""))</f>
        <v>#N/A</v>
      </c>
      <c r="T100" s="21" t="e">
        <f t="array" ref="T100">IF(INDEX(貼り付け用!A:Z, ROW(T100)+1, MATCH("おやつ", 貼り付け用!$A$3:$Z$3, 0))&lt;&gt;0,
INDEX(貼り付け用!A:Z, ROW(T100)+1, MATCH("おやつ", 貼り付け用!$A$3:$Z$3, 0)),"")</f>
        <v>#N/A</v>
      </c>
      <c r="U100" s="18"/>
      <c r="V100" s="5" t="e">
        <f t="array" ref="V100">IF(INDEX(貼り付け用!A:Z, ROW(T100)+1, MATCH("おやつ", 貼り付け用!$A$3:$Z$3, 0)+1)&lt;&gt;0,
INDEX(貼り付け用!A:Z, ROW(T100)+1, MATCH("おやつ", 貼り付け用!$A$3:$Z$3, 0)+1),"")</f>
        <v>#N/A</v>
      </c>
      <c r="W100" s="7" t="e">
        <f t="array" ref="W100">IF(INDEX(貼り付け用!A:Z, ROW(T100)+1, MATCH("おやつ", 貼り付け用!$A$3:$Z$3, 0)+2)&lt;&gt;0,
INDEX(貼り付け用!A:Z, ROW(T100)+1, MATCH("おやつ", 貼り付け用!$A$3:$Z$3, 0)+2),"")</f>
        <v>#N/A</v>
      </c>
    </row>
    <row r="101" spans="1:23" x14ac:dyDescent="0.45">
      <c r="A101" s="8" t="e">
        <f>IF(ROW(A101)+1&gt;=MATCH("*10000*", 貼り付け用!$A:$A, 0),"",
IF(貼り付け用!A102&lt;&gt;"",貼り付け用!A102,""))</f>
        <v>#N/A</v>
      </c>
      <c r="B101" s="3" t="e">
        <f>IF(ROW(B101)+2&gt;=MATCH("*【合計】*", 貼り付け用!$A:$A, 0),"",
IF(貼り付け用!B102&lt;&gt;"",貼り付け用!B102,""))</f>
        <v>#N/A</v>
      </c>
      <c r="C101" s="3" t="e">
        <f>IF(ROW(C101)+2&gt;=MATCH("*【合計】*", 貼り付け用!$A:$A, 0),"",
IF(貼り付け用!C102&lt;&gt;"",貼り付け用!C102,""))</f>
        <v>#N/A</v>
      </c>
      <c r="D101" s="3" t="e">
        <f>IF(ROW(D101)+2&gt;=MATCH("*【合計】*", 貼り付け用!$A:$A, 0),"",
IF(貼り付け用!D102&lt;&gt;"",貼り付け用!D102,""))</f>
        <v>#N/A</v>
      </c>
      <c r="E101" s="3" t="e">
        <f>IF(ROW(E101)+2&gt;=MATCH("*【合計】*", 貼り付け用!$A:$A, 0),"",
IF(貼り付け用!E102&lt;&gt;"",貼り付け用!E102,""))</f>
        <v>#N/A</v>
      </c>
      <c r="F101" s="3" t="e">
        <f>IF(ROW(F101)+2&gt;=MATCH("*【合計】*", 貼り付け用!$A:$A, 0),"",
IF(貼り付け用!F102&lt;&gt;"",貼り付け用!F102,""))</f>
        <v>#N/A</v>
      </c>
      <c r="G101" s="3" t="e">
        <f>IF(ROW(G101)+2&gt;=MATCH("*【合計】*", 貼り付け用!$A:$A, 0),"",
IF(貼り付け用!G102&lt;&gt;"",貼り付け用!G102,""))</f>
        <v>#N/A</v>
      </c>
      <c r="H101" s="3" t="e">
        <f>IF(ROW(H101)+2&gt;=MATCH("*【合計】*", 貼り付け用!$A:$A, 0),"",
IF(貼り付け用!H102&lt;&gt;"",貼り付け用!H102,""))</f>
        <v>#N/A</v>
      </c>
      <c r="I101" s="3" t="e">
        <f>IF(ROW(I101)+2&gt;=MATCH("*【合計】*", 貼り付け用!$A:$A, 0),"",
IF(貼り付け用!I102&lt;&gt;"",貼り付け用!I102,""))</f>
        <v>#N/A</v>
      </c>
      <c r="J101" s="3" t="e">
        <f>IF(ROW(J101)+2&gt;=MATCH("*【合計】*", 貼り付け用!$A:$A, 0),"",
IF(貼り付け用!J102&lt;&gt;"",貼り付け用!J102,""))</f>
        <v>#N/A</v>
      </c>
      <c r="K101" s="3" t="e">
        <f>IF(ROW(K101)+2&gt;=MATCH("*【合計】*", 貼り付け用!$A:$A, 0),"",
IF(貼り付け用!K102&lt;&gt;"",貼り付け用!K102,""))</f>
        <v>#N/A</v>
      </c>
      <c r="L101" s="3" t="e">
        <f>IF(ROW(L101)+2&gt;=MATCH("*【合計】*", 貼り付け用!$A:$A, 0),"",
IF(L$3&lt;&gt;"",IF(貼り付け用!L102&lt;&gt;"",貼り付け用!L102,""),""))</f>
        <v>#N/A</v>
      </c>
      <c r="M101" s="3" t="e">
        <f>IF(ROW(M101)+2&gt;=MATCH("*【合計】*", 貼り付け用!$A:$A, 0),"",
IF(M$3&lt;&gt;"",IF(貼り付け用!M102&lt;&gt;"",貼り付け用!M102,""),""))</f>
        <v>#N/A</v>
      </c>
      <c r="N101" s="3" t="e">
        <f>IF(ROW(N101)+2&gt;=MATCH("*【合計】*", 貼り付け用!$A:$A, 0),"",
IF(N$3&lt;&gt;"",IF(貼り付け用!N102&lt;&gt;"",貼り付け用!N102,""),""))</f>
        <v>#N/A</v>
      </c>
      <c r="O101" s="3" t="e">
        <f>IF(ROW(O101)+2&gt;=MATCH("*【合計】*", 貼り付け用!$A:$A, 0),"",
IF(O$3&lt;&gt;"",IF(貼り付け用!O102&lt;&gt;"",貼り付け用!O102,""),""))</f>
        <v>#N/A</v>
      </c>
      <c r="P101" s="3" t="e">
        <f>IF(ROW(P101)+2&gt;=MATCH("*【合計】*", 貼り付け用!$A:$A, 0),"",
IF(P$3&lt;&gt;"",IF(貼り付け用!P102&lt;&gt;"",貼り付け用!P102,""),""))</f>
        <v>#N/A</v>
      </c>
      <c r="Q101" s="3" t="e">
        <f>IF(ROW(Q101)+2&gt;=MATCH("*【合計】*", 貼り付け用!$A:$A, 0),"",
IF(Q$3&lt;&gt;"",IF(貼り付け用!Q102&lt;&gt;"",貼り付け用!Q102,""),""))</f>
        <v>#N/A</v>
      </c>
      <c r="R101" s="3" t="e">
        <f>IF(ROW(R101)+2&gt;=MATCH("*【合計】*", 貼り付け用!$A:$A, 0),"",
IF(R$3&lt;&gt;"",IF(貼り付け用!R102&lt;&gt;"",貼り付け用!R102,""),""))</f>
        <v>#N/A</v>
      </c>
      <c r="S101" s="3" t="e">
        <f>IF(ROW(S101)+2&gt;=MATCH("*【合計】*", 貼り付け用!$A:$A, 0),"",
IF(S$3&lt;&gt;"",IF(貼り付け用!S102&lt;&gt;"",貼り付け用!S102,""),""))</f>
        <v>#N/A</v>
      </c>
      <c r="T101" s="2" t="e">
        <f t="array" ref="T101">IF(INDEX(貼り付け用!A:Z, ROW(T101)+1, MATCH("おやつ", 貼り付け用!$A$3:$Z$3, 0))&lt;&gt;0,
INDEX(貼り付け用!A:Z, ROW(T101)+1, MATCH("おやつ", 貼り付け用!$A$3:$Z$3, 0)),"")</f>
        <v>#N/A</v>
      </c>
      <c r="U101" s="55"/>
      <c r="V101" s="8" t="e">
        <f t="array" ref="V101">IF(INDEX(貼り付け用!A:Z, ROW(T101)+1, MATCH("おやつ", 貼り付け用!$A$3:$Z$3, 0)+1)&lt;&gt;0,
INDEX(貼り付け用!A:Z, ROW(T101)+1, MATCH("おやつ", 貼り付け用!$A$3:$Z$3, 0)+1),"")</f>
        <v>#N/A</v>
      </c>
      <c r="W101" s="9" t="e">
        <f t="array" ref="W101">IF(INDEX(貼り付け用!A:Z, ROW(T101)+1, MATCH("おやつ", 貼り付け用!$A$3:$Z$3, 0)+2)&lt;&gt;0,
INDEX(貼り付け用!A:Z, ROW(T101)+1, MATCH("おやつ", 貼り付け用!$A$3:$Z$3, 0)+2),"")</f>
        <v>#N/A</v>
      </c>
    </row>
    <row r="102" spans="1:23" x14ac:dyDescent="0.45">
      <c r="A102" s="5" t="e">
        <f>IF(ROW(A102)+1&gt;=MATCH("*10000*", 貼り付け用!$A:$A, 0),
IF(COUNTIF(A100,"*10000*"),"10001",
IF(COUNTIF(A100,"*10001*"),"10002",
IF(COUNTIF(A100,"*10002*"),"",
IF(COUNTIF(A100,""),"","10000")))),
IF(貼り付け用!A103&lt;&gt;"",貼り付け用!A103,""))</f>
        <v>#N/A</v>
      </c>
      <c r="B102" s="21" t="e">
        <f>IF(ROW(B102)+2&gt;=MATCH("*【合計】*", 貼り付け用!$A:$A, 0),"",
IF(貼り付け用!B103&lt;&gt;"",貼り付け用!B103,""))</f>
        <v>#N/A</v>
      </c>
      <c r="C102" s="21" t="e">
        <f>IF(ROW(C102)+2&gt;=MATCH("*【合計】*", 貼り付け用!$A:$A, 0),"",
IF(貼り付け用!C103&lt;&gt;"",貼り付け用!C103,""))</f>
        <v>#N/A</v>
      </c>
      <c r="D102" s="21" t="e">
        <f>IF(ROW(D102)+2&gt;=MATCH("*【合計】*", 貼り付け用!$A:$A, 0),"",
IF(貼り付け用!D103&lt;&gt;"",貼り付け用!D103,""))</f>
        <v>#N/A</v>
      </c>
      <c r="E102" s="21" t="e">
        <f>IF(ROW(E102)+2&gt;=MATCH("*【合計】*", 貼り付け用!$A:$A, 0),"",
IF(貼り付け用!E103&lt;&gt;"",貼り付け用!E103,""))</f>
        <v>#N/A</v>
      </c>
      <c r="F102" s="21" t="e">
        <f>IF(ROW(F102)+2&gt;=MATCH("*【合計】*", 貼り付け用!$A:$A, 0),"",
IF(貼り付け用!F103&lt;&gt;"",貼り付け用!F103,""))</f>
        <v>#N/A</v>
      </c>
      <c r="G102" s="21" t="e">
        <f>IF(ROW(G102)+2&gt;=MATCH("*【合計】*", 貼り付け用!$A:$A, 0),"",
IF(貼り付け用!G103&lt;&gt;"",貼り付け用!G103,""))</f>
        <v>#N/A</v>
      </c>
      <c r="H102" s="21" t="e">
        <f>IF(ROW(H102)+2&gt;=MATCH("*【合計】*", 貼り付け用!$A:$A, 0),"",
IF(貼り付け用!H103&lt;&gt;"",貼り付け用!H103,""))</f>
        <v>#N/A</v>
      </c>
      <c r="I102" s="21" t="e">
        <f>IF(ROW(I102)+2&gt;=MATCH("*【合計】*", 貼り付け用!$A:$A, 0),"",
IF(貼り付け用!I103&lt;&gt;"",貼り付け用!I103,""))</f>
        <v>#N/A</v>
      </c>
      <c r="J102" s="21" t="e">
        <f>IF(ROW(J102)+2&gt;=MATCH("*【合計】*", 貼り付け用!$A:$A, 0),"",
IF(貼り付け用!J103&lt;&gt;"",貼り付け用!J103,""))</f>
        <v>#N/A</v>
      </c>
      <c r="K102" s="21" t="e">
        <f>IF(ROW(K102)+2&gt;=MATCH("*【合計】*", 貼り付け用!$A:$A, 0),"",
IF(貼り付け用!K103&lt;&gt;"",貼り付け用!K103,""))</f>
        <v>#N/A</v>
      </c>
      <c r="L102" s="21" t="e">
        <f>IF(ROW(L102)+2&gt;=MATCH("*【合計】*", 貼り付け用!$A:$A, 0),"",
IF(L$3&lt;&gt;"",IF(貼り付け用!L103&lt;&gt;"",貼り付け用!L103,""),""))</f>
        <v>#N/A</v>
      </c>
      <c r="M102" s="21" t="e">
        <f>IF(ROW(M102)+2&gt;=MATCH("*【合計】*", 貼り付け用!$A:$A, 0),"",
IF(M$3&lt;&gt;"",IF(貼り付け用!M103&lt;&gt;"",貼り付け用!M103,""),""))</f>
        <v>#N/A</v>
      </c>
      <c r="N102" s="21" t="e">
        <f>IF(ROW(N102)+2&gt;=MATCH("*【合計】*", 貼り付け用!$A:$A, 0),"",
IF(N$3&lt;&gt;"",IF(貼り付け用!N103&lt;&gt;"",貼り付け用!N103,""),""))</f>
        <v>#N/A</v>
      </c>
      <c r="O102" s="21" t="e">
        <f>IF(ROW(O102)+2&gt;=MATCH("*【合計】*", 貼り付け用!$A:$A, 0),"",
IF(O$3&lt;&gt;"",IF(貼り付け用!O103&lt;&gt;"",貼り付け用!O103,""),""))</f>
        <v>#N/A</v>
      </c>
      <c r="P102" s="21" t="e">
        <f>IF(ROW(P102)+2&gt;=MATCH("*【合計】*", 貼り付け用!$A:$A, 0),"",
IF(P$3&lt;&gt;"",IF(貼り付け用!P103&lt;&gt;"",貼り付け用!P103,""),""))</f>
        <v>#N/A</v>
      </c>
      <c r="Q102" s="21" t="e">
        <f>IF(ROW(Q102)+2&gt;=MATCH("*【合計】*", 貼り付け用!$A:$A, 0),"",
IF(Q$3&lt;&gt;"",IF(貼り付け用!Q103&lt;&gt;"",貼り付け用!Q103,""),""))</f>
        <v>#N/A</v>
      </c>
      <c r="R102" s="21" t="e">
        <f>IF(ROW(R102)+2&gt;=MATCH("*【合計】*", 貼り付け用!$A:$A, 0),"",
IF(R$3&lt;&gt;"",IF(貼り付け用!R103&lt;&gt;"",貼り付け用!R103,""),""))</f>
        <v>#N/A</v>
      </c>
      <c r="S102" s="21" t="e">
        <f>IF(ROW(S102)+2&gt;=MATCH("*【合計】*", 貼り付け用!$A:$A, 0),"",
IF(S$3&lt;&gt;"",IF(貼り付け用!S103&lt;&gt;"",貼り付け用!S103,""),""))</f>
        <v>#N/A</v>
      </c>
      <c r="T102" s="21" t="e">
        <f t="array" ref="T102">IF(INDEX(貼り付け用!A:Z, ROW(T102)+1, MATCH("おやつ", 貼り付け用!$A$3:$Z$3, 0))&lt;&gt;0,
INDEX(貼り付け用!A:Z, ROW(T102)+1, MATCH("おやつ", 貼り付け用!$A$3:$Z$3, 0)),"")</f>
        <v>#N/A</v>
      </c>
      <c r="U102" s="18"/>
      <c r="V102" s="5" t="e">
        <f t="array" ref="V102">IF(INDEX(貼り付け用!A:Z, ROW(T102)+1, MATCH("おやつ", 貼り付け用!$A$3:$Z$3, 0)+1)&lt;&gt;0,
INDEX(貼り付け用!A:Z, ROW(T102)+1, MATCH("おやつ", 貼り付け用!$A$3:$Z$3, 0)+1),"")</f>
        <v>#N/A</v>
      </c>
      <c r="W102" s="7" t="e">
        <f t="array" ref="W102">IF(INDEX(貼り付け用!A:Z, ROW(T102)+1, MATCH("おやつ", 貼り付け用!$A$3:$Z$3, 0)+2)&lt;&gt;0,
INDEX(貼り付け用!A:Z, ROW(T102)+1, MATCH("おやつ", 貼り付け用!$A$3:$Z$3, 0)+2),"")</f>
        <v>#N/A</v>
      </c>
    </row>
    <row r="103" spans="1:23" x14ac:dyDescent="0.45">
      <c r="A103" s="8" t="e">
        <f>IF(ROW(A103)+1&gt;=MATCH("*10000*", 貼り付け用!$A:$A, 0),"",
IF(貼り付け用!A104&lt;&gt;"",貼り付け用!A104,""))</f>
        <v>#N/A</v>
      </c>
      <c r="B103" s="3" t="e">
        <f>IF(ROW(B103)+2&gt;=MATCH("*【合計】*", 貼り付け用!$A:$A, 0),"",
IF(貼り付け用!B104&lt;&gt;"",貼り付け用!B104,""))</f>
        <v>#N/A</v>
      </c>
      <c r="C103" s="3" t="e">
        <f>IF(ROW(C103)+2&gt;=MATCH("*【合計】*", 貼り付け用!$A:$A, 0),"",
IF(貼り付け用!C104&lt;&gt;"",貼り付け用!C104,""))</f>
        <v>#N/A</v>
      </c>
      <c r="D103" s="3" t="e">
        <f>IF(ROW(D103)+2&gt;=MATCH("*【合計】*", 貼り付け用!$A:$A, 0),"",
IF(貼り付け用!D104&lt;&gt;"",貼り付け用!D104,""))</f>
        <v>#N/A</v>
      </c>
      <c r="E103" s="3" t="e">
        <f>IF(ROW(E103)+2&gt;=MATCH("*【合計】*", 貼り付け用!$A:$A, 0),"",
IF(貼り付け用!E104&lt;&gt;"",貼り付け用!E104,""))</f>
        <v>#N/A</v>
      </c>
      <c r="F103" s="3" t="e">
        <f>IF(ROW(F103)+2&gt;=MATCH("*【合計】*", 貼り付け用!$A:$A, 0),"",
IF(貼り付け用!F104&lt;&gt;"",貼り付け用!F104,""))</f>
        <v>#N/A</v>
      </c>
      <c r="G103" s="3" t="e">
        <f>IF(ROW(G103)+2&gt;=MATCH("*【合計】*", 貼り付け用!$A:$A, 0),"",
IF(貼り付け用!G104&lt;&gt;"",貼り付け用!G104,""))</f>
        <v>#N/A</v>
      </c>
      <c r="H103" s="3" t="e">
        <f>IF(ROW(H103)+2&gt;=MATCH("*【合計】*", 貼り付け用!$A:$A, 0),"",
IF(貼り付け用!H104&lt;&gt;"",貼り付け用!H104,""))</f>
        <v>#N/A</v>
      </c>
      <c r="I103" s="3" t="e">
        <f>IF(ROW(I103)+2&gt;=MATCH("*【合計】*", 貼り付け用!$A:$A, 0),"",
IF(貼り付け用!I104&lt;&gt;"",貼り付け用!I104,""))</f>
        <v>#N/A</v>
      </c>
      <c r="J103" s="3" t="e">
        <f>IF(ROW(J103)+2&gt;=MATCH("*【合計】*", 貼り付け用!$A:$A, 0),"",
IF(貼り付け用!J104&lt;&gt;"",貼り付け用!J104,""))</f>
        <v>#N/A</v>
      </c>
      <c r="K103" s="3" t="e">
        <f>IF(ROW(K103)+2&gt;=MATCH("*【合計】*", 貼り付け用!$A:$A, 0),"",
IF(貼り付け用!K104&lt;&gt;"",貼り付け用!K104,""))</f>
        <v>#N/A</v>
      </c>
      <c r="L103" s="3" t="e">
        <f>IF(ROW(L103)+2&gt;=MATCH("*【合計】*", 貼り付け用!$A:$A, 0),"",
IF(L$3&lt;&gt;"",IF(貼り付け用!L104&lt;&gt;"",貼り付け用!L104,""),""))</f>
        <v>#N/A</v>
      </c>
      <c r="M103" s="3" t="e">
        <f>IF(ROW(M103)+2&gt;=MATCH("*【合計】*", 貼り付け用!$A:$A, 0),"",
IF(M$3&lt;&gt;"",IF(貼り付け用!M104&lt;&gt;"",貼り付け用!M104,""),""))</f>
        <v>#N/A</v>
      </c>
      <c r="N103" s="3" t="e">
        <f>IF(ROW(N103)+2&gt;=MATCH("*【合計】*", 貼り付け用!$A:$A, 0),"",
IF(N$3&lt;&gt;"",IF(貼り付け用!N104&lt;&gt;"",貼り付け用!N104,""),""))</f>
        <v>#N/A</v>
      </c>
      <c r="O103" s="3" t="e">
        <f>IF(ROW(O103)+2&gt;=MATCH("*【合計】*", 貼り付け用!$A:$A, 0),"",
IF(O$3&lt;&gt;"",IF(貼り付け用!O104&lt;&gt;"",貼り付け用!O104,""),""))</f>
        <v>#N/A</v>
      </c>
      <c r="P103" s="3" t="e">
        <f>IF(ROW(P103)+2&gt;=MATCH("*【合計】*", 貼り付け用!$A:$A, 0),"",
IF(P$3&lt;&gt;"",IF(貼り付け用!P104&lt;&gt;"",貼り付け用!P104,""),""))</f>
        <v>#N/A</v>
      </c>
      <c r="Q103" s="3" t="e">
        <f>IF(ROW(Q103)+2&gt;=MATCH("*【合計】*", 貼り付け用!$A:$A, 0),"",
IF(Q$3&lt;&gt;"",IF(貼り付け用!Q104&lt;&gt;"",貼り付け用!Q104,""),""))</f>
        <v>#N/A</v>
      </c>
      <c r="R103" s="3" t="e">
        <f>IF(ROW(R103)+2&gt;=MATCH("*【合計】*", 貼り付け用!$A:$A, 0),"",
IF(R$3&lt;&gt;"",IF(貼り付け用!R104&lt;&gt;"",貼り付け用!R104,""),""))</f>
        <v>#N/A</v>
      </c>
      <c r="S103" s="3" t="e">
        <f>IF(ROW(S103)+2&gt;=MATCH("*【合計】*", 貼り付け用!$A:$A, 0),"",
IF(S$3&lt;&gt;"",IF(貼り付け用!S104&lt;&gt;"",貼り付け用!S104,""),""))</f>
        <v>#N/A</v>
      </c>
      <c r="T103" s="2" t="e">
        <f t="array" ref="T103">IF(INDEX(貼り付け用!A:Z, ROW(T103)+1, MATCH("おやつ", 貼り付け用!$A$3:$Z$3, 0))&lt;&gt;0,
INDEX(貼り付け用!A:Z, ROW(T103)+1, MATCH("おやつ", 貼り付け用!$A$3:$Z$3, 0)),"")</f>
        <v>#N/A</v>
      </c>
      <c r="U103" s="55"/>
      <c r="V103" s="8" t="e">
        <f t="array" ref="V103">IF(INDEX(貼り付け用!A:Z, ROW(T103)+1, MATCH("おやつ", 貼り付け用!$A$3:$Z$3, 0)+1)&lt;&gt;0,
INDEX(貼り付け用!A:Z, ROW(T103)+1, MATCH("おやつ", 貼り付け用!$A$3:$Z$3, 0)+1),"")</f>
        <v>#N/A</v>
      </c>
      <c r="W103" s="9" t="e">
        <f t="array" ref="W103">IF(INDEX(貼り付け用!A:Z, ROW(T103)+1, MATCH("おやつ", 貼り付け用!$A$3:$Z$3, 0)+2)&lt;&gt;0,
INDEX(貼り付け用!A:Z, ROW(T103)+1, MATCH("おやつ", 貼り付け用!$A$3:$Z$3, 0)+2),"")</f>
        <v>#N/A</v>
      </c>
    </row>
    <row r="104" spans="1:23" x14ac:dyDescent="0.45">
      <c r="A104" s="5" t="e">
        <f>IF(ROW(A104)+1&gt;=MATCH("*10000*", 貼り付け用!$A:$A, 0),
IF(COUNTIF(A102,"*10000*"),"10001",
IF(COUNTIF(A102,"*10001*"),"10002",
IF(COUNTIF(A102,"*10002*"),"",
IF(COUNTIF(A102,""),"","10000")))),
IF(貼り付け用!A105&lt;&gt;"",貼り付け用!A105,""))</f>
        <v>#N/A</v>
      </c>
      <c r="B104" s="21" t="e">
        <f>IF(ROW(B104)+2&gt;=MATCH("*【合計】*", 貼り付け用!$A:$A, 0),"",
IF(貼り付け用!B105&lt;&gt;"",貼り付け用!B105,""))</f>
        <v>#N/A</v>
      </c>
      <c r="C104" s="21" t="e">
        <f>IF(ROW(C104)+2&gt;=MATCH("*【合計】*", 貼り付け用!$A:$A, 0),"",
IF(貼り付け用!C105&lt;&gt;"",貼り付け用!C105,""))</f>
        <v>#N/A</v>
      </c>
      <c r="D104" s="21" t="e">
        <f>IF(ROW(D104)+2&gt;=MATCH("*【合計】*", 貼り付け用!$A:$A, 0),"",
IF(貼り付け用!D105&lt;&gt;"",貼り付け用!D105,""))</f>
        <v>#N/A</v>
      </c>
      <c r="E104" s="21" t="e">
        <f>IF(ROW(E104)+2&gt;=MATCH("*【合計】*", 貼り付け用!$A:$A, 0),"",
IF(貼り付け用!E105&lt;&gt;"",貼り付け用!E105,""))</f>
        <v>#N/A</v>
      </c>
      <c r="F104" s="21" t="e">
        <f>IF(ROW(F104)+2&gt;=MATCH("*【合計】*", 貼り付け用!$A:$A, 0),"",
IF(貼り付け用!F105&lt;&gt;"",貼り付け用!F105,""))</f>
        <v>#N/A</v>
      </c>
      <c r="G104" s="21" t="e">
        <f>IF(ROW(G104)+2&gt;=MATCH("*【合計】*", 貼り付け用!$A:$A, 0),"",
IF(貼り付け用!G105&lt;&gt;"",貼り付け用!G105,""))</f>
        <v>#N/A</v>
      </c>
      <c r="H104" s="21" t="e">
        <f>IF(ROW(H104)+2&gt;=MATCH("*【合計】*", 貼り付け用!$A:$A, 0),"",
IF(貼り付け用!H105&lt;&gt;"",貼り付け用!H105,""))</f>
        <v>#N/A</v>
      </c>
      <c r="I104" s="21" t="e">
        <f>IF(ROW(I104)+2&gt;=MATCH("*【合計】*", 貼り付け用!$A:$A, 0),"",
IF(貼り付け用!I105&lt;&gt;"",貼り付け用!I105,""))</f>
        <v>#N/A</v>
      </c>
      <c r="J104" s="21" t="e">
        <f>IF(ROW(J104)+2&gt;=MATCH("*【合計】*", 貼り付け用!$A:$A, 0),"",
IF(貼り付け用!J105&lt;&gt;"",貼り付け用!J105,""))</f>
        <v>#N/A</v>
      </c>
      <c r="K104" s="21" t="e">
        <f>IF(ROW(K104)+2&gt;=MATCH("*【合計】*", 貼り付け用!$A:$A, 0),"",
IF(貼り付け用!K105&lt;&gt;"",貼り付け用!K105,""))</f>
        <v>#N/A</v>
      </c>
      <c r="L104" s="21" t="e">
        <f>IF(ROW(L104)+2&gt;=MATCH("*【合計】*", 貼り付け用!$A:$A, 0),"",
IF(L$3&lt;&gt;"",IF(貼り付け用!L105&lt;&gt;"",貼り付け用!L105,""),""))</f>
        <v>#N/A</v>
      </c>
      <c r="M104" s="21" t="e">
        <f>IF(ROW(M104)+2&gt;=MATCH("*【合計】*", 貼り付け用!$A:$A, 0),"",
IF(M$3&lt;&gt;"",IF(貼り付け用!M105&lt;&gt;"",貼り付け用!M105,""),""))</f>
        <v>#N/A</v>
      </c>
      <c r="N104" s="21" t="e">
        <f>IF(ROW(N104)+2&gt;=MATCH("*【合計】*", 貼り付け用!$A:$A, 0),"",
IF(N$3&lt;&gt;"",IF(貼り付け用!N105&lt;&gt;"",貼り付け用!N105,""),""))</f>
        <v>#N/A</v>
      </c>
      <c r="O104" s="21" t="e">
        <f>IF(ROW(O104)+2&gt;=MATCH("*【合計】*", 貼り付け用!$A:$A, 0),"",
IF(O$3&lt;&gt;"",IF(貼り付け用!O105&lt;&gt;"",貼り付け用!O105,""),""))</f>
        <v>#N/A</v>
      </c>
      <c r="P104" s="21" t="e">
        <f>IF(ROW(P104)+2&gt;=MATCH("*【合計】*", 貼り付け用!$A:$A, 0),"",
IF(P$3&lt;&gt;"",IF(貼り付け用!P105&lt;&gt;"",貼り付け用!P105,""),""))</f>
        <v>#N/A</v>
      </c>
      <c r="Q104" s="21" t="e">
        <f>IF(ROW(Q104)+2&gt;=MATCH("*【合計】*", 貼り付け用!$A:$A, 0),"",
IF(Q$3&lt;&gt;"",IF(貼り付け用!Q105&lt;&gt;"",貼り付け用!Q105,""),""))</f>
        <v>#N/A</v>
      </c>
      <c r="R104" s="21" t="e">
        <f>IF(ROW(R104)+2&gt;=MATCH("*【合計】*", 貼り付け用!$A:$A, 0),"",
IF(R$3&lt;&gt;"",IF(貼り付け用!R105&lt;&gt;"",貼り付け用!R105,""),""))</f>
        <v>#N/A</v>
      </c>
      <c r="S104" s="21" t="e">
        <f>IF(ROW(S104)+2&gt;=MATCH("*【合計】*", 貼り付け用!$A:$A, 0),"",
IF(S$3&lt;&gt;"",IF(貼り付け用!S105&lt;&gt;"",貼り付け用!S105,""),""))</f>
        <v>#N/A</v>
      </c>
      <c r="T104" s="21" t="e">
        <f t="array" ref="T104">IF(INDEX(貼り付け用!A:Z, ROW(T104)+1, MATCH("おやつ", 貼り付け用!$A$3:$Z$3, 0))&lt;&gt;0,
INDEX(貼り付け用!A:Z, ROW(T104)+1, MATCH("おやつ", 貼り付け用!$A$3:$Z$3, 0)),"")</f>
        <v>#N/A</v>
      </c>
      <c r="U104" s="18"/>
      <c r="V104" s="5" t="e">
        <f t="array" ref="V104">IF(INDEX(貼り付け用!A:Z, ROW(T104)+1, MATCH("おやつ", 貼り付け用!$A$3:$Z$3, 0)+1)&lt;&gt;0,
INDEX(貼り付け用!A:Z, ROW(T104)+1, MATCH("おやつ", 貼り付け用!$A$3:$Z$3, 0)+1),"")</f>
        <v>#N/A</v>
      </c>
      <c r="W104" s="7" t="e">
        <f t="array" ref="W104">IF(INDEX(貼り付け用!A:Z, ROW(T104)+1, MATCH("おやつ", 貼り付け用!$A$3:$Z$3, 0)+2)&lt;&gt;0,
INDEX(貼り付け用!A:Z, ROW(T104)+1, MATCH("おやつ", 貼り付け用!$A$3:$Z$3, 0)+2),"")</f>
        <v>#N/A</v>
      </c>
    </row>
    <row r="105" spans="1:23" x14ac:dyDescent="0.45">
      <c r="A105" s="8" t="e">
        <f>IF(ROW(A105)+1&gt;=MATCH("*10000*", 貼り付け用!$A:$A, 0),"",
IF(貼り付け用!A106&lt;&gt;"",貼り付け用!A106,""))</f>
        <v>#N/A</v>
      </c>
      <c r="B105" s="3" t="e">
        <f>IF(ROW(B105)+2&gt;=MATCH("*【合計】*", 貼り付け用!$A:$A, 0),"",
IF(貼り付け用!B106&lt;&gt;"",貼り付け用!B106,""))</f>
        <v>#N/A</v>
      </c>
      <c r="C105" s="3" t="e">
        <f>IF(ROW(C105)+2&gt;=MATCH("*【合計】*", 貼り付け用!$A:$A, 0),"",
IF(貼り付け用!C106&lt;&gt;"",貼り付け用!C106,""))</f>
        <v>#N/A</v>
      </c>
      <c r="D105" s="3" t="e">
        <f>IF(ROW(D105)+2&gt;=MATCH("*【合計】*", 貼り付け用!$A:$A, 0),"",
IF(貼り付け用!D106&lt;&gt;"",貼り付け用!D106,""))</f>
        <v>#N/A</v>
      </c>
      <c r="E105" s="3" t="e">
        <f>IF(ROW(E105)+2&gt;=MATCH("*【合計】*", 貼り付け用!$A:$A, 0),"",
IF(貼り付け用!E106&lt;&gt;"",貼り付け用!E106,""))</f>
        <v>#N/A</v>
      </c>
      <c r="F105" s="3" t="e">
        <f>IF(ROW(F105)+2&gt;=MATCH("*【合計】*", 貼り付け用!$A:$A, 0),"",
IF(貼り付け用!F106&lt;&gt;"",貼り付け用!F106,""))</f>
        <v>#N/A</v>
      </c>
      <c r="G105" s="3" t="e">
        <f>IF(ROW(G105)+2&gt;=MATCH("*【合計】*", 貼り付け用!$A:$A, 0),"",
IF(貼り付け用!G106&lt;&gt;"",貼り付け用!G106,""))</f>
        <v>#N/A</v>
      </c>
      <c r="H105" s="3" t="e">
        <f>IF(ROW(H105)+2&gt;=MATCH("*【合計】*", 貼り付け用!$A:$A, 0),"",
IF(貼り付け用!H106&lt;&gt;"",貼り付け用!H106,""))</f>
        <v>#N/A</v>
      </c>
      <c r="I105" s="3" t="e">
        <f>IF(ROW(I105)+2&gt;=MATCH("*【合計】*", 貼り付け用!$A:$A, 0),"",
IF(貼り付け用!I106&lt;&gt;"",貼り付け用!I106,""))</f>
        <v>#N/A</v>
      </c>
      <c r="J105" s="3" t="e">
        <f>IF(ROW(J105)+2&gt;=MATCH("*【合計】*", 貼り付け用!$A:$A, 0),"",
IF(貼り付け用!J106&lt;&gt;"",貼り付け用!J106,""))</f>
        <v>#N/A</v>
      </c>
      <c r="K105" s="3" t="e">
        <f>IF(ROW(K105)+2&gt;=MATCH("*【合計】*", 貼り付け用!$A:$A, 0),"",
IF(貼り付け用!K106&lt;&gt;"",貼り付け用!K106,""))</f>
        <v>#N/A</v>
      </c>
      <c r="L105" s="3" t="e">
        <f>IF(ROW(L105)+2&gt;=MATCH("*【合計】*", 貼り付け用!$A:$A, 0),"",
IF(L$3&lt;&gt;"",IF(貼り付け用!L106&lt;&gt;"",貼り付け用!L106,""),""))</f>
        <v>#N/A</v>
      </c>
      <c r="M105" s="3" t="e">
        <f>IF(ROW(M105)+2&gt;=MATCH("*【合計】*", 貼り付け用!$A:$A, 0),"",
IF(M$3&lt;&gt;"",IF(貼り付け用!M106&lt;&gt;"",貼り付け用!M106,""),""))</f>
        <v>#N/A</v>
      </c>
      <c r="N105" s="3" t="e">
        <f>IF(ROW(N105)+2&gt;=MATCH("*【合計】*", 貼り付け用!$A:$A, 0),"",
IF(N$3&lt;&gt;"",IF(貼り付け用!N106&lt;&gt;"",貼り付け用!N106,""),""))</f>
        <v>#N/A</v>
      </c>
      <c r="O105" s="3" t="e">
        <f>IF(ROW(O105)+2&gt;=MATCH("*【合計】*", 貼り付け用!$A:$A, 0),"",
IF(O$3&lt;&gt;"",IF(貼り付け用!O106&lt;&gt;"",貼り付け用!O106,""),""))</f>
        <v>#N/A</v>
      </c>
      <c r="P105" s="3" t="e">
        <f>IF(ROW(P105)+2&gt;=MATCH("*【合計】*", 貼り付け用!$A:$A, 0),"",
IF(P$3&lt;&gt;"",IF(貼り付け用!P106&lt;&gt;"",貼り付け用!P106,""),""))</f>
        <v>#N/A</v>
      </c>
      <c r="Q105" s="3" t="e">
        <f>IF(ROW(Q105)+2&gt;=MATCH("*【合計】*", 貼り付け用!$A:$A, 0),"",
IF(Q$3&lt;&gt;"",IF(貼り付け用!Q106&lt;&gt;"",貼り付け用!Q106,""),""))</f>
        <v>#N/A</v>
      </c>
      <c r="R105" s="3" t="e">
        <f>IF(ROW(R105)+2&gt;=MATCH("*【合計】*", 貼り付け用!$A:$A, 0),"",
IF(R$3&lt;&gt;"",IF(貼り付け用!R106&lt;&gt;"",貼り付け用!R106,""),""))</f>
        <v>#N/A</v>
      </c>
      <c r="S105" s="3" t="e">
        <f>IF(ROW(S105)+2&gt;=MATCH("*【合計】*", 貼り付け用!$A:$A, 0),"",
IF(S$3&lt;&gt;"",IF(貼り付け用!S106&lt;&gt;"",貼り付け用!S106,""),""))</f>
        <v>#N/A</v>
      </c>
      <c r="T105" s="2" t="e">
        <f t="array" ref="T105">IF(INDEX(貼り付け用!A:Z, ROW(T105)+1, MATCH("おやつ", 貼り付け用!$A$3:$Z$3, 0))&lt;&gt;0,
INDEX(貼り付け用!A:Z, ROW(T105)+1, MATCH("おやつ", 貼り付け用!$A$3:$Z$3, 0)),"")</f>
        <v>#N/A</v>
      </c>
      <c r="U105" s="55"/>
      <c r="V105" s="8" t="e">
        <f t="array" ref="V105">IF(INDEX(貼り付け用!A:Z, ROW(T105)+1, MATCH("おやつ", 貼り付け用!$A$3:$Z$3, 0)+1)&lt;&gt;0,
INDEX(貼り付け用!A:Z, ROW(T105)+1, MATCH("おやつ", 貼り付け用!$A$3:$Z$3, 0)+1),"")</f>
        <v>#N/A</v>
      </c>
      <c r="W105" s="9" t="e">
        <f t="array" ref="W105">IF(INDEX(貼り付け用!A:Z, ROW(T105)+1, MATCH("おやつ", 貼り付け用!$A$3:$Z$3, 0)+2)&lt;&gt;0,
INDEX(貼り付け用!A:Z, ROW(T105)+1, MATCH("おやつ", 貼り付け用!$A$3:$Z$3, 0)+2),"")</f>
        <v>#N/A</v>
      </c>
    </row>
    <row r="106" spans="1:23" x14ac:dyDescent="0.45">
      <c r="A106" s="5" t="e">
        <f>IF(ROW(A106)+1&gt;=MATCH("*10000*", 貼り付け用!$A:$A, 0),
IF(COUNTIF(A104,"*10000*"),"10001",
IF(COUNTIF(A104,"*10001*"),"10002",
IF(COUNTIF(A104,"*10002*"),"",
IF(COUNTIF(A104,""),"","10000")))),
IF(貼り付け用!A107&lt;&gt;"",貼り付け用!A107,""))</f>
        <v>#N/A</v>
      </c>
      <c r="B106" s="21" t="e">
        <f>IF(ROW(B106)+2&gt;=MATCH("*【合計】*", 貼り付け用!$A:$A, 0),"",
IF(貼り付け用!B107&lt;&gt;"",貼り付け用!B107,""))</f>
        <v>#N/A</v>
      </c>
      <c r="C106" s="21" t="e">
        <f>IF(ROW(C106)+2&gt;=MATCH("*【合計】*", 貼り付け用!$A:$A, 0),"",
IF(貼り付け用!C107&lt;&gt;"",貼り付け用!C107,""))</f>
        <v>#N/A</v>
      </c>
      <c r="D106" s="21" t="e">
        <f>IF(ROW(D106)+2&gt;=MATCH("*【合計】*", 貼り付け用!$A:$A, 0),"",
IF(貼り付け用!D107&lt;&gt;"",貼り付け用!D107,""))</f>
        <v>#N/A</v>
      </c>
      <c r="E106" s="21" t="e">
        <f>IF(ROW(E106)+2&gt;=MATCH("*【合計】*", 貼り付け用!$A:$A, 0),"",
IF(貼り付け用!E107&lt;&gt;"",貼り付け用!E107,""))</f>
        <v>#N/A</v>
      </c>
      <c r="F106" s="21" t="e">
        <f>IF(ROW(F106)+2&gt;=MATCH("*【合計】*", 貼り付け用!$A:$A, 0),"",
IF(貼り付け用!F107&lt;&gt;"",貼り付け用!F107,""))</f>
        <v>#N/A</v>
      </c>
      <c r="G106" s="21" t="e">
        <f>IF(ROW(G106)+2&gt;=MATCH("*【合計】*", 貼り付け用!$A:$A, 0),"",
IF(貼り付け用!G107&lt;&gt;"",貼り付け用!G107,""))</f>
        <v>#N/A</v>
      </c>
      <c r="H106" s="21" t="e">
        <f>IF(ROW(H106)+2&gt;=MATCH("*【合計】*", 貼り付け用!$A:$A, 0),"",
IF(貼り付け用!H107&lt;&gt;"",貼り付け用!H107,""))</f>
        <v>#N/A</v>
      </c>
      <c r="I106" s="21" t="e">
        <f>IF(ROW(I106)+2&gt;=MATCH("*【合計】*", 貼り付け用!$A:$A, 0),"",
IF(貼り付け用!I107&lt;&gt;"",貼り付け用!I107,""))</f>
        <v>#N/A</v>
      </c>
      <c r="J106" s="21" t="e">
        <f>IF(ROW(J106)+2&gt;=MATCH("*【合計】*", 貼り付け用!$A:$A, 0),"",
IF(貼り付け用!J107&lt;&gt;"",貼り付け用!J107,""))</f>
        <v>#N/A</v>
      </c>
      <c r="K106" s="21" t="e">
        <f>IF(ROW(K106)+2&gt;=MATCH("*【合計】*", 貼り付け用!$A:$A, 0),"",
IF(貼り付け用!K107&lt;&gt;"",貼り付け用!K107,""))</f>
        <v>#N/A</v>
      </c>
      <c r="L106" s="21" t="e">
        <f>IF(ROW(L106)+2&gt;=MATCH("*【合計】*", 貼り付け用!$A:$A, 0),"",
IF(L$3&lt;&gt;"",IF(貼り付け用!L107&lt;&gt;"",貼り付け用!L107,""),""))</f>
        <v>#N/A</v>
      </c>
      <c r="M106" s="21" t="e">
        <f>IF(ROW(M106)+2&gt;=MATCH("*【合計】*", 貼り付け用!$A:$A, 0),"",
IF(M$3&lt;&gt;"",IF(貼り付け用!M107&lt;&gt;"",貼り付け用!M107,""),""))</f>
        <v>#N/A</v>
      </c>
      <c r="N106" s="21" t="e">
        <f>IF(ROW(N106)+2&gt;=MATCH("*【合計】*", 貼り付け用!$A:$A, 0),"",
IF(N$3&lt;&gt;"",IF(貼り付け用!N107&lt;&gt;"",貼り付け用!N107,""),""))</f>
        <v>#N/A</v>
      </c>
      <c r="O106" s="21" t="e">
        <f>IF(ROW(O106)+2&gt;=MATCH("*【合計】*", 貼り付け用!$A:$A, 0),"",
IF(O$3&lt;&gt;"",IF(貼り付け用!O107&lt;&gt;"",貼り付け用!O107,""),""))</f>
        <v>#N/A</v>
      </c>
      <c r="P106" s="21" t="e">
        <f>IF(ROW(P106)+2&gt;=MATCH("*【合計】*", 貼り付け用!$A:$A, 0),"",
IF(P$3&lt;&gt;"",IF(貼り付け用!P107&lt;&gt;"",貼り付け用!P107,""),""))</f>
        <v>#N/A</v>
      </c>
      <c r="Q106" s="21" t="e">
        <f>IF(ROW(Q106)+2&gt;=MATCH("*【合計】*", 貼り付け用!$A:$A, 0),"",
IF(Q$3&lt;&gt;"",IF(貼り付け用!Q107&lt;&gt;"",貼り付け用!Q107,""),""))</f>
        <v>#N/A</v>
      </c>
      <c r="R106" s="21" t="e">
        <f>IF(ROW(R106)+2&gt;=MATCH("*【合計】*", 貼り付け用!$A:$A, 0),"",
IF(R$3&lt;&gt;"",IF(貼り付け用!R107&lt;&gt;"",貼り付け用!R107,""),""))</f>
        <v>#N/A</v>
      </c>
      <c r="S106" s="21" t="e">
        <f>IF(ROW(S106)+2&gt;=MATCH("*【合計】*", 貼り付け用!$A:$A, 0),"",
IF(S$3&lt;&gt;"",IF(貼り付け用!S107&lt;&gt;"",貼り付け用!S107,""),""))</f>
        <v>#N/A</v>
      </c>
      <c r="T106" s="21" t="e">
        <f t="array" ref="T106">IF(INDEX(貼り付け用!A:Z, ROW(T106)+1, MATCH("おやつ", 貼り付け用!$A$3:$Z$3, 0))&lt;&gt;0,
INDEX(貼り付け用!A:Z, ROW(T106)+1, MATCH("おやつ", 貼り付け用!$A$3:$Z$3, 0)),"")</f>
        <v>#N/A</v>
      </c>
      <c r="U106" s="18"/>
      <c r="V106" s="5" t="e">
        <f t="array" ref="V106">IF(INDEX(貼り付け用!A:Z, ROW(T106)+1, MATCH("おやつ", 貼り付け用!$A$3:$Z$3, 0)+1)&lt;&gt;0,
INDEX(貼り付け用!A:Z, ROW(T106)+1, MATCH("おやつ", 貼り付け用!$A$3:$Z$3, 0)+1),"")</f>
        <v>#N/A</v>
      </c>
      <c r="W106" s="7" t="e">
        <f t="array" ref="W106">IF(INDEX(貼り付け用!A:Z, ROW(T106)+1, MATCH("おやつ", 貼り付け用!$A$3:$Z$3, 0)+2)&lt;&gt;0,
INDEX(貼り付け用!A:Z, ROW(T106)+1, MATCH("おやつ", 貼り付け用!$A$3:$Z$3, 0)+2),"")</f>
        <v>#N/A</v>
      </c>
    </row>
    <row r="107" spans="1:23" x14ac:dyDescent="0.45">
      <c r="A107" s="8" t="e">
        <f>IF(ROW(A107)+1&gt;=MATCH("*10000*", 貼り付け用!$A:$A, 0),"",
IF(貼り付け用!A108&lt;&gt;"",貼り付け用!A108,""))</f>
        <v>#N/A</v>
      </c>
      <c r="B107" s="3" t="e">
        <f>IF(ROW(B107)+2&gt;=MATCH("*【合計】*", 貼り付け用!$A:$A, 0),"",
IF(貼り付け用!B108&lt;&gt;"",貼り付け用!B108,""))</f>
        <v>#N/A</v>
      </c>
      <c r="C107" s="3" t="e">
        <f>IF(ROW(C107)+2&gt;=MATCH("*【合計】*", 貼り付け用!$A:$A, 0),"",
IF(貼り付け用!C108&lt;&gt;"",貼り付け用!C108,""))</f>
        <v>#N/A</v>
      </c>
      <c r="D107" s="3" t="e">
        <f>IF(ROW(D107)+2&gt;=MATCH("*【合計】*", 貼り付け用!$A:$A, 0),"",
IF(貼り付け用!D108&lt;&gt;"",貼り付け用!D108,""))</f>
        <v>#N/A</v>
      </c>
      <c r="E107" s="3" t="e">
        <f>IF(ROW(E107)+2&gt;=MATCH("*【合計】*", 貼り付け用!$A:$A, 0),"",
IF(貼り付け用!E108&lt;&gt;"",貼り付け用!E108,""))</f>
        <v>#N/A</v>
      </c>
      <c r="F107" s="3" t="e">
        <f>IF(ROW(F107)+2&gt;=MATCH("*【合計】*", 貼り付け用!$A:$A, 0),"",
IF(貼り付け用!F108&lt;&gt;"",貼り付け用!F108,""))</f>
        <v>#N/A</v>
      </c>
      <c r="G107" s="3" t="e">
        <f>IF(ROW(G107)+2&gt;=MATCH("*【合計】*", 貼り付け用!$A:$A, 0),"",
IF(貼り付け用!G108&lt;&gt;"",貼り付け用!G108,""))</f>
        <v>#N/A</v>
      </c>
      <c r="H107" s="3" t="e">
        <f>IF(ROW(H107)+2&gt;=MATCH("*【合計】*", 貼り付け用!$A:$A, 0),"",
IF(貼り付け用!H108&lt;&gt;"",貼り付け用!H108,""))</f>
        <v>#N/A</v>
      </c>
      <c r="I107" s="3" t="e">
        <f>IF(ROW(I107)+2&gt;=MATCH("*【合計】*", 貼り付け用!$A:$A, 0),"",
IF(貼り付け用!I108&lt;&gt;"",貼り付け用!I108,""))</f>
        <v>#N/A</v>
      </c>
      <c r="J107" s="3" t="e">
        <f>IF(ROW(J107)+2&gt;=MATCH("*【合計】*", 貼り付け用!$A:$A, 0),"",
IF(貼り付け用!J108&lt;&gt;"",貼り付け用!J108,""))</f>
        <v>#N/A</v>
      </c>
      <c r="K107" s="3" t="e">
        <f>IF(ROW(K107)+2&gt;=MATCH("*【合計】*", 貼り付け用!$A:$A, 0),"",
IF(貼り付け用!K108&lt;&gt;"",貼り付け用!K108,""))</f>
        <v>#N/A</v>
      </c>
      <c r="L107" s="3" t="e">
        <f>IF(ROW(L107)+2&gt;=MATCH("*【合計】*", 貼り付け用!$A:$A, 0),"",
IF(L$3&lt;&gt;"",IF(貼り付け用!L108&lt;&gt;"",貼り付け用!L108,""),""))</f>
        <v>#N/A</v>
      </c>
      <c r="M107" s="3" t="e">
        <f>IF(ROW(M107)+2&gt;=MATCH("*【合計】*", 貼り付け用!$A:$A, 0),"",
IF(M$3&lt;&gt;"",IF(貼り付け用!M108&lt;&gt;"",貼り付け用!M108,""),""))</f>
        <v>#N/A</v>
      </c>
      <c r="N107" s="3" t="e">
        <f>IF(ROW(N107)+2&gt;=MATCH("*【合計】*", 貼り付け用!$A:$A, 0),"",
IF(N$3&lt;&gt;"",IF(貼り付け用!N108&lt;&gt;"",貼り付け用!N108,""),""))</f>
        <v>#N/A</v>
      </c>
      <c r="O107" s="3" t="e">
        <f>IF(ROW(O107)+2&gt;=MATCH("*【合計】*", 貼り付け用!$A:$A, 0),"",
IF(O$3&lt;&gt;"",IF(貼り付け用!O108&lt;&gt;"",貼り付け用!O108,""),""))</f>
        <v>#N/A</v>
      </c>
      <c r="P107" s="3" t="e">
        <f>IF(ROW(P107)+2&gt;=MATCH("*【合計】*", 貼り付け用!$A:$A, 0),"",
IF(P$3&lt;&gt;"",IF(貼り付け用!P108&lt;&gt;"",貼り付け用!P108,""),""))</f>
        <v>#N/A</v>
      </c>
      <c r="Q107" s="3" t="e">
        <f>IF(ROW(Q107)+2&gt;=MATCH("*【合計】*", 貼り付け用!$A:$A, 0),"",
IF(Q$3&lt;&gt;"",IF(貼り付け用!Q108&lt;&gt;"",貼り付け用!Q108,""),""))</f>
        <v>#N/A</v>
      </c>
      <c r="R107" s="3" t="e">
        <f>IF(ROW(R107)+2&gt;=MATCH("*【合計】*", 貼り付け用!$A:$A, 0),"",
IF(R$3&lt;&gt;"",IF(貼り付け用!R108&lt;&gt;"",貼り付け用!R108,""),""))</f>
        <v>#N/A</v>
      </c>
      <c r="S107" s="3" t="e">
        <f>IF(ROW(S107)+2&gt;=MATCH("*【合計】*", 貼り付け用!$A:$A, 0),"",
IF(S$3&lt;&gt;"",IF(貼り付け用!S108&lt;&gt;"",貼り付け用!S108,""),""))</f>
        <v>#N/A</v>
      </c>
      <c r="T107" s="2" t="e">
        <f t="array" ref="T107">IF(INDEX(貼り付け用!A:Z, ROW(T107)+1, MATCH("おやつ", 貼り付け用!$A$3:$Z$3, 0))&lt;&gt;0,
INDEX(貼り付け用!A:Z, ROW(T107)+1, MATCH("おやつ", 貼り付け用!$A$3:$Z$3, 0)),"")</f>
        <v>#N/A</v>
      </c>
      <c r="U107" s="55"/>
      <c r="V107" s="8" t="e">
        <f t="array" ref="V107">IF(INDEX(貼り付け用!A:Z, ROW(T107)+1, MATCH("おやつ", 貼り付け用!$A$3:$Z$3, 0)+1)&lt;&gt;0,
INDEX(貼り付け用!A:Z, ROW(T107)+1, MATCH("おやつ", 貼り付け用!$A$3:$Z$3, 0)+1),"")</f>
        <v>#N/A</v>
      </c>
      <c r="W107" s="9" t="e">
        <f t="array" ref="W107">IF(INDEX(貼り付け用!A:Z, ROW(T107)+1, MATCH("おやつ", 貼り付け用!$A$3:$Z$3, 0)+2)&lt;&gt;0,
INDEX(貼り付け用!A:Z, ROW(T107)+1, MATCH("おやつ", 貼り付け用!$A$3:$Z$3, 0)+2),"")</f>
        <v>#N/A</v>
      </c>
    </row>
    <row r="108" spans="1:23" x14ac:dyDescent="0.45">
      <c r="A108" s="5" t="e">
        <f>IF(ROW(A108)+1&gt;=MATCH("*10000*", 貼り付け用!$A:$A, 0),
IF(COUNTIF(A106,"*10000*"),"10001",
IF(COUNTIF(A106,"*10001*"),"10002",
IF(COUNTIF(A106,"*10002*"),"",
IF(COUNTIF(A106,""),"","10000")))),
IF(貼り付け用!A109&lt;&gt;"",貼り付け用!A109,""))</f>
        <v>#N/A</v>
      </c>
      <c r="B108" s="21" t="e">
        <f>IF(ROW(B108)+2&gt;=MATCH("*【合計】*", 貼り付け用!$A:$A, 0),"",
IF(貼り付け用!B109&lt;&gt;"",貼り付け用!B109,""))</f>
        <v>#N/A</v>
      </c>
      <c r="C108" s="21" t="e">
        <f>IF(ROW(C108)+2&gt;=MATCH("*【合計】*", 貼り付け用!$A:$A, 0),"",
IF(貼り付け用!C109&lt;&gt;"",貼り付け用!C109,""))</f>
        <v>#N/A</v>
      </c>
      <c r="D108" s="21" t="e">
        <f>IF(ROW(D108)+2&gt;=MATCH("*【合計】*", 貼り付け用!$A:$A, 0),"",
IF(貼り付け用!D109&lt;&gt;"",貼り付け用!D109,""))</f>
        <v>#N/A</v>
      </c>
      <c r="E108" s="21" t="e">
        <f>IF(ROW(E108)+2&gt;=MATCH("*【合計】*", 貼り付け用!$A:$A, 0),"",
IF(貼り付け用!E109&lt;&gt;"",貼り付け用!E109,""))</f>
        <v>#N/A</v>
      </c>
      <c r="F108" s="21" t="e">
        <f>IF(ROW(F108)+2&gt;=MATCH("*【合計】*", 貼り付け用!$A:$A, 0),"",
IF(貼り付け用!F109&lt;&gt;"",貼り付け用!F109,""))</f>
        <v>#N/A</v>
      </c>
      <c r="G108" s="21" t="e">
        <f>IF(ROW(G108)+2&gt;=MATCH("*【合計】*", 貼り付け用!$A:$A, 0),"",
IF(貼り付け用!G109&lt;&gt;"",貼り付け用!G109,""))</f>
        <v>#N/A</v>
      </c>
      <c r="H108" s="21" t="e">
        <f>IF(ROW(H108)+2&gt;=MATCH("*【合計】*", 貼り付け用!$A:$A, 0),"",
IF(貼り付け用!H109&lt;&gt;"",貼り付け用!H109,""))</f>
        <v>#N/A</v>
      </c>
      <c r="I108" s="21" t="e">
        <f>IF(ROW(I108)+2&gt;=MATCH("*【合計】*", 貼り付け用!$A:$A, 0),"",
IF(貼り付け用!I109&lt;&gt;"",貼り付け用!I109,""))</f>
        <v>#N/A</v>
      </c>
      <c r="J108" s="21" t="e">
        <f>IF(ROW(J108)+2&gt;=MATCH("*【合計】*", 貼り付け用!$A:$A, 0),"",
IF(貼り付け用!J109&lt;&gt;"",貼り付け用!J109,""))</f>
        <v>#N/A</v>
      </c>
      <c r="K108" s="21" t="e">
        <f>IF(ROW(K108)+2&gt;=MATCH("*【合計】*", 貼り付け用!$A:$A, 0),"",
IF(貼り付け用!K109&lt;&gt;"",貼り付け用!K109,""))</f>
        <v>#N/A</v>
      </c>
      <c r="L108" s="21" t="e">
        <f>IF(ROW(L108)+2&gt;=MATCH("*【合計】*", 貼り付け用!$A:$A, 0),"",
IF(L$3&lt;&gt;"",IF(貼り付け用!L109&lt;&gt;"",貼り付け用!L109,""),""))</f>
        <v>#N/A</v>
      </c>
      <c r="M108" s="21" t="e">
        <f>IF(ROW(M108)+2&gt;=MATCH("*【合計】*", 貼り付け用!$A:$A, 0),"",
IF(M$3&lt;&gt;"",IF(貼り付け用!M109&lt;&gt;"",貼り付け用!M109,""),""))</f>
        <v>#N/A</v>
      </c>
      <c r="N108" s="21" t="e">
        <f>IF(ROW(N108)+2&gt;=MATCH("*【合計】*", 貼り付け用!$A:$A, 0),"",
IF(N$3&lt;&gt;"",IF(貼り付け用!N109&lt;&gt;"",貼り付け用!N109,""),""))</f>
        <v>#N/A</v>
      </c>
      <c r="O108" s="21" t="e">
        <f>IF(ROW(O108)+2&gt;=MATCH("*【合計】*", 貼り付け用!$A:$A, 0),"",
IF(O$3&lt;&gt;"",IF(貼り付け用!O109&lt;&gt;"",貼り付け用!O109,""),""))</f>
        <v>#N/A</v>
      </c>
      <c r="P108" s="21" t="e">
        <f>IF(ROW(P108)+2&gt;=MATCH("*【合計】*", 貼り付け用!$A:$A, 0),"",
IF(P$3&lt;&gt;"",IF(貼り付け用!P109&lt;&gt;"",貼り付け用!P109,""),""))</f>
        <v>#N/A</v>
      </c>
      <c r="Q108" s="21" t="e">
        <f>IF(ROW(Q108)+2&gt;=MATCH("*【合計】*", 貼り付け用!$A:$A, 0),"",
IF(Q$3&lt;&gt;"",IF(貼り付け用!Q109&lt;&gt;"",貼り付け用!Q109,""),""))</f>
        <v>#N/A</v>
      </c>
      <c r="R108" s="21" t="e">
        <f>IF(ROW(R108)+2&gt;=MATCH("*【合計】*", 貼り付け用!$A:$A, 0),"",
IF(R$3&lt;&gt;"",IF(貼り付け用!R109&lt;&gt;"",貼り付け用!R109,""),""))</f>
        <v>#N/A</v>
      </c>
      <c r="S108" s="21" t="e">
        <f>IF(ROW(S108)+2&gt;=MATCH("*【合計】*", 貼り付け用!$A:$A, 0),"",
IF(S$3&lt;&gt;"",IF(貼り付け用!S109&lt;&gt;"",貼り付け用!S109,""),""))</f>
        <v>#N/A</v>
      </c>
      <c r="T108" s="21" t="e">
        <f t="array" ref="T108">IF(INDEX(貼り付け用!A:Z, ROW(T108)+1, MATCH("おやつ", 貼り付け用!$A$3:$Z$3, 0))&lt;&gt;0,
INDEX(貼り付け用!A:Z, ROW(T108)+1, MATCH("おやつ", 貼り付け用!$A$3:$Z$3, 0)),"")</f>
        <v>#N/A</v>
      </c>
      <c r="U108" s="18"/>
      <c r="V108" s="5" t="e">
        <f t="array" ref="V108">IF(INDEX(貼り付け用!A:Z, ROW(T108)+1, MATCH("おやつ", 貼り付け用!$A$3:$Z$3, 0)+1)&lt;&gt;0,
INDEX(貼り付け用!A:Z, ROW(T108)+1, MATCH("おやつ", 貼り付け用!$A$3:$Z$3, 0)+1),"")</f>
        <v>#N/A</v>
      </c>
      <c r="W108" s="7" t="e">
        <f t="array" ref="W108">IF(INDEX(貼り付け用!A:Z, ROW(T108)+1, MATCH("おやつ", 貼り付け用!$A$3:$Z$3, 0)+2)&lt;&gt;0,
INDEX(貼り付け用!A:Z, ROW(T108)+1, MATCH("おやつ", 貼り付け用!$A$3:$Z$3, 0)+2),"")</f>
        <v>#N/A</v>
      </c>
    </row>
    <row r="109" spans="1:23" x14ac:dyDescent="0.45">
      <c r="A109" s="8" t="e">
        <f>IF(ROW(A109)+1&gt;=MATCH("*10000*", 貼り付け用!$A:$A, 0),"",
IF(貼り付け用!A110&lt;&gt;"",貼り付け用!A110,""))</f>
        <v>#N/A</v>
      </c>
      <c r="B109" s="3" t="e">
        <f>IF(ROW(B109)+2&gt;=MATCH("*【合計】*", 貼り付け用!$A:$A, 0),"",
IF(貼り付け用!B110&lt;&gt;"",貼り付け用!B110,""))</f>
        <v>#N/A</v>
      </c>
      <c r="C109" s="3" t="e">
        <f>IF(ROW(C109)+2&gt;=MATCH("*【合計】*", 貼り付け用!$A:$A, 0),"",
IF(貼り付け用!C110&lt;&gt;"",貼り付け用!C110,""))</f>
        <v>#N/A</v>
      </c>
      <c r="D109" s="3" t="e">
        <f>IF(ROW(D109)+2&gt;=MATCH("*【合計】*", 貼り付け用!$A:$A, 0),"",
IF(貼り付け用!D110&lt;&gt;"",貼り付け用!D110,""))</f>
        <v>#N/A</v>
      </c>
      <c r="E109" s="3" t="e">
        <f>IF(ROW(E109)+2&gt;=MATCH("*【合計】*", 貼り付け用!$A:$A, 0),"",
IF(貼り付け用!E110&lt;&gt;"",貼り付け用!E110,""))</f>
        <v>#N/A</v>
      </c>
      <c r="F109" s="3" t="e">
        <f>IF(ROW(F109)+2&gt;=MATCH("*【合計】*", 貼り付け用!$A:$A, 0),"",
IF(貼り付け用!F110&lt;&gt;"",貼り付け用!F110,""))</f>
        <v>#N/A</v>
      </c>
      <c r="G109" s="3" t="e">
        <f>IF(ROW(G109)+2&gt;=MATCH("*【合計】*", 貼り付け用!$A:$A, 0),"",
IF(貼り付け用!G110&lt;&gt;"",貼り付け用!G110,""))</f>
        <v>#N/A</v>
      </c>
      <c r="H109" s="3" t="e">
        <f>IF(ROW(H109)+2&gt;=MATCH("*【合計】*", 貼り付け用!$A:$A, 0),"",
IF(貼り付け用!H110&lt;&gt;"",貼り付け用!H110,""))</f>
        <v>#N/A</v>
      </c>
      <c r="I109" s="3" t="e">
        <f>IF(ROW(I109)+2&gt;=MATCH("*【合計】*", 貼り付け用!$A:$A, 0),"",
IF(貼り付け用!I110&lt;&gt;"",貼り付け用!I110,""))</f>
        <v>#N/A</v>
      </c>
      <c r="J109" s="3" t="e">
        <f>IF(ROW(J109)+2&gt;=MATCH("*【合計】*", 貼り付け用!$A:$A, 0),"",
IF(貼り付け用!J110&lt;&gt;"",貼り付け用!J110,""))</f>
        <v>#N/A</v>
      </c>
      <c r="K109" s="3" t="e">
        <f>IF(ROW(K109)+2&gt;=MATCH("*【合計】*", 貼り付け用!$A:$A, 0),"",
IF(貼り付け用!K110&lt;&gt;"",貼り付け用!K110,""))</f>
        <v>#N/A</v>
      </c>
      <c r="L109" s="3" t="e">
        <f>IF(ROW(L109)+2&gt;=MATCH("*【合計】*", 貼り付け用!$A:$A, 0),"",
IF(L$3&lt;&gt;"",IF(貼り付け用!L110&lt;&gt;"",貼り付け用!L110,""),""))</f>
        <v>#N/A</v>
      </c>
      <c r="M109" s="3" t="e">
        <f>IF(ROW(M109)+2&gt;=MATCH("*【合計】*", 貼り付け用!$A:$A, 0),"",
IF(M$3&lt;&gt;"",IF(貼り付け用!M110&lt;&gt;"",貼り付け用!M110,""),""))</f>
        <v>#N/A</v>
      </c>
      <c r="N109" s="3" t="e">
        <f>IF(ROW(N109)+2&gt;=MATCH("*【合計】*", 貼り付け用!$A:$A, 0),"",
IF(N$3&lt;&gt;"",IF(貼り付け用!N110&lt;&gt;"",貼り付け用!N110,""),""))</f>
        <v>#N/A</v>
      </c>
      <c r="O109" s="3" t="e">
        <f>IF(ROW(O109)+2&gt;=MATCH("*【合計】*", 貼り付け用!$A:$A, 0),"",
IF(O$3&lt;&gt;"",IF(貼り付け用!O110&lt;&gt;"",貼り付け用!O110,""),""))</f>
        <v>#N/A</v>
      </c>
      <c r="P109" s="3" t="e">
        <f>IF(ROW(P109)+2&gt;=MATCH("*【合計】*", 貼り付け用!$A:$A, 0),"",
IF(P$3&lt;&gt;"",IF(貼り付け用!P110&lt;&gt;"",貼り付け用!P110,""),""))</f>
        <v>#N/A</v>
      </c>
      <c r="Q109" s="3" t="e">
        <f>IF(ROW(Q109)+2&gt;=MATCH("*【合計】*", 貼り付け用!$A:$A, 0),"",
IF(Q$3&lt;&gt;"",IF(貼り付け用!Q110&lt;&gt;"",貼り付け用!Q110,""),""))</f>
        <v>#N/A</v>
      </c>
      <c r="R109" s="3" t="e">
        <f>IF(ROW(R109)+2&gt;=MATCH("*【合計】*", 貼り付け用!$A:$A, 0),"",
IF(R$3&lt;&gt;"",IF(貼り付け用!R110&lt;&gt;"",貼り付け用!R110,""),""))</f>
        <v>#N/A</v>
      </c>
      <c r="S109" s="3" t="e">
        <f>IF(ROW(S109)+2&gt;=MATCH("*【合計】*", 貼り付け用!$A:$A, 0),"",
IF(S$3&lt;&gt;"",IF(貼り付け用!S110&lt;&gt;"",貼り付け用!S110,""),""))</f>
        <v>#N/A</v>
      </c>
      <c r="T109" s="2" t="e">
        <f t="array" ref="T109">IF(INDEX(貼り付け用!A:Z, ROW(T109)+1, MATCH("おやつ", 貼り付け用!$A$3:$Z$3, 0))&lt;&gt;0,
INDEX(貼り付け用!A:Z, ROW(T109)+1, MATCH("おやつ", 貼り付け用!$A$3:$Z$3, 0)),"")</f>
        <v>#N/A</v>
      </c>
      <c r="U109" s="55"/>
      <c r="V109" s="8" t="e">
        <f t="array" ref="V109">IF(INDEX(貼り付け用!A:Z, ROW(T109)+1, MATCH("おやつ", 貼り付け用!$A$3:$Z$3, 0)+1)&lt;&gt;0,
INDEX(貼り付け用!A:Z, ROW(T109)+1, MATCH("おやつ", 貼り付け用!$A$3:$Z$3, 0)+1),"")</f>
        <v>#N/A</v>
      </c>
      <c r="W109" s="9" t="e">
        <f t="array" ref="W109">IF(INDEX(貼り付け用!A:Z, ROW(T109)+1, MATCH("おやつ", 貼り付け用!$A$3:$Z$3, 0)+2)&lt;&gt;0,
INDEX(貼り付け用!A:Z, ROW(T109)+1, MATCH("おやつ", 貼り付け用!$A$3:$Z$3, 0)+2),"")</f>
        <v>#N/A</v>
      </c>
    </row>
    <row r="110" spans="1:23" x14ac:dyDescent="0.45">
      <c r="A110" s="5" t="e">
        <f>IF(ROW(A110)+1&gt;=MATCH("*10000*", 貼り付け用!$A:$A, 0),
IF(COUNTIF(A108,"*10000*"),"10001",
IF(COUNTIF(A108,"*10001*"),"10002",
IF(COUNTIF(A108,"*10002*"),"",
IF(COUNTIF(A108,""),"","10000")))),
IF(貼り付け用!A111&lt;&gt;"",貼り付け用!A111,""))</f>
        <v>#N/A</v>
      </c>
      <c r="B110" s="21" t="e">
        <f>IF(ROW(B110)+2&gt;=MATCH("*【合計】*", 貼り付け用!$A:$A, 0),"",
IF(貼り付け用!B111&lt;&gt;"",貼り付け用!B111,""))</f>
        <v>#N/A</v>
      </c>
      <c r="C110" s="21" t="e">
        <f>IF(ROW(C110)+2&gt;=MATCH("*【合計】*", 貼り付け用!$A:$A, 0),"",
IF(貼り付け用!C111&lt;&gt;"",貼り付け用!C111,""))</f>
        <v>#N/A</v>
      </c>
      <c r="D110" s="21" t="e">
        <f>IF(ROW(D110)+2&gt;=MATCH("*【合計】*", 貼り付け用!$A:$A, 0),"",
IF(貼り付け用!D111&lt;&gt;"",貼り付け用!D111,""))</f>
        <v>#N/A</v>
      </c>
      <c r="E110" s="21" t="e">
        <f>IF(ROW(E110)+2&gt;=MATCH("*【合計】*", 貼り付け用!$A:$A, 0),"",
IF(貼り付け用!E111&lt;&gt;"",貼り付け用!E111,""))</f>
        <v>#N/A</v>
      </c>
      <c r="F110" s="21" t="e">
        <f>IF(ROW(F110)+2&gt;=MATCH("*【合計】*", 貼り付け用!$A:$A, 0),"",
IF(貼り付け用!F111&lt;&gt;"",貼り付け用!F111,""))</f>
        <v>#N/A</v>
      </c>
      <c r="G110" s="21" t="e">
        <f>IF(ROW(G110)+2&gt;=MATCH("*【合計】*", 貼り付け用!$A:$A, 0),"",
IF(貼り付け用!G111&lt;&gt;"",貼り付け用!G111,""))</f>
        <v>#N/A</v>
      </c>
      <c r="H110" s="21" t="e">
        <f>IF(ROW(H110)+2&gt;=MATCH("*【合計】*", 貼り付け用!$A:$A, 0),"",
IF(貼り付け用!H111&lt;&gt;"",貼り付け用!H111,""))</f>
        <v>#N/A</v>
      </c>
      <c r="I110" s="21" t="e">
        <f>IF(ROW(I110)+2&gt;=MATCH("*【合計】*", 貼り付け用!$A:$A, 0),"",
IF(貼り付け用!I111&lt;&gt;"",貼り付け用!I111,""))</f>
        <v>#N/A</v>
      </c>
      <c r="J110" s="21" t="e">
        <f>IF(ROW(J110)+2&gt;=MATCH("*【合計】*", 貼り付け用!$A:$A, 0),"",
IF(貼り付け用!J111&lt;&gt;"",貼り付け用!J111,""))</f>
        <v>#N/A</v>
      </c>
      <c r="K110" s="21" t="e">
        <f>IF(ROW(K110)+2&gt;=MATCH("*【合計】*", 貼り付け用!$A:$A, 0),"",
IF(貼り付け用!K111&lt;&gt;"",貼り付け用!K111,""))</f>
        <v>#N/A</v>
      </c>
      <c r="L110" s="21" t="e">
        <f>IF(ROW(L110)+2&gt;=MATCH("*【合計】*", 貼り付け用!$A:$A, 0),"",
IF(L$3&lt;&gt;"",IF(貼り付け用!L111&lt;&gt;"",貼り付け用!L111,""),""))</f>
        <v>#N/A</v>
      </c>
      <c r="M110" s="21" t="e">
        <f>IF(ROW(M110)+2&gt;=MATCH("*【合計】*", 貼り付け用!$A:$A, 0),"",
IF(M$3&lt;&gt;"",IF(貼り付け用!M111&lt;&gt;"",貼り付け用!M111,""),""))</f>
        <v>#N/A</v>
      </c>
      <c r="N110" s="21" t="e">
        <f>IF(ROW(N110)+2&gt;=MATCH("*【合計】*", 貼り付け用!$A:$A, 0),"",
IF(N$3&lt;&gt;"",IF(貼り付け用!N111&lt;&gt;"",貼り付け用!N111,""),""))</f>
        <v>#N/A</v>
      </c>
      <c r="O110" s="21" t="e">
        <f>IF(ROW(O110)+2&gt;=MATCH("*【合計】*", 貼り付け用!$A:$A, 0),"",
IF(O$3&lt;&gt;"",IF(貼り付け用!O111&lt;&gt;"",貼り付け用!O111,""),""))</f>
        <v>#N/A</v>
      </c>
      <c r="P110" s="21" t="e">
        <f>IF(ROW(P110)+2&gt;=MATCH("*【合計】*", 貼り付け用!$A:$A, 0),"",
IF(P$3&lt;&gt;"",IF(貼り付け用!P111&lt;&gt;"",貼り付け用!P111,""),""))</f>
        <v>#N/A</v>
      </c>
      <c r="Q110" s="21" t="e">
        <f>IF(ROW(Q110)+2&gt;=MATCH("*【合計】*", 貼り付け用!$A:$A, 0),"",
IF(Q$3&lt;&gt;"",IF(貼り付け用!Q111&lt;&gt;"",貼り付け用!Q111,""),""))</f>
        <v>#N/A</v>
      </c>
      <c r="R110" s="21" t="e">
        <f>IF(ROW(R110)+2&gt;=MATCH("*【合計】*", 貼り付け用!$A:$A, 0),"",
IF(R$3&lt;&gt;"",IF(貼り付け用!R111&lt;&gt;"",貼り付け用!R111,""),""))</f>
        <v>#N/A</v>
      </c>
      <c r="S110" s="21" t="e">
        <f>IF(ROW(S110)+2&gt;=MATCH("*【合計】*", 貼り付け用!$A:$A, 0),"",
IF(S$3&lt;&gt;"",IF(貼り付け用!S111&lt;&gt;"",貼り付け用!S111,""),""))</f>
        <v>#N/A</v>
      </c>
      <c r="T110" s="21" t="e">
        <f t="array" ref="T110">IF(INDEX(貼り付け用!A:Z, ROW(T110)+1, MATCH("おやつ", 貼り付け用!$A$3:$Z$3, 0))&lt;&gt;0,
INDEX(貼り付け用!A:Z, ROW(T110)+1, MATCH("おやつ", 貼り付け用!$A$3:$Z$3, 0)),"")</f>
        <v>#N/A</v>
      </c>
      <c r="U110" s="18"/>
      <c r="V110" s="5" t="e">
        <f t="array" ref="V110">IF(INDEX(貼り付け用!A:Z, ROW(T110)+1, MATCH("おやつ", 貼り付け用!$A$3:$Z$3, 0)+1)&lt;&gt;0,
INDEX(貼り付け用!A:Z, ROW(T110)+1, MATCH("おやつ", 貼り付け用!$A$3:$Z$3, 0)+1),"")</f>
        <v>#N/A</v>
      </c>
      <c r="W110" s="7" t="e">
        <f t="array" ref="W110">IF(INDEX(貼り付け用!A:Z, ROW(T110)+1, MATCH("おやつ", 貼り付け用!$A$3:$Z$3, 0)+2)&lt;&gt;0,
INDEX(貼り付け用!A:Z, ROW(T110)+1, MATCH("おやつ", 貼り付け用!$A$3:$Z$3, 0)+2),"")</f>
        <v>#N/A</v>
      </c>
    </row>
    <row r="111" spans="1:23" x14ac:dyDescent="0.45">
      <c r="A111" s="8" t="e">
        <f>IF(ROW(A111)+1&gt;=MATCH("*10000*", 貼り付け用!$A:$A, 0),"",
IF(貼り付け用!A112&lt;&gt;"",貼り付け用!A112,""))</f>
        <v>#N/A</v>
      </c>
      <c r="B111" s="3" t="e">
        <f>IF(ROW(B111)+2&gt;=MATCH("*【合計】*", 貼り付け用!$A:$A, 0),"",
IF(貼り付け用!B112&lt;&gt;"",貼り付け用!B112,""))</f>
        <v>#N/A</v>
      </c>
      <c r="C111" s="3" t="e">
        <f>IF(ROW(C111)+2&gt;=MATCH("*【合計】*", 貼り付け用!$A:$A, 0),"",
IF(貼り付け用!C112&lt;&gt;"",貼り付け用!C112,""))</f>
        <v>#N/A</v>
      </c>
      <c r="D111" s="3" t="e">
        <f>IF(ROW(D111)+2&gt;=MATCH("*【合計】*", 貼り付け用!$A:$A, 0),"",
IF(貼り付け用!D112&lt;&gt;"",貼り付け用!D112,""))</f>
        <v>#N/A</v>
      </c>
      <c r="E111" s="3" t="e">
        <f>IF(ROW(E111)+2&gt;=MATCH("*【合計】*", 貼り付け用!$A:$A, 0),"",
IF(貼り付け用!E112&lt;&gt;"",貼り付け用!E112,""))</f>
        <v>#N/A</v>
      </c>
      <c r="F111" s="3" t="e">
        <f>IF(ROW(F111)+2&gt;=MATCH("*【合計】*", 貼り付け用!$A:$A, 0),"",
IF(貼り付け用!F112&lt;&gt;"",貼り付け用!F112,""))</f>
        <v>#N/A</v>
      </c>
      <c r="G111" s="3" t="e">
        <f>IF(ROW(G111)+2&gt;=MATCH("*【合計】*", 貼り付け用!$A:$A, 0),"",
IF(貼り付け用!G112&lt;&gt;"",貼り付け用!G112,""))</f>
        <v>#N/A</v>
      </c>
      <c r="H111" s="3" t="e">
        <f>IF(ROW(H111)+2&gt;=MATCH("*【合計】*", 貼り付け用!$A:$A, 0),"",
IF(貼り付け用!H112&lt;&gt;"",貼り付け用!H112,""))</f>
        <v>#N/A</v>
      </c>
      <c r="I111" s="3" t="e">
        <f>IF(ROW(I111)+2&gt;=MATCH("*【合計】*", 貼り付け用!$A:$A, 0),"",
IF(貼り付け用!I112&lt;&gt;"",貼り付け用!I112,""))</f>
        <v>#N/A</v>
      </c>
      <c r="J111" s="3" t="e">
        <f>IF(ROW(J111)+2&gt;=MATCH("*【合計】*", 貼り付け用!$A:$A, 0),"",
IF(貼り付け用!J112&lt;&gt;"",貼り付け用!J112,""))</f>
        <v>#N/A</v>
      </c>
      <c r="K111" s="3" t="e">
        <f>IF(ROW(K111)+2&gt;=MATCH("*【合計】*", 貼り付け用!$A:$A, 0),"",
IF(貼り付け用!K112&lt;&gt;"",貼り付け用!K112,""))</f>
        <v>#N/A</v>
      </c>
      <c r="L111" s="3" t="e">
        <f>IF(ROW(L111)+2&gt;=MATCH("*【合計】*", 貼り付け用!$A:$A, 0),"",
IF(L$3&lt;&gt;"",IF(貼り付け用!L112&lt;&gt;"",貼り付け用!L112,""),""))</f>
        <v>#N/A</v>
      </c>
      <c r="M111" s="3" t="e">
        <f>IF(ROW(M111)+2&gt;=MATCH("*【合計】*", 貼り付け用!$A:$A, 0),"",
IF(M$3&lt;&gt;"",IF(貼り付け用!M112&lt;&gt;"",貼り付け用!M112,""),""))</f>
        <v>#N/A</v>
      </c>
      <c r="N111" s="3" t="e">
        <f>IF(ROW(N111)+2&gt;=MATCH("*【合計】*", 貼り付け用!$A:$A, 0),"",
IF(N$3&lt;&gt;"",IF(貼り付け用!N112&lt;&gt;"",貼り付け用!N112,""),""))</f>
        <v>#N/A</v>
      </c>
      <c r="O111" s="3" t="e">
        <f>IF(ROW(O111)+2&gt;=MATCH("*【合計】*", 貼り付け用!$A:$A, 0),"",
IF(O$3&lt;&gt;"",IF(貼り付け用!O112&lt;&gt;"",貼り付け用!O112,""),""))</f>
        <v>#N/A</v>
      </c>
      <c r="P111" s="3" t="e">
        <f>IF(ROW(P111)+2&gt;=MATCH("*【合計】*", 貼り付け用!$A:$A, 0),"",
IF(P$3&lt;&gt;"",IF(貼り付け用!P112&lt;&gt;"",貼り付け用!P112,""),""))</f>
        <v>#N/A</v>
      </c>
      <c r="Q111" s="3" t="e">
        <f>IF(ROW(Q111)+2&gt;=MATCH("*【合計】*", 貼り付け用!$A:$A, 0),"",
IF(Q$3&lt;&gt;"",IF(貼り付け用!Q112&lt;&gt;"",貼り付け用!Q112,""),""))</f>
        <v>#N/A</v>
      </c>
      <c r="R111" s="3" t="e">
        <f>IF(ROW(R111)+2&gt;=MATCH("*【合計】*", 貼り付け用!$A:$A, 0),"",
IF(R$3&lt;&gt;"",IF(貼り付け用!R112&lt;&gt;"",貼り付け用!R112,""),""))</f>
        <v>#N/A</v>
      </c>
      <c r="S111" s="3" t="e">
        <f>IF(ROW(S111)+2&gt;=MATCH("*【合計】*", 貼り付け用!$A:$A, 0),"",
IF(S$3&lt;&gt;"",IF(貼り付け用!S112&lt;&gt;"",貼り付け用!S112,""),""))</f>
        <v>#N/A</v>
      </c>
      <c r="T111" s="2" t="e">
        <f t="array" ref="T111">IF(INDEX(貼り付け用!A:Z, ROW(T111)+1, MATCH("おやつ", 貼り付け用!$A$3:$Z$3, 0))&lt;&gt;0,
INDEX(貼り付け用!A:Z, ROW(T111)+1, MATCH("おやつ", 貼り付け用!$A$3:$Z$3, 0)),"")</f>
        <v>#N/A</v>
      </c>
      <c r="U111" s="55"/>
      <c r="V111" s="8" t="e">
        <f t="array" ref="V111">IF(INDEX(貼り付け用!A:Z, ROW(T111)+1, MATCH("おやつ", 貼り付け用!$A$3:$Z$3, 0)+1)&lt;&gt;0,
INDEX(貼り付け用!A:Z, ROW(T111)+1, MATCH("おやつ", 貼り付け用!$A$3:$Z$3, 0)+1),"")</f>
        <v>#N/A</v>
      </c>
      <c r="W111" s="9" t="e">
        <f t="array" ref="W111">IF(INDEX(貼り付け用!A:Z, ROW(T111)+1, MATCH("おやつ", 貼り付け用!$A$3:$Z$3, 0)+2)&lt;&gt;0,
INDEX(貼り付け用!A:Z, ROW(T111)+1, MATCH("おやつ", 貼り付け用!$A$3:$Z$3, 0)+2),"")</f>
        <v>#N/A</v>
      </c>
    </row>
    <row r="112" spans="1:23" x14ac:dyDescent="0.45">
      <c r="A112" s="5" t="e">
        <f>IF(ROW(A112)+1&gt;=MATCH("*10000*", 貼り付け用!$A:$A, 0),
IF(COUNTIF(A110,"*10000*"),"10001",
IF(COUNTIF(A110,"*10001*"),"10002",
IF(COUNTIF(A110,"*10002*"),"",
IF(COUNTIF(A110,""),"","10000")))),
IF(貼り付け用!A113&lt;&gt;"",貼り付け用!A113,""))</f>
        <v>#N/A</v>
      </c>
      <c r="B112" s="21" t="e">
        <f>IF(ROW(B112)+2&gt;=MATCH("*【合計】*", 貼り付け用!$A:$A, 0),"",
IF(貼り付け用!B113&lt;&gt;"",貼り付け用!B113,""))</f>
        <v>#N/A</v>
      </c>
      <c r="C112" s="21" t="e">
        <f>IF(ROW(C112)+2&gt;=MATCH("*【合計】*", 貼り付け用!$A:$A, 0),"",
IF(貼り付け用!C113&lt;&gt;"",貼り付け用!C113,""))</f>
        <v>#N/A</v>
      </c>
      <c r="D112" s="21" t="e">
        <f>IF(ROW(D112)+2&gt;=MATCH("*【合計】*", 貼り付け用!$A:$A, 0),"",
IF(貼り付け用!D113&lt;&gt;"",貼り付け用!D113,""))</f>
        <v>#N/A</v>
      </c>
      <c r="E112" s="21" t="e">
        <f>IF(ROW(E112)+2&gt;=MATCH("*【合計】*", 貼り付け用!$A:$A, 0),"",
IF(貼り付け用!E113&lt;&gt;"",貼り付け用!E113,""))</f>
        <v>#N/A</v>
      </c>
      <c r="F112" s="21" t="e">
        <f>IF(ROW(F112)+2&gt;=MATCH("*【合計】*", 貼り付け用!$A:$A, 0),"",
IF(貼り付け用!F113&lt;&gt;"",貼り付け用!F113,""))</f>
        <v>#N/A</v>
      </c>
      <c r="G112" s="21" t="e">
        <f>IF(ROW(G112)+2&gt;=MATCH("*【合計】*", 貼り付け用!$A:$A, 0),"",
IF(貼り付け用!G113&lt;&gt;"",貼り付け用!G113,""))</f>
        <v>#N/A</v>
      </c>
      <c r="H112" s="21" t="e">
        <f>IF(ROW(H112)+2&gt;=MATCH("*【合計】*", 貼り付け用!$A:$A, 0),"",
IF(貼り付け用!H113&lt;&gt;"",貼り付け用!H113,""))</f>
        <v>#N/A</v>
      </c>
      <c r="I112" s="21" t="e">
        <f>IF(ROW(I112)+2&gt;=MATCH("*【合計】*", 貼り付け用!$A:$A, 0),"",
IF(貼り付け用!I113&lt;&gt;"",貼り付け用!I113,""))</f>
        <v>#N/A</v>
      </c>
      <c r="J112" s="21" t="e">
        <f>IF(ROW(J112)+2&gt;=MATCH("*【合計】*", 貼り付け用!$A:$A, 0),"",
IF(貼り付け用!J113&lt;&gt;"",貼り付け用!J113,""))</f>
        <v>#N/A</v>
      </c>
      <c r="K112" s="21" t="e">
        <f>IF(ROW(K112)+2&gt;=MATCH("*【合計】*", 貼り付け用!$A:$A, 0),"",
IF(貼り付け用!K113&lt;&gt;"",貼り付け用!K113,""))</f>
        <v>#N/A</v>
      </c>
      <c r="L112" s="21" t="e">
        <f>IF(ROW(L112)+2&gt;=MATCH("*【合計】*", 貼り付け用!$A:$A, 0),"",
IF(L$3&lt;&gt;"",IF(貼り付け用!L113&lt;&gt;"",貼り付け用!L113,""),""))</f>
        <v>#N/A</v>
      </c>
      <c r="M112" s="21" t="e">
        <f>IF(ROW(M112)+2&gt;=MATCH("*【合計】*", 貼り付け用!$A:$A, 0),"",
IF(M$3&lt;&gt;"",IF(貼り付け用!M113&lt;&gt;"",貼り付け用!M113,""),""))</f>
        <v>#N/A</v>
      </c>
      <c r="N112" s="21" t="e">
        <f>IF(ROW(N112)+2&gt;=MATCH("*【合計】*", 貼り付け用!$A:$A, 0),"",
IF(N$3&lt;&gt;"",IF(貼り付け用!N113&lt;&gt;"",貼り付け用!N113,""),""))</f>
        <v>#N/A</v>
      </c>
      <c r="O112" s="21" t="e">
        <f>IF(ROW(O112)+2&gt;=MATCH("*【合計】*", 貼り付け用!$A:$A, 0),"",
IF(O$3&lt;&gt;"",IF(貼り付け用!O113&lt;&gt;"",貼り付け用!O113,""),""))</f>
        <v>#N/A</v>
      </c>
      <c r="P112" s="21" t="e">
        <f>IF(ROW(P112)+2&gt;=MATCH("*【合計】*", 貼り付け用!$A:$A, 0),"",
IF(P$3&lt;&gt;"",IF(貼り付け用!P113&lt;&gt;"",貼り付け用!P113,""),""))</f>
        <v>#N/A</v>
      </c>
      <c r="Q112" s="21" t="e">
        <f>IF(ROW(Q112)+2&gt;=MATCH("*【合計】*", 貼り付け用!$A:$A, 0),"",
IF(Q$3&lt;&gt;"",IF(貼り付け用!Q113&lt;&gt;"",貼り付け用!Q113,""),""))</f>
        <v>#N/A</v>
      </c>
      <c r="R112" s="21" t="e">
        <f>IF(ROW(R112)+2&gt;=MATCH("*【合計】*", 貼り付け用!$A:$A, 0),"",
IF(R$3&lt;&gt;"",IF(貼り付け用!R113&lt;&gt;"",貼り付け用!R113,""),""))</f>
        <v>#N/A</v>
      </c>
      <c r="S112" s="21" t="e">
        <f>IF(ROW(S112)+2&gt;=MATCH("*【合計】*", 貼り付け用!$A:$A, 0),"",
IF(S$3&lt;&gt;"",IF(貼り付け用!S113&lt;&gt;"",貼り付け用!S113,""),""))</f>
        <v>#N/A</v>
      </c>
      <c r="T112" s="21" t="e">
        <f t="array" ref="T112">IF(INDEX(貼り付け用!A:Z, ROW(T112)+1, MATCH("おやつ", 貼り付け用!$A$3:$Z$3, 0))&lt;&gt;0,
INDEX(貼り付け用!A:Z, ROW(T112)+1, MATCH("おやつ", 貼り付け用!$A$3:$Z$3, 0)),"")</f>
        <v>#N/A</v>
      </c>
      <c r="U112" s="18"/>
      <c r="V112" s="5" t="e">
        <f t="array" ref="V112">IF(INDEX(貼り付け用!A:Z, ROW(T112)+1, MATCH("おやつ", 貼り付け用!$A$3:$Z$3, 0)+1)&lt;&gt;0,
INDEX(貼り付け用!A:Z, ROW(T112)+1, MATCH("おやつ", 貼り付け用!$A$3:$Z$3, 0)+1),"")</f>
        <v>#N/A</v>
      </c>
      <c r="W112" s="7" t="e">
        <f t="array" ref="W112">IF(INDEX(貼り付け用!A:Z, ROW(T112)+1, MATCH("おやつ", 貼り付け用!$A$3:$Z$3, 0)+2)&lt;&gt;0,
INDEX(貼り付け用!A:Z, ROW(T112)+1, MATCH("おやつ", 貼り付け用!$A$3:$Z$3, 0)+2),"")</f>
        <v>#N/A</v>
      </c>
    </row>
    <row r="113" spans="1:23" x14ac:dyDescent="0.45">
      <c r="A113" s="8" t="e">
        <f>IF(ROW(A113)+1&gt;=MATCH("*10000*", 貼り付け用!$A:$A, 0),"",
IF(貼り付け用!A114&lt;&gt;"",貼り付け用!A114,""))</f>
        <v>#N/A</v>
      </c>
      <c r="B113" s="3" t="e">
        <f>IF(ROW(B113)+2&gt;=MATCH("*【合計】*", 貼り付け用!$A:$A, 0),"",
IF(貼り付け用!B114&lt;&gt;"",貼り付け用!B114,""))</f>
        <v>#N/A</v>
      </c>
      <c r="C113" s="3" t="e">
        <f>IF(ROW(C113)+2&gt;=MATCH("*【合計】*", 貼り付け用!$A:$A, 0),"",
IF(貼り付け用!C114&lt;&gt;"",貼り付け用!C114,""))</f>
        <v>#N/A</v>
      </c>
      <c r="D113" s="3" t="e">
        <f>IF(ROW(D113)+2&gt;=MATCH("*【合計】*", 貼り付け用!$A:$A, 0),"",
IF(貼り付け用!D114&lt;&gt;"",貼り付け用!D114,""))</f>
        <v>#N/A</v>
      </c>
      <c r="E113" s="3" t="e">
        <f>IF(ROW(E113)+2&gt;=MATCH("*【合計】*", 貼り付け用!$A:$A, 0),"",
IF(貼り付け用!E114&lt;&gt;"",貼り付け用!E114,""))</f>
        <v>#N/A</v>
      </c>
      <c r="F113" s="3" t="e">
        <f>IF(ROW(F113)+2&gt;=MATCH("*【合計】*", 貼り付け用!$A:$A, 0),"",
IF(貼り付け用!F114&lt;&gt;"",貼り付け用!F114,""))</f>
        <v>#N/A</v>
      </c>
      <c r="G113" s="3" t="e">
        <f>IF(ROW(G113)+2&gt;=MATCH("*【合計】*", 貼り付け用!$A:$A, 0),"",
IF(貼り付け用!G114&lt;&gt;"",貼り付け用!G114,""))</f>
        <v>#N/A</v>
      </c>
      <c r="H113" s="3" t="e">
        <f>IF(ROW(H113)+2&gt;=MATCH("*【合計】*", 貼り付け用!$A:$A, 0),"",
IF(貼り付け用!H114&lt;&gt;"",貼り付け用!H114,""))</f>
        <v>#N/A</v>
      </c>
      <c r="I113" s="3" t="e">
        <f>IF(ROW(I113)+2&gt;=MATCH("*【合計】*", 貼り付け用!$A:$A, 0),"",
IF(貼り付け用!I114&lt;&gt;"",貼り付け用!I114,""))</f>
        <v>#N/A</v>
      </c>
      <c r="J113" s="3" t="e">
        <f>IF(ROW(J113)+2&gt;=MATCH("*【合計】*", 貼り付け用!$A:$A, 0),"",
IF(貼り付け用!J114&lt;&gt;"",貼り付け用!J114,""))</f>
        <v>#N/A</v>
      </c>
      <c r="K113" s="3" t="e">
        <f>IF(ROW(K113)+2&gt;=MATCH("*【合計】*", 貼り付け用!$A:$A, 0),"",
IF(貼り付け用!K114&lt;&gt;"",貼り付け用!K114,""))</f>
        <v>#N/A</v>
      </c>
      <c r="L113" s="3" t="e">
        <f>IF(ROW(L113)+2&gt;=MATCH("*【合計】*", 貼り付け用!$A:$A, 0),"",
IF(L$3&lt;&gt;"",IF(貼り付け用!L114&lt;&gt;"",貼り付け用!L114,""),""))</f>
        <v>#N/A</v>
      </c>
      <c r="M113" s="3" t="e">
        <f>IF(ROW(M113)+2&gt;=MATCH("*【合計】*", 貼り付け用!$A:$A, 0),"",
IF(M$3&lt;&gt;"",IF(貼り付け用!M114&lt;&gt;"",貼り付け用!M114,""),""))</f>
        <v>#N/A</v>
      </c>
      <c r="N113" s="3" t="e">
        <f>IF(ROW(N113)+2&gt;=MATCH("*【合計】*", 貼り付け用!$A:$A, 0),"",
IF(N$3&lt;&gt;"",IF(貼り付け用!N114&lt;&gt;"",貼り付け用!N114,""),""))</f>
        <v>#N/A</v>
      </c>
      <c r="O113" s="3" t="e">
        <f>IF(ROW(O113)+2&gt;=MATCH("*【合計】*", 貼り付け用!$A:$A, 0),"",
IF(O$3&lt;&gt;"",IF(貼り付け用!O114&lt;&gt;"",貼り付け用!O114,""),""))</f>
        <v>#N/A</v>
      </c>
      <c r="P113" s="3" t="e">
        <f>IF(ROW(P113)+2&gt;=MATCH("*【合計】*", 貼り付け用!$A:$A, 0),"",
IF(P$3&lt;&gt;"",IF(貼り付け用!P114&lt;&gt;"",貼り付け用!P114,""),""))</f>
        <v>#N/A</v>
      </c>
      <c r="Q113" s="3" t="e">
        <f>IF(ROW(Q113)+2&gt;=MATCH("*【合計】*", 貼り付け用!$A:$A, 0),"",
IF(Q$3&lt;&gt;"",IF(貼り付け用!Q114&lt;&gt;"",貼り付け用!Q114,""),""))</f>
        <v>#N/A</v>
      </c>
      <c r="R113" s="3" t="e">
        <f>IF(ROW(R113)+2&gt;=MATCH("*【合計】*", 貼り付け用!$A:$A, 0),"",
IF(R$3&lt;&gt;"",IF(貼り付け用!R114&lt;&gt;"",貼り付け用!R114,""),""))</f>
        <v>#N/A</v>
      </c>
      <c r="S113" s="3" t="e">
        <f>IF(ROW(S113)+2&gt;=MATCH("*【合計】*", 貼り付け用!$A:$A, 0),"",
IF(S$3&lt;&gt;"",IF(貼り付け用!S114&lt;&gt;"",貼り付け用!S114,""),""))</f>
        <v>#N/A</v>
      </c>
      <c r="T113" s="2" t="e">
        <f t="array" ref="T113">IF(INDEX(貼り付け用!A:Z, ROW(T113)+1, MATCH("おやつ", 貼り付け用!$A$3:$Z$3, 0))&lt;&gt;0,
INDEX(貼り付け用!A:Z, ROW(T113)+1, MATCH("おやつ", 貼り付け用!$A$3:$Z$3, 0)),"")</f>
        <v>#N/A</v>
      </c>
      <c r="U113" s="55"/>
      <c r="V113" s="8" t="e">
        <f t="array" ref="V113">IF(INDEX(貼り付け用!A:Z, ROW(T113)+1, MATCH("おやつ", 貼り付け用!$A$3:$Z$3, 0)+1)&lt;&gt;0,
INDEX(貼り付け用!A:Z, ROW(T113)+1, MATCH("おやつ", 貼り付け用!$A$3:$Z$3, 0)+1),"")</f>
        <v>#N/A</v>
      </c>
      <c r="W113" s="9" t="e">
        <f t="array" ref="W113">IF(INDEX(貼り付け用!A:Z, ROW(T113)+1, MATCH("おやつ", 貼り付け用!$A$3:$Z$3, 0)+2)&lt;&gt;0,
INDEX(貼り付け用!A:Z, ROW(T113)+1, MATCH("おやつ", 貼り付け用!$A$3:$Z$3, 0)+2),"")</f>
        <v>#N/A</v>
      </c>
    </row>
    <row r="114" spans="1:23" x14ac:dyDescent="0.45">
      <c r="A114" s="5" t="e">
        <f>IF(ROW(A114)+1&gt;=MATCH("*10000*", 貼り付け用!$A:$A, 0),
IF(COUNTIF(A112,"*10000*"),"10001",
IF(COUNTIF(A112,"*10001*"),"10002",
IF(COUNTIF(A112,"*10002*"),"",
IF(COUNTIF(A112,""),"","10000")))),
IF(貼り付け用!A115&lt;&gt;"",貼り付け用!A115,""))</f>
        <v>#N/A</v>
      </c>
      <c r="B114" s="21" t="e">
        <f>IF(ROW(B114)+2&gt;=MATCH("*【合計】*", 貼り付け用!$A:$A, 0),"",
IF(貼り付け用!B115&lt;&gt;"",貼り付け用!B115,""))</f>
        <v>#N/A</v>
      </c>
      <c r="C114" s="21" t="e">
        <f>IF(ROW(C114)+2&gt;=MATCH("*【合計】*", 貼り付け用!$A:$A, 0),"",
IF(貼り付け用!C115&lt;&gt;"",貼り付け用!C115,""))</f>
        <v>#N/A</v>
      </c>
      <c r="D114" s="21" t="e">
        <f>IF(ROW(D114)+2&gt;=MATCH("*【合計】*", 貼り付け用!$A:$A, 0),"",
IF(貼り付け用!D115&lt;&gt;"",貼り付け用!D115,""))</f>
        <v>#N/A</v>
      </c>
      <c r="E114" s="21" t="e">
        <f>IF(ROW(E114)+2&gt;=MATCH("*【合計】*", 貼り付け用!$A:$A, 0),"",
IF(貼り付け用!E115&lt;&gt;"",貼り付け用!E115,""))</f>
        <v>#N/A</v>
      </c>
      <c r="F114" s="21" t="e">
        <f>IF(ROW(F114)+2&gt;=MATCH("*【合計】*", 貼り付け用!$A:$A, 0),"",
IF(貼り付け用!F115&lt;&gt;"",貼り付け用!F115,""))</f>
        <v>#N/A</v>
      </c>
      <c r="G114" s="21" t="e">
        <f>IF(ROW(G114)+2&gt;=MATCH("*【合計】*", 貼り付け用!$A:$A, 0),"",
IF(貼り付け用!G115&lt;&gt;"",貼り付け用!G115,""))</f>
        <v>#N/A</v>
      </c>
      <c r="H114" s="21" t="e">
        <f>IF(ROW(H114)+2&gt;=MATCH("*【合計】*", 貼り付け用!$A:$A, 0),"",
IF(貼り付け用!H115&lt;&gt;"",貼り付け用!H115,""))</f>
        <v>#N/A</v>
      </c>
      <c r="I114" s="21" t="e">
        <f>IF(ROW(I114)+2&gt;=MATCH("*【合計】*", 貼り付け用!$A:$A, 0),"",
IF(貼り付け用!I115&lt;&gt;"",貼り付け用!I115,""))</f>
        <v>#N/A</v>
      </c>
      <c r="J114" s="21" t="e">
        <f>IF(ROW(J114)+2&gt;=MATCH("*【合計】*", 貼り付け用!$A:$A, 0),"",
IF(貼り付け用!J115&lt;&gt;"",貼り付け用!J115,""))</f>
        <v>#N/A</v>
      </c>
      <c r="K114" s="21" t="e">
        <f>IF(ROW(K114)+2&gt;=MATCH("*【合計】*", 貼り付け用!$A:$A, 0),"",
IF(貼り付け用!K115&lt;&gt;"",貼り付け用!K115,""))</f>
        <v>#N/A</v>
      </c>
      <c r="L114" s="21" t="e">
        <f>IF(ROW(L114)+2&gt;=MATCH("*【合計】*", 貼り付け用!$A:$A, 0),"",
IF(L$3&lt;&gt;"",IF(貼り付け用!L115&lt;&gt;"",貼り付け用!L115,""),""))</f>
        <v>#N/A</v>
      </c>
      <c r="M114" s="21" t="e">
        <f>IF(ROW(M114)+2&gt;=MATCH("*【合計】*", 貼り付け用!$A:$A, 0),"",
IF(M$3&lt;&gt;"",IF(貼り付け用!M115&lt;&gt;"",貼り付け用!M115,""),""))</f>
        <v>#N/A</v>
      </c>
      <c r="N114" s="21" t="e">
        <f>IF(ROW(N114)+2&gt;=MATCH("*【合計】*", 貼り付け用!$A:$A, 0),"",
IF(N$3&lt;&gt;"",IF(貼り付け用!N115&lt;&gt;"",貼り付け用!N115,""),""))</f>
        <v>#N/A</v>
      </c>
      <c r="O114" s="21" t="e">
        <f>IF(ROW(O114)+2&gt;=MATCH("*【合計】*", 貼り付け用!$A:$A, 0),"",
IF(O$3&lt;&gt;"",IF(貼り付け用!O115&lt;&gt;"",貼り付け用!O115,""),""))</f>
        <v>#N/A</v>
      </c>
      <c r="P114" s="21" t="e">
        <f>IF(ROW(P114)+2&gt;=MATCH("*【合計】*", 貼り付け用!$A:$A, 0),"",
IF(P$3&lt;&gt;"",IF(貼り付け用!P115&lt;&gt;"",貼り付け用!P115,""),""))</f>
        <v>#N/A</v>
      </c>
      <c r="Q114" s="21" t="e">
        <f>IF(ROW(Q114)+2&gt;=MATCH("*【合計】*", 貼り付け用!$A:$A, 0),"",
IF(Q$3&lt;&gt;"",IF(貼り付け用!Q115&lt;&gt;"",貼り付け用!Q115,""),""))</f>
        <v>#N/A</v>
      </c>
      <c r="R114" s="21" t="e">
        <f>IF(ROW(R114)+2&gt;=MATCH("*【合計】*", 貼り付け用!$A:$A, 0),"",
IF(R$3&lt;&gt;"",IF(貼り付け用!R115&lt;&gt;"",貼り付け用!R115,""),""))</f>
        <v>#N/A</v>
      </c>
      <c r="S114" s="21" t="e">
        <f>IF(ROW(S114)+2&gt;=MATCH("*【合計】*", 貼り付け用!$A:$A, 0),"",
IF(S$3&lt;&gt;"",IF(貼り付け用!S115&lt;&gt;"",貼り付け用!S115,""),""))</f>
        <v>#N/A</v>
      </c>
      <c r="T114" s="21" t="e">
        <f t="array" ref="T114">IF(INDEX(貼り付け用!A:Z, ROW(T114)+1, MATCH("おやつ", 貼り付け用!$A$3:$Z$3, 0))&lt;&gt;0,
INDEX(貼り付け用!A:Z, ROW(T114)+1, MATCH("おやつ", 貼り付け用!$A$3:$Z$3, 0)),"")</f>
        <v>#N/A</v>
      </c>
      <c r="U114" s="18"/>
      <c r="V114" s="5" t="e">
        <f t="array" ref="V114">IF(INDEX(貼り付け用!A:Z, ROW(T114)+1, MATCH("おやつ", 貼り付け用!$A$3:$Z$3, 0)+1)&lt;&gt;0,
INDEX(貼り付け用!A:Z, ROW(T114)+1, MATCH("おやつ", 貼り付け用!$A$3:$Z$3, 0)+1),"")</f>
        <v>#N/A</v>
      </c>
      <c r="W114" s="7" t="e">
        <f t="array" ref="W114">IF(INDEX(貼り付け用!A:Z, ROW(T114)+1, MATCH("おやつ", 貼り付け用!$A$3:$Z$3, 0)+2)&lt;&gt;0,
INDEX(貼り付け用!A:Z, ROW(T114)+1, MATCH("おやつ", 貼り付け用!$A$3:$Z$3, 0)+2),"")</f>
        <v>#N/A</v>
      </c>
    </row>
    <row r="115" spans="1:23" x14ac:dyDescent="0.45">
      <c r="A115" s="8" t="e">
        <f>IF(ROW(A115)+1&gt;=MATCH("*10000*", 貼り付け用!$A:$A, 0),"",
IF(貼り付け用!A116&lt;&gt;"",貼り付け用!A116,""))</f>
        <v>#N/A</v>
      </c>
      <c r="B115" s="3" t="e">
        <f>IF(ROW(B115)+2&gt;=MATCH("*【合計】*", 貼り付け用!$A:$A, 0),"",
IF(貼り付け用!B116&lt;&gt;"",貼り付け用!B116,""))</f>
        <v>#N/A</v>
      </c>
      <c r="C115" s="3" t="e">
        <f>IF(ROW(C115)+2&gt;=MATCH("*【合計】*", 貼り付け用!$A:$A, 0),"",
IF(貼り付け用!C116&lt;&gt;"",貼り付け用!C116,""))</f>
        <v>#N/A</v>
      </c>
      <c r="D115" s="3" t="e">
        <f>IF(ROW(D115)+2&gt;=MATCH("*【合計】*", 貼り付け用!$A:$A, 0),"",
IF(貼り付け用!D116&lt;&gt;"",貼り付け用!D116,""))</f>
        <v>#N/A</v>
      </c>
      <c r="E115" s="3" t="e">
        <f>IF(ROW(E115)+2&gt;=MATCH("*【合計】*", 貼り付け用!$A:$A, 0),"",
IF(貼り付け用!E116&lt;&gt;"",貼り付け用!E116,""))</f>
        <v>#N/A</v>
      </c>
      <c r="F115" s="3" t="e">
        <f>IF(ROW(F115)+2&gt;=MATCH("*【合計】*", 貼り付け用!$A:$A, 0),"",
IF(貼り付け用!F116&lt;&gt;"",貼り付け用!F116,""))</f>
        <v>#N/A</v>
      </c>
      <c r="G115" s="3" t="e">
        <f>IF(ROW(G115)+2&gt;=MATCH("*【合計】*", 貼り付け用!$A:$A, 0),"",
IF(貼り付け用!G116&lt;&gt;"",貼り付け用!G116,""))</f>
        <v>#N/A</v>
      </c>
      <c r="H115" s="3" t="e">
        <f>IF(ROW(H115)+2&gt;=MATCH("*【合計】*", 貼り付け用!$A:$A, 0),"",
IF(貼り付け用!H116&lt;&gt;"",貼り付け用!H116,""))</f>
        <v>#N/A</v>
      </c>
      <c r="I115" s="3" t="e">
        <f>IF(ROW(I115)+2&gt;=MATCH("*【合計】*", 貼り付け用!$A:$A, 0),"",
IF(貼り付け用!I116&lt;&gt;"",貼り付け用!I116,""))</f>
        <v>#N/A</v>
      </c>
      <c r="J115" s="3" t="e">
        <f>IF(ROW(J115)+2&gt;=MATCH("*【合計】*", 貼り付け用!$A:$A, 0),"",
IF(貼り付け用!J116&lt;&gt;"",貼り付け用!J116,""))</f>
        <v>#N/A</v>
      </c>
      <c r="K115" s="3" t="e">
        <f>IF(ROW(K115)+2&gt;=MATCH("*【合計】*", 貼り付け用!$A:$A, 0),"",
IF(貼り付け用!K116&lt;&gt;"",貼り付け用!K116,""))</f>
        <v>#N/A</v>
      </c>
      <c r="L115" s="3" t="e">
        <f>IF(ROW(L115)+2&gt;=MATCH("*【合計】*", 貼り付け用!$A:$A, 0),"",
IF(L$3&lt;&gt;"",IF(貼り付け用!L116&lt;&gt;"",貼り付け用!L116,""),""))</f>
        <v>#N/A</v>
      </c>
      <c r="M115" s="3" t="e">
        <f>IF(ROW(M115)+2&gt;=MATCH("*【合計】*", 貼り付け用!$A:$A, 0),"",
IF(M$3&lt;&gt;"",IF(貼り付け用!M116&lt;&gt;"",貼り付け用!M116,""),""))</f>
        <v>#N/A</v>
      </c>
      <c r="N115" s="3" t="e">
        <f>IF(ROW(N115)+2&gt;=MATCH("*【合計】*", 貼り付け用!$A:$A, 0),"",
IF(N$3&lt;&gt;"",IF(貼り付け用!N116&lt;&gt;"",貼り付け用!N116,""),""))</f>
        <v>#N/A</v>
      </c>
      <c r="O115" s="3" t="e">
        <f>IF(ROW(O115)+2&gt;=MATCH("*【合計】*", 貼り付け用!$A:$A, 0),"",
IF(O$3&lt;&gt;"",IF(貼り付け用!O116&lt;&gt;"",貼り付け用!O116,""),""))</f>
        <v>#N/A</v>
      </c>
      <c r="P115" s="3" t="e">
        <f>IF(ROW(P115)+2&gt;=MATCH("*【合計】*", 貼り付け用!$A:$A, 0),"",
IF(P$3&lt;&gt;"",IF(貼り付け用!P116&lt;&gt;"",貼り付け用!P116,""),""))</f>
        <v>#N/A</v>
      </c>
      <c r="Q115" s="3" t="e">
        <f>IF(ROW(Q115)+2&gt;=MATCH("*【合計】*", 貼り付け用!$A:$A, 0),"",
IF(Q$3&lt;&gt;"",IF(貼り付け用!Q116&lt;&gt;"",貼り付け用!Q116,""),""))</f>
        <v>#N/A</v>
      </c>
      <c r="R115" s="3" t="e">
        <f>IF(ROW(R115)+2&gt;=MATCH("*【合計】*", 貼り付け用!$A:$A, 0),"",
IF(R$3&lt;&gt;"",IF(貼り付け用!R116&lt;&gt;"",貼り付け用!R116,""),""))</f>
        <v>#N/A</v>
      </c>
      <c r="S115" s="3" t="e">
        <f>IF(ROW(S115)+2&gt;=MATCH("*【合計】*", 貼り付け用!$A:$A, 0),"",
IF(S$3&lt;&gt;"",IF(貼り付け用!S116&lt;&gt;"",貼り付け用!S116,""),""))</f>
        <v>#N/A</v>
      </c>
      <c r="T115" s="2" t="e">
        <f t="array" ref="T115">IF(INDEX(貼り付け用!A:Z, ROW(T115)+1, MATCH("おやつ", 貼り付け用!$A$3:$Z$3, 0))&lt;&gt;0,
INDEX(貼り付け用!A:Z, ROW(T115)+1, MATCH("おやつ", 貼り付け用!$A$3:$Z$3, 0)),"")</f>
        <v>#N/A</v>
      </c>
      <c r="U115" s="55"/>
      <c r="V115" s="8" t="e">
        <f t="array" ref="V115">IF(INDEX(貼り付け用!A:Z, ROW(T115)+1, MATCH("おやつ", 貼り付け用!$A$3:$Z$3, 0)+1)&lt;&gt;0,
INDEX(貼り付け用!A:Z, ROW(T115)+1, MATCH("おやつ", 貼り付け用!$A$3:$Z$3, 0)+1),"")</f>
        <v>#N/A</v>
      </c>
      <c r="W115" s="9" t="e">
        <f t="array" ref="W115">IF(INDEX(貼り付け用!A:Z, ROW(T115)+1, MATCH("おやつ", 貼り付け用!$A$3:$Z$3, 0)+2)&lt;&gt;0,
INDEX(貼り付け用!A:Z, ROW(T115)+1, MATCH("おやつ", 貼り付け用!$A$3:$Z$3, 0)+2),"")</f>
        <v>#N/A</v>
      </c>
    </row>
    <row r="116" spans="1:23" x14ac:dyDescent="0.45">
      <c r="A116" s="5" t="e">
        <f>IF(ROW(A116)+1&gt;=MATCH("*10000*", 貼り付け用!$A:$A, 0),
IF(COUNTIF(A114,"*10000*"),"10001",
IF(COUNTIF(A114,"*10001*"),"10002",
IF(COUNTIF(A114,"*10002*"),"",
IF(COUNTIF(A114,""),"","10000")))),
IF(貼り付け用!A117&lt;&gt;"",貼り付け用!A117,""))</f>
        <v>#N/A</v>
      </c>
      <c r="B116" s="21" t="e">
        <f>IF(ROW(B116)+2&gt;=MATCH("*【合計】*", 貼り付け用!$A:$A, 0),"",
IF(貼り付け用!B117&lt;&gt;"",貼り付け用!B117,""))</f>
        <v>#N/A</v>
      </c>
      <c r="C116" s="21" t="e">
        <f>IF(ROW(C116)+2&gt;=MATCH("*【合計】*", 貼り付け用!$A:$A, 0),"",
IF(貼り付け用!C117&lt;&gt;"",貼り付け用!C117,""))</f>
        <v>#N/A</v>
      </c>
      <c r="D116" s="21" t="e">
        <f>IF(ROW(D116)+2&gt;=MATCH("*【合計】*", 貼り付け用!$A:$A, 0),"",
IF(貼り付け用!D117&lt;&gt;"",貼り付け用!D117,""))</f>
        <v>#N/A</v>
      </c>
      <c r="E116" s="21" t="e">
        <f>IF(ROW(E116)+2&gt;=MATCH("*【合計】*", 貼り付け用!$A:$A, 0),"",
IF(貼り付け用!E117&lt;&gt;"",貼り付け用!E117,""))</f>
        <v>#N/A</v>
      </c>
      <c r="F116" s="21" t="e">
        <f>IF(ROW(F116)+2&gt;=MATCH("*【合計】*", 貼り付け用!$A:$A, 0),"",
IF(貼り付け用!F117&lt;&gt;"",貼り付け用!F117,""))</f>
        <v>#N/A</v>
      </c>
      <c r="G116" s="21" t="e">
        <f>IF(ROW(G116)+2&gt;=MATCH("*【合計】*", 貼り付け用!$A:$A, 0),"",
IF(貼り付け用!G117&lt;&gt;"",貼り付け用!G117,""))</f>
        <v>#N/A</v>
      </c>
      <c r="H116" s="21" t="e">
        <f>IF(ROW(H116)+2&gt;=MATCH("*【合計】*", 貼り付け用!$A:$A, 0),"",
IF(貼り付け用!H117&lt;&gt;"",貼り付け用!H117,""))</f>
        <v>#N/A</v>
      </c>
      <c r="I116" s="21" t="e">
        <f>IF(ROW(I116)+2&gt;=MATCH("*【合計】*", 貼り付け用!$A:$A, 0),"",
IF(貼り付け用!I117&lt;&gt;"",貼り付け用!I117,""))</f>
        <v>#N/A</v>
      </c>
      <c r="J116" s="21" t="e">
        <f>IF(ROW(J116)+2&gt;=MATCH("*【合計】*", 貼り付け用!$A:$A, 0),"",
IF(貼り付け用!J117&lt;&gt;"",貼り付け用!J117,""))</f>
        <v>#N/A</v>
      </c>
      <c r="K116" s="21" t="e">
        <f>IF(ROW(K116)+2&gt;=MATCH("*【合計】*", 貼り付け用!$A:$A, 0),"",
IF(貼り付け用!K117&lt;&gt;"",貼り付け用!K117,""))</f>
        <v>#N/A</v>
      </c>
      <c r="L116" s="21" t="e">
        <f>IF(ROW(L116)+2&gt;=MATCH("*【合計】*", 貼り付け用!$A:$A, 0),"",
IF(L$3&lt;&gt;"",IF(貼り付け用!L117&lt;&gt;"",貼り付け用!L117,""),""))</f>
        <v>#N/A</v>
      </c>
      <c r="M116" s="21" t="e">
        <f>IF(ROW(M116)+2&gt;=MATCH("*【合計】*", 貼り付け用!$A:$A, 0),"",
IF(M$3&lt;&gt;"",IF(貼り付け用!M117&lt;&gt;"",貼り付け用!M117,""),""))</f>
        <v>#N/A</v>
      </c>
      <c r="N116" s="21" t="e">
        <f>IF(ROW(N116)+2&gt;=MATCH("*【合計】*", 貼り付け用!$A:$A, 0),"",
IF(N$3&lt;&gt;"",IF(貼り付け用!N117&lt;&gt;"",貼り付け用!N117,""),""))</f>
        <v>#N/A</v>
      </c>
      <c r="O116" s="21" t="e">
        <f>IF(ROW(O116)+2&gt;=MATCH("*【合計】*", 貼り付け用!$A:$A, 0),"",
IF(O$3&lt;&gt;"",IF(貼り付け用!O117&lt;&gt;"",貼り付け用!O117,""),""))</f>
        <v>#N/A</v>
      </c>
      <c r="P116" s="21" t="e">
        <f>IF(ROW(P116)+2&gt;=MATCH("*【合計】*", 貼り付け用!$A:$A, 0),"",
IF(P$3&lt;&gt;"",IF(貼り付け用!P117&lt;&gt;"",貼り付け用!P117,""),""))</f>
        <v>#N/A</v>
      </c>
      <c r="Q116" s="21" t="e">
        <f>IF(ROW(Q116)+2&gt;=MATCH("*【合計】*", 貼り付け用!$A:$A, 0),"",
IF(Q$3&lt;&gt;"",IF(貼り付け用!Q117&lt;&gt;"",貼り付け用!Q117,""),""))</f>
        <v>#N/A</v>
      </c>
      <c r="R116" s="21" t="e">
        <f>IF(ROW(R116)+2&gt;=MATCH("*【合計】*", 貼り付け用!$A:$A, 0),"",
IF(R$3&lt;&gt;"",IF(貼り付け用!R117&lt;&gt;"",貼り付け用!R117,""),""))</f>
        <v>#N/A</v>
      </c>
      <c r="S116" s="21" t="e">
        <f>IF(ROW(S116)+2&gt;=MATCH("*【合計】*", 貼り付け用!$A:$A, 0),"",
IF(S$3&lt;&gt;"",IF(貼り付け用!S117&lt;&gt;"",貼り付け用!S117,""),""))</f>
        <v>#N/A</v>
      </c>
      <c r="T116" s="21" t="e">
        <f t="array" ref="T116">IF(INDEX(貼り付け用!A:Z, ROW(T116)+1, MATCH("おやつ", 貼り付け用!$A$3:$Z$3, 0))&lt;&gt;0,
INDEX(貼り付け用!A:Z, ROW(T116)+1, MATCH("おやつ", 貼り付け用!$A$3:$Z$3, 0)),"")</f>
        <v>#N/A</v>
      </c>
      <c r="U116" s="18"/>
      <c r="V116" s="5" t="e">
        <f t="array" ref="V116">IF(INDEX(貼り付け用!A:Z, ROW(T116)+1, MATCH("おやつ", 貼り付け用!$A$3:$Z$3, 0)+1)&lt;&gt;0,
INDEX(貼り付け用!A:Z, ROW(T116)+1, MATCH("おやつ", 貼り付け用!$A$3:$Z$3, 0)+1),"")</f>
        <v>#N/A</v>
      </c>
      <c r="W116" s="7" t="e">
        <f t="array" ref="W116">IF(INDEX(貼り付け用!A:Z, ROW(T116)+1, MATCH("おやつ", 貼り付け用!$A$3:$Z$3, 0)+2)&lt;&gt;0,
INDEX(貼り付け用!A:Z, ROW(T116)+1, MATCH("おやつ", 貼り付け用!$A$3:$Z$3, 0)+2),"")</f>
        <v>#N/A</v>
      </c>
    </row>
    <row r="117" spans="1:23" x14ac:dyDescent="0.45">
      <c r="A117" s="8" t="e">
        <f>IF(ROW(A117)+1&gt;=MATCH("*10000*", 貼り付け用!$A:$A, 0),"",
IF(貼り付け用!A118&lt;&gt;"",貼り付け用!A118,""))</f>
        <v>#N/A</v>
      </c>
      <c r="B117" s="3" t="e">
        <f>IF(ROW(B117)+2&gt;=MATCH("*【合計】*", 貼り付け用!$A:$A, 0),"",
IF(貼り付け用!B118&lt;&gt;"",貼り付け用!B118,""))</f>
        <v>#N/A</v>
      </c>
      <c r="C117" s="3" t="e">
        <f>IF(ROW(C117)+2&gt;=MATCH("*【合計】*", 貼り付け用!$A:$A, 0),"",
IF(貼り付け用!C118&lt;&gt;"",貼り付け用!C118,""))</f>
        <v>#N/A</v>
      </c>
      <c r="D117" s="3" t="e">
        <f>IF(ROW(D117)+2&gt;=MATCH("*【合計】*", 貼り付け用!$A:$A, 0),"",
IF(貼り付け用!D118&lt;&gt;"",貼り付け用!D118,""))</f>
        <v>#N/A</v>
      </c>
      <c r="E117" s="3" t="e">
        <f>IF(ROW(E117)+2&gt;=MATCH("*【合計】*", 貼り付け用!$A:$A, 0),"",
IF(貼り付け用!E118&lt;&gt;"",貼り付け用!E118,""))</f>
        <v>#N/A</v>
      </c>
      <c r="F117" s="3" t="e">
        <f>IF(ROW(F117)+2&gt;=MATCH("*【合計】*", 貼り付け用!$A:$A, 0),"",
IF(貼り付け用!F118&lt;&gt;"",貼り付け用!F118,""))</f>
        <v>#N/A</v>
      </c>
      <c r="G117" s="3" t="e">
        <f>IF(ROW(G117)+2&gt;=MATCH("*【合計】*", 貼り付け用!$A:$A, 0),"",
IF(貼り付け用!G118&lt;&gt;"",貼り付け用!G118,""))</f>
        <v>#N/A</v>
      </c>
      <c r="H117" s="3" t="e">
        <f>IF(ROW(H117)+2&gt;=MATCH("*【合計】*", 貼り付け用!$A:$A, 0),"",
IF(貼り付け用!H118&lt;&gt;"",貼り付け用!H118,""))</f>
        <v>#N/A</v>
      </c>
      <c r="I117" s="3" t="e">
        <f>IF(ROW(I117)+2&gt;=MATCH("*【合計】*", 貼り付け用!$A:$A, 0),"",
IF(貼り付け用!I118&lt;&gt;"",貼り付け用!I118,""))</f>
        <v>#N/A</v>
      </c>
      <c r="J117" s="3" t="e">
        <f>IF(ROW(J117)+2&gt;=MATCH("*【合計】*", 貼り付け用!$A:$A, 0),"",
IF(貼り付け用!J118&lt;&gt;"",貼り付け用!J118,""))</f>
        <v>#N/A</v>
      </c>
      <c r="K117" s="3" t="e">
        <f>IF(ROW(K117)+2&gt;=MATCH("*【合計】*", 貼り付け用!$A:$A, 0),"",
IF(貼り付け用!K118&lt;&gt;"",貼り付け用!K118,""))</f>
        <v>#N/A</v>
      </c>
      <c r="L117" s="3" t="e">
        <f>IF(ROW(L117)+2&gt;=MATCH("*【合計】*", 貼り付け用!$A:$A, 0),"",
IF(L$3&lt;&gt;"",IF(貼り付け用!L118&lt;&gt;"",貼り付け用!L118,""),""))</f>
        <v>#N/A</v>
      </c>
      <c r="M117" s="3" t="e">
        <f>IF(ROW(M117)+2&gt;=MATCH("*【合計】*", 貼り付け用!$A:$A, 0),"",
IF(M$3&lt;&gt;"",IF(貼り付け用!M118&lt;&gt;"",貼り付け用!M118,""),""))</f>
        <v>#N/A</v>
      </c>
      <c r="N117" s="3" t="e">
        <f>IF(ROW(N117)+2&gt;=MATCH("*【合計】*", 貼り付け用!$A:$A, 0),"",
IF(N$3&lt;&gt;"",IF(貼り付け用!N118&lt;&gt;"",貼り付け用!N118,""),""))</f>
        <v>#N/A</v>
      </c>
      <c r="O117" s="3" t="e">
        <f>IF(ROW(O117)+2&gt;=MATCH("*【合計】*", 貼り付け用!$A:$A, 0),"",
IF(O$3&lt;&gt;"",IF(貼り付け用!O118&lt;&gt;"",貼り付け用!O118,""),""))</f>
        <v>#N/A</v>
      </c>
      <c r="P117" s="3" t="e">
        <f>IF(ROW(P117)+2&gt;=MATCH("*【合計】*", 貼り付け用!$A:$A, 0),"",
IF(P$3&lt;&gt;"",IF(貼り付け用!P118&lt;&gt;"",貼り付け用!P118,""),""))</f>
        <v>#N/A</v>
      </c>
      <c r="Q117" s="3" t="e">
        <f>IF(ROW(Q117)+2&gt;=MATCH("*【合計】*", 貼り付け用!$A:$A, 0),"",
IF(Q$3&lt;&gt;"",IF(貼り付け用!Q118&lt;&gt;"",貼り付け用!Q118,""),""))</f>
        <v>#N/A</v>
      </c>
      <c r="R117" s="3" t="e">
        <f>IF(ROW(R117)+2&gt;=MATCH("*【合計】*", 貼り付け用!$A:$A, 0),"",
IF(R$3&lt;&gt;"",IF(貼り付け用!R118&lt;&gt;"",貼り付け用!R118,""),""))</f>
        <v>#N/A</v>
      </c>
      <c r="S117" s="3" t="e">
        <f>IF(ROW(S117)+2&gt;=MATCH("*【合計】*", 貼り付け用!$A:$A, 0),"",
IF(S$3&lt;&gt;"",IF(貼り付け用!S118&lt;&gt;"",貼り付け用!S118,""),""))</f>
        <v>#N/A</v>
      </c>
      <c r="T117" s="2" t="e">
        <f t="array" ref="T117">IF(INDEX(貼り付け用!A:Z, ROW(T117)+1, MATCH("おやつ", 貼り付け用!$A$3:$Z$3, 0))&lt;&gt;0,
INDEX(貼り付け用!A:Z, ROW(T117)+1, MATCH("おやつ", 貼り付け用!$A$3:$Z$3, 0)),"")</f>
        <v>#N/A</v>
      </c>
      <c r="U117" s="55"/>
      <c r="V117" s="8" t="e">
        <f t="array" ref="V117">IF(INDEX(貼り付け用!A:Z, ROW(T117)+1, MATCH("おやつ", 貼り付け用!$A$3:$Z$3, 0)+1)&lt;&gt;0,
INDEX(貼り付け用!A:Z, ROW(T117)+1, MATCH("おやつ", 貼り付け用!$A$3:$Z$3, 0)+1),"")</f>
        <v>#N/A</v>
      </c>
      <c r="W117" s="9" t="e">
        <f t="array" ref="W117">IF(INDEX(貼り付け用!A:Z, ROW(T117)+1, MATCH("おやつ", 貼り付け用!$A$3:$Z$3, 0)+2)&lt;&gt;0,
INDEX(貼り付け用!A:Z, ROW(T117)+1, MATCH("おやつ", 貼り付け用!$A$3:$Z$3, 0)+2),"")</f>
        <v>#N/A</v>
      </c>
    </row>
    <row r="118" spans="1:23" x14ac:dyDescent="0.45">
      <c r="A118" s="5" t="e">
        <f>IF(ROW(A118)+1&gt;=MATCH("*10000*", 貼り付け用!$A:$A, 0),
IF(COUNTIF(A116,"*10000*"),"10001",
IF(COUNTIF(A116,"*10001*"),"10002",
IF(COUNTIF(A116,"*10002*"),"",
IF(COUNTIF(A116,""),"","10000")))),
IF(貼り付け用!A119&lt;&gt;"",貼り付け用!A119,""))</f>
        <v>#N/A</v>
      </c>
      <c r="B118" s="21" t="e">
        <f>IF(ROW(B118)+2&gt;=MATCH("*【合計】*", 貼り付け用!$A:$A, 0),"",
IF(貼り付け用!B119&lt;&gt;"",貼り付け用!B119,""))</f>
        <v>#N/A</v>
      </c>
      <c r="C118" s="21" t="e">
        <f>IF(ROW(C118)+2&gt;=MATCH("*【合計】*", 貼り付け用!$A:$A, 0),"",
IF(貼り付け用!C119&lt;&gt;"",貼り付け用!C119,""))</f>
        <v>#N/A</v>
      </c>
      <c r="D118" s="21" t="e">
        <f>IF(ROW(D118)+2&gt;=MATCH("*【合計】*", 貼り付け用!$A:$A, 0),"",
IF(貼り付け用!D119&lt;&gt;"",貼り付け用!D119,""))</f>
        <v>#N/A</v>
      </c>
      <c r="E118" s="21" t="e">
        <f>IF(ROW(E118)+2&gt;=MATCH("*【合計】*", 貼り付け用!$A:$A, 0),"",
IF(貼り付け用!E119&lt;&gt;"",貼り付け用!E119,""))</f>
        <v>#N/A</v>
      </c>
      <c r="F118" s="21" t="e">
        <f>IF(ROW(F118)+2&gt;=MATCH("*【合計】*", 貼り付け用!$A:$A, 0),"",
IF(貼り付け用!F119&lt;&gt;"",貼り付け用!F119,""))</f>
        <v>#N/A</v>
      </c>
      <c r="G118" s="21" t="e">
        <f>IF(ROW(G118)+2&gt;=MATCH("*【合計】*", 貼り付け用!$A:$A, 0),"",
IF(貼り付け用!G119&lt;&gt;"",貼り付け用!G119,""))</f>
        <v>#N/A</v>
      </c>
      <c r="H118" s="21" t="e">
        <f>IF(ROW(H118)+2&gt;=MATCH("*【合計】*", 貼り付け用!$A:$A, 0),"",
IF(貼り付け用!H119&lt;&gt;"",貼り付け用!H119,""))</f>
        <v>#N/A</v>
      </c>
      <c r="I118" s="21" t="e">
        <f>IF(ROW(I118)+2&gt;=MATCH("*【合計】*", 貼り付け用!$A:$A, 0),"",
IF(貼り付け用!I119&lt;&gt;"",貼り付け用!I119,""))</f>
        <v>#N/A</v>
      </c>
      <c r="J118" s="21" t="e">
        <f>IF(ROW(J118)+2&gt;=MATCH("*【合計】*", 貼り付け用!$A:$A, 0),"",
IF(貼り付け用!J119&lt;&gt;"",貼り付け用!J119,""))</f>
        <v>#N/A</v>
      </c>
      <c r="K118" s="21" t="e">
        <f>IF(ROW(K118)+2&gt;=MATCH("*【合計】*", 貼り付け用!$A:$A, 0),"",
IF(貼り付け用!K119&lt;&gt;"",貼り付け用!K119,""))</f>
        <v>#N/A</v>
      </c>
      <c r="L118" s="21" t="e">
        <f>IF(ROW(L118)+2&gt;=MATCH("*【合計】*", 貼り付け用!$A:$A, 0),"",
IF(L$3&lt;&gt;"",IF(貼り付け用!L119&lt;&gt;"",貼り付け用!L119,""),""))</f>
        <v>#N/A</v>
      </c>
      <c r="M118" s="21" t="e">
        <f>IF(ROW(M118)+2&gt;=MATCH("*【合計】*", 貼り付け用!$A:$A, 0),"",
IF(M$3&lt;&gt;"",IF(貼り付け用!M119&lt;&gt;"",貼り付け用!M119,""),""))</f>
        <v>#N/A</v>
      </c>
      <c r="N118" s="21" t="e">
        <f>IF(ROW(N118)+2&gt;=MATCH("*【合計】*", 貼り付け用!$A:$A, 0),"",
IF(N$3&lt;&gt;"",IF(貼り付け用!N119&lt;&gt;"",貼り付け用!N119,""),""))</f>
        <v>#N/A</v>
      </c>
      <c r="O118" s="21" t="e">
        <f>IF(ROW(O118)+2&gt;=MATCH("*【合計】*", 貼り付け用!$A:$A, 0),"",
IF(O$3&lt;&gt;"",IF(貼り付け用!O119&lt;&gt;"",貼り付け用!O119,""),""))</f>
        <v>#N/A</v>
      </c>
      <c r="P118" s="21" t="e">
        <f>IF(ROW(P118)+2&gt;=MATCH("*【合計】*", 貼り付け用!$A:$A, 0),"",
IF(P$3&lt;&gt;"",IF(貼り付け用!P119&lt;&gt;"",貼り付け用!P119,""),""))</f>
        <v>#N/A</v>
      </c>
      <c r="Q118" s="21" t="e">
        <f>IF(ROW(Q118)+2&gt;=MATCH("*【合計】*", 貼り付け用!$A:$A, 0),"",
IF(Q$3&lt;&gt;"",IF(貼り付け用!Q119&lt;&gt;"",貼り付け用!Q119,""),""))</f>
        <v>#N/A</v>
      </c>
      <c r="R118" s="21" t="e">
        <f>IF(ROW(R118)+2&gt;=MATCH("*【合計】*", 貼り付け用!$A:$A, 0),"",
IF(R$3&lt;&gt;"",IF(貼り付け用!R119&lt;&gt;"",貼り付け用!R119,""),""))</f>
        <v>#N/A</v>
      </c>
      <c r="S118" s="21" t="e">
        <f>IF(ROW(S118)+2&gt;=MATCH("*【合計】*", 貼り付け用!$A:$A, 0),"",
IF(S$3&lt;&gt;"",IF(貼り付け用!S119&lt;&gt;"",貼り付け用!S119,""),""))</f>
        <v>#N/A</v>
      </c>
      <c r="T118" s="21" t="e">
        <f t="array" ref="T118">IF(INDEX(貼り付け用!A:Z, ROW(T118)+1, MATCH("おやつ", 貼り付け用!$A$3:$Z$3, 0))&lt;&gt;0,
INDEX(貼り付け用!A:Z, ROW(T118)+1, MATCH("おやつ", 貼り付け用!$A$3:$Z$3, 0)),"")</f>
        <v>#N/A</v>
      </c>
      <c r="U118" s="18"/>
      <c r="V118" s="5" t="e">
        <f t="array" ref="V118">IF(INDEX(貼り付け用!A:Z, ROW(T118)+1, MATCH("おやつ", 貼り付け用!$A$3:$Z$3, 0)+1)&lt;&gt;0,
INDEX(貼り付け用!A:Z, ROW(T118)+1, MATCH("おやつ", 貼り付け用!$A$3:$Z$3, 0)+1),"")</f>
        <v>#N/A</v>
      </c>
      <c r="W118" s="7" t="e">
        <f t="array" ref="W118">IF(INDEX(貼り付け用!A:Z, ROW(T118)+1, MATCH("おやつ", 貼り付け用!$A$3:$Z$3, 0)+2)&lt;&gt;0,
INDEX(貼り付け用!A:Z, ROW(T118)+1, MATCH("おやつ", 貼り付け用!$A$3:$Z$3, 0)+2),"")</f>
        <v>#N/A</v>
      </c>
    </row>
    <row r="119" spans="1:23" x14ac:dyDescent="0.45">
      <c r="A119" s="8" t="e">
        <f>IF(ROW(A119)+1&gt;=MATCH("*10000*", 貼り付け用!$A:$A, 0),"",
IF(貼り付け用!A120&lt;&gt;"",貼り付け用!A120,""))</f>
        <v>#N/A</v>
      </c>
      <c r="B119" s="3" t="e">
        <f>IF(ROW(B119)+2&gt;=MATCH("*【合計】*", 貼り付け用!$A:$A, 0),"",
IF(貼り付け用!B120&lt;&gt;"",貼り付け用!B120,""))</f>
        <v>#N/A</v>
      </c>
      <c r="C119" s="3" t="e">
        <f>IF(ROW(C119)+2&gt;=MATCH("*【合計】*", 貼り付け用!$A:$A, 0),"",
IF(貼り付け用!C120&lt;&gt;"",貼り付け用!C120,""))</f>
        <v>#N/A</v>
      </c>
      <c r="D119" s="3" t="e">
        <f>IF(ROW(D119)+2&gt;=MATCH("*【合計】*", 貼り付け用!$A:$A, 0),"",
IF(貼り付け用!D120&lt;&gt;"",貼り付け用!D120,""))</f>
        <v>#N/A</v>
      </c>
      <c r="E119" s="3" t="e">
        <f>IF(ROW(E119)+2&gt;=MATCH("*【合計】*", 貼り付け用!$A:$A, 0),"",
IF(貼り付け用!E120&lt;&gt;"",貼り付け用!E120,""))</f>
        <v>#N/A</v>
      </c>
      <c r="F119" s="3" t="e">
        <f>IF(ROW(F119)+2&gt;=MATCH("*【合計】*", 貼り付け用!$A:$A, 0),"",
IF(貼り付け用!F120&lt;&gt;"",貼り付け用!F120,""))</f>
        <v>#N/A</v>
      </c>
      <c r="G119" s="3" t="e">
        <f>IF(ROW(G119)+2&gt;=MATCH("*【合計】*", 貼り付け用!$A:$A, 0),"",
IF(貼り付け用!G120&lt;&gt;"",貼り付け用!G120,""))</f>
        <v>#N/A</v>
      </c>
      <c r="H119" s="3" t="e">
        <f>IF(ROW(H119)+2&gt;=MATCH("*【合計】*", 貼り付け用!$A:$A, 0),"",
IF(貼り付け用!H120&lt;&gt;"",貼り付け用!H120,""))</f>
        <v>#N/A</v>
      </c>
      <c r="I119" s="3" t="e">
        <f>IF(ROW(I119)+2&gt;=MATCH("*【合計】*", 貼り付け用!$A:$A, 0),"",
IF(貼り付け用!I120&lt;&gt;"",貼り付け用!I120,""))</f>
        <v>#N/A</v>
      </c>
      <c r="J119" s="3" t="e">
        <f>IF(ROW(J119)+2&gt;=MATCH("*【合計】*", 貼り付け用!$A:$A, 0),"",
IF(貼り付け用!J120&lt;&gt;"",貼り付け用!J120,""))</f>
        <v>#N/A</v>
      </c>
      <c r="K119" s="3" t="e">
        <f>IF(ROW(K119)+2&gt;=MATCH("*【合計】*", 貼り付け用!$A:$A, 0),"",
IF(貼り付け用!K120&lt;&gt;"",貼り付け用!K120,""))</f>
        <v>#N/A</v>
      </c>
      <c r="L119" s="3" t="e">
        <f>IF(ROW(L119)+2&gt;=MATCH("*【合計】*", 貼り付け用!$A:$A, 0),"",
IF(L$3&lt;&gt;"",IF(貼り付け用!L120&lt;&gt;"",貼り付け用!L120,""),""))</f>
        <v>#N/A</v>
      </c>
      <c r="M119" s="3" t="e">
        <f>IF(ROW(M119)+2&gt;=MATCH("*【合計】*", 貼り付け用!$A:$A, 0),"",
IF(M$3&lt;&gt;"",IF(貼り付け用!M120&lt;&gt;"",貼り付け用!M120,""),""))</f>
        <v>#N/A</v>
      </c>
      <c r="N119" s="3" t="e">
        <f>IF(ROW(N119)+2&gt;=MATCH("*【合計】*", 貼り付け用!$A:$A, 0),"",
IF(N$3&lt;&gt;"",IF(貼り付け用!N120&lt;&gt;"",貼り付け用!N120,""),""))</f>
        <v>#N/A</v>
      </c>
      <c r="O119" s="3" t="e">
        <f>IF(ROW(O119)+2&gt;=MATCH("*【合計】*", 貼り付け用!$A:$A, 0),"",
IF(O$3&lt;&gt;"",IF(貼り付け用!O120&lt;&gt;"",貼り付け用!O120,""),""))</f>
        <v>#N/A</v>
      </c>
      <c r="P119" s="3" t="e">
        <f>IF(ROW(P119)+2&gt;=MATCH("*【合計】*", 貼り付け用!$A:$A, 0),"",
IF(P$3&lt;&gt;"",IF(貼り付け用!P120&lt;&gt;"",貼り付け用!P120,""),""))</f>
        <v>#N/A</v>
      </c>
      <c r="Q119" s="3" t="e">
        <f>IF(ROW(Q119)+2&gt;=MATCH("*【合計】*", 貼り付け用!$A:$A, 0),"",
IF(Q$3&lt;&gt;"",IF(貼り付け用!Q120&lt;&gt;"",貼り付け用!Q120,""),""))</f>
        <v>#N/A</v>
      </c>
      <c r="R119" s="3" t="e">
        <f>IF(ROW(R119)+2&gt;=MATCH("*【合計】*", 貼り付け用!$A:$A, 0),"",
IF(R$3&lt;&gt;"",IF(貼り付け用!R120&lt;&gt;"",貼り付け用!R120,""),""))</f>
        <v>#N/A</v>
      </c>
      <c r="S119" s="3" t="e">
        <f>IF(ROW(S119)+2&gt;=MATCH("*【合計】*", 貼り付け用!$A:$A, 0),"",
IF(S$3&lt;&gt;"",IF(貼り付け用!S120&lt;&gt;"",貼り付け用!S120,""),""))</f>
        <v>#N/A</v>
      </c>
      <c r="T119" s="2" t="e">
        <f t="array" ref="T119">IF(INDEX(貼り付け用!A:Z, ROW(T119)+1, MATCH("おやつ", 貼り付け用!$A$3:$Z$3, 0))&lt;&gt;0,
INDEX(貼り付け用!A:Z, ROW(T119)+1, MATCH("おやつ", 貼り付け用!$A$3:$Z$3, 0)),"")</f>
        <v>#N/A</v>
      </c>
      <c r="U119" s="55"/>
      <c r="V119" s="8" t="e">
        <f t="array" ref="V119">IF(INDEX(貼り付け用!A:Z, ROW(T119)+1, MATCH("おやつ", 貼り付け用!$A$3:$Z$3, 0)+1)&lt;&gt;0,
INDEX(貼り付け用!A:Z, ROW(T119)+1, MATCH("おやつ", 貼り付け用!$A$3:$Z$3, 0)+1),"")</f>
        <v>#N/A</v>
      </c>
      <c r="W119" s="9" t="e">
        <f t="array" ref="W119">IF(INDEX(貼り付け用!A:Z, ROW(T119)+1, MATCH("おやつ", 貼り付け用!$A$3:$Z$3, 0)+2)&lt;&gt;0,
INDEX(貼り付け用!A:Z, ROW(T119)+1, MATCH("おやつ", 貼り付け用!$A$3:$Z$3, 0)+2),"")</f>
        <v>#N/A</v>
      </c>
    </row>
    <row r="120" spans="1:23" x14ac:dyDescent="0.45">
      <c r="A120" s="5" t="e">
        <f>IF(ROW(A120)+1&gt;=MATCH("*10000*", 貼り付け用!$A:$A, 0),
IF(COUNTIF(A118,"*10000*"),"10001",
IF(COUNTIF(A118,"*10001*"),"10002",
IF(COUNTIF(A118,"*10002*"),"",
IF(COUNTIF(A118,""),"","10000")))),
IF(貼り付け用!A121&lt;&gt;"",貼り付け用!A121,""))</f>
        <v>#N/A</v>
      </c>
      <c r="B120" s="21" t="e">
        <f>IF(ROW(B120)+2&gt;=MATCH("*【合計】*", 貼り付け用!$A:$A, 0),"",
IF(貼り付け用!B121&lt;&gt;"",貼り付け用!B121,""))</f>
        <v>#N/A</v>
      </c>
      <c r="C120" s="21" t="e">
        <f>IF(ROW(C120)+2&gt;=MATCH("*【合計】*", 貼り付け用!$A:$A, 0),"",
IF(貼り付け用!C121&lt;&gt;"",貼り付け用!C121,""))</f>
        <v>#N/A</v>
      </c>
      <c r="D120" s="21" t="e">
        <f>IF(ROW(D120)+2&gt;=MATCH("*【合計】*", 貼り付け用!$A:$A, 0),"",
IF(貼り付け用!D121&lt;&gt;"",貼り付け用!D121,""))</f>
        <v>#N/A</v>
      </c>
      <c r="E120" s="21" t="e">
        <f>IF(ROW(E120)+2&gt;=MATCH("*【合計】*", 貼り付け用!$A:$A, 0),"",
IF(貼り付け用!E121&lt;&gt;"",貼り付け用!E121,""))</f>
        <v>#N/A</v>
      </c>
      <c r="F120" s="21" t="e">
        <f>IF(ROW(F120)+2&gt;=MATCH("*【合計】*", 貼り付け用!$A:$A, 0),"",
IF(貼り付け用!F121&lt;&gt;"",貼り付け用!F121,""))</f>
        <v>#N/A</v>
      </c>
      <c r="G120" s="21" t="e">
        <f>IF(ROW(G120)+2&gt;=MATCH("*【合計】*", 貼り付け用!$A:$A, 0),"",
IF(貼り付け用!G121&lt;&gt;"",貼り付け用!G121,""))</f>
        <v>#N/A</v>
      </c>
      <c r="H120" s="21" t="e">
        <f>IF(ROW(H120)+2&gt;=MATCH("*【合計】*", 貼り付け用!$A:$A, 0),"",
IF(貼り付け用!H121&lt;&gt;"",貼り付け用!H121,""))</f>
        <v>#N/A</v>
      </c>
      <c r="I120" s="21" t="e">
        <f>IF(ROW(I120)+2&gt;=MATCH("*【合計】*", 貼り付け用!$A:$A, 0),"",
IF(貼り付け用!I121&lt;&gt;"",貼り付け用!I121,""))</f>
        <v>#N/A</v>
      </c>
      <c r="J120" s="21" t="e">
        <f>IF(ROW(J120)+2&gt;=MATCH("*【合計】*", 貼り付け用!$A:$A, 0),"",
IF(貼り付け用!J121&lt;&gt;"",貼り付け用!J121,""))</f>
        <v>#N/A</v>
      </c>
      <c r="K120" s="21" t="e">
        <f>IF(ROW(K120)+2&gt;=MATCH("*【合計】*", 貼り付け用!$A:$A, 0),"",
IF(貼り付け用!K121&lt;&gt;"",貼り付け用!K121,""))</f>
        <v>#N/A</v>
      </c>
      <c r="L120" s="21" t="e">
        <f>IF(ROW(L120)+2&gt;=MATCH("*【合計】*", 貼り付け用!$A:$A, 0),"",
IF(L$3&lt;&gt;"",IF(貼り付け用!L121&lt;&gt;"",貼り付け用!L121,""),""))</f>
        <v>#N/A</v>
      </c>
      <c r="M120" s="21" t="e">
        <f>IF(ROW(M120)+2&gt;=MATCH("*【合計】*", 貼り付け用!$A:$A, 0),"",
IF(M$3&lt;&gt;"",IF(貼り付け用!M121&lt;&gt;"",貼り付け用!M121,""),""))</f>
        <v>#N/A</v>
      </c>
      <c r="N120" s="21" t="e">
        <f>IF(ROW(N120)+2&gt;=MATCH("*【合計】*", 貼り付け用!$A:$A, 0),"",
IF(N$3&lt;&gt;"",IF(貼り付け用!N121&lt;&gt;"",貼り付け用!N121,""),""))</f>
        <v>#N/A</v>
      </c>
      <c r="O120" s="21" t="e">
        <f>IF(ROW(O120)+2&gt;=MATCH("*【合計】*", 貼り付け用!$A:$A, 0),"",
IF(O$3&lt;&gt;"",IF(貼り付け用!O121&lt;&gt;"",貼り付け用!O121,""),""))</f>
        <v>#N/A</v>
      </c>
      <c r="P120" s="21" t="e">
        <f>IF(ROW(P120)+2&gt;=MATCH("*【合計】*", 貼り付け用!$A:$A, 0),"",
IF(P$3&lt;&gt;"",IF(貼り付け用!P121&lt;&gt;"",貼り付け用!P121,""),""))</f>
        <v>#N/A</v>
      </c>
      <c r="Q120" s="21" t="e">
        <f>IF(ROW(Q120)+2&gt;=MATCH("*【合計】*", 貼り付け用!$A:$A, 0),"",
IF(Q$3&lt;&gt;"",IF(貼り付け用!Q121&lt;&gt;"",貼り付け用!Q121,""),""))</f>
        <v>#N/A</v>
      </c>
      <c r="R120" s="21" t="e">
        <f>IF(ROW(R120)+2&gt;=MATCH("*【合計】*", 貼り付け用!$A:$A, 0),"",
IF(R$3&lt;&gt;"",IF(貼り付け用!R121&lt;&gt;"",貼り付け用!R121,""),""))</f>
        <v>#N/A</v>
      </c>
      <c r="S120" s="21" t="e">
        <f>IF(ROW(S120)+2&gt;=MATCH("*【合計】*", 貼り付け用!$A:$A, 0),"",
IF(S$3&lt;&gt;"",IF(貼り付け用!S121&lt;&gt;"",貼り付け用!S121,""),""))</f>
        <v>#N/A</v>
      </c>
      <c r="T120" s="21" t="e">
        <f t="array" ref="T120">IF(INDEX(貼り付け用!A:Z, ROW(T120)+1, MATCH("おやつ", 貼り付け用!$A$3:$Z$3, 0))&lt;&gt;0,
INDEX(貼り付け用!A:Z, ROW(T120)+1, MATCH("おやつ", 貼り付け用!$A$3:$Z$3, 0)),"")</f>
        <v>#N/A</v>
      </c>
      <c r="U120" s="18"/>
      <c r="V120" s="5" t="e">
        <f t="array" ref="V120">IF(INDEX(貼り付け用!A:Z, ROW(T120)+1, MATCH("おやつ", 貼り付け用!$A$3:$Z$3, 0)+1)&lt;&gt;0,
INDEX(貼り付け用!A:Z, ROW(T120)+1, MATCH("おやつ", 貼り付け用!$A$3:$Z$3, 0)+1),"")</f>
        <v>#N/A</v>
      </c>
      <c r="W120" s="7" t="e">
        <f t="array" ref="W120">IF(INDEX(貼り付け用!A:Z, ROW(T120)+1, MATCH("おやつ", 貼り付け用!$A$3:$Z$3, 0)+2)&lt;&gt;0,
INDEX(貼り付け用!A:Z, ROW(T120)+1, MATCH("おやつ", 貼り付け用!$A$3:$Z$3, 0)+2),"")</f>
        <v>#N/A</v>
      </c>
    </row>
    <row r="121" spans="1:23" x14ac:dyDescent="0.45">
      <c r="A121" s="8" t="e">
        <f>IF(ROW(A121)+1&gt;=MATCH("*10000*", 貼り付け用!$A:$A, 0),"",
IF(貼り付け用!A122&lt;&gt;"",貼り付け用!A122,""))</f>
        <v>#N/A</v>
      </c>
      <c r="B121" s="3" t="e">
        <f>IF(ROW(B121)+2&gt;=MATCH("*【合計】*", 貼り付け用!$A:$A, 0),"",
IF(貼り付け用!B122&lt;&gt;"",貼り付け用!B122,""))</f>
        <v>#N/A</v>
      </c>
      <c r="C121" s="3" t="e">
        <f>IF(ROW(C121)+2&gt;=MATCH("*【合計】*", 貼り付け用!$A:$A, 0),"",
IF(貼り付け用!C122&lt;&gt;"",貼り付け用!C122,""))</f>
        <v>#N/A</v>
      </c>
      <c r="D121" s="3" t="e">
        <f>IF(ROW(D121)+2&gt;=MATCH("*【合計】*", 貼り付け用!$A:$A, 0),"",
IF(貼り付け用!D122&lt;&gt;"",貼り付け用!D122,""))</f>
        <v>#N/A</v>
      </c>
      <c r="E121" s="3" t="e">
        <f>IF(ROW(E121)+2&gt;=MATCH("*【合計】*", 貼り付け用!$A:$A, 0),"",
IF(貼り付け用!E122&lt;&gt;"",貼り付け用!E122,""))</f>
        <v>#N/A</v>
      </c>
      <c r="F121" s="3" t="e">
        <f>IF(ROW(F121)+2&gt;=MATCH("*【合計】*", 貼り付け用!$A:$A, 0),"",
IF(貼り付け用!F122&lt;&gt;"",貼り付け用!F122,""))</f>
        <v>#N/A</v>
      </c>
      <c r="G121" s="3" t="e">
        <f>IF(ROW(G121)+2&gt;=MATCH("*【合計】*", 貼り付け用!$A:$A, 0),"",
IF(貼り付け用!G122&lt;&gt;"",貼り付け用!G122,""))</f>
        <v>#N/A</v>
      </c>
      <c r="H121" s="3" t="e">
        <f>IF(ROW(H121)+2&gt;=MATCH("*【合計】*", 貼り付け用!$A:$A, 0),"",
IF(貼り付け用!H122&lt;&gt;"",貼り付け用!H122,""))</f>
        <v>#N/A</v>
      </c>
      <c r="I121" s="3" t="e">
        <f>IF(ROW(I121)+2&gt;=MATCH("*【合計】*", 貼り付け用!$A:$A, 0),"",
IF(貼り付け用!I122&lt;&gt;"",貼り付け用!I122,""))</f>
        <v>#N/A</v>
      </c>
      <c r="J121" s="3" t="e">
        <f>IF(ROW(J121)+2&gt;=MATCH("*【合計】*", 貼り付け用!$A:$A, 0),"",
IF(貼り付け用!J122&lt;&gt;"",貼り付け用!J122,""))</f>
        <v>#N/A</v>
      </c>
      <c r="K121" s="3" t="e">
        <f>IF(ROW(K121)+2&gt;=MATCH("*【合計】*", 貼り付け用!$A:$A, 0),"",
IF(貼り付け用!K122&lt;&gt;"",貼り付け用!K122,""))</f>
        <v>#N/A</v>
      </c>
      <c r="L121" s="3" t="e">
        <f>IF(ROW(L121)+2&gt;=MATCH("*【合計】*", 貼り付け用!$A:$A, 0),"",
IF(L$3&lt;&gt;"",IF(貼り付け用!L122&lt;&gt;"",貼り付け用!L122,""),""))</f>
        <v>#N/A</v>
      </c>
      <c r="M121" s="3" t="e">
        <f>IF(ROW(M121)+2&gt;=MATCH("*【合計】*", 貼り付け用!$A:$A, 0),"",
IF(M$3&lt;&gt;"",IF(貼り付け用!M122&lt;&gt;"",貼り付け用!M122,""),""))</f>
        <v>#N/A</v>
      </c>
      <c r="N121" s="3" t="e">
        <f>IF(ROW(N121)+2&gt;=MATCH("*【合計】*", 貼り付け用!$A:$A, 0),"",
IF(N$3&lt;&gt;"",IF(貼り付け用!N122&lt;&gt;"",貼り付け用!N122,""),""))</f>
        <v>#N/A</v>
      </c>
      <c r="O121" s="3" t="e">
        <f>IF(ROW(O121)+2&gt;=MATCH("*【合計】*", 貼り付け用!$A:$A, 0),"",
IF(O$3&lt;&gt;"",IF(貼り付け用!O122&lt;&gt;"",貼り付け用!O122,""),""))</f>
        <v>#N/A</v>
      </c>
      <c r="P121" s="3" t="e">
        <f>IF(ROW(P121)+2&gt;=MATCH("*【合計】*", 貼り付け用!$A:$A, 0),"",
IF(P$3&lt;&gt;"",IF(貼り付け用!P122&lt;&gt;"",貼り付け用!P122,""),""))</f>
        <v>#N/A</v>
      </c>
      <c r="Q121" s="3" t="e">
        <f>IF(ROW(Q121)+2&gt;=MATCH("*【合計】*", 貼り付け用!$A:$A, 0),"",
IF(Q$3&lt;&gt;"",IF(貼り付け用!Q122&lt;&gt;"",貼り付け用!Q122,""),""))</f>
        <v>#N/A</v>
      </c>
      <c r="R121" s="3" t="e">
        <f>IF(ROW(R121)+2&gt;=MATCH("*【合計】*", 貼り付け用!$A:$A, 0),"",
IF(R$3&lt;&gt;"",IF(貼り付け用!R122&lt;&gt;"",貼り付け用!R122,""),""))</f>
        <v>#N/A</v>
      </c>
      <c r="S121" s="3" t="e">
        <f>IF(ROW(S121)+2&gt;=MATCH("*【合計】*", 貼り付け用!$A:$A, 0),"",
IF(S$3&lt;&gt;"",IF(貼り付け用!S122&lt;&gt;"",貼り付け用!S122,""),""))</f>
        <v>#N/A</v>
      </c>
      <c r="T121" s="2" t="e">
        <f t="array" ref="T121">IF(INDEX(貼り付け用!A:Z, ROW(T121)+1, MATCH("おやつ", 貼り付け用!$A$3:$Z$3, 0))&lt;&gt;0,
INDEX(貼り付け用!A:Z, ROW(T121)+1, MATCH("おやつ", 貼り付け用!$A$3:$Z$3, 0)),"")</f>
        <v>#N/A</v>
      </c>
      <c r="U121" s="55"/>
      <c r="V121" s="8" t="e">
        <f t="array" ref="V121">IF(INDEX(貼り付け用!A:Z, ROW(T121)+1, MATCH("おやつ", 貼り付け用!$A$3:$Z$3, 0)+1)&lt;&gt;0,
INDEX(貼り付け用!A:Z, ROW(T121)+1, MATCH("おやつ", 貼り付け用!$A$3:$Z$3, 0)+1),"")</f>
        <v>#N/A</v>
      </c>
      <c r="W121" s="9" t="e">
        <f t="array" ref="W121">IF(INDEX(貼り付け用!A:Z, ROW(T121)+1, MATCH("おやつ", 貼り付け用!$A$3:$Z$3, 0)+2)&lt;&gt;0,
INDEX(貼り付け用!A:Z, ROW(T121)+1, MATCH("おやつ", 貼り付け用!$A$3:$Z$3, 0)+2),"")</f>
        <v>#N/A</v>
      </c>
    </row>
    <row r="122" spans="1:23" x14ac:dyDescent="0.45">
      <c r="A122" s="5" t="e">
        <f>IF(ROW(A122)+1&gt;=MATCH("*10000*", 貼り付け用!$A:$A, 0),
IF(COUNTIF(A120,"*10000*"),"10001",
IF(COUNTIF(A120,"*10001*"),"10002",
IF(COUNTIF(A120,"*10002*"),"",
IF(COUNTIF(A120,""),"","10000")))),
IF(貼り付け用!A123&lt;&gt;"",貼り付け用!A123,""))</f>
        <v>#N/A</v>
      </c>
      <c r="B122" s="21" t="e">
        <f>IF(ROW(B122)+2&gt;=MATCH("*【合計】*", 貼り付け用!$A:$A, 0),"",
IF(貼り付け用!B123&lt;&gt;"",貼り付け用!B123,""))</f>
        <v>#N/A</v>
      </c>
      <c r="C122" s="21" t="e">
        <f>IF(ROW(C122)+2&gt;=MATCH("*【合計】*", 貼り付け用!$A:$A, 0),"",
IF(貼り付け用!C123&lt;&gt;"",貼り付け用!C123,""))</f>
        <v>#N/A</v>
      </c>
      <c r="D122" s="21" t="e">
        <f>IF(ROW(D122)+2&gt;=MATCH("*【合計】*", 貼り付け用!$A:$A, 0),"",
IF(貼り付け用!D123&lt;&gt;"",貼り付け用!D123,""))</f>
        <v>#N/A</v>
      </c>
      <c r="E122" s="21" t="e">
        <f>IF(ROW(E122)+2&gt;=MATCH("*【合計】*", 貼り付け用!$A:$A, 0),"",
IF(貼り付け用!E123&lt;&gt;"",貼り付け用!E123,""))</f>
        <v>#N/A</v>
      </c>
      <c r="F122" s="21" t="e">
        <f>IF(ROW(F122)+2&gt;=MATCH("*【合計】*", 貼り付け用!$A:$A, 0),"",
IF(貼り付け用!F123&lt;&gt;"",貼り付け用!F123,""))</f>
        <v>#N/A</v>
      </c>
      <c r="G122" s="21" t="e">
        <f>IF(ROW(G122)+2&gt;=MATCH("*【合計】*", 貼り付け用!$A:$A, 0),"",
IF(貼り付け用!G123&lt;&gt;"",貼り付け用!G123,""))</f>
        <v>#N/A</v>
      </c>
      <c r="H122" s="21" t="e">
        <f>IF(ROW(H122)+2&gt;=MATCH("*【合計】*", 貼り付け用!$A:$A, 0),"",
IF(貼り付け用!H123&lt;&gt;"",貼り付け用!H123,""))</f>
        <v>#N/A</v>
      </c>
      <c r="I122" s="21" t="e">
        <f>IF(ROW(I122)+2&gt;=MATCH("*【合計】*", 貼り付け用!$A:$A, 0),"",
IF(貼り付け用!I123&lt;&gt;"",貼り付け用!I123,""))</f>
        <v>#N/A</v>
      </c>
      <c r="J122" s="21" t="e">
        <f>IF(ROW(J122)+2&gt;=MATCH("*【合計】*", 貼り付け用!$A:$A, 0),"",
IF(貼り付け用!J123&lt;&gt;"",貼り付け用!J123,""))</f>
        <v>#N/A</v>
      </c>
      <c r="K122" s="21" t="e">
        <f>IF(ROW(K122)+2&gt;=MATCH("*【合計】*", 貼り付け用!$A:$A, 0),"",
IF(貼り付け用!K123&lt;&gt;"",貼り付け用!K123,""))</f>
        <v>#N/A</v>
      </c>
      <c r="L122" s="21" t="e">
        <f>IF(ROW(L122)+2&gt;=MATCH("*【合計】*", 貼り付け用!$A:$A, 0),"",
IF(L$3&lt;&gt;"",IF(貼り付け用!L123&lt;&gt;"",貼り付け用!L123,""),""))</f>
        <v>#N/A</v>
      </c>
      <c r="M122" s="21" t="e">
        <f>IF(ROW(M122)+2&gt;=MATCH("*【合計】*", 貼り付け用!$A:$A, 0),"",
IF(M$3&lt;&gt;"",IF(貼り付け用!M123&lt;&gt;"",貼り付け用!M123,""),""))</f>
        <v>#N/A</v>
      </c>
      <c r="N122" s="21" t="e">
        <f>IF(ROW(N122)+2&gt;=MATCH("*【合計】*", 貼り付け用!$A:$A, 0),"",
IF(N$3&lt;&gt;"",IF(貼り付け用!N123&lt;&gt;"",貼り付け用!N123,""),""))</f>
        <v>#N/A</v>
      </c>
      <c r="O122" s="21" t="e">
        <f>IF(ROW(O122)+2&gt;=MATCH("*【合計】*", 貼り付け用!$A:$A, 0),"",
IF(O$3&lt;&gt;"",IF(貼り付け用!O123&lt;&gt;"",貼り付け用!O123,""),""))</f>
        <v>#N/A</v>
      </c>
      <c r="P122" s="21" t="e">
        <f>IF(ROW(P122)+2&gt;=MATCH("*【合計】*", 貼り付け用!$A:$A, 0),"",
IF(P$3&lt;&gt;"",IF(貼り付け用!P123&lt;&gt;"",貼り付け用!P123,""),""))</f>
        <v>#N/A</v>
      </c>
      <c r="Q122" s="21" t="e">
        <f>IF(ROW(Q122)+2&gt;=MATCH("*【合計】*", 貼り付け用!$A:$A, 0),"",
IF(Q$3&lt;&gt;"",IF(貼り付け用!Q123&lt;&gt;"",貼り付け用!Q123,""),""))</f>
        <v>#N/A</v>
      </c>
      <c r="R122" s="21" t="e">
        <f>IF(ROW(R122)+2&gt;=MATCH("*【合計】*", 貼り付け用!$A:$A, 0),"",
IF(R$3&lt;&gt;"",IF(貼り付け用!R123&lt;&gt;"",貼り付け用!R123,""),""))</f>
        <v>#N/A</v>
      </c>
      <c r="S122" s="21" t="e">
        <f>IF(ROW(S122)+2&gt;=MATCH("*【合計】*", 貼り付け用!$A:$A, 0),"",
IF(S$3&lt;&gt;"",IF(貼り付け用!S123&lt;&gt;"",貼り付け用!S123,""),""))</f>
        <v>#N/A</v>
      </c>
      <c r="T122" s="21" t="e">
        <f t="array" ref="T122">IF(INDEX(貼り付け用!A:Z, ROW(T122)+1, MATCH("おやつ", 貼り付け用!$A$3:$Z$3, 0))&lt;&gt;0,
INDEX(貼り付け用!A:Z, ROW(T122)+1, MATCH("おやつ", 貼り付け用!$A$3:$Z$3, 0)),"")</f>
        <v>#N/A</v>
      </c>
      <c r="U122" s="18"/>
      <c r="V122" s="5" t="e">
        <f t="array" ref="V122">IF(INDEX(貼り付け用!A:Z, ROW(T122)+1, MATCH("おやつ", 貼り付け用!$A$3:$Z$3, 0)+1)&lt;&gt;0,
INDEX(貼り付け用!A:Z, ROW(T122)+1, MATCH("おやつ", 貼り付け用!$A$3:$Z$3, 0)+1),"")</f>
        <v>#N/A</v>
      </c>
      <c r="W122" s="7" t="e">
        <f t="array" ref="W122">IF(INDEX(貼り付け用!A:Z, ROW(T122)+1, MATCH("おやつ", 貼り付け用!$A$3:$Z$3, 0)+2)&lt;&gt;0,
INDEX(貼り付け用!A:Z, ROW(T122)+1, MATCH("おやつ", 貼り付け用!$A$3:$Z$3, 0)+2),"")</f>
        <v>#N/A</v>
      </c>
    </row>
    <row r="123" spans="1:23" x14ac:dyDescent="0.45">
      <c r="A123" s="8" t="e">
        <f>IF(ROW(A123)+1&gt;=MATCH("*10000*", 貼り付け用!$A:$A, 0),"",
IF(貼り付け用!A124&lt;&gt;"",貼り付け用!A124,""))</f>
        <v>#N/A</v>
      </c>
      <c r="B123" s="3" t="e">
        <f>IF(ROW(B123)+2&gt;=MATCH("*【合計】*", 貼り付け用!$A:$A, 0),"",
IF(貼り付け用!B124&lt;&gt;"",貼り付け用!B124,""))</f>
        <v>#N/A</v>
      </c>
      <c r="C123" s="3" t="e">
        <f>IF(ROW(C123)+2&gt;=MATCH("*【合計】*", 貼り付け用!$A:$A, 0),"",
IF(貼り付け用!C124&lt;&gt;"",貼り付け用!C124,""))</f>
        <v>#N/A</v>
      </c>
      <c r="D123" s="3" t="e">
        <f>IF(ROW(D123)+2&gt;=MATCH("*【合計】*", 貼り付け用!$A:$A, 0),"",
IF(貼り付け用!D124&lt;&gt;"",貼り付け用!D124,""))</f>
        <v>#N/A</v>
      </c>
      <c r="E123" s="3" t="e">
        <f>IF(ROW(E123)+2&gt;=MATCH("*【合計】*", 貼り付け用!$A:$A, 0),"",
IF(貼り付け用!E124&lt;&gt;"",貼り付け用!E124,""))</f>
        <v>#N/A</v>
      </c>
      <c r="F123" s="3" t="e">
        <f>IF(ROW(F123)+2&gt;=MATCH("*【合計】*", 貼り付け用!$A:$A, 0),"",
IF(貼り付け用!F124&lt;&gt;"",貼り付け用!F124,""))</f>
        <v>#N/A</v>
      </c>
      <c r="G123" s="3" t="e">
        <f>IF(ROW(G123)+2&gt;=MATCH("*【合計】*", 貼り付け用!$A:$A, 0),"",
IF(貼り付け用!G124&lt;&gt;"",貼り付け用!G124,""))</f>
        <v>#N/A</v>
      </c>
      <c r="H123" s="3" t="e">
        <f>IF(ROW(H123)+2&gt;=MATCH("*【合計】*", 貼り付け用!$A:$A, 0),"",
IF(貼り付け用!H124&lt;&gt;"",貼り付け用!H124,""))</f>
        <v>#N/A</v>
      </c>
      <c r="I123" s="3" t="e">
        <f>IF(ROW(I123)+2&gt;=MATCH("*【合計】*", 貼り付け用!$A:$A, 0),"",
IF(貼り付け用!I124&lt;&gt;"",貼り付け用!I124,""))</f>
        <v>#N/A</v>
      </c>
      <c r="J123" s="3" t="e">
        <f>IF(ROW(J123)+2&gt;=MATCH("*【合計】*", 貼り付け用!$A:$A, 0),"",
IF(貼り付け用!J124&lt;&gt;"",貼り付け用!J124,""))</f>
        <v>#N/A</v>
      </c>
      <c r="K123" s="3" t="e">
        <f>IF(ROW(K123)+2&gt;=MATCH("*【合計】*", 貼り付け用!$A:$A, 0),"",
IF(貼り付け用!K124&lt;&gt;"",貼り付け用!K124,""))</f>
        <v>#N/A</v>
      </c>
      <c r="L123" s="3" t="e">
        <f>IF(ROW(L123)+2&gt;=MATCH("*【合計】*", 貼り付け用!$A:$A, 0),"",
IF(L$3&lt;&gt;"",IF(貼り付け用!L124&lt;&gt;"",貼り付け用!L124,""),""))</f>
        <v>#N/A</v>
      </c>
      <c r="M123" s="3" t="e">
        <f>IF(ROW(M123)+2&gt;=MATCH("*【合計】*", 貼り付け用!$A:$A, 0),"",
IF(M$3&lt;&gt;"",IF(貼り付け用!M124&lt;&gt;"",貼り付け用!M124,""),""))</f>
        <v>#N/A</v>
      </c>
      <c r="N123" s="3" t="e">
        <f>IF(ROW(N123)+2&gt;=MATCH("*【合計】*", 貼り付け用!$A:$A, 0),"",
IF(N$3&lt;&gt;"",IF(貼り付け用!N124&lt;&gt;"",貼り付け用!N124,""),""))</f>
        <v>#N/A</v>
      </c>
      <c r="O123" s="3" t="e">
        <f>IF(ROW(O123)+2&gt;=MATCH("*【合計】*", 貼り付け用!$A:$A, 0),"",
IF(O$3&lt;&gt;"",IF(貼り付け用!O124&lt;&gt;"",貼り付け用!O124,""),""))</f>
        <v>#N/A</v>
      </c>
      <c r="P123" s="3" t="e">
        <f>IF(ROW(P123)+2&gt;=MATCH("*【合計】*", 貼り付け用!$A:$A, 0),"",
IF(P$3&lt;&gt;"",IF(貼り付け用!P124&lt;&gt;"",貼り付け用!P124,""),""))</f>
        <v>#N/A</v>
      </c>
      <c r="Q123" s="3" t="e">
        <f>IF(ROW(Q123)+2&gt;=MATCH("*【合計】*", 貼り付け用!$A:$A, 0),"",
IF(Q$3&lt;&gt;"",IF(貼り付け用!Q124&lt;&gt;"",貼り付け用!Q124,""),""))</f>
        <v>#N/A</v>
      </c>
      <c r="R123" s="3" t="e">
        <f>IF(ROW(R123)+2&gt;=MATCH("*【合計】*", 貼り付け用!$A:$A, 0),"",
IF(R$3&lt;&gt;"",IF(貼り付け用!R124&lt;&gt;"",貼り付け用!R124,""),""))</f>
        <v>#N/A</v>
      </c>
      <c r="S123" s="3" t="e">
        <f>IF(ROW(S123)+2&gt;=MATCH("*【合計】*", 貼り付け用!$A:$A, 0),"",
IF(S$3&lt;&gt;"",IF(貼り付け用!S124&lt;&gt;"",貼り付け用!S124,""),""))</f>
        <v>#N/A</v>
      </c>
      <c r="T123" s="2" t="e">
        <f t="array" ref="T123">IF(INDEX(貼り付け用!A:Z, ROW(T123)+1, MATCH("おやつ", 貼り付け用!$A$3:$Z$3, 0))&lt;&gt;0,
INDEX(貼り付け用!A:Z, ROW(T123)+1, MATCH("おやつ", 貼り付け用!$A$3:$Z$3, 0)),"")</f>
        <v>#N/A</v>
      </c>
      <c r="U123" s="55"/>
      <c r="V123" s="8" t="e">
        <f t="array" ref="V123">IF(INDEX(貼り付け用!A:Z, ROW(T123)+1, MATCH("おやつ", 貼り付け用!$A$3:$Z$3, 0)+1)&lt;&gt;0,
INDEX(貼り付け用!A:Z, ROW(T123)+1, MATCH("おやつ", 貼り付け用!$A$3:$Z$3, 0)+1),"")</f>
        <v>#N/A</v>
      </c>
      <c r="W123" s="9" t="e">
        <f t="array" ref="W123">IF(INDEX(貼り付け用!A:Z, ROW(T123)+1, MATCH("おやつ", 貼り付け用!$A$3:$Z$3, 0)+2)&lt;&gt;0,
INDEX(貼り付け用!A:Z, ROW(T123)+1, MATCH("おやつ", 貼り付け用!$A$3:$Z$3, 0)+2),"")</f>
        <v>#N/A</v>
      </c>
    </row>
    <row r="124" spans="1:23" x14ac:dyDescent="0.45">
      <c r="A124" s="5" t="e">
        <f>IF(ROW(A124)+1&gt;=MATCH("*10000*", 貼り付け用!$A:$A, 0),
IF(COUNTIF(A122,"*10000*"),"10001",
IF(COUNTIF(A122,"*10001*"),"10002",
IF(COUNTIF(A122,"*10002*"),"",
IF(COUNTIF(A122,""),"","10000")))),
IF(貼り付け用!A125&lt;&gt;"",貼り付け用!A125,""))</f>
        <v>#N/A</v>
      </c>
      <c r="B124" s="21" t="e">
        <f>IF(ROW(B124)+2&gt;=MATCH("*【合計】*", 貼り付け用!$A:$A, 0),"",
IF(貼り付け用!B125&lt;&gt;"",貼り付け用!B125,""))</f>
        <v>#N/A</v>
      </c>
      <c r="C124" s="21" t="e">
        <f>IF(ROW(C124)+2&gt;=MATCH("*【合計】*", 貼り付け用!$A:$A, 0),"",
IF(貼り付け用!C125&lt;&gt;"",貼り付け用!C125,""))</f>
        <v>#N/A</v>
      </c>
      <c r="D124" s="21" t="e">
        <f>IF(ROW(D124)+2&gt;=MATCH("*【合計】*", 貼り付け用!$A:$A, 0),"",
IF(貼り付け用!D125&lt;&gt;"",貼り付け用!D125,""))</f>
        <v>#N/A</v>
      </c>
      <c r="E124" s="21" t="e">
        <f>IF(ROW(E124)+2&gt;=MATCH("*【合計】*", 貼り付け用!$A:$A, 0),"",
IF(貼り付け用!E125&lt;&gt;"",貼り付け用!E125,""))</f>
        <v>#N/A</v>
      </c>
      <c r="F124" s="21" t="e">
        <f>IF(ROW(F124)+2&gt;=MATCH("*【合計】*", 貼り付け用!$A:$A, 0),"",
IF(貼り付け用!F125&lt;&gt;"",貼り付け用!F125,""))</f>
        <v>#N/A</v>
      </c>
      <c r="G124" s="21" t="e">
        <f>IF(ROW(G124)+2&gt;=MATCH("*【合計】*", 貼り付け用!$A:$A, 0),"",
IF(貼り付け用!G125&lt;&gt;"",貼り付け用!G125,""))</f>
        <v>#N/A</v>
      </c>
      <c r="H124" s="21" t="e">
        <f>IF(ROW(H124)+2&gt;=MATCH("*【合計】*", 貼り付け用!$A:$A, 0),"",
IF(貼り付け用!H125&lt;&gt;"",貼り付け用!H125,""))</f>
        <v>#N/A</v>
      </c>
      <c r="I124" s="21" t="e">
        <f>IF(ROW(I124)+2&gt;=MATCH("*【合計】*", 貼り付け用!$A:$A, 0),"",
IF(貼り付け用!I125&lt;&gt;"",貼り付け用!I125,""))</f>
        <v>#N/A</v>
      </c>
      <c r="J124" s="21" t="e">
        <f>IF(ROW(J124)+2&gt;=MATCH("*【合計】*", 貼り付け用!$A:$A, 0),"",
IF(貼り付け用!J125&lt;&gt;"",貼り付け用!J125,""))</f>
        <v>#N/A</v>
      </c>
      <c r="K124" s="21" t="e">
        <f>IF(ROW(K124)+2&gt;=MATCH("*【合計】*", 貼り付け用!$A:$A, 0),"",
IF(貼り付け用!K125&lt;&gt;"",貼り付け用!K125,""))</f>
        <v>#N/A</v>
      </c>
      <c r="L124" s="21" t="e">
        <f>IF(ROW(L124)+2&gt;=MATCH("*【合計】*", 貼り付け用!$A:$A, 0),"",
IF(L$3&lt;&gt;"",IF(貼り付け用!L125&lt;&gt;"",貼り付け用!L125,""),""))</f>
        <v>#N/A</v>
      </c>
      <c r="M124" s="21" t="e">
        <f>IF(ROW(M124)+2&gt;=MATCH("*【合計】*", 貼り付け用!$A:$A, 0),"",
IF(M$3&lt;&gt;"",IF(貼り付け用!M125&lt;&gt;"",貼り付け用!M125,""),""))</f>
        <v>#N/A</v>
      </c>
      <c r="N124" s="21" t="e">
        <f>IF(ROW(N124)+2&gt;=MATCH("*【合計】*", 貼り付け用!$A:$A, 0),"",
IF(N$3&lt;&gt;"",IF(貼り付け用!N125&lt;&gt;"",貼り付け用!N125,""),""))</f>
        <v>#N/A</v>
      </c>
      <c r="O124" s="21" t="e">
        <f>IF(ROW(O124)+2&gt;=MATCH("*【合計】*", 貼り付け用!$A:$A, 0),"",
IF(O$3&lt;&gt;"",IF(貼り付け用!O125&lt;&gt;"",貼り付け用!O125,""),""))</f>
        <v>#N/A</v>
      </c>
      <c r="P124" s="21" t="e">
        <f>IF(ROW(P124)+2&gt;=MATCH("*【合計】*", 貼り付け用!$A:$A, 0),"",
IF(P$3&lt;&gt;"",IF(貼り付け用!P125&lt;&gt;"",貼り付け用!P125,""),""))</f>
        <v>#N/A</v>
      </c>
      <c r="Q124" s="21" t="e">
        <f>IF(ROW(Q124)+2&gt;=MATCH("*【合計】*", 貼り付け用!$A:$A, 0),"",
IF(Q$3&lt;&gt;"",IF(貼り付け用!Q125&lt;&gt;"",貼り付け用!Q125,""),""))</f>
        <v>#N/A</v>
      </c>
      <c r="R124" s="21" t="e">
        <f>IF(ROW(R124)+2&gt;=MATCH("*【合計】*", 貼り付け用!$A:$A, 0),"",
IF(R$3&lt;&gt;"",IF(貼り付け用!R125&lt;&gt;"",貼り付け用!R125,""),""))</f>
        <v>#N/A</v>
      </c>
      <c r="S124" s="21" t="e">
        <f>IF(ROW(S124)+2&gt;=MATCH("*【合計】*", 貼り付け用!$A:$A, 0),"",
IF(S$3&lt;&gt;"",IF(貼り付け用!S125&lt;&gt;"",貼り付け用!S125,""),""))</f>
        <v>#N/A</v>
      </c>
      <c r="T124" s="21" t="e">
        <f t="array" ref="T124">IF(INDEX(貼り付け用!A:Z, ROW(T124)+1, MATCH("おやつ", 貼り付け用!$A$3:$Z$3, 0))&lt;&gt;0,
INDEX(貼り付け用!A:Z, ROW(T124)+1, MATCH("おやつ", 貼り付け用!$A$3:$Z$3, 0)),"")</f>
        <v>#N/A</v>
      </c>
      <c r="U124" s="18"/>
      <c r="V124" s="5" t="e">
        <f t="array" ref="V124">IF(INDEX(貼り付け用!A:Z, ROW(T124)+1, MATCH("おやつ", 貼り付け用!$A$3:$Z$3, 0)+1)&lt;&gt;0,
INDEX(貼り付け用!A:Z, ROW(T124)+1, MATCH("おやつ", 貼り付け用!$A$3:$Z$3, 0)+1),"")</f>
        <v>#N/A</v>
      </c>
      <c r="W124" s="7" t="e">
        <f t="array" ref="W124">IF(INDEX(貼り付け用!A:Z, ROW(T124)+1, MATCH("おやつ", 貼り付け用!$A$3:$Z$3, 0)+2)&lt;&gt;0,
INDEX(貼り付け用!A:Z, ROW(T124)+1, MATCH("おやつ", 貼り付け用!$A$3:$Z$3, 0)+2),"")</f>
        <v>#N/A</v>
      </c>
    </row>
    <row r="125" spans="1:23" x14ac:dyDescent="0.45">
      <c r="A125" s="8" t="e">
        <f>IF(ROW(A125)+1&gt;=MATCH("*10000*", 貼り付け用!$A:$A, 0),"",
IF(貼り付け用!A126&lt;&gt;"",貼り付け用!A126,""))</f>
        <v>#N/A</v>
      </c>
      <c r="B125" s="3" t="e">
        <f>IF(ROW(B125)+2&gt;=MATCH("*【合計】*", 貼り付け用!$A:$A, 0),"",
IF(貼り付け用!B126&lt;&gt;"",貼り付け用!B126,""))</f>
        <v>#N/A</v>
      </c>
      <c r="C125" s="3" t="e">
        <f>IF(ROW(C125)+2&gt;=MATCH("*【合計】*", 貼り付け用!$A:$A, 0),"",
IF(貼り付け用!C126&lt;&gt;"",貼り付け用!C126,""))</f>
        <v>#N/A</v>
      </c>
      <c r="D125" s="3" t="e">
        <f>IF(ROW(D125)+2&gt;=MATCH("*【合計】*", 貼り付け用!$A:$A, 0),"",
IF(貼り付け用!D126&lt;&gt;"",貼り付け用!D126,""))</f>
        <v>#N/A</v>
      </c>
      <c r="E125" s="3" t="e">
        <f>IF(ROW(E125)+2&gt;=MATCH("*【合計】*", 貼り付け用!$A:$A, 0),"",
IF(貼り付け用!E126&lt;&gt;"",貼り付け用!E126,""))</f>
        <v>#N/A</v>
      </c>
      <c r="F125" s="3" t="e">
        <f>IF(ROW(F125)+2&gt;=MATCH("*【合計】*", 貼り付け用!$A:$A, 0),"",
IF(貼り付け用!F126&lt;&gt;"",貼り付け用!F126,""))</f>
        <v>#N/A</v>
      </c>
      <c r="G125" s="3" t="e">
        <f>IF(ROW(G125)+2&gt;=MATCH("*【合計】*", 貼り付け用!$A:$A, 0),"",
IF(貼り付け用!G126&lt;&gt;"",貼り付け用!G126,""))</f>
        <v>#N/A</v>
      </c>
      <c r="H125" s="3" t="e">
        <f>IF(ROW(H125)+2&gt;=MATCH("*【合計】*", 貼り付け用!$A:$A, 0),"",
IF(貼り付け用!H126&lt;&gt;"",貼り付け用!H126,""))</f>
        <v>#N/A</v>
      </c>
      <c r="I125" s="3" t="e">
        <f>IF(ROW(I125)+2&gt;=MATCH("*【合計】*", 貼り付け用!$A:$A, 0),"",
IF(貼り付け用!I126&lt;&gt;"",貼り付け用!I126,""))</f>
        <v>#N/A</v>
      </c>
      <c r="J125" s="3" t="e">
        <f>IF(ROW(J125)+2&gt;=MATCH("*【合計】*", 貼り付け用!$A:$A, 0),"",
IF(貼り付け用!J126&lt;&gt;"",貼り付け用!J126,""))</f>
        <v>#N/A</v>
      </c>
      <c r="K125" s="3" t="e">
        <f>IF(ROW(K125)+2&gt;=MATCH("*【合計】*", 貼り付け用!$A:$A, 0),"",
IF(貼り付け用!K126&lt;&gt;"",貼り付け用!K126,""))</f>
        <v>#N/A</v>
      </c>
      <c r="L125" s="3" t="e">
        <f>IF(ROW(L125)+2&gt;=MATCH("*【合計】*", 貼り付け用!$A:$A, 0),"",
IF(L$3&lt;&gt;"",IF(貼り付け用!L126&lt;&gt;"",貼り付け用!L126,""),""))</f>
        <v>#N/A</v>
      </c>
      <c r="M125" s="3" t="e">
        <f>IF(ROW(M125)+2&gt;=MATCH("*【合計】*", 貼り付け用!$A:$A, 0),"",
IF(M$3&lt;&gt;"",IF(貼り付け用!M126&lt;&gt;"",貼り付け用!M126,""),""))</f>
        <v>#N/A</v>
      </c>
      <c r="N125" s="3" t="e">
        <f>IF(ROW(N125)+2&gt;=MATCH("*【合計】*", 貼り付け用!$A:$A, 0),"",
IF(N$3&lt;&gt;"",IF(貼り付け用!N126&lt;&gt;"",貼り付け用!N126,""),""))</f>
        <v>#N/A</v>
      </c>
      <c r="O125" s="3" t="e">
        <f>IF(ROW(O125)+2&gt;=MATCH("*【合計】*", 貼り付け用!$A:$A, 0),"",
IF(O$3&lt;&gt;"",IF(貼り付け用!O126&lt;&gt;"",貼り付け用!O126,""),""))</f>
        <v>#N/A</v>
      </c>
      <c r="P125" s="3" t="e">
        <f>IF(ROW(P125)+2&gt;=MATCH("*【合計】*", 貼り付け用!$A:$A, 0),"",
IF(P$3&lt;&gt;"",IF(貼り付け用!P126&lt;&gt;"",貼り付け用!P126,""),""))</f>
        <v>#N/A</v>
      </c>
      <c r="Q125" s="3" t="e">
        <f>IF(ROW(Q125)+2&gt;=MATCH("*【合計】*", 貼り付け用!$A:$A, 0),"",
IF(Q$3&lt;&gt;"",IF(貼り付け用!Q126&lt;&gt;"",貼り付け用!Q126,""),""))</f>
        <v>#N/A</v>
      </c>
      <c r="R125" s="3" t="e">
        <f>IF(ROW(R125)+2&gt;=MATCH("*【合計】*", 貼り付け用!$A:$A, 0),"",
IF(R$3&lt;&gt;"",IF(貼り付け用!R126&lt;&gt;"",貼り付け用!R126,""),""))</f>
        <v>#N/A</v>
      </c>
      <c r="S125" s="3" t="e">
        <f>IF(ROW(S125)+2&gt;=MATCH("*【合計】*", 貼り付け用!$A:$A, 0),"",
IF(S$3&lt;&gt;"",IF(貼り付け用!S126&lt;&gt;"",貼り付け用!S126,""),""))</f>
        <v>#N/A</v>
      </c>
      <c r="T125" s="2" t="e">
        <f t="array" ref="T125">IF(INDEX(貼り付け用!A:Z, ROW(T125)+1, MATCH("おやつ", 貼り付け用!$A$3:$Z$3, 0))&lt;&gt;0,
INDEX(貼り付け用!A:Z, ROW(T125)+1, MATCH("おやつ", 貼り付け用!$A$3:$Z$3, 0)),"")</f>
        <v>#N/A</v>
      </c>
      <c r="U125" s="55"/>
      <c r="V125" s="8" t="e">
        <f t="array" ref="V125">IF(INDEX(貼り付け用!A:Z, ROW(T125)+1, MATCH("おやつ", 貼り付け用!$A$3:$Z$3, 0)+1)&lt;&gt;0,
INDEX(貼り付け用!A:Z, ROW(T125)+1, MATCH("おやつ", 貼り付け用!$A$3:$Z$3, 0)+1),"")</f>
        <v>#N/A</v>
      </c>
      <c r="W125" s="9" t="e">
        <f t="array" ref="W125">IF(INDEX(貼り付け用!A:Z, ROW(T125)+1, MATCH("おやつ", 貼り付け用!$A$3:$Z$3, 0)+2)&lt;&gt;0,
INDEX(貼り付け用!A:Z, ROW(T125)+1, MATCH("おやつ", 貼り付け用!$A$3:$Z$3, 0)+2),"")</f>
        <v>#N/A</v>
      </c>
    </row>
    <row r="126" spans="1:23" x14ac:dyDescent="0.45">
      <c r="A126" s="5" t="e">
        <f>IF(ROW(A126)+1&gt;=MATCH("*10000*", 貼り付け用!$A:$A, 0),
IF(COUNTIF(A124,"*10000*"),"10001",
IF(COUNTIF(A124,"*10001*"),"10002",
IF(COUNTIF(A124,"*10002*"),"",
IF(COUNTIF(A124,""),"","10000")))),
IF(貼り付け用!A127&lt;&gt;"",貼り付け用!A127,""))</f>
        <v>#N/A</v>
      </c>
      <c r="B126" s="21" t="e">
        <f>IF(ROW(B126)+2&gt;=MATCH("*【合計】*", 貼り付け用!$A:$A, 0),"",
IF(貼り付け用!B127&lt;&gt;"",貼り付け用!B127,""))</f>
        <v>#N/A</v>
      </c>
      <c r="C126" s="21" t="e">
        <f>IF(ROW(C126)+2&gt;=MATCH("*【合計】*", 貼り付け用!$A:$A, 0),"",
IF(貼り付け用!C127&lt;&gt;"",貼り付け用!C127,""))</f>
        <v>#N/A</v>
      </c>
      <c r="D126" s="21" t="e">
        <f>IF(ROW(D126)+2&gt;=MATCH("*【合計】*", 貼り付け用!$A:$A, 0),"",
IF(貼り付け用!D127&lt;&gt;"",貼り付け用!D127,""))</f>
        <v>#N/A</v>
      </c>
      <c r="E126" s="21" t="e">
        <f>IF(ROW(E126)+2&gt;=MATCH("*【合計】*", 貼り付け用!$A:$A, 0),"",
IF(貼り付け用!E127&lt;&gt;"",貼り付け用!E127,""))</f>
        <v>#N/A</v>
      </c>
      <c r="F126" s="21" t="e">
        <f>IF(ROW(F126)+2&gt;=MATCH("*【合計】*", 貼り付け用!$A:$A, 0),"",
IF(貼り付け用!F127&lt;&gt;"",貼り付け用!F127,""))</f>
        <v>#N/A</v>
      </c>
      <c r="G126" s="21" t="e">
        <f>IF(ROW(G126)+2&gt;=MATCH("*【合計】*", 貼り付け用!$A:$A, 0),"",
IF(貼り付け用!G127&lt;&gt;"",貼り付け用!G127,""))</f>
        <v>#N/A</v>
      </c>
      <c r="H126" s="21" t="e">
        <f>IF(ROW(H126)+2&gt;=MATCH("*【合計】*", 貼り付け用!$A:$A, 0),"",
IF(貼り付け用!H127&lt;&gt;"",貼り付け用!H127,""))</f>
        <v>#N/A</v>
      </c>
      <c r="I126" s="21" t="e">
        <f>IF(ROW(I126)+2&gt;=MATCH("*【合計】*", 貼り付け用!$A:$A, 0),"",
IF(貼り付け用!I127&lt;&gt;"",貼り付け用!I127,""))</f>
        <v>#N/A</v>
      </c>
      <c r="J126" s="21" t="e">
        <f>IF(ROW(J126)+2&gt;=MATCH("*【合計】*", 貼り付け用!$A:$A, 0),"",
IF(貼り付け用!J127&lt;&gt;"",貼り付け用!J127,""))</f>
        <v>#N/A</v>
      </c>
      <c r="K126" s="21" t="e">
        <f>IF(ROW(K126)+2&gt;=MATCH("*【合計】*", 貼り付け用!$A:$A, 0),"",
IF(貼り付け用!K127&lt;&gt;"",貼り付け用!K127,""))</f>
        <v>#N/A</v>
      </c>
      <c r="L126" s="21" t="e">
        <f>IF(ROW(L126)+2&gt;=MATCH("*【合計】*", 貼り付け用!$A:$A, 0),"",
IF(L$3&lt;&gt;"",IF(貼り付け用!L127&lt;&gt;"",貼り付け用!L127,""),""))</f>
        <v>#N/A</v>
      </c>
      <c r="M126" s="21" t="e">
        <f>IF(ROW(M126)+2&gt;=MATCH("*【合計】*", 貼り付け用!$A:$A, 0),"",
IF(M$3&lt;&gt;"",IF(貼り付け用!M127&lt;&gt;"",貼り付け用!M127,""),""))</f>
        <v>#N/A</v>
      </c>
      <c r="N126" s="21" t="e">
        <f>IF(ROW(N126)+2&gt;=MATCH("*【合計】*", 貼り付け用!$A:$A, 0),"",
IF(N$3&lt;&gt;"",IF(貼り付け用!N127&lt;&gt;"",貼り付け用!N127,""),""))</f>
        <v>#N/A</v>
      </c>
      <c r="O126" s="21" t="e">
        <f>IF(ROW(O126)+2&gt;=MATCH("*【合計】*", 貼り付け用!$A:$A, 0),"",
IF(O$3&lt;&gt;"",IF(貼り付け用!O127&lt;&gt;"",貼り付け用!O127,""),""))</f>
        <v>#N/A</v>
      </c>
      <c r="P126" s="21" t="e">
        <f>IF(ROW(P126)+2&gt;=MATCH("*【合計】*", 貼り付け用!$A:$A, 0),"",
IF(P$3&lt;&gt;"",IF(貼り付け用!P127&lt;&gt;"",貼り付け用!P127,""),""))</f>
        <v>#N/A</v>
      </c>
      <c r="Q126" s="21" t="e">
        <f>IF(ROW(Q126)+2&gt;=MATCH("*【合計】*", 貼り付け用!$A:$A, 0),"",
IF(Q$3&lt;&gt;"",IF(貼り付け用!Q127&lt;&gt;"",貼り付け用!Q127,""),""))</f>
        <v>#N/A</v>
      </c>
      <c r="R126" s="21" t="e">
        <f>IF(ROW(R126)+2&gt;=MATCH("*【合計】*", 貼り付け用!$A:$A, 0),"",
IF(R$3&lt;&gt;"",IF(貼り付け用!R127&lt;&gt;"",貼り付け用!R127,""),""))</f>
        <v>#N/A</v>
      </c>
      <c r="S126" s="21" t="e">
        <f>IF(ROW(S126)+2&gt;=MATCH("*【合計】*", 貼り付け用!$A:$A, 0),"",
IF(S$3&lt;&gt;"",IF(貼り付け用!S127&lt;&gt;"",貼り付け用!S127,""),""))</f>
        <v>#N/A</v>
      </c>
      <c r="T126" s="21" t="e">
        <f t="array" ref="T126">IF(INDEX(貼り付け用!A:Z, ROW(T126)+1, MATCH("おやつ", 貼り付け用!$A$3:$Z$3, 0))&lt;&gt;0,
INDEX(貼り付け用!A:Z, ROW(T126)+1, MATCH("おやつ", 貼り付け用!$A$3:$Z$3, 0)),"")</f>
        <v>#N/A</v>
      </c>
      <c r="U126" s="18"/>
      <c r="V126" s="5" t="e">
        <f t="array" ref="V126">IF(INDEX(貼り付け用!A:Z, ROW(T126)+1, MATCH("おやつ", 貼り付け用!$A$3:$Z$3, 0)+1)&lt;&gt;0,
INDEX(貼り付け用!A:Z, ROW(T126)+1, MATCH("おやつ", 貼り付け用!$A$3:$Z$3, 0)+1),"")</f>
        <v>#N/A</v>
      </c>
      <c r="W126" s="7" t="e">
        <f t="array" ref="W126">IF(INDEX(貼り付け用!A:Z, ROW(T126)+1, MATCH("おやつ", 貼り付け用!$A$3:$Z$3, 0)+2)&lt;&gt;0,
INDEX(貼り付け用!A:Z, ROW(T126)+1, MATCH("おやつ", 貼り付け用!$A$3:$Z$3, 0)+2),"")</f>
        <v>#N/A</v>
      </c>
    </row>
    <row r="127" spans="1:23" x14ac:dyDescent="0.45">
      <c r="A127" s="8" t="e">
        <f>IF(ROW(A127)+1&gt;=MATCH("*10000*", 貼り付け用!$A:$A, 0),"",
IF(貼り付け用!A128&lt;&gt;"",貼り付け用!A128,""))</f>
        <v>#N/A</v>
      </c>
      <c r="B127" s="3" t="e">
        <f>IF(ROW(B127)+2&gt;=MATCH("*【合計】*", 貼り付け用!$A:$A, 0),"",
IF(貼り付け用!B128&lt;&gt;"",貼り付け用!B128,""))</f>
        <v>#N/A</v>
      </c>
      <c r="C127" s="3" t="e">
        <f>IF(ROW(C127)+2&gt;=MATCH("*【合計】*", 貼り付け用!$A:$A, 0),"",
IF(貼り付け用!C128&lt;&gt;"",貼り付け用!C128,""))</f>
        <v>#N/A</v>
      </c>
      <c r="D127" s="3" t="e">
        <f>IF(ROW(D127)+2&gt;=MATCH("*【合計】*", 貼り付け用!$A:$A, 0),"",
IF(貼り付け用!D128&lt;&gt;"",貼り付け用!D128,""))</f>
        <v>#N/A</v>
      </c>
      <c r="E127" s="3" t="e">
        <f>IF(ROW(E127)+2&gt;=MATCH("*【合計】*", 貼り付け用!$A:$A, 0),"",
IF(貼り付け用!E128&lt;&gt;"",貼り付け用!E128,""))</f>
        <v>#N/A</v>
      </c>
      <c r="F127" s="3" t="e">
        <f>IF(ROW(F127)+2&gt;=MATCH("*【合計】*", 貼り付け用!$A:$A, 0),"",
IF(貼り付け用!F128&lt;&gt;"",貼り付け用!F128,""))</f>
        <v>#N/A</v>
      </c>
      <c r="G127" s="3" t="e">
        <f>IF(ROW(G127)+2&gt;=MATCH("*【合計】*", 貼り付け用!$A:$A, 0),"",
IF(貼り付け用!G128&lt;&gt;"",貼り付け用!G128,""))</f>
        <v>#N/A</v>
      </c>
      <c r="H127" s="3" t="e">
        <f>IF(ROW(H127)+2&gt;=MATCH("*【合計】*", 貼り付け用!$A:$A, 0),"",
IF(貼り付け用!H128&lt;&gt;"",貼り付け用!H128,""))</f>
        <v>#N/A</v>
      </c>
      <c r="I127" s="3" t="e">
        <f>IF(ROW(I127)+2&gt;=MATCH("*【合計】*", 貼り付け用!$A:$A, 0),"",
IF(貼り付け用!I128&lt;&gt;"",貼り付け用!I128,""))</f>
        <v>#N/A</v>
      </c>
      <c r="J127" s="3" t="e">
        <f>IF(ROW(J127)+2&gt;=MATCH("*【合計】*", 貼り付け用!$A:$A, 0),"",
IF(貼り付け用!J128&lt;&gt;"",貼り付け用!J128,""))</f>
        <v>#N/A</v>
      </c>
      <c r="K127" s="3" t="e">
        <f>IF(ROW(K127)+2&gt;=MATCH("*【合計】*", 貼り付け用!$A:$A, 0),"",
IF(貼り付け用!K128&lt;&gt;"",貼り付け用!K128,""))</f>
        <v>#N/A</v>
      </c>
      <c r="L127" s="3" t="e">
        <f>IF(ROW(L127)+2&gt;=MATCH("*【合計】*", 貼り付け用!$A:$A, 0),"",
IF(L$3&lt;&gt;"",IF(貼り付け用!L128&lt;&gt;"",貼り付け用!L128,""),""))</f>
        <v>#N/A</v>
      </c>
      <c r="M127" s="3" t="e">
        <f>IF(ROW(M127)+2&gt;=MATCH("*【合計】*", 貼り付け用!$A:$A, 0),"",
IF(M$3&lt;&gt;"",IF(貼り付け用!M128&lt;&gt;"",貼り付け用!M128,""),""))</f>
        <v>#N/A</v>
      </c>
      <c r="N127" s="3" t="e">
        <f>IF(ROW(N127)+2&gt;=MATCH("*【合計】*", 貼り付け用!$A:$A, 0),"",
IF(N$3&lt;&gt;"",IF(貼り付け用!N128&lt;&gt;"",貼り付け用!N128,""),""))</f>
        <v>#N/A</v>
      </c>
      <c r="O127" s="3" t="e">
        <f>IF(ROW(O127)+2&gt;=MATCH("*【合計】*", 貼り付け用!$A:$A, 0),"",
IF(O$3&lt;&gt;"",IF(貼り付け用!O128&lt;&gt;"",貼り付け用!O128,""),""))</f>
        <v>#N/A</v>
      </c>
      <c r="P127" s="3" t="e">
        <f>IF(ROW(P127)+2&gt;=MATCH("*【合計】*", 貼り付け用!$A:$A, 0),"",
IF(P$3&lt;&gt;"",IF(貼り付け用!P128&lt;&gt;"",貼り付け用!P128,""),""))</f>
        <v>#N/A</v>
      </c>
      <c r="Q127" s="3" t="e">
        <f>IF(ROW(Q127)+2&gt;=MATCH("*【合計】*", 貼り付け用!$A:$A, 0),"",
IF(Q$3&lt;&gt;"",IF(貼り付け用!Q128&lt;&gt;"",貼り付け用!Q128,""),""))</f>
        <v>#N/A</v>
      </c>
      <c r="R127" s="3" t="e">
        <f>IF(ROW(R127)+2&gt;=MATCH("*【合計】*", 貼り付け用!$A:$A, 0),"",
IF(R$3&lt;&gt;"",IF(貼り付け用!R128&lt;&gt;"",貼り付け用!R128,""),""))</f>
        <v>#N/A</v>
      </c>
      <c r="S127" s="3" t="e">
        <f>IF(ROW(S127)+2&gt;=MATCH("*【合計】*", 貼り付け用!$A:$A, 0),"",
IF(S$3&lt;&gt;"",IF(貼り付け用!S128&lt;&gt;"",貼り付け用!S128,""),""))</f>
        <v>#N/A</v>
      </c>
      <c r="T127" s="2" t="e">
        <f t="array" ref="T127">IF(INDEX(貼り付け用!A:Z, ROW(T127)+1, MATCH("おやつ", 貼り付け用!$A$3:$Z$3, 0))&lt;&gt;0,
INDEX(貼り付け用!A:Z, ROW(T127)+1, MATCH("おやつ", 貼り付け用!$A$3:$Z$3, 0)),"")</f>
        <v>#N/A</v>
      </c>
      <c r="U127" s="55"/>
      <c r="V127" s="8" t="e">
        <f t="array" ref="V127">IF(INDEX(貼り付け用!A:Z, ROW(T127)+1, MATCH("おやつ", 貼り付け用!$A$3:$Z$3, 0)+1)&lt;&gt;0,
INDEX(貼り付け用!A:Z, ROW(T127)+1, MATCH("おやつ", 貼り付け用!$A$3:$Z$3, 0)+1),"")</f>
        <v>#N/A</v>
      </c>
      <c r="W127" s="9" t="e">
        <f t="array" ref="W127">IF(INDEX(貼り付け用!A:Z, ROW(T127)+1, MATCH("おやつ", 貼り付け用!$A$3:$Z$3, 0)+2)&lt;&gt;0,
INDEX(貼り付け用!A:Z, ROW(T127)+1, MATCH("おやつ", 貼り付け用!$A$3:$Z$3, 0)+2),"")</f>
        <v>#N/A</v>
      </c>
    </row>
    <row r="128" spans="1:23" x14ac:dyDescent="0.45">
      <c r="A128" s="5" t="e">
        <f>IF(ROW(A128)+1&gt;=MATCH("*10000*", 貼り付け用!$A:$A, 0),
IF(COUNTIF(A126,"*10000*"),"10001",
IF(COUNTIF(A126,"*10001*"),"10002",
IF(COUNTIF(A126,"*10002*"),"",
IF(COUNTIF(A126,""),"","10000")))),
IF(貼り付け用!A129&lt;&gt;"",貼り付け用!A129,""))</f>
        <v>#N/A</v>
      </c>
      <c r="B128" s="21" t="e">
        <f>IF(ROW(B128)+2&gt;=MATCH("*【合計】*", 貼り付け用!$A:$A, 0),"",
IF(貼り付け用!B129&lt;&gt;"",貼り付け用!B129,""))</f>
        <v>#N/A</v>
      </c>
      <c r="C128" s="21" t="e">
        <f>IF(ROW(C128)+2&gt;=MATCH("*【合計】*", 貼り付け用!$A:$A, 0),"",
IF(貼り付け用!C129&lt;&gt;"",貼り付け用!C129,""))</f>
        <v>#N/A</v>
      </c>
      <c r="D128" s="21" t="e">
        <f>IF(ROW(D128)+2&gt;=MATCH("*【合計】*", 貼り付け用!$A:$A, 0),"",
IF(貼り付け用!D129&lt;&gt;"",貼り付け用!D129,""))</f>
        <v>#N/A</v>
      </c>
      <c r="E128" s="21" t="e">
        <f>IF(ROW(E128)+2&gt;=MATCH("*【合計】*", 貼り付け用!$A:$A, 0),"",
IF(貼り付け用!E129&lt;&gt;"",貼り付け用!E129,""))</f>
        <v>#N/A</v>
      </c>
      <c r="F128" s="21" t="e">
        <f>IF(ROW(F128)+2&gt;=MATCH("*【合計】*", 貼り付け用!$A:$A, 0),"",
IF(貼り付け用!F129&lt;&gt;"",貼り付け用!F129,""))</f>
        <v>#N/A</v>
      </c>
      <c r="G128" s="21" t="e">
        <f>IF(ROW(G128)+2&gt;=MATCH("*【合計】*", 貼り付け用!$A:$A, 0),"",
IF(貼り付け用!G129&lt;&gt;"",貼り付け用!G129,""))</f>
        <v>#N/A</v>
      </c>
      <c r="H128" s="21" t="e">
        <f>IF(ROW(H128)+2&gt;=MATCH("*【合計】*", 貼り付け用!$A:$A, 0),"",
IF(貼り付け用!H129&lt;&gt;"",貼り付け用!H129,""))</f>
        <v>#N/A</v>
      </c>
      <c r="I128" s="21" t="e">
        <f>IF(ROW(I128)+2&gt;=MATCH("*【合計】*", 貼り付け用!$A:$A, 0),"",
IF(貼り付け用!I129&lt;&gt;"",貼り付け用!I129,""))</f>
        <v>#N/A</v>
      </c>
      <c r="J128" s="21" t="e">
        <f>IF(ROW(J128)+2&gt;=MATCH("*【合計】*", 貼り付け用!$A:$A, 0),"",
IF(貼り付け用!J129&lt;&gt;"",貼り付け用!J129,""))</f>
        <v>#N/A</v>
      </c>
      <c r="K128" s="21" t="e">
        <f>IF(ROW(K128)+2&gt;=MATCH("*【合計】*", 貼り付け用!$A:$A, 0),"",
IF(貼り付け用!K129&lt;&gt;"",貼り付け用!K129,""))</f>
        <v>#N/A</v>
      </c>
      <c r="L128" s="21" t="e">
        <f>IF(ROW(L128)+2&gt;=MATCH("*【合計】*", 貼り付け用!$A:$A, 0),"",
IF(L$3&lt;&gt;"",IF(貼り付け用!L129&lt;&gt;"",貼り付け用!L129,""),""))</f>
        <v>#N/A</v>
      </c>
      <c r="M128" s="21" t="e">
        <f>IF(ROW(M128)+2&gt;=MATCH("*【合計】*", 貼り付け用!$A:$A, 0),"",
IF(M$3&lt;&gt;"",IF(貼り付け用!M129&lt;&gt;"",貼り付け用!M129,""),""))</f>
        <v>#N/A</v>
      </c>
      <c r="N128" s="21" t="e">
        <f>IF(ROW(N128)+2&gt;=MATCH("*【合計】*", 貼り付け用!$A:$A, 0),"",
IF(N$3&lt;&gt;"",IF(貼り付け用!N129&lt;&gt;"",貼り付け用!N129,""),""))</f>
        <v>#N/A</v>
      </c>
      <c r="O128" s="21" t="e">
        <f>IF(ROW(O128)+2&gt;=MATCH("*【合計】*", 貼り付け用!$A:$A, 0),"",
IF(O$3&lt;&gt;"",IF(貼り付け用!O129&lt;&gt;"",貼り付け用!O129,""),""))</f>
        <v>#N/A</v>
      </c>
      <c r="P128" s="21" t="e">
        <f>IF(ROW(P128)+2&gt;=MATCH("*【合計】*", 貼り付け用!$A:$A, 0),"",
IF(P$3&lt;&gt;"",IF(貼り付け用!P129&lt;&gt;"",貼り付け用!P129,""),""))</f>
        <v>#N/A</v>
      </c>
      <c r="Q128" s="21" t="e">
        <f>IF(ROW(Q128)+2&gt;=MATCH("*【合計】*", 貼り付け用!$A:$A, 0),"",
IF(Q$3&lt;&gt;"",IF(貼り付け用!Q129&lt;&gt;"",貼り付け用!Q129,""),""))</f>
        <v>#N/A</v>
      </c>
      <c r="R128" s="21" t="e">
        <f>IF(ROW(R128)+2&gt;=MATCH("*【合計】*", 貼り付け用!$A:$A, 0),"",
IF(R$3&lt;&gt;"",IF(貼り付け用!R129&lt;&gt;"",貼り付け用!R129,""),""))</f>
        <v>#N/A</v>
      </c>
      <c r="S128" s="21" t="e">
        <f>IF(ROW(S128)+2&gt;=MATCH("*【合計】*", 貼り付け用!$A:$A, 0),"",
IF(S$3&lt;&gt;"",IF(貼り付け用!S129&lt;&gt;"",貼り付け用!S129,""),""))</f>
        <v>#N/A</v>
      </c>
      <c r="T128" s="21" t="e">
        <f t="array" ref="T128">IF(INDEX(貼り付け用!A:Z, ROW(T128)+1, MATCH("おやつ", 貼り付け用!$A$3:$Z$3, 0))&lt;&gt;0,
INDEX(貼り付け用!A:Z, ROW(T128)+1, MATCH("おやつ", 貼り付け用!$A$3:$Z$3, 0)),"")</f>
        <v>#N/A</v>
      </c>
      <c r="U128" s="18"/>
      <c r="V128" s="5" t="e">
        <f t="array" ref="V128">IF(INDEX(貼り付け用!A:Z, ROW(T128)+1, MATCH("おやつ", 貼り付け用!$A$3:$Z$3, 0)+1)&lt;&gt;0,
INDEX(貼り付け用!A:Z, ROW(T128)+1, MATCH("おやつ", 貼り付け用!$A$3:$Z$3, 0)+1),"")</f>
        <v>#N/A</v>
      </c>
      <c r="W128" s="7" t="e">
        <f t="array" ref="W128">IF(INDEX(貼り付け用!A:Z, ROW(T128)+1, MATCH("おやつ", 貼り付け用!$A$3:$Z$3, 0)+2)&lt;&gt;0,
INDEX(貼り付け用!A:Z, ROW(T128)+1, MATCH("おやつ", 貼り付け用!$A$3:$Z$3, 0)+2),"")</f>
        <v>#N/A</v>
      </c>
    </row>
    <row r="129" spans="1:23" x14ac:dyDescent="0.45">
      <c r="A129" s="8" t="e">
        <f>IF(ROW(A129)+1&gt;=MATCH("*10000*", 貼り付け用!$A:$A, 0),"",
IF(貼り付け用!A130&lt;&gt;"",貼り付け用!A130,""))</f>
        <v>#N/A</v>
      </c>
      <c r="B129" s="3" t="e">
        <f>IF(ROW(B129)+2&gt;=MATCH("*【合計】*", 貼り付け用!$A:$A, 0),"",
IF(貼り付け用!B130&lt;&gt;"",貼り付け用!B130,""))</f>
        <v>#N/A</v>
      </c>
      <c r="C129" s="3" t="e">
        <f>IF(ROW(C129)+2&gt;=MATCH("*【合計】*", 貼り付け用!$A:$A, 0),"",
IF(貼り付け用!C130&lt;&gt;"",貼り付け用!C130,""))</f>
        <v>#N/A</v>
      </c>
      <c r="D129" s="3" t="e">
        <f>IF(ROW(D129)+2&gt;=MATCH("*【合計】*", 貼り付け用!$A:$A, 0),"",
IF(貼り付け用!D130&lt;&gt;"",貼り付け用!D130,""))</f>
        <v>#N/A</v>
      </c>
      <c r="E129" s="3" t="e">
        <f>IF(ROW(E129)+2&gt;=MATCH("*【合計】*", 貼り付け用!$A:$A, 0),"",
IF(貼り付け用!E130&lt;&gt;"",貼り付け用!E130,""))</f>
        <v>#N/A</v>
      </c>
      <c r="F129" s="3" t="e">
        <f>IF(ROW(F129)+2&gt;=MATCH("*【合計】*", 貼り付け用!$A:$A, 0),"",
IF(貼り付け用!F130&lt;&gt;"",貼り付け用!F130,""))</f>
        <v>#N/A</v>
      </c>
      <c r="G129" s="3" t="e">
        <f>IF(ROW(G129)+2&gt;=MATCH("*【合計】*", 貼り付け用!$A:$A, 0),"",
IF(貼り付け用!G130&lt;&gt;"",貼り付け用!G130,""))</f>
        <v>#N/A</v>
      </c>
      <c r="H129" s="3" t="e">
        <f>IF(ROW(H129)+2&gt;=MATCH("*【合計】*", 貼り付け用!$A:$A, 0),"",
IF(貼り付け用!H130&lt;&gt;"",貼り付け用!H130,""))</f>
        <v>#N/A</v>
      </c>
      <c r="I129" s="3" t="e">
        <f>IF(ROW(I129)+2&gt;=MATCH("*【合計】*", 貼り付け用!$A:$A, 0),"",
IF(貼り付け用!I130&lt;&gt;"",貼り付け用!I130,""))</f>
        <v>#N/A</v>
      </c>
      <c r="J129" s="3" t="e">
        <f>IF(ROW(J129)+2&gt;=MATCH("*【合計】*", 貼り付け用!$A:$A, 0),"",
IF(貼り付け用!J130&lt;&gt;"",貼り付け用!J130,""))</f>
        <v>#N/A</v>
      </c>
      <c r="K129" s="3" t="e">
        <f>IF(ROW(K129)+2&gt;=MATCH("*【合計】*", 貼り付け用!$A:$A, 0),"",
IF(貼り付け用!K130&lt;&gt;"",貼り付け用!K130,""))</f>
        <v>#N/A</v>
      </c>
      <c r="L129" s="3" t="e">
        <f>IF(ROW(L129)+2&gt;=MATCH("*【合計】*", 貼り付け用!$A:$A, 0),"",
IF(L$3&lt;&gt;"",IF(貼り付け用!L130&lt;&gt;"",貼り付け用!L130,""),""))</f>
        <v>#N/A</v>
      </c>
      <c r="M129" s="3" t="e">
        <f>IF(ROW(M129)+2&gt;=MATCH("*【合計】*", 貼り付け用!$A:$A, 0),"",
IF(M$3&lt;&gt;"",IF(貼り付け用!M130&lt;&gt;"",貼り付け用!M130,""),""))</f>
        <v>#N/A</v>
      </c>
      <c r="N129" s="3" t="e">
        <f>IF(ROW(N129)+2&gt;=MATCH("*【合計】*", 貼り付け用!$A:$A, 0),"",
IF(N$3&lt;&gt;"",IF(貼り付け用!N130&lt;&gt;"",貼り付け用!N130,""),""))</f>
        <v>#N/A</v>
      </c>
      <c r="O129" s="3" t="e">
        <f>IF(ROW(O129)+2&gt;=MATCH("*【合計】*", 貼り付け用!$A:$A, 0),"",
IF(O$3&lt;&gt;"",IF(貼り付け用!O130&lt;&gt;"",貼り付け用!O130,""),""))</f>
        <v>#N/A</v>
      </c>
      <c r="P129" s="3" t="e">
        <f>IF(ROW(P129)+2&gt;=MATCH("*【合計】*", 貼り付け用!$A:$A, 0),"",
IF(P$3&lt;&gt;"",IF(貼り付け用!P130&lt;&gt;"",貼り付け用!P130,""),""))</f>
        <v>#N/A</v>
      </c>
      <c r="Q129" s="3" t="e">
        <f>IF(ROW(Q129)+2&gt;=MATCH("*【合計】*", 貼り付け用!$A:$A, 0),"",
IF(Q$3&lt;&gt;"",IF(貼り付け用!Q130&lt;&gt;"",貼り付け用!Q130,""),""))</f>
        <v>#N/A</v>
      </c>
      <c r="R129" s="3" t="e">
        <f>IF(ROW(R129)+2&gt;=MATCH("*【合計】*", 貼り付け用!$A:$A, 0),"",
IF(R$3&lt;&gt;"",IF(貼り付け用!R130&lt;&gt;"",貼り付け用!R130,""),""))</f>
        <v>#N/A</v>
      </c>
      <c r="S129" s="3" t="e">
        <f>IF(ROW(S129)+2&gt;=MATCH("*【合計】*", 貼り付け用!$A:$A, 0),"",
IF(S$3&lt;&gt;"",IF(貼り付け用!S130&lt;&gt;"",貼り付け用!S130,""),""))</f>
        <v>#N/A</v>
      </c>
      <c r="T129" s="2" t="e">
        <f t="array" ref="T129">IF(INDEX(貼り付け用!A:Z, ROW(T129)+1, MATCH("おやつ", 貼り付け用!$A$3:$Z$3, 0))&lt;&gt;0,
INDEX(貼り付け用!A:Z, ROW(T129)+1, MATCH("おやつ", 貼り付け用!$A$3:$Z$3, 0)),"")</f>
        <v>#N/A</v>
      </c>
      <c r="U129" s="55"/>
      <c r="V129" s="8" t="e">
        <f t="array" ref="V129">IF(INDEX(貼り付け用!A:Z, ROW(T129)+1, MATCH("おやつ", 貼り付け用!$A$3:$Z$3, 0)+1)&lt;&gt;0,
INDEX(貼り付け用!A:Z, ROW(T129)+1, MATCH("おやつ", 貼り付け用!$A$3:$Z$3, 0)+1),"")</f>
        <v>#N/A</v>
      </c>
      <c r="W129" s="9" t="e">
        <f t="array" ref="W129">IF(INDEX(貼り付け用!A:Z, ROW(T129)+1, MATCH("おやつ", 貼り付け用!$A$3:$Z$3, 0)+2)&lt;&gt;0,
INDEX(貼り付け用!A:Z, ROW(T129)+1, MATCH("おやつ", 貼り付け用!$A$3:$Z$3, 0)+2),"")</f>
        <v>#N/A</v>
      </c>
    </row>
    <row r="130" spans="1:23" x14ac:dyDescent="0.45">
      <c r="A130" s="5" t="e">
        <f>IF(ROW(A130)+1&gt;=MATCH("*10000*", 貼り付け用!$A:$A, 0),
IF(COUNTIF(A128,"*10000*"),"10001",
IF(COUNTIF(A128,"*10001*"),"10002",
IF(COUNTIF(A128,"*10002*"),"",
IF(COUNTIF(A128,""),"","10000")))),
IF(貼り付け用!A131&lt;&gt;"",貼り付け用!A131,""))</f>
        <v>#N/A</v>
      </c>
      <c r="B130" s="21" t="e">
        <f>IF(ROW(B130)+2&gt;=MATCH("*【合計】*", 貼り付け用!$A:$A, 0),"",
IF(貼り付け用!B131&lt;&gt;"",貼り付け用!B131,""))</f>
        <v>#N/A</v>
      </c>
      <c r="C130" s="21" t="e">
        <f>IF(ROW(C130)+2&gt;=MATCH("*【合計】*", 貼り付け用!$A:$A, 0),"",
IF(貼り付け用!C131&lt;&gt;"",貼り付け用!C131,""))</f>
        <v>#N/A</v>
      </c>
      <c r="D130" s="21" t="e">
        <f>IF(ROW(D130)+2&gt;=MATCH("*【合計】*", 貼り付け用!$A:$A, 0),"",
IF(貼り付け用!D131&lt;&gt;"",貼り付け用!D131,""))</f>
        <v>#N/A</v>
      </c>
      <c r="E130" s="21" t="e">
        <f>IF(ROW(E130)+2&gt;=MATCH("*【合計】*", 貼り付け用!$A:$A, 0),"",
IF(貼り付け用!E131&lt;&gt;"",貼り付け用!E131,""))</f>
        <v>#N/A</v>
      </c>
      <c r="F130" s="21" t="e">
        <f>IF(ROW(F130)+2&gt;=MATCH("*【合計】*", 貼り付け用!$A:$A, 0),"",
IF(貼り付け用!F131&lt;&gt;"",貼り付け用!F131,""))</f>
        <v>#N/A</v>
      </c>
      <c r="G130" s="21" t="e">
        <f>IF(ROW(G130)+2&gt;=MATCH("*【合計】*", 貼り付け用!$A:$A, 0),"",
IF(貼り付け用!G131&lt;&gt;"",貼り付け用!G131,""))</f>
        <v>#N/A</v>
      </c>
      <c r="H130" s="21" t="e">
        <f>IF(ROW(H130)+2&gt;=MATCH("*【合計】*", 貼り付け用!$A:$A, 0),"",
IF(貼り付け用!H131&lt;&gt;"",貼り付け用!H131,""))</f>
        <v>#N/A</v>
      </c>
      <c r="I130" s="21" t="e">
        <f>IF(ROW(I130)+2&gt;=MATCH("*【合計】*", 貼り付け用!$A:$A, 0),"",
IF(貼り付け用!I131&lt;&gt;"",貼り付け用!I131,""))</f>
        <v>#N/A</v>
      </c>
      <c r="J130" s="21" t="e">
        <f>IF(ROW(J130)+2&gt;=MATCH("*【合計】*", 貼り付け用!$A:$A, 0),"",
IF(貼り付け用!J131&lt;&gt;"",貼り付け用!J131,""))</f>
        <v>#N/A</v>
      </c>
      <c r="K130" s="21" t="e">
        <f>IF(ROW(K130)+2&gt;=MATCH("*【合計】*", 貼り付け用!$A:$A, 0),"",
IF(貼り付け用!K131&lt;&gt;"",貼り付け用!K131,""))</f>
        <v>#N/A</v>
      </c>
      <c r="L130" s="21" t="e">
        <f>IF(ROW(L130)+2&gt;=MATCH("*【合計】*", 貼り付け用!$A:$A, 0),"",
IF(L$3&lt;&gt;"",IF(貼り付け用!L131&lt;&gt;"",貼り付け用!L131,""),""))</f>
        <v>#N/A</v>
      </c>
      <c r="M130" s="21" t="e">
        <f>IF(ROW(M130)+2&gt;=MATCH("*【合計】*", 貼り付け用!$A:$A, 0),"",
IF(M$3&lt;&gt;"",IF(貼り付け用!M131&lt;&gt;"",貼り付け用!M131,""),""))</f>
        <v>#N/A</v>
      </c>
      <c r="N130" s="21" t="e">
        <f>IF(ROW(N130)+2&gt;=MATCH("*【合計】*", 貼り付け用!$A:$A, 0),"",
IF(N$3&lt;&gt;"",IF(貼り付け用!N131&lt;&gt;"",貼り付け用!N131,""),""))</f>
        <v>#N/A</v>
      </c>
      <c r="O130" s="21" t="e">
        <f>IF(ROW(O130)+2&gt;=MATCH("*【合計】*", 貼り付け用!$A:$A, 0),"",
IF(O$3&lt;&gt;"",IF(貼り付け用!O131&lt;&gt;"",貼り付け用!O131,""),""))</f>
        <v>#N/A</v>
      </c>
      <c r="P130" s="21" t="e">
        <f>IF(ROW(P130)+2&gt;=MATCH("*【合計】*", 貼り付け用!$A:$A, 0),"",
IF(P$3&lt;&gt;"",IF(貼り付け用!P131&lt;&gt;"",貼り付け用!P131,""),""))</f>
        <v>#N/A</v>
      </c>
      <c r="Q130" s="21" t="e">
        <f>IF(ROW(Q130)+2&gt;=MATCH("*【合計】*", 貼り付け用!$A:$A, 0),"",
IF(Q$3&lt;&gt;"",IF(貼り付け用!Q131&lt;&gt;"",貼り付け用!Q131,""),""))</f>
        <v>#N/A</v>
      </c>
      <c r="R130" s="21" t="e">
        <f>IF(ROW(R130)+2&gt;=MATCH("*【合計】*", 貼り付け用!$A:$A, 0),"",
IF(R$3&lt;&gt;"",IF(貼り付け用!R131&lt;&gt;"",貼り付け用!R131,""),""))</f>
        <v>#N/A</v>
      </c>
      <c r="S130" s="21" t="e">
        <f>IF(ROW(S130)+2&gt;=MATCH("*【合計】*", 貼り付け用!$A:$A, 0),"",
IF(S$3&lt;&gt;"",IF(貼り付け用!S131&lt;&gt;"",貼り付け用!S131,""),""))</f>
        <v>#N/A</v>
      </c>
      <c r="T130" s="21" t="e">
        <f t="array" ref="T130">IF(INDEX(貼り付け用!A:Z, ROW(T130)+1, MATCH("おやつ", 貼り付け用!$A$3:$Z$3, 0))&lt;&gt;0,
INDEX(貼り付け用!A:Z, ROW(T130)+1, MATCH("おやつ", 貼り付け用!$A$3:$Z$3, 0)),"")</f>
        <v>#N/A</v>
      </c>
      <c r="U130" s="18"/>
      <c r="V130" s="5" t="e">
        <f t="array" ref="V130">IF(INDEX(貼り付け用!A:Z, ROW(T130)+1, MATCH("おやつ", 貼り付け用!$A$3:$Z$3, 0)+1)&lt;&gt;0,
INDEX(貼り付け用!A:Z, ROW(T130)+1, MATCH("おやつ", 貼り付け用!$A$3:$Z$3, 0)+1),"")</f>
        <v>#N/A</v>
      </c>
      <c r="W130" s="7" t="e">
        <f t="array" ref="W130">IF(INDEX(貼り付け用!A:Z, ROW(T130)+1, MATCH("おやつ", 貼り付け用!$A$3:$Z$3, 0)+2)&lt;&gt;0,
INDEX(貼り付け用!A:Z, ROW(T130)+1, MATCH("おやつ", 貼り付け用!$A$3:$Z$3, 0)+2),"")</f>
        <v>#N/A</v>
      </c>
    </row>
    <row r="131" spans="1:23" x14ac:dyDescent="0.45">
      <c r="A131" s="8" t="e">
        <f>IF(ROW(A131)+1&gt;=MATCH("*10000*", 貼り付け用!$A:$A, 0),"",
IF(貼り付け用!A132&lt;&gt;"",貼り付け用!A132,""))</f>
        <v>#N/A</v>
      </c>
      <c r="B131" s="3" t="e">
        <f>IF(ROW(B131)+2&gt;=MATCH("*【合計】*", 貼り付け用!$A:$A, 0),"",
IF(貼り付け用!B132&lt;&gt;"",貼り付け用!B132,""))</f>
        <v>#N/A</v>
      </c>
      <c r="C131" s="3" t="e">
        <f>IF(ROW(C131)+2&gt;=MATCH("*【合計】*", 貼り付け用!$A:$A, 0),"",
IF(貼り付け用!C132&lt;&gt;"",貼り付け用!C132,""))</f>
        <v>#N/A</v>
      </c>
      <c r="D131" s="3" t="e">
        <f>IF(ROW(D131)+2&gt;=MATCH("*【合計】*", 貼り付け用!$A:$A, 0),"",
IF(貼り付け用!D132&lt;&gt;"",貼り付け用!D132,""))</f>
        <v>#N/A</v>
      </c>
      <c r="E131" s="3" t="e">
        <f>IF(ROW(E131)+2&gt;=MATCH("*【合計】*", 貼り付け用!$A:$A, 0),"",
IF(貼り付け用!E132&lt;&gt;"",貼り付け用!E132,""))</f>
        <v>#N/A</v>
      </c>
      <c r="F131" s="3" t="e">
        <f>IF(ROW(F131)+2&gt;=MATCH("*【合計】*", 貼り付け用!$A:$A, 0),"",
IF(貼り付け用!F132&lt;&gt;"",貼り付け用!F132,""))</f>
        <v>#N/A</v>
      </c>
      <c r="G131" s="3" t="e">
        <f>IF(ROW(G131)+2&gt;=MATCH("*【合計】*", 貼り付け用!$A:$A, 0),"",
IF(貼り付け用!G132&lt;&gt;"",貼り付け用!G132,""))</f>
        <v>#N/A</v>
      </c>
      <c r="H131" s="3" t="e">
        <f>IF(ROW(H131)+2&gt;=MATCH("*【合計】*", 貼り付け用!$A:$A, 0),"",
IF(貼り付け用!H132&lt;&gt;"",貼り付け用!H132,""))</f>
        <v>#N/A</v>
      </c>
      <c r="I131" s="3" t="e">
        <f>IF(ROW(I131)+2&gt;=MATCH("*【合計】*", 貼り付け用!$A:$A, 0),"",
IF(貼り付け用!I132&lt;&gt;"",貼り付け用!I132,""))</f>
        <v>#N/A</v>
      </c>
      <c r="J131" s="3" t="e">
        <f>IF(ROW(J131)+2&gt;=MATCH("*【合計】*", 貼り付け用!$A:$A, 0),"",
IF(貼り付け用!J132&lt;&gt;"",貼り付け用!J132,""))</f>
        <v>#N/A</v>
      </c>
      <c r="K131" s="3" t="e">
        <f>IF(ROW(K131)+2&gt;=MATCH("*【合計】*", 貼り付け用!$A:$A, 0),"",
IF(貼り付け用!K132&lt;&gt;"",貼り付け用!K132,""))</f>
        <v>#N/A</v>
      </c>
      <c r="L131" s="3" t="e">
        <f>IF(ROW(L131)+2&gt;=MATCH("*【合計】*", 貼り付け用!$A:$A, 0),"",
IF(L$3&lt;&gt;"",IF(貼り付け用!L132&lt;&gt;"",貼り付け用!L132,""),""))</f>
        <v>#N/A</v>
      </c>
      <c r="M131" s="3" t="e">
        <f>IF(ROW(M131)+2&gt;=MATCH("*【合計】*", 貼り付け用!$A:$A, 0),"",
IF(M$3&lt;&gt;"",IF(貼り付け用!M132&lt;&gt;"",貼り付け用!M132,""),""))</f>
        <v>#N/A</v>
      </c>
      <c r="N131" s="3" t="e">
        <f>IF(ROW(N131)+2&gt;=MATCH("*【合計】*", 貼り付け用!$A:$A, 0),"",
IF(N$3&lt;&gt;"",IF(貼り付け用!N132&lt;&gt;"",貼り付け用!N132,""),""))</f>
        <v>#N/A</v>
      </c>
      <c r="O131" s="3" t="e">
        <f>IF(ROW(O131)+2&gt;=MATCH("*【合計】*", 貼り付け用!$A:$A, 0),"",
IF(O$3&lt;&gt;"",IF(貼り付け用!O132&lt;&gt;"",貼り付け用!O132,""),""))</f>
        <v>#N/A</v>
      </c>
      <c r="P131" s="3" t="e">
        <f>IF(ROW(P131)+2&gt;=MATCH("*【合計】*", 貼り付け用!$A:$A, 0),"",
IF(P$3&lt;&gt;"",IF(貼り付け用!P132&lt;&gt;"",貼り付け用!P132,""),""))</f>
        <v>#N/A</v>
      </c>
      <c r="Q131" s="3" t="e">
        <f>IF(ROW(Q131)+2&gt;=MATCH("*【合計】*", 貼り付け用!$A:$A, 0),"",
IF(Q$3&lt;&gt;"",IF(貼り付け用!Q132&lt;&gt;"",貼り付け用!Q132,""),""))</f>
        <v>#N/A</v>
      </c>
      <c r="R131" s="3" t="e">
        <f>IF(ROW(R131)+2&gt;=MATCH("*【合計】*", 貼り付け用!$A:$A, 0),"",
IF(R$3&lt;&gt;"",IF(貼り付け用!R132&lt;&gt;"",貼り付け用!R132,""),""))</f>
        <v>#N/A</v>
      </c>
      <c r="S131" s="3" t="e">
        <f>IF(ROW(S131)+2&gt;=MATCH("*【合計】*", 貼り付け用!$A:$A, 0),"",
IF(S$3&lt;&gt;"",IF(貼り付け用!S132&lt;&gt;"",貼り付け用!S132,""),""))</f>
        <v>#N/A</v>
      </c>
      <c r="T131" s="2" t="e">
        <f t="array" ref="T131">IF(INDEX(貼り付け用!A:Z, ROW(T131)+1, MATCH("おやつ", 貼り付け用!$A$3:$Z$3, 0))&lt;&gt;0,
INDEX(貼り付け用!A:Z, ROW(T131)+1, MATCH("おやつ", 貼り付け用!$A$3:$Z$3, 0)),"")</f>
        <v>#N/A</v>
      </c>
      <c r="U131" s="55"/>
      <c r="V131" s="8" t="e">
        <f t="array" ref="V131">IF(INDEX(貼り付け用!A:Z, ROW(T131)+1, MATCH("おやつ", 貼り付け用!$A$3:$Z$3, 0)+1)&lt;&gt;0,
INDEX(貼り付け用!A:Z, ROW(T131)+1, MATCH("おやつ", 貼り付け用!$A$3:$Z$3, 0)+1),"")</f>
        <v>#N/A</v>
      </c>
      <c r="W131" s="9" t="e">
        <f t="array" ref="W131">IF(INDEX(貼り付け用!A:Z, ROW(T131)+1, MATCH("おやつ", 貼り付け用!$A$3:$Z$3, 0)+2)&lt;&gt;0,
INDEX(貼り付け用!A:Z, ROW(T131)+1, MATCH("おやつ", 貼り付け用!$A$3:$Z$3, 0)+2),"")</f>
        <v>#N/A</v>
      </c>
    </row>
    <row r="132" spans="1:23" x14ac:dyDescent="0.45">
      <c r="A132" s="5" t="e">
        <f>IF(ROW(A132)+1&gt;=MATCH("*10000*", 貼り付け用!$A:$A, 0),
IF(COUNTIF(A130,"*10000*"),"10001",
IF(COUNTIF(A130,"*10001*"),"10002",
IF(COUNTIF(A130,"*10002*"),"",
IF(COUNTIF(A130,""),"","10000")))),
IF(貼り付け用!A133&lt;&gt;"",貼り付け用!A133,""))</f>
        <v>#N/A</v>
      </c>
      <c r="B132" s="21" t="e">
        <f>IF(ROW(B132)+2&gt;=MATCH("*【合計】*", 貼り付け用!$A:$A, 0),"",
IF(貼り付け用!B133&lt;&gt;"",貼り付け用!B133,""))</f>
        <v>#N/A</v>
      </c>
      <c r="C132" s="21" t="e">
        <f>IF(ROW(C132)+2&gt;=MATCH("*【合計】*", 貼り付け用!$A:$A, 0),"",
IF(貼り付け用!C133&lt;&gt;"",貼り付け用!C133,""))</f>
        <v>#N/A</v>
      </c>
      <c r="D132" s="21" t="e">
        <f>IF(ROW(D132)+2&gt;=MATCH("*【合計】*", 貼り付け用!$A:$A, 0),"",
IF(貼り付け用!D133&lt;&gt;"",貼り付け用!D133,""))</f>
        <v>#N/A</v>
      </c>
      <c r="E132" s="21" t="e">
        <f>IF(ROW(E132)+2&gt;=MATCH("*【合計】*", 貼り付け用!$A:$A, 0),"",
IF(貼り付け用!E133&lt;&gt;"",貼り付け用!E133,""))</f>
        <v>#N/A</v>
      </c>
      <c r="F132" s="21" t="e">
        <f>IF(ROW(F132)+2&gt;=MATCH("*【合計】*", 貼り付け用!$A:$A, 0),"",
IF(貼り付け用!F133&lt;&gt;"",貼り付け用!F133,""))</f>
        <v>#N/A</v>
      </c>
      <c r="G132" s="21" t="e">
        <f>IF(ROW(G132)+2&gt;=MATCH("*【合計】*", 貼り付け用!$A:$A, 0),"",
IF(貼り付け用!G133&lt;&gt;"",貼り付け用!G133,""))</f>
        <v>#N/A</v>
      </c>
      <c r="H132" s="21" t="e">
        <f>IF(ROW(H132)+2&gt;=MATCH("*【合計】*", 貼り付け用!$A:$A, 0),"",
IF(貼り付け用!H133&lt;&gt;"",貼り付け用!H133,""))</f>
        <v>#N/A</v>
      </c>
      <c r="I132" s="21" t="e">
        <f>IF(ROW(I132)+2&gt;=MATCH("*【合計】*", 貼り付け用!$A:$A, 0),"",
IF(貼り付け用!I133&lt;&gt;"",貼り付け用!I133,""))</f>
        <v>#N/A</v>
      </c>
      <c r="J132" s="21" t="e">
        <f>IF(ROW(J132)+2&gt;=MATCH("*【合計】*", 貼り付け用!$A:$A, 0),"",
IF(貼り付け用!J133&lt;&gt;"",貼り付け用!J133,""))</f>
        <v>#N/A</v>
      </c>
      <c r="K132" s="21" t="e">
        <f>IF(ROW(K132)+2&gt;=MATCH("*【合計】*", 貼り付け用!$A:$A, 0),"",
IF(貼り付け用!K133&lt;&gt;"",貼り付け用!K133,""))</f>
        <v>#N/A</v>
      </c>
      <c r="L132" s="21" t="e">
        <f>IF(ROW(L132)+2&gt;=MATCH("*【合計】*", 貼り付け用!$A:$A, 0),"",
IF(L$3&lt;&gt;"",IF(貼り付け用!L133&lt;&gt;"",貼り付け用!L133,""),""))</f>
        <v>#N/A</v>
      </c>
      <c r="M132" s="21" t="e">
        <f>IF(ROW(M132)+2&gt;=MATCH("*【合計】*", 貼り付け用!$A:$A, 0),"",
IF(M$3&lt;&gt;"",IF(貼り付け用!M133&lt;&gt;"",貼り付け用!M133,""),""))</f>
        <v>#N/A</v>
      </c>
      <c r="N132" s="21" t="e">
        <f>IF(ROW(N132)+2&gt;=MATCH("*【合計】*", 貼り付け用!$A:$A, 0),"",
IF(N$3&lt;&gt;"",IF(貼り付け用!N133&lt;&gt;"",貼り付け用!N133,""),""))</f>
        <v>#N/A</v>
      </c>
      <c r="O132" s="21" t="e">
        <f>IF(ROW(O132)+2&gt;=MATCH("*【合計】*", 貼り付け用!$A:$A, 0),"",
IF(O$3&lt;&gt;"",IF(貼り付け用!O133&lt;&gt;"",貼り付け用!O133,""),""))</f>
        <v>#N/A</v>
      </c>
      <c r="P132" s="21" t="e">
        <f>IF(ROW(P132)+2&gt;=MATCH("*【合計】*", 貼り付け用!$A:$A, 0),"",
IF(P$3&lt;&gt;"",IF(貼り付け用!P133&lt;&gt;"",貼り付け用!P133,""),""))</f>
        <v>#N/A</v>
      </c>
      <c r="Q132" s="21" t="e">
        <f>IF(ROW(Q132)+2&gt;=MATCH("*【合計】*", 貼り付け用!$A:$A, 0),"",
IF(Q$3&lt;&gt;"",IF(貼り付け用!Q133&lt;&gt;"",貼り付け用!Q133,""),""))</f>
        <v>#N/A</v>
      </c>
      <c r="R132" s="21" t="e">
        <f>IF(ROW(R132)+2&gt;=MATCH("*【合計】*", 貼り付け用!$A:$A, 0),"",
IF(R$3&lt;&gt;"",IF(貼り付け用!R133&lt;&gt;"",貼り付け用!R133,""),""))</f>
        <v>#N/A</v>
      </c>
      <c r="S132" s="21" t="e">
        <f>IF(ROW(S132)+2&gt;=MATCH("*【合計】*", 貼り付け用!$A:$A, 0),"",
IF(S$3&lt;&gt;"",IF(貼り付け用!S133&lt;&gt;"",貼り付け用!S133,""),""))</f>
        <v>#N/A</v>
      </c>
      <c r="T132" s="21" t="e">
        <f t="array" ref="T132">IF(INDEX(貼り付け用!A:Z, ROW(T132)+1, MATCH("おやつ", 貼り付け用!$A$3:$Z$3, 0))&lt;&gt;0,
INDEX(貼り付け用!A:Z, ROW(T132)+1, MATCH("おやつ", 貼り付け用!$A$3:$Z$3, 0)),"")</f>
        <v>#N/A</v>
      </c>
      <c r="U132" s="18"/>
      <c r="V132" s="5" t="e">
        <f t="array" ref="V132">IF(INDEX(貼り付け用!A:Z, ROW(T132)+1, MATCH("おやつ", 貼り付け用!$A$3:$Z$3, 0)+1)&lt;&gt;0,
INDEX(貼り付け用!A:Z, ROW(T132)+1, MATCH("おやつ", 貼り付け用!$A$3:$Z$3, 0)+1),"")</f>
        <v>#N/A</v>
      </c>
      <c r="W132" s="7" t="e">
        <f t="array" ref="W132">IF(INDEX(貼り付け用!A:Z, ROW(T132)+1, MATCH("おやつ", 貼り付け用!$A$3:$Z$3, 0)+2)&lt;&gt;0,
INDEX(貼り付け用!A:Z, ROW(T132)+1, MATCH("おやつ", 貼り付け用!$A$3:$Z$3, 0)+2),"")</f>
        <v>#N/A</v>
      </c>
    </row>
    <row r="133" spans="1:23" x14ac:dyDescent="0.45">
      <c r="A133" s="8" t="e">
        <f>IF(ROW(A133)+1&gt;=MATCH("*10000*", 貼り付け用!$A:$A, 0),"",
IF(貼り付け用!A134&lt;&gt;"",貼り付け用!A134,""))</f>
        <v>#N/A</v>
      </c>
      <c r="B133" s="3" t="e">
        <f>IF(ROW(B133)+2&gt;=MATCH("*【合計】*", 貼り付け用!$A:$A, 0),"",
IF(貼り付け用!B134&lt;&gt;"",貼り付け用!B134,""))</f>
        <v>#N/A</v>
      </c>
      <c r="C133" s="3" t="e">
        <f>IF(ROW(C133)+2&gt;=MATCH("*【合計】*", 貼り付け用!$A:$A, 0),"",
IF(貼り付け用!C134&lt;&gt;"",貼り付け用!C134,""))</f>
        <v>#N/A</v>
      </c>
      <c r="D133" s="3" t="e">
        <f>IF(ROW(D133)+2&gt;=MATCH("*【合計】*", 貼り付け用!$A:$A, 0),"",
IF(貼り付け用!D134&lt;&gt;"",貼り付け用!D134,""))</f>
        <v>#N/A</v>
      </c>
      <c r="E133" s="3" t="e">
        <f>IF(ROW(E133)+2&gt;=MATCH("*【合計】*", 貼り付け用!$A:$A, 0),"",
IF(貼り付け用!E134&lt;&gt;"",貼り付け用!E134,""))</f>
        <v>#N/A</v>
      </c>
      <c r="F133" s="3" t="e">
        <f>IF(ROW(F133)+2&gt;=MATCH("*【合計】*", 貼り付け用!$A:$A, 0),"",
IF(貼り付け用!F134&lt;&gt;"",貼り付け用!F134,""))</f>
        <v>#N/A</v>
      </c>
      <c r="G133" s="3" t="e">
        <f>IF(ROW(G133)+2&gt;=MATCH("*【合計】*", 貼り付け用!$A:$A, 0),"",
IF(貼り付け用!G134&lt;&gt;"",貼り付け用!G134,""))</f>
        <v>#N/A</v>
      </c>
      <c r="H133" s="3" t="e">
        <f>IF(ROW(H133)+2&gt;=MATCH("*【合計】*", 貼り付け用!$A:$A, 0),"",
IF(貼り付け用!H134&lt;&gt;"",貼り付け用!H134,""))</f>
        <v>#N/A</v>
      </c>
      <c r="I133" s="3" t="e">
        <f>IF(ROW(I133)+2&gt;=MATCH("*【合計】*", 貼り付け用!$A:$A, 0),"",
IF(貼り付け用!I134&lt;&gt;"",貼り付け用!I134,""))</f>
        <v>#N/A</v>
      </c>
      <c r="J133" s="3" t="e">
        <f>IF(ROW(J133)+2&gt;=MATCH("*【合計】*", 貼り付け用!$A:$A, 0),"",
IF(貼り付け用!J134&lt;&gt;"",貼り付け用!J134,""))</f>
        <v>#N/A</v>
      </c>
      <c r="K133" s="3" t="e">
        <f>IF(ROW(K133)+2&gt;=MATCH("*【合計】*", 貼り付け用!$A:$A, 0),"",
IF(貼り付け用!K134&lt;&gt;"",貼り付け用!K134,""))</f>
        <v>#N/A</v>
      </c>
      <c r="L133" s="3" t="e">
        <f>IF(ROW(L133)+2&gt;=MATCH("*【合計】*", 貼り付け用!$A:$A, 0),"",
IF(L$3&lt;&gt;"",IF(貼り付け用!L134&lt;&gt;"",貼り付け用!L134,""),""))</f>
        <v>#N/A</v>
      </c>
      <c r="M133" s="3" t="e">
        <f>IF(ROW(M133)+2&gt;=MATCH("*【合計】*", 貼り付け用!$A:$A, 0),"",
IF(M$3&lt;&gt;"",IF(貼り付け用!M134&lt;&gt;"",貼り付け用!M134,""),""))</f>
        <v>#N/A</v>
      </c>
      <c r="N133" s="3" t="e">
        <f>IF(ROW(N133)+2&gt;=MATCH("*【合計】*", 貼り付け用!$A:$A, 0),"",
IF(N$3&lt;&gt;"",IF(貼り付け用!N134&lt;&gt;"",貼り付け用!N134,""),""))</f>
        <v>#N/A</v>
      </c>
      <c r="O133" s="3" t="e">
        <f>IF(ROW(O133)+2&gt;=MATCH("*【合計】*", 貼り付け用!$A:$A, 0),"",
IF(O$3&lt;&gt;"",IF(貼り付け用!O134&lt;&gt;"",貼り付け用!O134,""),""))</f>
        <v>#N/A</v>
      </c>
      <c r="P133" s="3" t="e">
        <f>IF(ROW(P133)+2&gt;=MATCH("*【合計】*", 貼り付け用!$A:$A, 0),"",
IF(P$3&lt;&gt;"",IF(貼り付け用!P134&lt;&gt;"",貼り付け用!P134,""),""))</f>
        <v>#N/A</v>
      </c>
      <c r="Q133" s="3" t="e">
        <f>IF(ROW(Q133)+2&gt;=MATCH("*【合計】*", 貼り付け用!$A:$A, 0),"",
IF(Q$3&lt;&gt;"",IF(貼り付け用!Q134&lt;&gt;"",貼り付け用!Q134,""),""))</f>
        <v>#N/A</v>
      </c>
      <c r="R133" s="3" t="e">
        <f>IF(ROW(R133)+2&gt;=MATCH("*【合計】*", 貼り付け用!$A:$A, 0),"",
IF(R$3&lt;&gt;"",IF(貼り付け用!R134&lt;&gt;"",貼り付け用!R134,""),""))</f>
        <v>#N/A</v>
      </c>
      <c r="S133" s="3" t="e">
        <f>IF(ROW(S133)+2&gt;=MATCH("*【合計】*", 貼り付け用!$A:$A, 0),"",
IF(S$3&lt;&gt;"",IF(貼り付け用!S134&lt;&gt;"",貼り付け用!S134,""),""))</f>
        <v>#N/A</v>
      </c>
      <c r="T133" s="2" t="e">
        <f t="array" ref="T133">IF(INDEX(貼り付け用!A:Z, ROW(T133)+1, MATCH("おやつ", 貼り付け用!$A$3:$Z$3, 0))&lt;&gt;0,
INDEX(貼り付け用!A:Z, ROW(T133)+1, MATCH("おやつ", 貼り付け用!$A$3:$Z$3, 0)),"")</f>
        <v>#N/A</v>
      </c>
      <c r="U133" s="55"/>
      <c r="V133" s="8" t="e">
        <f t="array" ref="V133">IF(INDEX(貼り付け用!A:Z, ROW(T133)+1, MATCH("おやつ", 貼り付け用!$A$3:$Z$3, 0)+1)&lt;&gt;0,
INDEX(貼り付け用!A:Z, ROW(T133)+1, MATCH("おやつ", 貼り付け用!$A$3:$Z$3, 0)+1),"")</f>
        <v>#N/A</v>
      </c>
      <c r="W133" s="9" t="e">
        <f t="array" ref="W133">IF(INDEX(貼り付け用!A:Z, ROW(T133)+1, MATCH("おやつ", 貼り付け用!$A$3:$Z$3, 0)+2)&lt;&gt;0,
INDEX(貼り付け用!A:Z, ROW(T133)+1, MATCH("おやつ", 貼り付け用!$A$3:$Z$3, 0)+2),"")</f>
        <v>#N/A</v>
      </c>
    </row>
    <row r="134" spans="1:23" x14ac:dyDescent="0.45">
      <c r="A134" s="5" t="e">
        <f>IF(ROW(A134)+1&gt;=MATCH("*10000*", 貼り付け用!$A:$A, 0),
IF(COUNTIF(A132,"*10000*"),"10001",
IF(COUNTIF(A132,"*10001*"),"10002",
IF(COUNTIF(A132,"*10002*"),"",
IF(COUNTIF(A132,""),"","10000")))),
IF(貼り付け用!A135&lt;&gt;"",貼り付け用!A135,""))</f>
        <v>#N/A</v>
      </c>
      <c r="B134" s="21" t="e">
        <f>IF(ROW(B134)+2&gt;=MATCH("*【合計】*", 貼り付け用!$A:$A, 0),"",
IF(貼り付け用!B135&lt;&gt;"",貼り付け用!B135,""))</f>
        <v>#N/A</v>
      </c>
      <c r="C134" s="21" t="e">
        <f>IF(ROW(C134)+2&gt;=MATCH("*【合計】*", 貼り付け用!$A:$A, 0),"",
IF(貼り付け用!C135&lt;&gt;"",貼り付け用!C135,""))</f>
        <v>#N/A</v>
      </c>
      <c r="D134" s="21" t="e">
        <f>IF(ROW(D134)+2&gt;=MATCH("*【合計】*", 貼り付け用!$A:$A, 0),"",
IF(貼り付け用!D135&lt;&gt;"",貼り付け用!D135,""))</f>
        <v>#N/A</v>
      </c>
      <c r="E134" s="21" t="e">
        <f>IF(ROW(E134)+2&gt;=MATCH("*【合計】*", 貼り付け用!$A:$A, 0),"",
IF(貼り付け用!E135&lt;&gt;"",貼り付け用!E135,""))</f>
        <v>#N/A</v>
      </c>
      <c r="F134" s="21" t="e">
        <f>IF(ROW(F134)+2&gt;=MATCH("*【合計】*", 貼り付け用!$A:$A, 0),"",
IF(貼り付け用!F135&lt;&gt;"",貼り付け用!F135,""))</f>
        <v>#N/A</v>
      </c>
      <c r="G134" s="21" t="e">
        <f>IF(ROW(G134)+2&gt;=MATCH("*【合計】*", 貼り付け用!$A:$A, 0),"",
IF(貼り付け用!G135&lt;&gt;"",貼り付け用!G135,""))</f>
        <v>#N/A</v>
      </c>
      <c r="H134" s="21" t="e">
        <f>IF(ROW(H134)+2&gt;=MATCH("*【合計】*", 貼り付け用!$A:$A, 0),"",
IF(貼り付け用!H135&lt;&gt;"",貼り付け用!H135,""))</f>
        <v>#N/A</v>
      </c>
      <c r="I134" s="21" t="e">
        <f>IF(ROW(I134)+2&gt;=MATCH("*【合計】*", 貼り付け用!$A:$A, 0),"",
IF(貼り付け用!I135&lt;&gt;"",貼り付け用!I135,""))</f>
        <v>#N/A</v>
      </c>
      <c r="J134" s="21" t="e">
        <f>IF(ROW(J134)+2&gt;=MATCH("*【合計】*", 貼り付け用!$A:$A, 0),"",
IF(貼り付け用!J135&lt;&gt;"",貼り付け用!J135,""))</f>
        <v>#N/A</v>
      </c>
      <c r="K134" s="21" t="e">
        <f>IF(ROW(K134)+2&gt;=MATCH("*【合計】*", 貼り付け用!$A:$A, 0),"",
IF(貼り付け用!K135&lt;&gt;"",貼り付け用!K135,""))</f>
        <v>#N/A</v>
      </c>
      <c r="L134" s="21" t="e">
        <f>IF(ROW(L134)+2&gt;=MATCH("*【合計】*", 貼り付け用!$A:$A, 0),"",
IF(L$3&lt;&gt;"",IF(貼り付け用!L135&lt;&gt;"",貼り付け用!L135,""),""))</f>
        <v>#N/A</v>
      </c>
      <c r="M134" s="21" t="e">
        <f>IF(ROW(M134)+2&gt;=MATCH("*【合計】*", 貼り付け用!$A:$A, 0),"",
IF(M$3&lt;&gt;"",IF(貼り付け用!M135&lt;&gt;"",貼り付け用!M135,""),""))</f>
        <v>#N/A</v>
      </c>
      <c r="N134" s="21" t="e">
        <f>IF(ROW(N134)+2&gt;=MATCH("*【合計】*", 貼り付け用!$A:$A, 0),"",
IF(N$3&lt;&gt;"",IF(貼り付け用!N135&lt;&gt;"",貼り付け用!N135,""),""))</f>
        <v>#N/A</v>
      </c>
      <c r="O134" s="21" t="e">
        <f>IF(ROW(O134)+2&gt;=MATCH("*【合計】*", 貼り付け用!$A:$A, 0),"",
IF(O$3&lt;&gt;"",IF(貼り付け用!O135&lt;&gt;"",貼り付け用!O135,""),""))</f>
        <v>#N/A</v>
      </c>
      <c r="P134" s="21" t="e">
        <f>IF(ROW(P134)+2&gt;=MATCH("*【合計】*", 貼り付け用!$A:$A, 0),"",
IF(P$3&lt;&gt;"",IF(貼り付け用!P135&lt;&gt;"",貼り付け用!P135,""),""))</f>
        <v>#N/A</v>
      </c>
      <c r="Q134" s="21" t="e">
        <f>IF(ROW(Q134)+2&gt;=MATCH("*【合計】*", 貼り付け用!$A:$A, 0),"",
IF(Q$3&lt;&gt;"",IF(貼り付け用!Q135&lt;&gt;"",貼り付け用!Q135,""),""))</f>
        <v>#N/A</v>
      </c>
      <c r="R134" s="21" t="e">
        <f>IF(ROW(R134)+2&gt;=MATCH("*【合計】*", 貼り付け用!$A:$A, 0),"",
IF(R$3&lt;&gt;"",IF(貼り付け用!R135&lt;&gt;"",貼り付け用!R135,""),""))</f>
        <v>#N/A</v>
      </c>
      <c r="S134" s="21" t="e">
        <f>IF(ROW(S134)+2&gt;=MATCH("*【合計】*", 貼り付け用!$A:$A, 0),"",
IF(S$3&lt;&gt;"",IF(貼り付け用!S135&lt;&gt;"",貼り付け用!S135,""),""))</f>
        <v>#N/A</v>
      </c>
      <c r="T134" s="21" t="e">
        <f t="array" ref="T134">IF(INDEX(貼り付け用!A:Z, ROW(T134)+1, MATCH("おやつ", 貼り付け用!$A$3:$Z$3, 0))&lt;&gt;0,
INDEX(貼り付け用!A:Z, ROW(T134)+1, MATCH("おやつ", 貼り付け用!$A$3:$Z$3, 0)),"")</f>
        <v>#N/A</v>
      </c>
      <c r="U134" s="18"/>
      <c r="V134" s="5" t="e">
        <f t="array" ref="V134">IF(INDEX(貼り付け用!A:Z, ROW(T134)+1, MATCH("おやつ", 貼り付け用!$A$3:$Z$3, 0)+1)&lt;&gt;0,
INDEX(貼り付け用!A:Z, ROW(T134)+1, MATCH("おやつ", 貼り付け用!$A$3:$Z$3, 0)+1),"")</f>
        <v>#N/A</v>
      </c>
      <c r="W134" s="7" t="e">
        <f t="array" ref="W134">IF(INDEX(貼り付け用!A:Z, ROW(T134)+1, MATCH("おやつ", 貼り付け用!$A$3:$Z$3, 0)+2)&lt;&gt;0,
INDEX(貼り付け用!A:Z, ROW(T134)+1, MATCH("おやつ", 貼り付け用!$A$3:$Z$3, 0)+2),"")</f>
        <v>#N/A</v>
      </c>
    </row>
    <row r="135" spans="1:23" x14ac:dyDescent="0.45">
      <c r="A135" s="8" t="e">
        <f>IF(ROW(A135)+1&gt;=MATCH("*10000*", 貼り付け用!$A:$A, 0),"",
IF(貼り付け用!A136&lt;&gt;"",貼り付け用!A136,""))</f>
        <v>#N/A</v>
      </c>
      <c r="B135" s="3" t="e">
        <f>IF(ROW(B135)+2&gt;=MATCH("*【合計】*", 貼り付け用!$A:$A, 0),"",
IF(貼り付け用!B136&lt;&gt;"",貼り付け用!B136,""))</f>
        <v>#N/A</v>
      </c>
      <c r="C135" s="3" t="e">
        <f>IF(ROW(C135)+2&gt;=MATCH("*【合計】*", 貼り付け用!$A:$A, 0),"",
IF(貼り付け用!C136&lt;&gt;"",貼り付け用!C136,""))</f>
        <v>#N/A</v>
      </c>
      <c r="D135" s="3" t="e">
        <f>IF(ROW(D135)+2&gt;=MATCH("*【合計】*", 貼り付け用!$A:$A, 0),"",
IF(貼り付け用!D136&lt;&gt;"",貼り付け用!D136,""))</f>
        <v>#N/A</v>
      </c>
      <c r="E135" s="3" t="e">
        <f>IF(ROW(E135)+2&gt;=MATCH("*【合計】*", 貼り付け用!$A:$A, 0),"",
IF(貼り付け用!E136&lt;&gt;"",貼り付け用!E136,""))</f>
        <v>#N/A</v>
      </c>
      <c r="F135" s="3" t="e">
        <f>IF(ROW(F135)+2&gt;=MATCH("*【合計】*", 貼り付け用!$A:$A, 0),"",
IF(貼り付け用!F136&lt;&gt;"",貼り付け用!F136,""))</f>
        <v>#N/A</v>
      </c>
      <c r="G135" s="3" t="e">
        <f>IF(ROW(G135)+2&gt;=MATCH("*【合計】*", 貼り付け用!$A:$A, 0),"",
IF(貼り付け用!G136&lt;&gt;"",貼り付け用!G136,""))</f>
        <v>#N/A</v>
      </c>
      <c r="H135" s="3" t="e">
        <f>IF(ROW(H135)+2&gt;=MATCH("*【合計】*", 貼り付け用!$A:$A, 0),"",
IF(貼り付け用!H136&lt;&gt;"",貼り付け用!H136,""))</f>
        <v>#N/A</v>
      </c>
      <c r="I135" s="3" t="e">
        <f>IF(ROW(I135)+2&gt;=MATCH("*【合計】*", 貼り付け用!$A:$A, 0),"",
IF(貼り付け用!I136&lt;&gt;"",貼り付け用!I136,""))</f>
        <v>#N/A</v>
      </c>
      <c r="J135" s="3" t="e">
        <f>IF(ROW(J135)+2&gt;=MATCH("*【合計】*", 貼り付け用!$A:$A, 0),"",
IF(貼り付け用!J136&lt;&gt;"",貼り付け用!J136,""))</f>
        <v>#N/A</v>
      </c>
      <c r="K135" s="3" t="e">
        <f>IF(ROW(K135)+2&gt;=MATCH("*【合計】*", 貼り付け用!$A:$A, 0),"",
IF(貼り付け用!K136&lt;&gt;"",貼り付け用!K136,""))</f>
        <v>#N/A</v>
      </c>
      <c r="L135" s="3" t="e">
        <f>IF(ROW(L135)+2&gt;=MATCH("*【合計】*", 貼り付け用!$A:$A, 0),"",
IF(L$3&lt;&gt;"",IF(貼り付け用!L136&lt;&gt;"",貼り付け用!L136,""),""))</f>
        <v>#N/A</v>
      </c>
      <c r="M135" s="3" t="e">
        <f>IF(ROW(M135)+2&gt;=MATCH("*【合計】*", 貼り付け用!$A:$A, 0),"",
IF(M$3&lt;&gt;"",IF(貼り付け用!M136&lt;&gt;"",貼り付け用!M136,""),""))</f>
        <v>#N/A</v>
      </c>
      <c r="N135" s="3" t="e">
        <f>IF(ROW(N135)+2&gt;=MATCH("*【合計】*", 貼り付け用!$A:$A, 0),"",
IF(N$3&lt;&gt;"",IF(貼り付け用!N136&lt;&gt;"",貼り付け用!N136,""),""))</f>
        <v>#N/A</v>
      </c>
      <c r="O135" s="3" t="e">
        <f>IF(ROW(O135)+2&gt;=MATCH("*【合計】*", 貼り付け用!$A:$A, 0),"",
IF(O$3&lt;&gt;"",IF(貼り付け用!O136&lt;&gt;"",貼り付け用!O136,""),""))</f>
        <v>#N/A</v>
      </c>
      <c r="P135" s="3" t="e">
        <f>IF(ROW(P135)+2&gt;=MATCH("*【合計】*", 貼り付け用!$A:$A, 0),"",
IF(P$3&lt;&gt;"",IF(貼り付け用!P136&lt;&gt;"",貼り付け用!P136,""),""))</f>
        <v>#N/A</v>
      </c>
      <c r="Q135" s="3" t="e">
        <f>IF(ROW(Q135)+2&gt;=MATCH("*【合計】*", 貼り付け用!$A:$A, 0),"",
IF(Q$3&lt;&gt;"",IF(貼り付け用!Q136&lt;&gt;"",貼り付け用!Q136,""),""))</f>
        <v>#N/A</v>
      </c>
      <c r="R135" s="3" t="e">
        <f>IF(ROW(R135)+2&gt;=MATCH("*【合計】*", 貼り付け用!$A:$A, 0),"",
IF(R$3&lt;&gt;"",IF(貼り付け用!R136&lt;&gt;"",貼り付け用!R136,""),""))</f>
        <v>#N/A</v>
      </c>
      <c r="S135" s="3" t="e">
        <f>IF(ROW(S135)+2&gt;=MATCH("*【合計】*", 貼り付け用!$A:$A, 0),"",
IF(S$3&lt;&gt;"",IF(貼り付け用!S136&lt;&gt;"",貼り付け用!S136,""),""))</f>
        <v>#N/A</v>
      </c>
      <c r="T135" s="2" t="e">
        <f t="array" ref="T135">IF(INDEX(貼り付け用!A:Z, ROW(T135)+1, MATCH("おやつ", 貼り付け用!$A$3:$Z$3, 0))&lt;&gt;0,
INDEX(貼り付け用!A:Z, ROW(T135)+1, MATCH("おやつ", 貼り付け用!$A$3:$Z$3, 0)),"")</f>
        <v>#N/A</v>
      </c>
      <c r="U135" s="55"/>
      <c r="V135" s="8" t="e">
        <f t="array" ref="V135">IF(INDEX(貼り付け用!A:Z, ROW(T135)+1, MATCH("おやつ", 貼り付け用!$A$3:$Z$3, 0)+1)&lt;&gt;0,
INDEX(貼り付け用!A:Z, ROW(T135)+1, MATCH("おやつ", 貼り付け用!$A$3:$Z$3, 0)+1),"")</f>
        <v>#N/A</v>
      </c>
      <c r="W135" s="9" t="e">
        <f t="array" ref="W135">IF(INDEX(貼り付け用!A:Z, ROW(T135)+1, MATCH("おやつ", 貼り付け用!$A$3:$Z$3, 0)+2)&lt;&gt;0,
INDEX(貼り付け用!A:Z, ROW(T135)+1, MATCH("おやつ", 貼り付け用!$A$3:$Z$3, 0)+2),"")</f>
        <v>#N/A</v>
      </c>
    </row>
    <row r="136" spans="1:23" x14ac:dyDescent="0.45">
      <c r="A136" s="5" t="e">
        <f>IF(ROW(A136)+1&gt;=MATCH("*10000*", 貼り付け用!$A:$A, 0),
IF(COUNTIF(A134,"*10000*"),"10001",
IF(COUNTIF(A134,"*10001*"),"10002",
IF(COUNTIF(A134,"*10002*"),"",
IF(COUNTIF(A134,""),"","10000")))),
IF(貼り付け用!A137&lt;&gt;"",貼り付け用!A137,""))</f>
        <v>#N/A</v>
      </c>
      <c r="B136" s="21" t="e">
        <f>IF(ROW(B136)+2&gt;=MATCH("*【合計】*", 貼り付け用!$A:$A, 0),"",
IF(貼り付け用!B137&lt;&gt;"",貼り付け用!B137,""))</f>
        <v>#N/A</v>
      </c>
      <c r="C136" s="21" t="e">
        <f>IF(ROW(C136)+2&gt;=MATCH("*【合計】*", 貼り付け用!$A:$A, 0),"",
IF(貼り付け用!C137&lt;&gt;"",貼り付け用!C137,""))</f>
        <v>#N/A</v>
      </c>
      <c r="D136" s="21" t="e">
        <f>IF(ROW(D136)+2&gt;=MATCH("*【合計】*", 貼り付け用!$A:$A, 0),"",
IF(貼り付け用!D137&lt;&gt;"",貼り付け用!D137,""))</f>
        <v>#N/A</v>
      </c>
      <c r="E136" s="21" t="e">
        <f>IF(ROW(E136)+2&gt;=MATCH("*【合計】*", 貼り付け用!$A:$A, 0),"",
IF(貼り付け用!E137&lt;&gt;"",貼り付け用!E137,""))</f>
        <v>#N/A</v>
      </c>
      <c r="F136" s="21" t="e">
        <f>IF(ROW(F136)+2&gt;=MATCH("*【合計】*", 貼り付け用!$A:$A, 0),"",
IF(貼り付け用!F137&lt;&gt;"",貼り付け用!F137,""))</f>
        <v>#N/A</v>
      </c>
      <c r="G136" s="21" t="e">
        <f>IF(ROW(G136)+2&gt;=MATCH("*【合計】*", 貼り付け用!$A:$A, 0),"",
IF(貼り付け用!G137&lt;&gt;"",貼り付け用!G137,""))</f>
        <v>#N/A</v>
      </c>
      <c r="H136" s="21" t="e">
        <f>IF(ROW(H136)+2&gt;=MATCH("*【合計】*", 貼り付け用!$A:$A, 0),"",
IF(貼り付け用!H137&lt;&gt;"",貼り付け用!H137,""))</f>
        <v>#N/A</v>
      </c>
      <c r="I136" s="21" t="e">
        <f>IF(ROW(I136)+2&gt;=MATCH("*【合計】*", 貼り付け用!$A:$A, 0),"",
IF(貼り付け用!I137&lt;&gt;"",貼り付け用!I137,""))</f>
        <v>#N/A</v>
      </c>
      <c r="J136" s="21" t="e">
        <f>IF(ROW(J136)+2&gt;=MATCH("*【合計】*", 貼り付け用!$A:$A, 0),"",
IF(貼り付け用!J137&lt;&gt;"",貼り付け用!J137,""))</f>
        <v>#N/A</v>
      </c>
      <c r="K136" s="21" t="e">
        <f>IF(ROW(K136)+2&gt;=MATCH("*【合計】*", 貼り付け用!$A:$A, 0),"",
IF(貼り付け用!K137&lt;&gt;"",貼り付け用!K137,""))</f>
        <v>#N/A</v>
      </c>
      <c r="L136" s="21" t="e">
        <f>IF(ROW(L136)+2&gt;=MATCH("*【合計】*", 貼り付け用!$A:$A, 0),"",
IF(L$3&lt;&gt;"",IF(貼り付け用!L137&lt;&gt;"",貼り付け用!L137,""),""))</f>
        <v>#N/A</v>
      </c>
      <c r="M136" s="21" t="e">
        <f>IF(ROW(M136)+2&gt;=MATCH("*【合計】*", 貼り付け用!$A:$A, 0),"",
IF(M$3&lt;&gt;"",IF(貼り付け用!M137&lt;&gt;"",貼り付け用!M137,""),""))</f>
        <v>#N/A</v>
      </c>
      <c r="N136" s="21" t="e">
        <f>IF(ROW(N136)+2&gt;=MATCH("*【合計】*", 貼り付け用!$A:$A, 0),"",
IF(N$3&lt;&gt;"",IF(貼り付け用!N137&lt;&gt;"",貼り付け用!N137,""),""))</f>
        <v>#N/A</v>
      </c>
      <c r="O136" s="21" t="e">
        <f>IF(ROW(O136)+2&gt;=MATCH("*【合計】*", 貼り付け用!$A:$A, 0),"",
IF(O$3&lt;&gt;"",IF(貼り付け用!O137&lt;&gt;"",貼り付け用!O137,""),""))</f>
        <v>#N/A</v>
      </c>
      <c r="P136" s="21" t="e">
        <f>IF(ROW(P136)+2&gt;=MATCH("*【合計】*", 貼り付け用!$A:$A, 0),"",
IF(P$3&lt;&gt;"",IF(貼り付け用!P137&lt;&gt;"",貼り付け用!P137,""),""))</f>
        <v>#N/A</v>
      </c>
      <c r="Q136" s="21" t="e">
        <f>IF(ROW(Q136)+2&gt;=MATCH("*【合計】*", 貼り付け用!$A:$A, 0),"",
IF(Q$3&lt;&gt;"",IF(貼り付け用!Q137&lt;&gt;"",貼り付け用!Q137,""),""))</f>
        <v>#N/A</v>
      </c>
      <c r="R136" s="21" t="e">
        <f>IF(ROW(R136)+2&gt;=MATCH("*【合計】*", 貼り付け用!$A:$A, 0),"",
IF(R$3&lt;&gt;"",IF(貼り付け用!R137&lt;&gt;"",貼り付け用!R137,""),""))</f>
        <v>#N/A</v>
      </c>
      <c r="S136" s="21" t="e">
        <f>IF(ROW(S136)+2&gt;=MATCH("*【合計】*", 貼り付け用!$A:$A, 0),"",
IF(S$3&lt;&gt;"",IF(貼り付け用!S137&lt;&gt;"",貼り付け用!S137,""),""))</f>
        <v>#N/A</v>
      </c>
      <c r="T136" s="21" t="e">
        <f t="array" ref="T136">IF(INDEX(貼り付け用!A:Z, ROW(T136)+1, MATCH("おやつ", 貼り付け用!$A$3:$Z$3, 0))&lt;&gt;0,
INDEX(貼り付け用!A:Z, ROW(T136)+1, MATCH("おやつ", 貼り付け用!$A$3:$Z$3, 0)),"")</f>
        <v>#N/A</v>
      </c>
      <c r="U136" s="18"/>
      <c r="V136" s="5" t="e">
        <f t="array" ref="V136">IF(INDEX(貼り付け用!A:Z, ROW(T136)+1, MATCH("おやつ", 貼り付け用!$A$3:$Z$3, 0)+1)&lt;&gt;0,
INDEX(貼り付け用!A:Z, ROW(T136)+1, MATCH("おやつ", 貼り付け用!$A$3:$Z$3, 0)+1),"")</f>
        <v>#N/A</v>
      </c>
      <c r="W136" s="7" t="e">
        <f t="array" ref="W136">IF(INDEX(貼り付け用!A:Z, ROW(T136)+1, MATCH("おやつ", 貼り付け用!$A$3:$Z$3, 0)+2)&lt;&gt;0,
INDEX(貼り付け用!A:Z, ROW(T136)+1, MATCH("おやつ", 貼り付け用!$A$3:$Z$3, 0)+2),"")</f>
        <v>#N/A</v>
      </c>
    </row>
    <row r="137" spans="1:23" x14ac:dyDescent="0.45">
      <c r="A137" s="8" t="e">
        <f>IF(ROW(A137)+1&gt;=MATCH("*10000*", 貼り付け用!$A:$A, 0),"",
IF(貼り付け用!A138&lt;&gt;"",貼り付け用!A138,""))</f>
        <v>#N/A</v>
      </c>
      <c r="B137" s="3" t="e">
        <f>IF(ROW(B137)+2&gt;=MATCH("*【合計】*", 貼り付け用!$A:$A, 0),"",
IF(貼り付け用!B138&lt;&gt;"",貼り付け用!B138,""))</f>
        <v>#N/A</v>
      </c>
      <c r="C137" s="3" t="e">
        <f>IF(ROW(C137)+2&gt;=MATCH("*【合計】*", 貼り付け用!$A:$A, 0),"",
IF(貼り付け用!C138&lt;&gt;"",貼り付け用!C138,""))</f>
        <v>#N/A</v>
      </c>
      <c r="D137" s="3" t="e">
        <f>IF(ROW(D137)+2&gt;=MATCH("*【合計】*", 貼り付け用!$A:$A, 0),"",
IF(貼り付け用!D138&lt;&gt;"",貼り付け用!D138,""))</f>
        <v>#N/A</v>
      </c>
      <c r="E137" s="3" t="e">
        <f>IF(ROW(E137)+2&gt;=MATCH("*【合計】*", 貼り付け用!$A:$A, 0),"",
IF(貼り付け用!E138&lt;&gt;"",貼り付け用!E138,""))</f>
        <v>#N/A</v>
      </c>
      <c r="F137" s="3" t="e">
        <f>IF(ROW(F137)+2&gt;=MATCH("*【合計】*", 貼り付け用!$A:$A, 0),"",
IF(貼り付け用!F138&lt;&gt;"",貼り付け用!F138,""))</f>
        <v>#N/A</v>
      </c>
      <c r="G137" s="3" t="e">
        <f>IF(ROW(G137)+2&gt;=MATCH("*【合計】*", 貼り付け用!$A:$A, 0),"",
IF(貼り付け用!G138&lt;&gt;"",貼り付け用!G138,""))</f>
        <v>#N/A</v>
      </c>
      <c r="H137" s="3" t="e">
        <f>IF(ROW(H137)+2&gt;=MATCH("*【合計】*", 貼り付け用!$A:$A, 0),"",
IF(貼り付け用!H138&lt;&gt;"",貼り付け用!H138,""))</f>
        <v>#N/A</v>
      </c>
      <c r="I137" s="3" t="e">
        <f>IF(ROW(I137)+2&gt;=MATCH("*【合計】*", 貼り付け用!$A:$A, 0),"",
IF(貼り付け用!I138&lt;&gt;"",貼り付け用!I138,""))</f>
        <v>#N/A</v>
      </c>
      <c r="J137" s="3" t="e">
        <f>IF(ROW(J137)+2&gt;=MATCH("*【合計】*", 貼り付け用!$A:$A, 0),"",
IF(貼り付け用!J138&lt;&gt;"",貼り付け用!J138,""))</f>
        <v>#N/A</v>
      </c>
      <c r="K137" s="3" t="e">
        <f>IF(ROW(K137)+2&gt;=MATCH("*【合計】*", 貼り付け用!$A:$A, 0),"",
IF(貼り付け用!K138&lt;&gt;"",貼り付け用!K138,""))</f>
        <v>#N/A</v>
      </c>
      <c r="L137" s="3" t="e">
        <f>IF(ROW(L137)+2&gt;=MATCH("*【合計】*", 貼り付け用!$A:$A, 0),"",
IF(L$3&lt;&gt;"",IF(貼り付け用!L138&lt;&gt;"",貼り付け用!L138,""),""))</f>
        <v>#N/A</v>
      </c>
      <c r="M137" s="3" t="e">
        <f>IF(ROW(M137)+2&gt;=MATCH("*【合計】*", 貼り付け用!$A:$A, 0),"",
IF(M$3&lt;&gt;"",IF(貼り付け用!M138&lt;&gt;"",貼り付け用!M138,""),""))</f>
        <v>#N/A</v>
      </c>
      <c r="N137" s="3" t="e">
        <f>IF(ROW(N137)+2&gt;=MATCH("*【合計】*", 貼り付け用!$A:$A, 0),"",
IF(N$3&lt;&gt;"",IF(貼り付け用!N138&lt;&gt;"",貼り付け用!N138,""),""))</f>
        <v>#N/A</v>
      </c>
      <c r="O137" s="3" t="e">
        <f>IF(ROW(O137)+2&gt;=MATCH("*【合計】*", 貼り付け用!$A:$A, 0),"",
IF(O$3&lt;&gt;"",IF(貼り付け用!O138&lt;&gt;"",貼り付け用!O138,""),""))</f>
        <v>#N/A</v>
      </c>
      <c r="P137" s="3" t="e">
        <f>IF(ROW(P137)+2&gt;=MATCH("*【合計】*", 貼り付け用!$A:$A, 0),"",
IF(P$3&lt;&gt;"",IF(貼り付け用!P138&lt;&gt;"",貼り付け用!P138,""),""))</f>
        <v>#N/A</v>
      </c>
      <c r="Q137" s="3" t="e">
        <f>IF(ROW(Q137)+2&gt;=MATCH("*【合計】*", 貼り付け用!$A:$A, 0),"",
IF(Q$3&lt;&gt;"",IF(貼り付け用!Q138&lt;&gt;"",貼り付け用!Q138,""),""))</f>
        <v>#N/A</v>
      </c>
      <c r="R137" s="3" t="e">
        <f>IF(ROW(R137)+2&gt;=MATCH("*【合計】*", 貼り付け用!$A:$A, 0),"",
IF(R$3&lt;&gt;"",IF(貼り付け用!R138&lt;&gt;"",貼り付け用!R138,""),""))</f>
        <v>#N/A</v>
      </c>
      <c r="S137" s="3" t="e">
        <f>IF(ROW(S137)+2&gt;=MATCH("*【合計】*", 貼り付け用!$A:$A, 0),"",
IF(S$3&lt;&gt;"",IF(貼り付け用!S138&lt;&gt;"",貼り付け用!S138,""),""))</f>
        <v>#N/A</v>
      </c>
      <c r="T137" s="2" t="e">
        <f t="array" ref="T137">IF(INDEX(貼り付け用!A:Z, ROW(T137)+1, MATCH("おやつ", 貼り付け用!$A$3:$Z$3, 0))&lt;&gt;0,
INDEX(貼り付け用!A:Z, ROW(T137)+1, MATCH("おやつ", 貼り付け用!$A$3:$Z$3, 0)),"")</f>
        <v>#N/A</v>
      </c>
      <c r="U137" s="55"/>
      <c r="V137" s="8" t="e">
        <f t="array" ref="V137">IF(INDEX(貼り付け用!A:Z, ROW(T137)+1, MATCH("おやつ", 貼り付け用!$A$3:$Z$3, 0)+1)&lt;&gt;0,
INDEX(貼り付け用!A:Z, ROW(T137)+1, MATCH("おやつ", 貼り付け用!$A$3:$Z$3, 0)+1),"")</f>
        <v>#N/A</v>
      </c>
      <c r="W137" s="9" t="e">
        <f t="array" ref="W137">IF(INDEX(貼り付け用!A:Z, ROW(T137)+1, MATCH("おやつ", 貼り付け用!$A$3:$Z$3, 0)+2)&lt;&gt;0,
INDEX(貼り付け用!A:Z, ROW(T137)+1, MATCH("おやつ", 貼り付け用!$A$3:$Z$3, 0)+2),"")</f>
        <v>#N/A</v>
      </c>
    </row>
    <row r="138" spans="1:23" x14ac:dyDescent="0.45">
      <c r="A138" s="5" t="e">
        <f>IF(ROW(A138)+1&gt;=MATCH("*10000*", 貼り付け用!$A:$A, 0),
IF(COUNTIF(A136,"*10000*"),"10001",
IF(COUNTIF(A136,"*10001*"),"10002",
IF(COUNTIF(A136,"*10002*"),"",
IF(COUNTIF(A136,""),"","10000")))),
IF(貼り付け用!A139&lt;&gt;"",貼り付け用!A139,""))</f>
        <v>#N/A</v>
      </c>
      <c r="B138" s="21" t="e">
        <f>IF(ROW(B138)+2&gt;=MATCH("*【合計】*", 貼り付け用!$A:$A, 0),"",
IF(貼り付け用!B139&lt;&gt;"",貼り付け用!B139,""))</f>
        <v>#N/A</v>
      </c>
      <c r="C138" s="21" t="e">
        <f>IF(ROW(C138)+2&gt;=MATCH("*【合計】*", 貼り付け用!$A:$A, 0),"",
IF(貼り付け用!C139&lt;&gt;"",貼り付け用!C139,""))</f>
        <v>#N/A</v>
      </c>
      <c r="D138" s="21" t="e">
        <f>IF(ROW(D138)+2&gt;=MATCH("*【合計】*", 貼り付け用!$A:$A, 0),"",
IF(貼り付け用!D139&lt;&gt;"",貼り付け用!D139,""))</f>
        <v>#N/A</v>
      </c>
      <c r="E138" s="21" t="e">
        <f>IF(ROW(E138)+2&gt;=MATCH("*【合計】*", 貼り付け用!$A:$A, 0),"",
IF(貼り付け用!E139&lt;&gt;"",貼り付け用!E139,""))</f>
        <v>#N/A</v>
      </c>
      <c r="F138" s="21" t="e">
        <f>IF(ROW(F138)+2&gt;=MATCH("*【合計】*", 貼り付け用!$A:$A, 0),"",
IF(貼り付け用!F139&lt;&gt;"",貼り付け用!F139,""))</f>
        <v>#N/A</v>
      </c>
      <c r="G138" s="21" t="e">
        <f>IF(ROW(G138)+2&gt;=MATCH("*【合計】*", 貼り付け用!$A:$A, 0),"",
IF(貼り付け用!G139&lt;&gt;"",貼り付け用!G139,""))</f>
        <v>#N/A</v>
      </c>
      <c r="H138" s="21" t="e">
        <f>IF(ROW(H138)+2&gt;=MATCH("*【合計】*", 貼り付け用!$A:$A, 0),"",
IF(貼り付け用!H139&lt;&gt;"",貼り付け用!H139,""))</f>
        <v>#N/A</v>
      </c>
      <c r="I138" s="21" t="e">
        <f>IF(ROW(I138)+2&gt;=MATCH("*【合計】*", 貼り付け用!$A:$A, 0),"",
IF(貼り付け用!I139&lt;&gt;"",貼り付け用!I139,""))</f>
        <v>#N/A</v>
      </c>
      <c r="J138" s="21" t="e">
        <f>IF(ROW(J138)+2&gt;=MATCH("*【合計】*", 貼り付け用!$A:$A, 0),"",
IF(貼り付け用!J139&lt;&gt;"",貼り付け用!J139,""))</f>
        <v>#N/A</v>
      </c>
      <c r="K138" s="21" t="e">
        <f>IF(ROW(K138)+2&gt;=MATCH("*【合計】*", 貼り付け用!$A:$A, 0),"",
IF(貼り付け用!K139&lt;&gt;"",貼り付け用!K139,""))</f>
        <v>#N/A</v>
      </c>
      <c r="L138" s="21" t="e">
        <f>IF(ROW(L138)+2&gt;=MATCH("*【合計】*", 貼り付け用!$A:$A, 0),"",
IF(L$3&lt;&gt;"",IF(貼り付け用!L139&lt;&gt;"",貼り付け用!L139,""),""))</f>
        <v>#N/A</v>
      </c>
      <c r="M138" s="21" t="e">
        <f>IF(ROW(M138)+2&gt;=MATCH("*【合計】*", 貼り付け用!$A:$A, 0),"",
IF(M$3&lt;&gt;"",IF(貼り付け用!M139&lt;&gt;"",貼り付け用!M139,""),""))</f>
        <v>#N/A</v>
      </c>
      <c r="N138" s="21" t="e">
        <f>IF(ROW(N138)+2&gt;=MATCH("*【合計】*", 貼り付け用!$A:$A, 0),"",
IF(N$3&lt;&gt;"",IF(貼り付け用!N139&lt;&gt;"",貼り付け用!N139,""),""))</f>
        <v>#N/A</v>
      </c>
      <c r="O138" s="21" t="e">
        <f>IF(ROW(O138)+2&gt;=MATCH("*【合計】*", 貼り付け用!$A:$A, 0),"",
IF(O$3&lt;&gt;"",IF(貼り付け用!O139&lt;&gt;"",貼り付け用!O139,""),""))</f>
        <v>#N/A</v>
      </c>
      <c r="P138" s="21" t="e">
        <f>IF(ROW(P138)+2&gt;=MATCH("*【合計】*", 貼り付け用!$A:$A, 0),"",
IF(P$3&lt;&gt;"",IF(貼り付け用!P139&lt;&gt;"",貼り付け用!P139,""),""))</f>
        <v>#N/A</v>
      </c>
      <c r="Q138" s="21" t="e">
        <f>IF(ROW(Q138)+2&gt;=MATCH("*【合計】*", 貼り付け用!$A:$A, 0),"",
IF(Q$3&lt;&gt;"",IF(貼り付け用!Q139&lt;&gt;"",貼り付け用!Q139,""),""))</f>
        <v>#N/A</v>
      </c>
      <c r="R138" s="21" t="e">
        <f>IF(ROW(R138)+2&gt;=MATCH("*【合計】*", 貼り付け用!$A:$A, 0),"",
IF(R$3&lt;&gt;"",IF(貼り付け用!R139&lt;&gt;"",貼り付け用!R139,""),""))</f>
        <v>#N/A</v>
      </c>
      <c r="S138" s="21" t="e">
        <f>IF(ROW(S138)+2&gt;=MATCH("*【合計】*", 貼り付け用!$A:$A, 0),"",
IF(S$3&lt;&gt;"",IF(貼り付け用!S139&lt;&gt;"",貼り付け用!S139,""),""))</f>
        <v>#N/A</v>
      </c>
      <c r="T138" s="21" t="e">
        <f t="array" ref="T138">IF(INDEX(貼り付け用!A:Z, ROW(T138)+1, MATCH("おやつ", 貼り付け用!$A$3:$Z$3, 0))&lt;&gt;0,
INDEX(貼り付け用!A:Z, ROW(T138)+1, MATCH("おやつ", 貼り付け用!$A$3:$Z$3, 0)),"")</f>
        <v>#N/A</v>
      </c>
      <c r="U138" s="18"/>
      <c r="V138" s="5" t="e">
        <f t="array" ref="V138">IF(INDEX(貼り付け用!A:Z, ROW(T138)+1, MATCH("おやつ", 貼り付け用!$A$3:$Z$3, 0)+1)&lt;&gt;0,
INDEX(貼り付け用!A:Z, ROW(T138)+1, MATCH("おやつ", 貼り付け用!$A$3:$Z$3, 0)+1),"")</f>
        <v>#N/A</v>
      </c>
      <c r="W138" s="7" t="e">
        <f t="array" ref="W138">IF(INDEX(貼り付け用!A:Z, ROW(T138)+1, MATCH("おやつ", 貼り付け用!$A$3:$Z$3, 0)+2)&lt;&gt;0,
INDEX(貼り付け用!A:Z, ROW(T138)+1, MATCH("おやつ", 貼り付け用!$A$3:$Z$3, 0)+2),"")</f>
        <v>#N/A</v>
      </c>
    </row>
    <row r="139" spans="1:23" x14ac:dyDescent="0.45">
      <c r="A139" s="8" t="e">
        <f>IF(ROW(A139)+1&gt;=MATCH("*10000*", 貼り付け用!$A:$A, 0),"",
IF(貼り付け用!A140&lt;&gt;"",貼り付け用!A140,""))</f>
        <v>#N/A</v>
      </c>
      <c r="B139" s="3" t="e">
        <f>IF(ROW(B139)+2&gt;=MATCH("*【合計】*", 貼り付け用!$A:$A, 0),"",
IF(貼り付け用!B140&lt;&gt;"",貼り付け用!B140,""))</f>
        <v>#N/A</v>
      </c>
      <c r="C139" s="3" t="e">
        <f>IF(ROW(C139)+2&gt;=MATCH("*【合計】*", 貼り付け用!$A:$A, 0),"",
IF(貼り付け用!C140&lt;&gt;"",貼り付け用!C140,""))</f>
        <v>#N/A</v>
      </c>
      <c r="D139" s="3" t="e">
        <f>IF(ROW(D139)+2&gt;=MATCH("*【合計】*", 貼り付け用!$A:$A, 0),"",
IF(貼り付け用!D140&lt;&gt;"",貼り付け用!D140,""))</f>
        <v>#N/A</v>
      </c>
      <c r="E139" s="3" t="e">
        <f>IF(ROW(E139)+2&gt;=MATCH("*【合計】*", 貼り付け用!$A:$A, 0),"",
IF(貼り付け用!E140&lt;&gt;"",貼り付け用!E140,""))</f>
        <v>#N/A</v>
      </c>
      <c r="F139" s="3" t="e">
        <f>IF(ROW(F139)+2&gt;=MATCH("*【合計】*", 貼り付け用!$A:$A, 0),"",
IF(貼り付け用!F140&lt;&gt;"",貼り付け用!F140,""))</f>
        <v>#N/A</v>
      </c>
      <c r="G139" s="3" t="e">
        <f>IF(ROW(G139)+2&gt;=MATCH("*【合計】*", 貼り付け用!$A:$A, 0),"",
IF(貼り付け用!G140&lt;&gt;"",貼り付け用!G140,""))</f>
        <v>#N/A</v>
      </c>
      <c r="H139" s="3" t="e">
        <f>IF(ROW(H139)+2&gt;=MATCH("*【合計】*", 貼り付け用!$A:$A, 0),"",
IF(貼り付け用!H140&lt;&gt;"",貼り付け用!H140,""))</f>
        <v>#N/A</v>
      </c>
      <c r="I139" s="3" t="e">
        <f>IF(ROW(I139)+2&gt;=MATCH("*【合計】*", 貼り付け用!$A:$A, 0),"",
IF(貼り付け用!I140&lt;&gt;"",貼り付け用!I140,""))</f>
        <v>#N/A</v>
      </c>
      <c r="J139" s="3" t="e">
        <f>IF(ROW(J139)+2&gt;=MATCH("*【合計】*", 貼り付け用!$A:$A, 0),"",
IF(貼り付け用!J140&lt;&gt;"",貼り付け用!J140,""))</f>
        <v>#N/A</v>
      </c>
      <c r="K139" s="3" t="e">
        <f>IF(ROW(K139)+2&gt;=MATCH("*【合計】*", 貼り付け用!$A:$A, 0),"",
IF(貼り付け用!K140&lt;&gt;"",貼り付け用!K140,""))</f>
        <v>#N/A</v>
      </c>
      <c r="L139" s="3" t="e">
        <f>IF(ROW(L139)+2&gt;=MATCH("*【合計】*", 貼り付け用!$A:$A, 0),"",
IF(L$3&lt;&gt;"",IF(貼り付け用!L140&lt;&gt;"",貼り付け用!L140,""),""))</f>
        <v>#N/A</v>
      </c>
      <c r="M139" s="3" t="e">
        <f>IF(ROW(M139)+2&gt;=MATCH("*【合計】*", 貼り付け用!$A:$A, 0),"",
IF(M$3&lt;&gt;"",IF(貼り付け用!M140&lt;&gt;"",貼り付け用!M140,""),""))</f>
        <v>#N/A</v>
      </c>
      <c r="N139" s="3" t="e">
        <f>IF(ROW(N139)+2&gt;=MATCH("*【合計】*", 貼り付け用!$A:$A, 0),"",
IF(N$3&lt;&gt;"",IF(貼り付け用!N140&lt;&gt;"",貼り付け用!N140,""),""))</f>
        <v>#N/A</v>
      </c>
      <c r="O139" s="3" t="e">
        <f>IF(ROW(O139)+2&gt;=MATCH("*【合計】*", 貼り付け用!$A:$A, 0),"",
IF(O$3&lt;&gt;"",IF(貼り付け用!O140&lt;&gt;"",貼り付け用!O140,""),""))</f>
        <v>#N/A</v>
      </c>
      <c r="P139" s="3" t="e">
        <f>IF(ROW(P139)+2&gt;=MATCH("*【合計】*", 貼り付け用!$A:$A, 0),"",
IF(P$3&lt;&gt;"",IF(貼り付け用!P140&lt;&gt;"",貼り付け用!P140,""),""))</f>
        <v>#N/A</v>
      </c>
      <c r="Q139" s="3" t="e">
        <f>IF(ROW(Q139)+2&gt;=MATCH("*【合計】*", 貼り付け用!$A:$A, 0),"",
IF(Q$3&lt;&gt;"",IF(貼り付け用!Q140&lt;&gt;"",貼り付け用!Q140,""),""))</f>
        <v>#N/A</v>
      </c>
      <c r="R139" s="3" t="e">
        <f>IF(ROW(R139)+2&gt;=MATCH("*【合計】*", 貼り付け用!$A:$A, 0),"",
IF(R$3&lt;&gt;"",IF(貼り付け用!R140&lt;&gt;"",貼り付け用!R140,""),""))</f>
        <v>#N/A</v>
      </c>
      <c r="S139" s="3" t="e">
        <f>IF(ROW(S139)+2&gt;=MATCH("*【合計】*", 貼り付け用!$A:$A, 0),"",
IF(S$3&lt;&gt;"",IF(貼り付け用!S140&lt;&gt;"",貼り付け用!S140,""),""))</f>
        <v>#N/A</v>
      </c>
      <c r="T139" s="2" t="e">
        <f t="array" ref="T139">IF(INDEX(貼り付け用!A:Z, ROW(T139)+1, MATCH("おやつ", 貼り付け用!$A$3:$Z$3, 0))&lt;&gt;0,
INDEX(貼り付け用!A:Z, ROW(T139)+1, MATCH("おやつ", 貼り付け用!$A$3:$Z$3, 0)),"")</f>
        <v>#N/A</v>
      </c>
      <c r="U139" s="55"/>
      <c r="V139" s="8" t="e">
        <f t="array" ref="V139">IF(INDEX(貼り付け用!A:Z, ROW(T139)+1, MATCH("おやつ", 貼り付け用!$A$3:$Z$3, 0)+1)&lt;&gt;0,
INDEX(貼り付け用!A:Z, ROW(T139)+1, MATCH("おやつ", 貼り付け用!$A$3:$Z$3, 0)+1),"")</f>
        <v>#N/A</v>
      </c>
      <c r="W139" s="9" t="e">
        <f t="array" ref="W139">IF(INDEX(貼り付け用!A:Z, ROW(T139)+1, MATCH("おやつ", 貼り付け用!$A$3:$Z$3, 0)+2)&lt;&gt;0,
INDEX(貼り付け用!A:Z, ROW(T139)+1, MATCH("おやつ", 貼り付け用!$A$3:$Z$3, 0)+2),"")</f>
        <v>#N/A</v>
      </c>
    </row>
    <row r="140" spans="1:23" x14ac:dyDescent="0.45">
      <c r="A140" s="5" t="e">
        <f>IF(ROW(A140)+1&gt;=MATCH("*10000*", 貼り付け用!$A:$A, 0),
IF(COUNTIF(A138,"*10000*"),"10001",
IF(COUNTIF(A138,"*10001*"),"10002",
IF(COUNTIF(A138,"*10002*"),"",
IF(COUNTIF(A138,""),"","10000")))),
IF(貼り付け用!A141&lt;&gt;"",貼り付け用!A141,""))</f>
        <v>#N/A</v>
      </c>
      <c r="B140" s="21" t="e">
        <f>IF(ROW(B140)+2&gt;=MATCH("*【合計】*", 貼り付け用!$A:$A, 0),"",
IF(貼り付け用!B141&lt;&gt;"",貼り付け用!B141,""))</f>
        <v>#N/A</v>
      </c>
      <c r="C140" s="21" t="e">
        <f>IF(ROW(C140)+2&gt;=MATCH("*【合計】*", 貼り付け用!$A:$A, 0),"",
IF(貼り付け用!C141&lt;&gt;"",貼り付け用!C141,""))</f>
        <v>#N/A</v>
      </c>
      <c r="D140" s="21" t="e">
        <f>IF(ROW(D140)+2&gt;=MATCH("*【合計】*", 貼り付け用!$A:$A, 0),"",
IF(貼り付け用!D141&lt;&gt;"",貼り付け用!D141,""))</f>
        <v>#N/A</v>
      </c>
      <c r="E140" s="21" t="e">
        <f>IF(ROW(E140)+2&gt;=MATCH("*【合計】*", 貼り付け用!$A:$A, 0),"",
IF(貼り付け用!E141&lt;&gt;"",貼り付け用!E141,""))</f>
        <v>#N/A</v>
      </c>
      <c r="F140" s="21" t="e">
        <f>IF(ROW(F140)+2&gt;=MATCH("*【合計】*", 貼り付け用!$A:$A, 0),"",
IF(貼り付け用!F141&lt;&gt;"",貼り付け用!F141,""))</f>
        <v>#N/A</v>
      </c>
      <c r="G140" s="21" t="e">
        <f>IF(ROW(G140)+2&gt;=MATCH("*【合計】*", 貼り付け用!$A:$A, 0),"",
IF(貼り付け用!G141&lt;&gt;"",貼り付け用!G141,""))</f>
        <v>#N/A</v>
      </c>
      <c r="H140" s="21" t="e">
        <f>IF(ROW(H140)+2&gt;=MATCH("*【合計】*", 貼り付け用!$A:$A, 0),"",
IF(貼り付け用!H141&lt;&gt;"",貼り付け用!H141,""))</f>
        <v>#N/A</v>
      </c>
      <c r="I140" s="21" t="e">
        <f>IF(ROW(I140)+2&gt;=MATCH("*【合計】*", 貼り付け用!$A:$A, 0),"",
IF(貼り付け用!I141&lt;&gt;"",貼り付け用!I141,""))</f>
        <v>#N/A</v>
      </c>
      <c r="J140" s="21" t="e">
        <f>IF(ROW(J140)+2&gt;=MATCH("*【合計】*", 貼り付け用!$A:$A, 0),"",
IF(貼り付け用!J141&lt;&gt;"",貼り付け用!J141,""))</f>
        <v>#N/A</v>
      </c>
      <c r="K140" s="21" t="e">
        <f>IF(ROW(K140)+2&gt;=MATCH("*【合計】*", 貼り付け用!$A:$A, 0),"",
IF(貼り付け用!K141&lt;&gt;"",貼り付け用!K141,""))</f>
        <v>#N/A</v>
      </c>
      <c r="L140" s="21" t="e">
        <f>IF(ROW(L140)+2&gt;=MATCH("*【合計】*", 貼り付け用!$A:$A, 0),"",
IF(L$3&lt;&gt;"",IF(貼り付け用!L141&lt;&gt;"",貼り付け用!L141,""),""))</f>
        <v>#N/A</v>
      </c>
      <c r="M140" s="21" t="e">
        <f>IF(ROW(M140)+2&gt;=MATCH("*【合計】*", 貼り付け用!$A:$A, 0),"",
IF(M$3&lt;&gt;"",IF(貼り付け用!M141&lt;&gt;"",貼り付け用!M141,""),""))</f>
        <v>#N/A</v>
      </c>
      <c r="N140" s="21" t="e">
        <f>IF(ROW(N140)+2&gt;=MATCH("*【合計】*", 貼り付け用!$A:$A, 0),"",
IF(N$3&lt;&gt;"",IF(貼り付け用!N141&lt;&gt;"",貼り付け用!N141,""),""))</f>
        <v>#N/A</v>
      </c>
      <c r="O140" s="21" t="e">
        <f>IF(ROW(O140)+2&gt;=MATCH("*【合計】*", 貼り付け用!$A:$A, 0),"",
IF(O$3&lt;&gt;"",IF(貼り付け用!O141&lt;&gt;"",貼り付け用!O141,""),""))</f>
        <v>#N/A</v>
      </c>
      <c r="P140" s="21" t="e">
        <f>IF(ROW(P140)+2&gt;=MATCH("*【合計】*", 貼り付け用!$A:$A, 0),"",
IF(P$3&lt;&gt;"",IF(貼り付け用!P141&lt;&gt;"",貼り付け用!P141,""),""))</f>
        <v>#N/A</v>
      </c>
      <c r="Q140" s="21" t="e">
        <f>IF(ROW(Q140)+2&gt;=MATCH("*【合計】*", 貼り付け用!$A:$A, 0),"",
IF(Q$3&lt;&gt;"",IF(貼り付け用!Q141&lt;&gt;"",貼り付け用!Q141,""),""))</f>
        <v>#N/A</v>
      </c>
      <c r="R140" s="21" t="e">
        <f>IF(ROW(R140)+2&gt;=MATCH("*【合計】*", 貼り付け用!$A:$A, 0),"",
IF(R$3&lt;&gt;"",IF(貼り付け用!R141&lt;&gt;"",貼り付け用!R141,""),""))</f>
        <v>#N/A</v>
      </c>
      <c r="S140" s="21" t="e">
        <f>IF(ROW(S140)+2&gt;=MATCH("*【合計】*", 貼り付け用!$A:$A, 0),"",
IF(S$3&lt;&gt;"",IF(貼り付け用!S141&lt;&gt;"",貼り付け用!S141,""),""))</f>
        <v>#N/A</v>
      </c>
      <c r="T140" s="21" t="e">
        <f t="array" ref="T140">IF(INDEX(貼り付け用!A:Z, ROW(T140)+1, MATCH("おやつ", 貼り付け用!$A$3:$Z$3, 0))&lt;&gt;0,
INDEX(貼り付け用!A:Z, ROW(T140)+1, MATCH("おやつ", 貼り付け用!$A$3:$Z$3, 0)),"")</f>
        <v>#N/A</v>
      </c>
      <c r="U140" s="18"/>
      <c r="V140" s="5" t="e">
        <f t="array" ref="V140">IF(INDEX(貼り付け用!A:Z, ROW(T140)+1, MATCH("おやつ", 貼り付け用!$A$3:$Z$3, 0)+1)&lt;&gt;0,
INDEX(貼り付け用!A:Z, ROW(T140)+1, MATCH("おやつ", 貼り付け用!$A$3:$Z$3, 0)+1),"")</f>
        <v>#N/A</v>
      </c>
      <c r="W140" s="7" t="e">
        <f t="array" ref="W140">IF(INDEX(貼り付け用!A:Z, ROW(T140)+1, MATCH("おやつ", 貼り付け用!$A$3:$Z$3, 0)+2)&lt;&gt;0,
INDEX(貼り付け用!A:Z, ROW(T140)+1, MATCH("おやつ", 貼り付け用!$A$3:$Z$3, 0)+2),"")</f>
        <v>#N/A</v>
      </c>
    </row>
    <row r="141" spans="1:23" x14ac:dyDescent="0.45">
      <c r="A141" s="8" t="e">
        <f>IF(ROW(A141)+1&gt;=MATCH("*10000*", 貼り付け用!$A:$A, 0),"",
IF(貼り付け用!A142&lt;&gt;"",貼り付け用!A142,""))</f>
        <v>#N/A</v>
      </c>
      <c r="B141" s="3" t="e">
        <f>IF(ROW(B141)+2&gt;=MATCH("*【合計】*", 貼り付け用!$A:$A, 0),"",
IF(貼り付け用!B142&lt;&gt;"",貼り付け用!B142,""))</f>
        <v>#N/A</v>
      </c>
      <c r="C141" s="3" t="e">
        <f>IF(ROW(C141)+2&gt;=MATCH("*【合計】*", 貼り付け用!$A:$A, 0),"",
IF(貼り付け用!C142&lt;&gt;"",貼り付け用!C142,""))</f>
        <v>#N/A</v>
      </c>
      <c r="D141" s="3" t="e">
        <f>IF(ROW(D141)+2&gt;=MATCH("*【合計】*", 貼り付け用!$A:$A, 0),"",
IF(貼り付け用!D142&lt;&gt;"",貼り付け用!D142,""))</f>
        <v>#N/A</v>
      </c>
      <c r="E141" s="3" t="e">
        <f>IF(ROW(E141)+2&gt;=MATCH("*【合計】*", 貼り付け用!$A:$A, 0),"",
IF(貼り付け用!E142&lt;&gt;"",貼り付け用!E142,""))</f>
        <v>#N/A</v>
      </c>
      <c r="F141" s="3" t="e">
        <f>IF(ROW(F141)+2&gt;=MATCH("*【合計】*", 貼り付け用!$A:$A, 0),"",
IF(貼り付け用!F142&lt;&gt;"",貼り付け用!F142,""))</f>
        <v>#N/A</v>
      </c>
      <c r="G141" s="3" t="e">
        <f>IF(ROW(G141)+2&gt;=MATCH("*【合計】*", 貼り付け用!$A:$A, 0),"",
IF(貼り付け用!G142&lt;&gt;"",貼り付け用!G142,""))</f>
        <v>#N/A</v>
      </c>
      <c r="H141" s="3" t="e">
        <f>IF(ROW(H141)+2&gt;=MATCH("*【合計】*", 貼り付け用!$A:$A, 0),"",
IF(貼り付け用!H142&lt;&gt;"",貼り付け用!H142,""))</f>
        <v>#N/A</v>
      </c>
      <c r="I141" s="3" t="e">
        <f>IF(ROW(I141)+2&gt;=MATCH("*【合計】*", 貼り付け用!$A:$A, 0),"",
IF(貼り付け用!I142&lt;&gt;"",貼り付け用!I142,""))</f>
        <v>#N/A</v>
      </c>
      <c r="J141" s="3" t="e">
        <f>IF(ROW(J141)+2&gt;=MATCH("*【合計】*", 貼り付け用!$A:$A, 0),"",
IF(貼り付け用!J142&lt;&gt;"",貼り付け用!J142,""))</f>
        <v>#N/A</v>
      </c>
      <c r="K141" s="3" t="e">
        <f>IF(ROW(K141)+2&gt;=MATCH("*【合計】*", 貼り付け用!$A:$A, 0),"",
IF(貼り付け用!K142&lt;&gt;"",貼り付け用!K142,""))</f>
        <v>#N/A</v>
      </c>
      <c r="L141" s="3" t="e">
        <f>IF(ROW(L141)+2&gt;=MATCH("*【合計】*", 貼り付け用!$A:$A, 0),"",
IF(L$3&lt;&gt;"",IF(貼り付け用!L142&lt;&gt;"",貼り付け用!L142,""),""))</f>
        <v>#N/A</v>
      </c>
      <c r="M141" s="3" t="e">
        <f>IF(ROW(M141)+2&gt;=MATCH("*【合計】*", 貼り付け用!$A:$A, 0),"",
IF(M$3&lt;&gt;"",IF(貼り付け用!M142&lt;&gt;"",貼り付け用!M142,""),""))</f>
        <v>#N/A</v>
      </c>
      <c r="N141" s="3" t="e">
        <f>IF(ROW(N141)+2&gt;=MATCH("*【合計】*", 貼り付け用!$A:$A, 0),"",
IF(N$3&lt;&gt;"",IF(貼り付け用!N142&lt;&gt;"",貼り付け用!N142,""),""))</f>
        <v>#N/A</v>
      </c>
      <c r="O141" s="3" t="e">
        <f>IF(ROW(O141)+2&gt;=MATCH("*【合計】*", 貼り付け用!$A:$A, 0),"",
IF(O$3&lt;&gt;"",IF(貼り付け用!O142&lt;&gt;"",貼り付け用!O142,""),""))</f>
        <v>#N/A</v>
      </c>
      <c r="P141" s="3" t="e">
        <f>IF(ROW(P141)+2&gt;=MATCH("*【合計】*", 貼り付け用!$A:$A, 0),"",
IF(P$3&lt;&gt;"",IF(貼り付け用!P142&lt;&gt;"",貼り付け用!P142,""),""))</f>
        <v>#N/A</v>
      </c>
      <c r="Q141" s="3" t="e">
        <f>IF(ROW(Q141)+2&gt;=MATCH("*【合計】*", 貼り付け用!$A:$A, 0),"",
IF(Q$3&lt;&gt;"",IF(貼り付け用!Q142&lt;&gt;"",貼り付け用!Q142,""),""))</f>
        <v>#N/A</v>
      </c>
      <c r="R141" s="3" t="e">
        <f>IF(ROW(R141)+2&gt;=MATCH("*【合計】*", 貼り付け用!$A:$A, 0),"",
IF(R$3&lt;&gt;"",IF(貼り付け用!R142&lt;&gt;"",貼り付け用!R142,""),""))</f>
        <v>#N/A</v>
      </c>
      <c r="S141" s="3" t="e">
        <f>IF(ROW(S141)+2&gt;=MATCH("*【合計】*", 貼り付け用!$A:$A, 0),"",
IF(S$3&lt;&gt;"",IF(貼り付け用!S142&lt;&gt;"",貼り付け用!S142,""),""))</f>
        <v>#N/A</v>
      </c>
      <c r="T141" s="2" t="e">
        <f t="array" ref="T141">IF(INDEX(貼り付け用!A:Z, ROW(T141)+1, MATCH("おやつ", 貼り付け用!$A$3:$Z$3, 0))&lt;&gt;0,
INDEX(貼り付け用!A:Z, ROW(T141)+1, MATCH("おやつ", 貼り付け用!$A$3:$Z$3, 0)),"")</f>
        <v>#N/A</v>
      </c>
      <c r="U141" s="55"/>
      <c r="V141" s="8" t="e">
        <f t="array" ref="V141">IF(INDEX(貼り付け用!A:Z, ROW(T141)+1, MATCH("おやつ", 貼り付け用!$A$3:$Z$3, 0)+1)&lt;&gt;0,
INDEX(貼り付け用!A:Z, ROW(T141)+1, MATCH("おやつ", 貼り付け用!$A$3:$Z$3, 0)+1),"")</f>
        <v>#N/A</v>
      </c>
      <c r="W141" s="9" t="e">
        <f t="array" ref="W141">IF(INDEX(貼り付け用!A:Z, ROW(T141)+1, MATCH("おやつ", 貼り付け用!$A$3:$Z$3, 0)+2)&lt;&gt;0,
INDEX(貼り付け用!A:Z, ROW(T141)+1, MATCH("おやつ", 貼り付け用!$A$3:$Z$3, 0)+2),"")</f>
        <v>#N/A</v>
      </c>
    </row>
    <row r="142" spans="1:23" x14ac:dyDescent="0.45">
      <c r="A142" s="5" t="e">
        <f>IF(ROW(A142)+1&gt;=MATCH("*10000*", 貼り付け用!$A:$A, 0),
IF(COUNTIF(A140,"*10000*"),"10001",
IF(COUNTIF(A140,"*10001*"),"10002",
IF(COUNTIF(A140,"*10002*"),"",
IF(COUNTIF(A140,""),"","10000")))),
IF(貼り付け用!A143&lt;&gt;"",貼り付け用!A143,""))</f>
        <v>#N/A</v>
      </c>
      <c r="B142" s="21" t="e">
        <f>IF(ROW(B142)+2&gt;=MATCH("*【合計】*", 貼り付け用!$A:$A, 0),"",
IF(貼り付け用!B143&lt;&gt;"",貼り付け用!B143,""))</f>
        <v>#N/A</v>
      </c>
      <c r="C142" s="21" t="e">
        <f>IF(ROW(C142)+2&gt;=MATCH("*【合計】*", 貼り付け用!$A:$A, 0),"",
IF(貼り付け用!C143&lt;&gt;"",貼り付け用!C143,""))</f>
        <v>#N/A</v>
      </c>
      <c r="D142" s="21" t="e">
        <f>IF(ROW(D142)+2&gt;=MATCH("*【合計】*", 貼り付け用!$A:$A, 0),"",
IF(貼り付け用!D143&lt;&gt;"",貼り付け用!D143,""))</f>
        <v>#N/A</v>
      </c>
      <c r="E142" s="21" t="e">
        <f>IF(ROW(E142)+2&gt;=MATCH("*【合計】*", 貼り付け用!$A:$A, 0),"",
IF(貼り付け用!E143&lt;&gt;"",貼り付け用!E143,""))</f>
        <v>#N/A</v>
      </c>
      <c r="F142" s="21" t="e">
        <f>IF(ROW(F142)+2&gt;=MATCH("*【合計】*", 貼り付け用!$A:$A, 0),"",
IF(貼り付け用!F143&lt;&gt;"",貼り付け用!F143,""))</f>
        <v>#N/A</v>
      </c>
      <c r="G142" s="21" t="e">
        <f>IF(ROW(G142)+2&gt;=MATCH("*【合計】*", 貼り付け用!$A:$A, 0),"",
IF(貼り付け用!G143&lt;&gt;"",貼り付け用!G143,""))</f>
        <v>#N/A</v>
      </c>
      <c r="H142" s="21" t="e">
        <f>IF(ROW(H142)+2&gt;=MATCH("*【合計】*", 貼り付け用!$A:$A, 0),"",
IF(貼り付け用!H143&lt;&gt;"",貼り付け用!H143,""))</f>
        <v>#N/A</v>
      </c>
      <c r="I142" s="21" t="e">
        <f>IF(ROW(I142)+2&gt;=MATCH("*【合計】*", 貼り付け用!$A:$A, 0),"",
IF(貼り付け用!I143&lt;&gt;"",貼り付け用!I143,""))</f>
        <v>#N/A</v>
      </c>
      <c r="J142" s="21" t="e">
        <f>IF(ROW(J142)+2&gt;=MATCH("*【合計】*", 貼り付け用!$A:$A, 0),"",
IF(貼り付け用!J143&lt;&gt;"",貼り付け用!J143,""))</f>
        <v>#N/A</v>
      </c>
      <c r="K142" s="21" t="e">
        <f>IF(ROW(K142)+2&gt;=MATCH("*【合計】*", 貼り付け用!$A:$A, 0),"",
IF(貼り付け用!K143&lt;&gt;"",貼り付け用!K143,""))</f>
        <v>#N/A</v>
      </c>
      <c r="L142" s="21" t="e">
        <f>IF(ROW(L142)+2&gt;=MATCH("*【合計】*", 貼り付け用!$A:$A, 0),"",
IF(L$3&lt;&gt;"",IF(貼り付け用!L143&lt;&gt;"",貼り付け用!L143,""),""))</f>
        <v>#N/A</v>
      </c>
      <c r="M142" s="21" t="e">
        <f>IF(ROW(M142)+2&gt;=MATCH("*【合計】*", 貼り付け用!$A:$A, 0),"",
IF(M$3&lt;&gt;"",IF(貼り付け用!M143&lt;&gt;"",貼り付け用!M143,""),""))</f>
        <v>#N/A</v>
      </c>
      <c r="N142" s="21" t="e">
        <f>IF(ROW(N142)+2&gt;=MATCH("*【合計】*", 貼り付け用!$A:$A, 0),"",
IF(N$3&lt;&gt;"",IF(貼り付け用!N143&lt;&gt;"",貼り付け用!N143,""),""))</f>
        <v>#N/A</v>
      </c>
      <c r="O142" s="21" t="e">
        <f>IF(ROW(O142)+2&gt;=MATCH("*【合計】*", 貼り付け用!$A:$A, 0),"",
IF(O$3&lt;&gt;"",IF(貼り付け用!O143&lt;&gt;"",貼り付け用!O143,""),""))</f>
        <v>#N/A</v>
      </c>
      <c r="P142" s="21" t="e">
        <f>IF(ROW(P142)+2&gt;=MATCH("*【合計】*", 貼り付け用!$A:$A, 0),"",
IF(P$3&lt;&gt;"",IF(貼り付け用!P143&lt;&gt;"",貼り付け用!P143,""),""))</f>
        <v>#N/A</v>
      </c>
      <c r="Q142" s="21" t="e">
        <f>IF(ROW(Q142)+2&gt;=MATCH("*【合計】*", 貼り付け用!$A:$A, 0),"",
IF(Q$3&lt;&gt;"",IF(貼り付け用!Q143&lt;&gt;"",貼り付け用!Q143,""),""))</f>
        <v>#N/A</v>
      </c>
      <c r="R142" s="21" t="e">
        <f>IF(ROW(R142)+2&gt;=MATCH("*【合計】*", 貼り付け用!$A:$A, 0),"",
IF(R$3&lt;&gt;"",IF(貼り付け用!R143&lt;&gt;"",貼り付け用!R143,""),""))</f>
        <v>#N/A</v>
      </c>
      <c r="S142" s="21" t="e">
        <f>IF(ROW(S142)+2&gt;=MATCH("*【合計】*", 貼り付け用!$A:$A, 0),"",
IF(S$3&lt;&gt;"",IF(貼り付け用!S143&lt;&gt;"",貼り付け用!S143,""),""))</f>
        <v>#N/A</v>
      </c>
      <c r="T142" s="21" t="e">
        <f t="array" ref="T142">IF(INDEX(貼り付け用!A:Z, ROW(T142)+1, MATCH("おやつ", 貼り付け用!$A$3:$Z$3, 0))&lt;&gt;0,
INDEX(貼り付け用!A:Z, ROW(T142)+1, MATCH("おやつ", 貼り付け用!$A$3:$Z$3, 0)),"")</f>
        <v>#N/A</v>
      </c>
      <c r="U142" s="18"/>
      <c r="V142" s="5" t="e">
        <f t="array" ref="V142">IF(INDEX(貼り付け用!A:Z, ROW(T142)+1, MATCH("おやつ", 貼り付け用!$A$3:$Z$3, 0)+1)&lt;&gt;0,
INDEX(貼り付け用!A:Z, ROW(T142)+1, MATCH("おやつ", 貼り付け用!$A$3:$Z$3, 0)+1),"")</f>
        <v>#N/A</v>
      </c>
      <c r="W142" s="7" t="e">
        <f t="array" ref="W142">IF(INDEX(貼り付け用!A:Z, ROW(T142)+1, MATCH("おやつ", 貼り付け用!$A$3:$Z$3, 0)+2)&lt;&gt;0,
INDEX(貼り付け用!A:Z, ROW(T142)+1, MATCH("おやつ", 貼り付け用!$A$3:$Z$3, 0)+2),"")</f>
        <v>#N/A</v>
      </c>
    </row>
    <row r="143" spans="1:23" x14ac:dyDescent="0.45">
      <c r="A143" s="8" t="e">
        <f>IF(ROW(A143)+1&gt;=MATCH("*10000*", 貼り付け用!$A:$A, 0),"",
IF(貼り付け用!A144&lt;&gt;"",貼り付け用!A144,""))</f>
        <v>#N/A</v>
      </c>
      <c r="B143" s="3" t="e">
        <f>IF(ROW(B143)+2&gt;=MATCH("*【合計】*", 貼り付け用!$A:$A, 0),"",
IF(貼り付け用!B144&lt;&gt;"",貼り付け用!B144,""))</f>
        <v>#N/A</v>
      </c>
      <c r="C143" s="3" t="e">
        <f>IF(ROW(C143)+2&gt;=MATCH("*【合計】*", 貼り付け用!$A:$A, 0),"",
IF(貼り付け用!C144&lt;&gt;"",貼り付け用!C144,""))</f>
        <v>#N/A</v>
      </c>
      <c r="D143" s="3" t="e">
        <f>IF(ROW(D143)+2&gt;=MATCH("*【合計】*", 貼り付け用!$A:$A, 0),"",
IF(貼り付け用!D144&lt;&gt;"",貼り付け用!D144,""))</f>
        <v>#N/A</v>
      </c>
      <c r="E143" s="3" t="e">
        <f>IF(ROW(E143)+2&gt;=MATCH("*【合計】*", 貼り付け用!$A:$A, 0),"",
IF(貼り付け用!E144&lt;&gt;"",貼り付け用!E144,""))</f>
        <v>#N/A</v>
      </c>
      <c r="F143" s="3" t="e">
        <f>IF(ROW(F143)+2&gt;=MATCH("*【合計】*", 貼り付け用!$A:$A, 0),"",
IF(貼り付け用!F144&lt;&gt;"",貼り付け用!F144,""))</f>
        <v>#N/A</v>
      </c>
      <c r="G143" s="3" t="e">
        <f>IF(ROW(G143)+2&gt;=MATCH("*【合計】*", 貼り付け用!$A:$A, 0),"",
IF(貼り付け用!G144&lt;&gt;"",貼り付け用!G144,""))</f>
        <v>#N/A</v>
      </c>
      <c r="H143" s="3" t="e">
        <f>IF(ROW(H143)+2&gt;=MATCH("*【合計】*", 貼り付け用!$A:$A, 0),"",
IF(貼り付け用!H144&lt;&gt;"",貼り付け用!H144,""))</f>
        <v>#N/A</v>
      </c>
      <c r="I143" s="3" t="e">
        <f>IF(ROW(I143)+2&gt;=MATCH("*【合計】*", 貼り付け用!$A:$A, 0),"",
IF(貼り付け用!I144&lt;&gt;"",貼り付け用!I144,""))</f>
        <v>#N/A</v>
      </c>
      <c r="J143" s="3" t="e">
        <f>IF(ROW(J143)+2&gt;=MATCH("*【合計】*", 貼り付け用!$A:$A, 0),"",
IF(貼り付け用!J144&lt;&gt;"",貼り付け用!J144,""))</f>
        <v>#N/A</v>
      </c>
      <c r="K143" s="3" t="e">
        <f>IF(ROW(K143)+2&gt;=MATCH("*【合計】*", 貼り付け用!$A:$A, 0),"",
IF(貼り付け用!K144&lt;&gt;"",貼り付け用!K144,""))</f>
        <v>#N/A</v>
      </c>
      <c r="L143" s="3" t="e">
        <f>IF(ROW(L143)+2&gt;=MATCH("*【合計】*", 貼り付け用!$A:$A, 0),"",
IF(L$3&lt;&gt;"",IF(貼り付け用!L144&lt;&gt;"",貼り付け用!L144,""),""))</f>
        <v>#N/A</v>
      </c>
      <c r="M143" s="3" t="e">
        <f>IF(ROW(M143)+2&gt;=MATCH("*【合計】*", 貼り付け用!$A:$A, 0),"",
IF(M$3&lt;&gt;"",IF(貼り付け用!M144&lt;&gt;"",貼り付け用!M144,""),""))</f>
        <v>#N/A</v>
      </c>
      <c r="N143" s="3" t="e">
        <f>IF(ROW(N143)+2&gt;=MATCH("*【合計】*", 貼り付け用!$A:$A, 0),"",
IF(N$3&lt;&gt;"",IF(貼り付け用!N144&lt;&gt;"",貼り付け用!N144,""),""))</f>
        <v>#N/A</v>
      </c>
      <c r="O143" s="3" t="e">
        <f>IF(ROW(O143)+2&gt;=MATCH("*【合計】*", 貼り付け用!$A:$A, 0),"",
IF(O$3&lt;&gt;"",IF(貼り付け用!O144&lt;&gt;"",貼り付け用!O144,""),""))</f>
        <v>#N/A</v>
      </c>
      <c r="P143" s="3" t="e">
        <f>IF(ROW(P143)+2&gt;=MATCH("*【合計】*", 貼り付け用!$A:$A, 0),"",
IF(P$3&lt;&gt;"",IF(貼り付け用!P144&lt;&gt;"",貼り付け用!P144,""),""))</f>
        <v>#N/A</v>
      </c>
      <c r="Q143" s="3" t="e">
        <f>IF(ROW(Q143)+2&gt;=MATCH("*【合計】*", 貼り付け用!$A:$A, 0),"",
IF(Q$3&lt;&gt;"",IF(貼り付け用!Q144&lt;&gt;"",貼り付け用!Q144,""),""))</f>
        <v>#N/A</v>
      </c>
      <c r="R143" s="3" t="e">
        <f>IF(ROW(R143)+2&gt;=MATCH("*【合計】*", 貼り付け用!$A:$A, 0),"",
IF(R$3&lt;&gt;"",IF(貼り付け用!R144&lt;&gt;"",貼り付け用!R144,""),""))</f>
        <v>#N/A</v>
      </c>
      <c r="S143" s="3" t="e">
        <f>IF(ROW(S143)+2&gt;=MATCH("*【合計】*", 貼り付け用!$A:$A, 0),"",
IF(S$3&lt;&gt;"",IF(貼り付け用!S144&lt;&gt;"",貼り付け用!S144,""),""))</f>
        <v>#N/A</v>
      </c>
      <c r="T143" s="2" t="e">
        <f t="array" ref="T143">IF(INDEX(貼り付け用!A:Z, ROW(T143)+1, MATCH("おやつ", 貼り付け用!$A$3:$Z$3, 0))&lt;&gt;0,
INDEX(貼り付け用!A:Z, ROW(T143)+1, MATCH("おやつ", 貼り付け用!$A$3:$Z$3, 0)),"")</f>
        <v>#N/A</v>
      </c>
      <c r="U143" s="55"/>
      <c r="V143" s="8" t="e">
        <f t="array" ref="V143">IF(INDEX(貼り付け用!A:Z, ROW(T143)+1, MATCH("おやつ", 貼り付け用!$A$3:$Z$3, 0)+1)&lt;&gt;0,
INDEX(貼り付け用!A:Z, ROW(T143)+1, MATCH("おやつ", 貼り付け用!$A$3:$Z$3, 0)+1),"")</f>
        <v>#N/A</v>
      </c>
      <c r="W143" s="9" t="e">
        <f t="array" ref="W143">IF(INDEX(貼り付け用!A:Z, ROW(T143)+1, MATCH("おやつ", 貼り付け用!$A$3:$Z$3, 0)+2)&lt;&gt;0,
INDEX(貼り付け用!A:Z, ROW(T143)+1, MATCH("おやつ", 貼り付け用!$A$3:$Z$3, 0)+2),"")</f>
        <v>#N/A</v>
      </c>
    </row>
    <row r="144" spans="1:23" x14ac:dyDescent="0.45">
      <c r="A144" s="5" t="e">
        <f>IF(ROW(A144)+1&gt;=MATCH("*10000*", 貼り付け用!$A:$A, 0),
IF(COUNTIF(A142,"*10000*"),"10001",
IF(COUNTIF(A142,"*10001*"),"10002",
IF(COUNTIF(A142,"*10002*"),"",
IF(COUNTIF(A142,""),"","10000")))),
IF(貼り付け用!A145&lt;&gt;"",貼り付け用!A145,""))</f>
        <v>#N/A</v>
      </c>
      <c r="B144" s="21" t="e">
        <f>IF(ROW(B144)+2&gt;=MATCH("*【合計】*", 貼り付け用!$A:$A, 0),"",
IF(貼り付け用!B145&lt;&gt;"",貼り付け用!B145,""))</f>
        <v>#N/A</v>
      </c>
      <c r="C144" s="21" t="e">
        <f>IF(ROW(C144)+2&gt;=MATCH("*【合計】*", 貼り付け用!$A:$A, 0),"",
IF(貼り付け用!C145&lt;&gt;"",貼り付け用!C145,""))</f>
        <v>#N/A</v>
      </c>
      <c r="D144" s="21" t="e">
        <f>IF(ROW(D144)+2&gt;=MATCH("*【合計】*", 貼り付け用!$A:$A, 0),"",
IF(貼り付け用!D145&lt;&gt;"",貼り付け用!D145,""))</f>
        <v>#N/A</v>
      </c>
      <c r="E144" s="21" t="e">
        <f>IF(ROW(E144)+2&gt;=MATCH("*【合計】*", 貼り付け用!$A:$A, 0),"",
IF(貼り付け用!E145&lt;&gt;"",貼り付け用!E145,""))</f>
        <v>#N/A</v>
      </c>
      <c r="F144" s="21" t="e">
        <f>IF(ROW(F144)+2&gt;=MATCH("*【合計】*", 貼り付け用!$A:$A, 0),"",
IF(貼り付け用!F145&lt;&gt;"",貼り付け用!F145,""))</f>
        <v>#N/A</v>
      </c>
      <c r="G144" s="21" t="e">
        <f>IF(ROW(G144)+2&gt;=MATCH("*【合計】*", 貼り付け用!$A:$A, 0),"",
IF(貼り付け用!G145&lt;&gt;"",貼り付け用!G145,""))</f>
        <v>#N/A</v>
      </c>
      <c r="H144" s="21" t="e">
        <f>IF(ROW(H144)+2&gt;=MATCH("*【合計】*", 貼り付け用!$A:$A, 0),"",
IF(貼り付け用!H145&lt;&gt;"",貼り付け用!H145,""))</f>
        <v>#N/A</v>
      </c>
      <c r="I144" s="21" t="e">
        <f>IF(ROW(I144)+2&gt;=MATCH("*【合計】*", 貼り付け用!$A:$A, 0),"",
IF(貼り付け用!I145&lt;&gt;"",貼り付け用!I145,""))</f>
        <v>#N/A</v>
      </c>
      <c r="J144" s="21" t="e">
        <f>IF(ROW(J144)+2&gt;=MATCH("*【合計】*", 貼り付け用!$A:$A, 0),"",
IF(貼り付け用!J145&lt;&gt;"",貼り付け用!J145,""))</f>
        <v>#N/A</v>
      </c>
      <c r="K144" s="21" t="e">
        <f>IF(ROW(K144)+2&gt;=MATCH("*【合計】*", 貼り付け用!$A:$A, 0),"",
IF(貼り付け用!K145&lt;&gt;"",貼り付け用!K145,""))</f>
        <v>#N/A</v>
      </c>
      <c r="L144" s="21" t="e">
        <f>IF(ROW(L144)+2&gt;=MATCH("*【合計】*", 貼り付け用!$A:$A, 0),"",
IF(L$3&lt;&gt;"",IF(貼り付け用!L145&lt;&gt;"",貼り付け用!L145,""),""))</f>
        <v>#N/A</v>
      </c>
      <c r="M144" s="21" t="e">
        <f>IF(ROW(M144)+2&gt;=MATCH("*【合計】*", 貼り付け用!$A:$A, 0),"",
IF(M$3&lt;&gt;"",IF(貼り付け用!M145&lt;&gt;"",貼り付け用!M145,""),""))</f>
        <v>#N/A</v>
      </c>
      <c r="N144" s="21" t="e">
        <f>IF(ROW(N144)+2&gt;=MATCH("*【合計】*", 貼り付け用!$A:$A, 0),"",
IF(N$3&lt;&gt;"",IF(貼り付け用!N145&lt;&gt;"",貼り付け用!N145,""),""))</f>
        <v>#N/A</v>
      </c>
      <c r="O144" s="21" t="e">
        <f>IF(ROW(O144)+2&gt;=MATCH("*【合計】*", 貼り付け用!$A:$A, 0),"",
IF(O$3&lt;&gt;"",IF(貼り付け用!O145&lt;&gt;"",貼り付け用!O145,""),""))</f>
        <v>#N/A</v>
      </c>
      <c r="P144" s="21" t="e">
        <f>IF(ROW(P144)+2&gt;=MATCH("*【合計】*", 貼り付け用!$A:$A, 0),"",
IF(P$3&lt;&gt;"",IF(貼り付け用!P145&lt;&gt;"",貼り付け用!P145,""),""))</f>
        <v>#N/A</v>
      </c>
      <c r="Q144" s="21" t="e">
        <f>IF(ROW(Q144)+2&gt;=MATCH("*【合計】*", 貼り付け用!$A:$A, 0),"",
IF(Q$3&lt;&gt;"",IF(貼り付け用!Q145&lt;&gt;"",貼り付け用!Q145,""),""))</f>
        <v>#N/A</v>
      </c>
      <c r="R144" s="21" t="e">
        <f>IF(ROW(R144)+2&gt;=MATCH("*【合計】*", 貼り付け用!$A:$A, 0),"",
IF(R$3&lt;&gt;"",IF(貼り付け用!R145&lt;&gt;"",貼り付け用!R145,""),""))</f>
        <v>#N/A</v>
      </c>
      <c r="S144" s="21" t="e">
        <f>IF(ROW(S144)+2&gt;=MATCH("*【合計】*", 貼り付け用!$A:$A, 0),"",
IF(S$3&lt;&gt;"",IF(貼り付け用!S145&lt;&gt;"",貼り付け用!S145,""),""))</f>
        <v>#N/A</v>
      </c>
      <c r="T144" s="21" t="e">
        <f t="array" ref="T144">IF(INDEX(貼り付け用!A:Z, ROW(T144)+1, MATCH("おやつ", 貼り付け用!$A$3:$Z$3, 0))&lt;&gt;0,
INDEX(貼り付け用!A:Z, ROW(T144)+1, MATCH("おやつ", 貼り付け用!$A$3:$Z$3, 0)),"")</f>
        <v>#N/A</v>
      </c>
      <c r="U144" s="18"/>
      <c r="V144" s="5" t="e">
        <f t="array" ref="V144">IF(INDEX(貼り付け用!A:Z, ROW(T144)+1, MATCH("おやつ", 貼り付け用!$A$3:$Z$3, 0)+1)&lt;&gt;0,
INDEX(貼り付け用!A:Z, ROW(T144)+1, MATCH("おやつ", 貼り付け用!$A$3:$Z$3, 0)+1),"")</f>
        <v>#N/A</v>
      </c>
      <c r="W144" s="7" t="e">
        <f t="array" ref="W144">IF(INDEX(貼り付け用!A:Z, ROW(T144)+1, MATCH("おやつ", 貼り付け用!$A$3:$Z$3, 0)+2)&lt;&gt;0,
INDEX(貼り付け用!A:Z, ROW(T144)+1, MATCH("おやつ", 貼り付け用!$A$3:$Z$3, 0)+2),"")</f>
        <v>#N/A</v>
      </c>
    </row>
    <row r="145" spans="1:23" x14ac:dyDescent="0.45">
      <c r="A145" s="8" t="e">
        <f>IF(ROW(A145)+1&gt;=MATCH("*10000*", 貼り付け用!$A:$A, 0),"",
IF(貼り付け用!A146&lt;&gt;"",貼り付け用!A146,""))</f>
        <v>#N/A</v>
      </c>
      <c r="B145" s="3" t="e">
        <f>IF(ROW(B145)+2&gt;=MATCH("*【合計】*", 貼り付け用!$A:$A, 0),"",
IF(貼り付け用!B146&lt;&gt;"",貼り付け用!B146,""))</f>
        <v>#N/A</v>
      </c>
      <c r="C145" s="3" t="e">
        <f>IF(ROW(C145)+2&gt;=MATCH("*【合計】*", 貼り付け用!$A:$A, 0),"",
IF(貼り付け用!C146&lt;&gt;"",貼り付け用!C146,""))</f>
        <v>#N/A</v>
      </c>
      <c r="D145" s="3" t="e">
        <f>IF(ROW(D145)+2&gt;=MATCH("*【合計】*", 貼り付け用!$A:$A, 0),"",
IF(貼り付け用!D146&lt;&gt;"",貼り付け用!D146,""))</f>
        <v>#N/A</v>
      </c>
      <c r="E145" s="3" t="e">
        <f>IF(ROW(E145)+2&gt;=MATCH("*【合計】*", 貼り付け用!$A:$A, 0),"",
IF(貼り付け用!E146&lt;&gt;"",貼り付け用!E146,""))</f>
        <v>#N/A</v>
      </c>
      <c r="F145" s="3" t="e">
        <f>IF(ROW(F145)+2&gt;=MATCH("*【合計】*", 貼り付け用!$A:$A, 0),"",
IF(貼り付け用!F146&lt;&gt;"",貼り付け用!F146,""))</f>
        <v>#N/A</v>
      </c>
      <c r="G145" s="3" t="e">
        <f>IF(ROW(G145)+2&gt;=MATCH("*【合計】*", 貼り付け用!$A:$A, 0),"",
IF(貼り付け用!G146&lt;&gt;"",貼り付け用!G146,""))</f>
        <v>#N/A</v>
      </c>
      <c r="H145" s="3" t="e">
        <f>IF(ROW(H145)+2&gt;=MATCH("*【合計】*", 貼り付け用!$A:$A, 0),"",
IF(貼り付け用!H146&lt;&gt;"",貼り付け用!H146,""))</f>
        <v>#N/A</v>
      </c>
      <c r="I145" s="3" t="e">
        <f>IF(ROW(I145)+2&gt;=MATCH("*【合計】*", 貼り付け用!$A:$A, 0),"",
IF(貼り付け用!I146&lt;&gt;"",貼り付け用!I146,""))</f>
        <v>#N/A</v>
      </c>
      <c r="J145" s="3" t="e">
        <f>IF(ROW(J145)+2&gt;=MATCH("*【合計】*", 貼り付け用!$A:$A, 0),"",
IF(貼り付け用!J146&lt;&gt;"",貼り付け用!J146,""))</f>
        <v>#N/A</v>
      </c>
      <c r="K145" s="3" t="e">
        <f>IF(ROW(K145)+2&gt;=MATCH("*【合計】*", 貼り付け用!$A:$A, 0),"",
IF(貼り付け用!K146&lt;&gt;"",貼り付け用!K146,""))</f>
        <v>#N/A</v>
      </c>
      <c r="L145" s="3" t="e">
        <f>IF(ROW(L145)+2&gt;=MATCH("*【合計】*", 貼り付け用!$A:$A, 0),"",
IF(L$3&lt;&gt;"",IF(貼り付け用!L146&lt;&gt;"",貼り付け用!L146,""),""))</f>
        <v>#N/A</v>
      </c>
      <c r="M145" s="3" t="e">
        <f>IF(ROW(M145)+2&gt;=MATCH("*【合計】*", 貼り付け用!$A:$A, 0),"",
IF(M$3&lt;&gt;"",IF(貼り付け用!M146&lt;&gt;"",貼り付け用!M146,""),""))</f>
        <v>#N/A</v>
      </c>
      <c r="N145" s="3" t="e">
        <f>IF(ROW(N145)+2&gt;=MATCH("*【合計】*", 貼り付け用!$A:$A, 0),"",
IF(N$3&lt;&gt;"",IF(貼り付け用!N146&lt;&gt;"",貼り付け用!N146,""),""))</f>
        <v>#N/A</v>
      </c>
      <c r="O145" s="3" t="e">
        <f>IF(ROW(O145)+2&gt;=MATCH("*【合計】*", 貼り付け用!$A:$A, 0),"",
IF(O$3&lt;&gt;"",IF(貼り付け用!O146&lt;&gt;"",貼り付け用!O146,""),""))</f>
        <v>#N/A</v>
      </c>
      <c r="P145" s="3" t="e">
        <f>IF(ROW(P145)+2&gt;=MATCH("*【合計】*", 貼り付け用!$A:$A, 0),"",
IF(P$3&lt;&gt;"",IF(貼り付け用!P146&lt;&gt;"",貼り付け用!P146,""),""))</f>
        <v>#N/A</v>
      </c>
      <c r="Q145" s="3" t="e">
        <f>IF(ROW(Q145)+2&gt;=MATCH("*【合計】*", 貼り付け用!$A:$A, 0),"",
IF(Q$3&lt;&gt;"",IF(貼り付け用!Q146&lt;&gt;"",貼り付け用!Q146,""),""))</f>
        <v>#N/A</v>
      </c>
      <c r="R145" s="3" t="e">
        <f>IF(ROW(R145)+2&gt;=MATCH("*【合計】*", 貼り付け用!$A:$A, 0),"",
IF(R$3&lt;&gt;"",IF(貼り付け用!R146&lt;&gt;"",貼り付け用!R146,""),""))</f>
        <v>#N/A</v>
      </c>
      <c r="S145" s="3" t="e">
        <f>IF(ROW(S145)+2&gt;=MATCH("*【合計】*", 貼り付け用!$A:$A, 0),"",
IF(S$3&lt;&gt;"",IF(貼り付け用!S146&lt;&gt;"",貼り付け用!S146,""),""))</f>
        <v>#N/A</v>
      </c>
      <c r="T145" s="2" t="e">
        <f t="array" ref="T145">IF(INDEX(貼り付け用!A:Z, ROW(T145)+1, MATCH("おやつ", 貼り付け用!$A$3:$Z$3, 0))&lt;&gt;0,
INDEX(貼り付け用!A:Z, ROW(T145)+1, MATCH("おやつ", 貼り付け用!$A$3:$Z$3, 0)),"")</f>
        <v>#N/A</v>
      </c>
      <c r="U145" s="55"/>
      <c r="V145" s="8" t="e">
        <f t="array" ref="V145">IF(INDEX(貼り付け用!A:Z, ROW(T145)+1, MATCH("おやつ", 貼り付け用!$A$3:$Z$3, 0)+1)&lt;&gt;0,
INDEX(貼り付け用!A:Z, ROW(T145)+1, MATCH("おやつ", 貼り付け用!$A$3:$Z$3, 0)+1),"")</f>
        <v>#N/A</v>
      </c>
      <c r="W145" s="9" t="e">
        <f t="array" ref="W145">IF(INDEX(貼り付け用!A:Z, ROW(T145)+1, MATCH("おやつ", 貼り付け用!$A$3:$Z$3, 0)+2)&lt;&gt;0,
INDEX(貼り付け用!A:Z, ROW(T145)+1, MATCH("おやつ", 貼り付け用!$A$3:$Z$3, 0)+2),"")</f>
        <v>#N/A</v>
      </c>
    </row>
    <row r="146" spans="1:23" x14ac:dyDescent="0.45">
      <c r="A146" s="5" t="e">
        <f t="array" ref="A146">IF(INDEX(貼り付け用!A:A, MATCH("*【合計】*", 貼り付け用!A:A, 0)-1)&lt;&gt;0,
INDEX(貼り付け用!A:A, MATCH("*【合計】*", 貼り付け用!A:A, 0)-1),"")</f>
        <v>#N/A</v>
      </c>
      <c r="B146" s="21" t="e">
        <f t="array" ref="B146">IF(INDEX(貼り付け用!B:B, MATCH("*【合計】*", 貼り付け用!$A:$A, 0)-1)&lt;&gt;0,
INDEX(貼り付け用!B:B, MATCH("*【合計】*", 貼り付け用!$A:$A, 0)-1),"")</f>
        <v>#N/A</v>
      </c>
      <c r="C146" s="21" t="e">
        <f t="array" ref="C146">IF(INDEX(貼り付け用!C:C, MATCH("*【合計】*", 貼り付け用!$A:$A, 0)-1)&lt;&gt;0,
INDEX(貼り付け用!C:C, MATCH("*【合計】*", 貼り付け用!$A:$A, 0)-1),"")</f>
        <v>#N/A</v>
      </c>
      <c r="D146" s="21" t="e">
        <f t="array" ref="D146">IF(INDEX(貼り付け用!D:D, MATCH("*【合計】*", 貼り付け用!$A:$A, 0)-1)&lt;&gt;0,
INDEX(貼り付け用!D:D, MATCH("*【合計】*", 貼り付け用!$A:$A, 0)-1),"")</f>
        <v>#N/A</v>
      </c>
      <c r="E146" s="21" t="e">
        <f t="array" ref="E146">IF(INDEX(貼り付け用!E:E, MATCH("*【合計】*", 貼り付け用!$A:$A, 0)-1)&lt;&gt;0,
INDEX(貼り付け用!E:E, MATCH("*【合計】*", 貼り付け用!$A:$A, 0)-1),"")</f>
        <v>#N/A</v>
      </c>
      <c r="F146" s="21" t="e">
        <f t="array" ref="F146">IF(INDEX(貼り付け用!F:F, MATCH("*【合計】*", 貼り付け用!$A:$A, 0)-1)&lt;&gt;0,
INDEX(貼り付け用!F:F, MATCH("*【合計】*", 貼り付け用!$A:$A, 0)-1),"")</f>
        <v>#N/A</v>
      </c>
      <c r="G146" s="21" t="e">
        <f t="array" ref="G146">IF(INDEX(貼り付け用!G:G, MATCH("*【合計】*", 貼り付け用!$A:$A, 0)-1)&lt;&gt;0,
INDEX(貼り付け用!G:G, MATCH("*【合計】*", 貼り付け用!$A:$A, 0)-1),"")</f>
        <v>#N/A</v>
      </c>
      <c r="H146" s="21" t="e">
        <f t="array" ref="H146">IF(INDEX(貼り付け用!H:H, MATCH("*【合計】*", 貼り付け用!$A:$A, 0)-1)&lt;&gt;0,
INDEX(貼り付け用!H:H, MATCH("*【合計】*", 貼り付け用!$A:$A, 0)-1),"")</f>
        <v>#N/A</v>
      </c>
      <c r="I146" s="21" t="e">
        <f t="array" ref="I146">IF(INDEX(貼り付け用!I:I, MATCH("*【合計】*", 貼り付け用!$A:$A, 0)-1)&lt;&gt;0,
INDEX(貼り付け用!I:I, MATCH("*【合計】*", 貼り付け用!$A:$A, 0)-1),"")</f>
        <v>#N/A</v>
      </c>
      <c r="J146" s="21" t="e">
        <f t="array" ref="J146">IF(INDEX(貼り付け用!J:J, MATCH("*【合計】*", 貼り付け用!$A:$A, 0)-1)&lt;&gt;0,
INDEX(貼り付け用!J:J, MATCH("*【合計】*", 貼り付け用!$A:$A, 0)-1),"")</f>
        <v>#N/A</v>
      </c>
      <c r="K146" s="21" t="e">
        <f t="array" ref="K146">IF(INDEX(貼り付け用!K:K, MATCH("*【合計】*", 貼り付け用!$A:$A, 0)-1)&lt;&gt;0,
INDEX(貼り付け用!K:K, MATCH("*【合計】*", 貼り付け用!$A:$A, 0)-1),"")</f>
        <v>#N/A</v>
      </c>
      <c r="L146" s="21" t="e">
        <f t="array" ref="L146">IF(INDEX(貼り付け用!L:L, MATCH("*【合計】*", 貼り付け用!$A:$A, 0)-1)&lt;&gt;0,
INDEX(貼り付け用!L:L, MATCH("*【合計】*", 貼り付け用!$A:$A, 0)-1),"")</f>
        <v>#N/A</v>
      </c>
      <c r="M146" s="21" t="e">
        <f t="array" ref="M146">IF(INDEX(貼り付け用!M:M, MATCH("*【合計】*", 貼り付け用!$A:$A, 0)-1)&lt;&gt;0,
INDEX(貼り付け用!M:M, MATCH("*【合計】*", 貼り付け用!$A:$A, 0)-1),"")</f>
        <v>#N/A</v>
      </c>
      <c r="N146" s="21" t="e">
        <f t="array" ref="N146">IF(INDEX(貼り付け用!N:N, MATCH("*【合計】*", 貼り付け用!$A:$A, 0)-1)&lt;&gt;0,
INDEX(貼り付け用!N:N, MATCH("*【合計】*", 貼り付け用!$A:$A, 0)-1),"")</f>
        <v>#N/A</v>
      </c>
      <c r="O146" s="21" t="e">
        <f t="array" ref="O146">IF(INDEX(貼り付け用!O:O, MATCH("*【合計】*", 貼り付け用!$A:$A, 0)-1)&lt;&gt;0,
INDEX(貼り付け用!O:O, MATCH("*【合計】*", 貼り付け用!$A:$A, 0)-1),"")</f>
        <v>#N/A</v>
      </c>
      <c r="P146" s="21" t="e">
        <f t="array" ref="P146">IF(INDEX(貼り付け用!P:P, MATCH("*【合計】*", 貼り付け用!$A:$A, 0)-1)&lt;&gt;0,
INDEX(貼り付け用!P:P, MATCH("*【合計】*", 貼り付け用!$A:$A, 0)-1),"")</f>
        <v>#N/A</v>
      </c>
      <c r="Q146" s="21" t="e">
        <f t="array" ref="Q146">IF(INDEX(貼り付け用!Q:Q, MATCH("*【合計】*", 貼り付け用!$A:$A, 0)-1)&lt;&gt;0,
INDEX(貼り付け用!Q:Q, MATCH("*【合計】*", 貼り付け用!$A:$A, 0)-1),"")</f>
        <v>#N/A</v>
      </c>
      <c r="R146" s="21" t="e">
        <f t="array" ref="R146">IF(INDEX(貼り付け用!R:R, MATCH("*【合計】*", 貼り付け用!$A:$A, 0)-1)&lt;&gt;0,
INDEX(貼り付け用!R:R, MATCH("*【合計】*", 貼り付け用!$A:$A, 0)-1),"")</f>
        <v>#N/A</v>
      </c>
      <c r="S146" s="21" t="e">
        <f t="array" ref="S146">IF(INDEX(貼り付け用!S:S, MATCH("*【合計】*", 貼り付け用!$A:$A, 0)-1)&lt;&gt;0,
INDEX(貼り付け用!S:S, MATCH("*【合計】*", 貼り付け用!$A:$A, 0)-1),"")</f>
        <v>#N/A</v>
      </c>
      <c r="T146" s="21" t="e">
        <f t="array" ref="T146">IF(INDEX(貼り付け用!T:T, MATCH("*【合計】*", 貼り付け用!$A:$A, 0)-1)&lt;&gt;0,
INDEX(貼り付け用!T:T, MATCH("*【合計】*", 貼り付け用!$A:$A, 0)-1),"")</f>
        <v>#N/A</v>
      </c>
      <c r="U146" s="18"/>
      <c r="V146" s="18" t="e">
        <f t="array" ref="V146">IF(INDEX(貼り付け用!U:U, MATCH("*【合計】*", 貼り付け用!$A:$A, 0)-1)&lt;&gt;0,
INDEX(貼り付け用!U:U, MATCH("*【合計】*", 貼り付け用!$A:$A, 0)-1),"")</f>
        <v>#N/A</v>
      </c>
      <c r="W146" s="19" t="e">
        <f t="array" ref="W146">IF(INDEX(貼り付け用!V:V, MATCH("*【合計】*", 貼り付け用!$A:$A, 0)-1)&lt;&gt;0,
INDEX(貼り付け用!V:V, MATCH("*【合計】*", 貼り付け用!$A:$A, 0)-1),"")</f>
        <v>#N/A</v>
      </c>
    </row>
    <row r="147" spans="1:23" x14ac:dyDescent="0.45">
      <c r="A147" s="8" t="e">
        <f>IF(INDEX(貼り付け用!A:A, MATCH("*【合計】*", 貼り付け用!A:A, 0))&lt;&gt;0,
INDEX(貼り付け用!A:A, MATCH("*【合計】*", 貼り付け用!A:A, 0)),"")</f>
        <v>#N/A</v>
      </c>
      <c r="B147" s="3" t="e">
        <f>IF(INDEX(貼り付け用!B:B, MATCH("*【合計】*", 貼り付け用!$A:$A, 0))&lt;&gt;0,
INDEX(貼り付け用!B:B, MATCH("*【合計】*", 貼り付け用!$A:$A, 0)),"")</f>
        <v>#N/A</v>
      </c>
      <c r="C147" s="3" t="e">
        <f>IF(INDEX(貼り付け用!C:C, MATCH("*【合計】*", 貼り付け用!$A:$A, 0))&lt;&gt;0,
INDEX(貼り付け用!C:C, MATCH("*【合計】*", 貼り付け用!$A:$A, 0)),"")</f>
        <v>#N/A</v>
      </c>
      <c r="D147" s="3" t="e">
        <f>IF(INDEX(貼り付け用!D:D, MATCH("*【合計】*", 貼り付け用!$A:$A, 0))&lt;&gt;0,
INDEX(貼り付け用!D:D, MATCH("*【合計】*", 貼り付け用!$A:$A, 0)),"")</f>
        <v>#N/A</v>
      </c>
      <c r="E147" s="3" t="e">
        <f>IF(INDEX(貼り付け用!E:E, MATCH("*【合計】*", 貼り付け用!$A:$A, 0))&lt;&gt;0,
INDEX(貼り付け用!E:E, MATCH("*【合計】*", 貼り付け用!$A:$A, 0)),"")</f>
        <v>#N/A</v>
      </c>
      <c r="F147" s="3" t="e">
        <f>IF(INDEX(貼り付け用!F:F, MATCH("*【合計】*", 貼り付け用!$A:$A, 0))&lt;&gt;0,
INDEX(貼り付け用!F:F, MATCH("*【合計】*", 貼り付け用!$A:$A, 0)),"")</f>
        <v>#N/A</v>
      </c>
      <c r="G147" s="3" t="e">
        <f>IF(INDEX(貼り付け用!G:G, MATCH("*【合計】*", 貼り付け用!$A:$A, 0))&lt;&gt;0,
INDEX(貼り付け用!G:G, MATCH("*【合計】*", 貼り付け用!$A:$A, 0)),"")</f>
        <v>#N/A</v>
      </c>
      <c r="H147" s="3" t="e">
        <f>IF(INDEX(貼り付け用!H:H, MATCH("*【合計】*", 貼り付け用!$A:$A, 0))&lt;&gt;0,
INDEX(貼り付け用!H:H, MATCH("*【合計】*", 貼り付け用!$A:$A, 0)),"")</f>
        <v>#N/A</v>
      </c>
      <c r="I147" s="3" t="e">
        <f>IF(INDEX(貼り付け用!I:I, MATCH("*【合計】*", 貼り付け用!$A:$A, 0))&lt;&gt;0,
INDEX(貼り付け用!I:I, MATCH("*【合計】*", 貼り付け用!$A:$A, 0)),"")</f>
        <v>#N/A</v>
      </c>
      <c r="J147" s="3" t="e">
        <f>IF(INDEX(貼り付け用!J:J, MATCH("*【合計】*", 貼り付け用!$A:$A, 0))&lt;&gt;0,
INDEX(貼り付け用!J:J, MATCH("*【合計】*", 貼り付け用!$A:$A, 0)),"")</f>
        <v>#N/A</v>
      </c>
      <c r="K147" s="3" t="e">
        <f>IF(INDEX(貼り付け用!K:K, MATCH("*【合計】*", 貼り付け用!$A:$A, 0))&lt;&gt;0,
INDEX(貼り付け用!K:K, MATCH("*【合計】*", 貼り付け用!$A:$A, 0)),"")</f>
        <v>#N/A</v>
      </c>
      <c r="L147" s="3" t="e">
        <f>IF(INDEX(貼り付け用!L:L, MATCH("*【合計】*", 貼り付け用!$A:$A, 0))&lt;&gt;0,
INDEX(貼り付け用!L:L, MATCH("*【合計】*", 貼り付け用!$A:$A, 0)),"")</f>
        <v>#N/A</v>
      </c>
      <c r="M147" s="3" t="e">
        <f>IF(INDEX(貼り付け用!M:M, MATCH("*【合計】*", 貼り付け用!$A:$A, 0))&lt;&gt;0,
INDEX(貼り付け用!M:M, MATCH("*【合計】*", 貼り付け用!$A:$A, 0)),"")</f>
        <v>#N/A</v>
      </c>
      <c r="N147" s="3" t="e">
        <f>IF(INDEX(貼り付け用!N:N, MATCH("*【合計】*", 貼り付け用!$A:$A, 0))&lt;&gt;0,
INDEX(貼り付け用!N:N, MATCH("*【合計】*", 貼り付け用!$A:$A, 0)),"")</f>
        <v>#N/A</v>
      </c>
      <c r="O147" s="3" t="e">
        <f>IF(INDEX(貼り付け用!O:O, MATCH("*【合計】*", 貼り付け用!$A:$A, 0))&lt;&gt;0,
INDEX(貼り付け用!O:O, MATCH("*【合計】*", 貼り付け用!$A:$A, 0)),"")</f>
        <v>#N/A</v>
      </c>
      <c r="P147" s="3" t="e">
        <f>IF(INDEX(貼り付け用!P:P, MATCH("*【合計】*", 貼り付け用!$A:$A, 0))&lt;&gt;0,
INDEX(貼り付け用!P:P, MATCH("*【合計】*", 貼り付け用!$A:$A, 0)),"")</f>
        <v>#N/A</v>
      </c>
      <c r="Q147" s="3" t="e">
        <f>IF(INDEX(貼り付け用!Q:Q, MATCH("*【合計】*", 貼り付け用!$A:$A, 0))&lt;&gt;0,
INDEX(貼り付け用!Q:Q, MATCH("*【合計】*", 貼り付け用!$A:$A, 0)),"")</f>
        <v>#N/A</v>
      </c>
      <c r="R147" s="3" t="e">
        <f>IF(INDEX(貼り付け用!R:R, MATCH("*【合計】*", 貼り付け用!$A:$A, 0))&lt;&gt;0,
INDEX(貼り付け用!R:R, MATCH("*【合計】*", 貼り付け用!$A:$A, 0)),"")</f>
        <v>#N/A</v>
      </c>
      <c r="S147" s="3" t="e">
        <f>IF(INDEX(貼り付け用!S:S, MATCH("*【合計】*", 貼り付け用!$A:$A, 0))&lt;&gt;0,
INDEX(貼り付け用!S:S, MATCH("*【合計】*", 貼り付け用!$A:$A, 0)),"")</f>
        <v>#N/A</v>
      </c>
      <c r="T147" s="3" t="e">
        <f>IF(INDEX(貼り付け用!T:T, MATCH("*【合計】*", 貼り付け用!$A:$A, 0))&lt;&gt;0,
INDEX(貼り付け用!T:T, MATCH("*【合計】*", 貼り付け用!$A:$A, 0)),"")</f>
        <v>#N/A</v>
      </c>
      <c r="U147" s="49"/>
      <c r="V147" s="49" t="e">
        <f>IF(INDEX(貼り付け用!U:U, MATCH("*【合計】*", 貼り付け用!$A:$A, 0))&lt;&gt;0,
INDEX(貼り付け用!U:U, MATCH("*【合計】*", 貼り付け用!$A:$A, 0)),"")</f>
        <v>#N/A</v>
      </c>
      <c r="W147" s="50" t="e">
        <f>IF(INDEX(貼り付け用!V:V, MATCH("*【合計】*", 貼り付け用!$A:$A, 0))&lt;&gt;0,
INDEX(貼り付け用!V:V, MATCH("*【合計】*", 貼り付け用!$A:$A, 0)),"")</f>
        <v>#N/A</v>
      </c>
    </row>
  </sheetData>
  <phoneticPr fontId="1"/>
  <pageMargins left="0.7" right="0.7" top="0.75" bottom="0.75" header="0.3" footer="0.3"/>
  <pageSetup paperSize="9" scale="26" orientation="portrait" horizontalDpi="1200" verticalDpi="12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W94"/>
  <sheetViews>
    <sheetView view="pageLayout" zoomScale="55" zoomScaleNormal="70" zoomScalePageLayoutView="55" workbookViewId="0">
      <selection activeCell="ABH1" sqref="ABH1:AFW1048576"/>
    </sheetView>
  </sheetViews>
  <sheetFormatPr defaultRowHeight="18" x14ac:dyDescent="0.45"/>
  <cols>
    <col min="1" max="1" width="3.59765625" style="14" customWidth="1"/>
    <col min="2" max="7" width="6.69921875" style="14" customWidth="1"/>
    <col min="8" max="8" width="3.8984375" style="14" customWidth="1"/>
    <col min="9" max="14" width="6.69921875" style="14" customWidth="1"/>
    <col min="15" max="16" width="3.59765625" style="14" customWidth="1"/>
    <col min="17" max="22" width="6.69921875" style="14" customWidth="1"/>
    <col min="23" max="23" width="3.8984375" style="14" customWidth="1"/>
    <col min="24" max="29" width="6.69921875" style="14" customWidth="1"/>
    <col min="30" max="31" width="3.59765625" style="14" customWidth="1"/>
    <col min="32" max="37" width="6.69921875" style="14" customWidth="1"/>
    <col min="38" max="38" width="3.8984375" style="14" customWidth="1"/>
    <col min="39" max="44" width="6.69921875" style="14" customWidth="1"/>
    <col min="45" max="46" width="3.59765625" style="14" customWidth="1"/>
    <col min="47" max="52" width="6.69921875" style="14" customWidth="1"/>
    <col min="53" max="53" width="3.8984375" style="14" customWidth="1"/>
    <col min="54" max="59" width="6.69921875" style="14" customWidth="1"/>
    <col min="60" max="61" width="3.59765625" style="14" customWidth="1"/>
    <col min="62" max="67" width="6.69921875" style="14" customWidth="1"/>
    <col min="68" max="68" width="3.8984375" style="14" customWidth="1"/>
    <col min="69" max="74" width="6.69921875" style="14" customWidth="1"/>
    <col min="75" max="76" width="3.59765625" style="14" customWidth="1"/>
    <col min="77" max="82" width="6.69921875" style="14" customWidth="1"/>
    <col min="83" max="83" width="3.8984375" style="14" customWidth="1"/>
    <col min="84" max="89" width="6.69921875" style="14" customWidth="1"/>
    <col min="90" max="91" width="3.59765625" style="14" customWidth="1"/>
    <col min="92" max="97" width="6.69921875" style="14" customWidth="1"/>
    <col min="98" max="98" width="3.8984375" style="14" customWidth="1"/>
    <col min="99" max="104" width="6.69921875" style="14" customWidth="1"/>
    <col min="105" max="106" width="3.59765625" style="14" customWidth="1"/>
    <col min="107" max="112" width="6.69921875" style="14" customWidth="1"/>
    <col min="113" max="113" width="3.8984375" style="14" customWidth="1"/>
    <col min="114" max="119" width="6.69921875" style="14" customWidth="1"/>
    <col min="120" max="121" width="3.59765625" style="14" customWidth="1"/>
    <col min="122" max="127" width="6.69921875" style="14" customWidth="1"/>
    <col min="128" max="128" width="3.8984375" style="14" customWidth="1"/>
    <col min="129" max="134" width="6.69921875" style="14" customWidth="1"/>
    <col min="135" max="136" width="3.59765625" style="14" customWidth="1"/>
    <col min="137" max="142" width="6.69921875" style="14" customWidth="1"/>
    <col min="143" max="143" width="3.8984375" style="14" customWidth="1"/>
    <col min="144" max="149" width="6.69921875" style="14" customWidth="1"/>
    <col min="150" max="151" width="3.59765625" style="14" customWidth="1"/>
    <col min="152" max="157" width="6.69921875" style="14" customWidth="1"/>
    <col min="158" max="158" width="3.8984375" style="14" customWidth="1"/>
    <col min="159" max="164" width="6.69921875" style="14" customWidth="1"/>
    <col min="165" max="166" width="3.59765625" style="14" customWidth="1"/>
    <col min="167" max="172" width="6.69921875" style="14" customWidth="1"/>
    <col min="173" max="173" width="3.8984375" style="14" customWidth="1"/>
    <col min="174" max="179" width="6.69921875" style="14" customWidth="1"/>
    <col min="180" max="181" width="3.59765625" style="14" customWidth="1"/>
    <col min="182" max="187" width="6.69921875" style="14" customWidth="1"/>
    <col min="188" max="188" width="3.8984375" style="14" customWidth="1"/>
    <col min="189" max="194" width="6.69921875" style="14" customWidth="1"/>
    <col min="195" max="196" width="3.59765625" style="14" customWidth="1"/>
    <col min="197" max="202" width="6.69921875" style="14" customWidth="1"/>
    <col min="203" max="203" width="3.8984375" style="14" customWidth="1"/>
    <col min="204" max="209" width="6.69921875" style="14" customWidth="1"/>
    <col min="210" max="211" width="3.59765625" style="14" customWidth="1"/>
    <col min="212" max="217" width="6.69921875" style="14" customWidth="1"/>
    <col min="218" max="218" width="3.8984375" style="14" customWidth="1"/>
    <col min="219" max="224" width="6.69921875" style="14" customWidth="1"/>
    <col min="225" max="226" width="3.59765625" style="14" customWidth="1"/>
    <col min="227" max="232" width="6.69921875" style="14" customWidth="1"/>
    <col min="233" max="233" width="3.8984375" style="14" customWidth="1"/>
    <col min="234" max="239" width="6.69921875" style="14" customWidth="1"/>
    <col min="240" max="241" width="3.59765625" style="14" customWidth="1"/>
    <col min="242" max="247" width="6.69921875" style="14" customWidth="1"/>
    <col min="248" max="248" width="3.8984375" style="14" customWidth="1"/>
    <col min="249" max="254" width="6.69921875" style="14" customWidth="1"/>
    <col min="255" max="256" width="3.59765625" style="14" customWidth="1"/>
    <col min="257" max="262" width="6.69921875" style="14" customWidth="1"/>
    <col min="263" max="263" width="3.8984375" style="14" customWidth="1"/>
    <col min="264" max="269" width="6.69921875" style="14" customWidth="1"/>
    <col min="270" max="271" width="3.59765625" style="14" customWidth="1"/>
    <col min="272" max="277" width="6.69921875" style="14" customWidth="1"/>
    <col min="278" max="278" width="3.8984375" style="14" customWidth="1"/>
    <col min="279" max="284" width="6.69921875" style="14" customWidth="1"/>
    <col min="285" max="286" width="3.59765625" style="14" customWidth="1"/>
    <col min="287" max="292" width="6.69921875" style="14" customWidth="1"/>
    <col min="293" max="293" width="3.8984375" style="14" customWidth="1"/>
    <col min="294" max="299" width="6.69921875" style="14" customWidth="1"/>
    <col min="300" max="301" width="3.59765625" style="14" customWidth="1"/>
    <col min="302" max="307" width="6.69921875" style="14" customWidth="1"/>
    <col min="308" max="308" width="3.8984375" style="14" customWidth="1"/>
    <col min="309" max="314" width="6.69921875" style="14" customWidth="1"/>
    <col min="315" max="316" width="3.59765625" style="14" customWidth="1"/>
    <col min="317" max="322" width="6.69921875" style="14" customWidth="1"/>
    <col min="323" max="323" width="3.8984375" style="14" customWidth="1"/>
    <col min="324" max="329" width="6.69921875" style="14" customWidth="1"/>
    <col min="330" max="331" width="3.59765625" style="14" customWidth="1"/>
    <col min="332" max="337" width="6.69921875" style="14" customWidth="1"/>
    <col min="338" max="338" width="3.8984375" style="14" customWidth="1"/>
    <col min="339" max="344" width="6.69921875" style="14" customWidth="1"/>
    <col min="345" max="346" width="3.59765625" style="14" customWidth="1"/>
    <col min="347" max="352" width="6.69921875" style="14" customWidth="1"/>
    <col min="353" max="353" width="3.8984375" style="14" customWidth="1"/>
    <col min="354" max="359" width="6.69921875" style="14" customWidth="1"/>
    <col min="360" max="361" width="3.59765625" style="14" customWidth="1"/>
    <col min="362" max="367" width="6.69921875" style="14" customWidth="1"/>
    <col min="368" max="368" width="3.8984375" style="14" customWidth="1"/>
    <col min="369" max="374" width="6.69921875" style="14" customWidth="1"/>
    <col min="375" max="376" width="3.59765625" style="14" customWidth="1"/>
    <col min="377" max="382" width="6.69921875" style="14" customWidth="1"/>
    <col min="383" max="383" width="3.8984375" style="14" customWidth="1"/>
    <col min="384" max="389" width="6.69921875" style="14" customWidth="1"/>
    <col min="390" max="391" width="3.59765625" style="14" customWidth="1"/>
    <col min="392" max="397" width="6.69921875" style="14" customWidth="1"/>
    <col min="398" max="398" width="3.8984375" style="14" customWidth="1"/>
    <col min="399" max="404" width="6.69921875" style="14" customWidth="1"/>
    <col min="405" max="406" width="3.59765625" style="14" customWidth="1"/>
    <col min="407" max="412" width="6.69921875" style="14" customWidth="1"/>
    <col min="413" max="413" width="3.8984375" style="14" customWidth="1"/>
    <col min="414" max="419" width="6.69921875" style="14" customWidth="1"/>
    <col min="420" max="421" width="3.59765625" style="14" customWidth="1"/>
    <col min="422" max="427" width="6.69921875" style="14" customWidth="1"/>
    <col min="428" max="428" width="3.8984375" style="14" customWidth="1"/>
    <col min="429" max="434" width="6.69921875" style="14" customWidth="1"/>
    <col min="435" max="436" width="3.59765625" style="14" customWidth="1"/>
    <col min="437" max="442" width="6.69921875" style="14" customWidth="1"/>
    <col min="443" max="443" width="3.8984375" style="14" customWidth="1"/>
    <col min="444" max="449" width="6.69921875" style="14" customWidth="1"/>
    <col min="450" max="451" width="3.59765625" style="14" customWidth="1"/>
    <col min="452" max="457" width="6.69921875" style="14" customWidth="1"/>
    <col min="458" max="458" width="3.8984375" style="14" customWidth="1"/>
    <col min="459" max="464" width="6.69921875" style="14" customWidth="1"/>
    <col min="465" max="466" width="3.59765625" style="14" customWidth="1"/>
    <col min="467" max="472" width="6.69921875" style="14" customWidth="1"/>
    <col min="473" max="473" width="3.8984375" style="14" customWidth="1"/>
    <col min="474" max="479" width="6.69921875" style="14" customWidth="1"/>
    <col min="480" max="481" width="3.59765625" style="14" customWidth="1"/>
    <col min="482" max="487" width="6.69921875" style="14" customWidth="1"/>
    <col min="488" max="488" width="3.8984375" style="14" customWidth="1"/>
    <col min="489" max="494" width="6.69921875" style="14" customWidth="1"/>
    <col min="495" max="496" width="3.59765625" style="14" customWidth="1"/>
    <col min="497" max="502" width="6.69921875" style="14" customWidth="1"/>
    <col min="503" max="503" width="3.8984375" style="14" customWidth="1"/>
    <col min="504" max="509" width="6.69921875" style="14" customWidth="1"/>
    <col min="510" max="511" width="3.59765625" style="14" customWidth="1"/>
    <col min="512" max="517" width="6.69921875" style="14" customWidth="1"/>
    <col min="518" max="518" width="3.8984375" style="14" customWidth="1"/>
    <col min="519" max="524" width="6.69921875" style="14" customWidth="1"/>
    <col min="525" max="526" width="3.59765625" style="14" customWidth="1"/>
    <col min="527" max="532" width="6.69921875" style="14" customWidth="1"/>
    <col min="533" max="533" width="3.8984375" style="14" customWidth="1"/>
    <col min="534" max="539" width="6.69921875" style="14" customWidth="1"/>
    <col min="540" max="541" width="3.59765625" style="14" customWidth="1"/>
    <col min="542" max="547" width="6.69921875" style="14" customWidth="1"/>
    <col min="548" max="548" width="3.8984375" style="14" customWidth="1"/>
    <col min="549" max="554" width="6.69921875" style="14" customWidth="1"/>
    <col min="555" max="556" width="3.59765625" style="14" customWidth="1"/>
    <col min="557" max="562" width="6.69921875" style="14" customWidth="1"/>
    <col min="563" max="563" width="3.8984375" style="14" customWidth="1"/>
    <col min="564" max="569" width="6.69921875" style="14" customWidth="1"/>
    <col min="570" max="571" width="3.59765625" style="14" customWidth="1"/>
    <col min="572" max="577" width="6.69921875" style="14" customWidth="1"/>
    <col min="578" max="578" width="3.8984375" style="14" customWidth="1"/>
    <col min="579" max="584" width="6.69921875" style="14" customWidth="1"/>
    <col min="585" max="586" width="3.59765625" style="14" customWidth="1"/>
    <col min="587" max="592" width="6.69921875" style="14" customWidth="1"/>
    <col min="593" max="593" width="3.8984375" style="14" customWidth="1"/>
    <col min="594" max="599" width="6.69921875" style="14" customWidth="1"/>
    <col min="600" max="601" width="3.59765625" style="14" customWidth="1"/>
    <col min="602" max="607" width="6.69921875" style="14" customWidth="1"/>
    <col min="608" max="608" width="3.8984375" style="14" customWidth="1"/>
    <col min="609" max="614" width="6.69921875" style="14" customWidth="1"/>
    <col min="615" max="616" width="3.59765625" style="14" customWidth="1"/>
    <col min="617" max="622" width="6.69921875" style="14" customWidth="1"/>
    <col min="623" max="623" width="3.8984375" style="14" customWidth="1"/>
    <col min="624" max="629" width="6.69921875" style="14" customWidth="1"/>
    <col min="630" max="631" width="3.59765625" style="14" customWidth="1"/>
    <col min="632" max="637" width="6.69921875" style="14" customWidth="1"/>
    <col min="638" max="638" width="3.8984375" style="14" customWidth="1"/>
    <col min="639" max="644" width="6.69921875" style="14" customWidth="1"/>
    <col min="645" max="646" width="3.59765625" style="14" customWidth="1"/>
    <col min="647" max="652" width="6.69921875" style="14" customWidth="1"/>
    <col min="653" max="653" width="3.8984375" style="14" customWidth="1"/>
    <col min="654" max="659" width="6.69921875" style="14" customWidth="1"/>
    <col min="660" max="661" width="3.59765625" style="14" customWidth="1"/>
    <col min="662" max="667" width="6.69921875" style="14" customWidth="1"/>
    <col min="668" max="668" width="3.8984375" style="14" customWidth="1"/>
    <col min="669" max="674" width="6.69921875" style="14" customWidth="1"/>
    <col min="675" max="676" width="3.59765625" style="14" customWidth="1"/>
    <col min="677" max="682" width="6.69921875" style="14" customWidth="1"/>
    <col min="683" max="683" width="3.8984375" style="14" customWidth="1"/>
    <col min="684" max="689" width="6.69921875" style="14" customWidth="1"/>
    <col min="690" max="691" width="3.59765625" style="14" customWidth="1"/>
    <col min="692" max="697" width="6.69921875" style="14" customWidth="1"/>
    <col min="698" max="698" width="3.8984375" style="14" customWidth="1"/>
    <col min="699" max="704" width="6.69921875" style="14" customWidth="1"/>
    <col min="705" max="706" width="3.59765625" style="14" customWidth="1"/>
    <col min="707" max="712" width="6.69921875" style="14" customWidth="1"/>
    <col min="713" max="713" width="3.8984375" style="14" customWidth="1"/>
    <col min="714" max="719" width="6.69921875" style="14" customWidth="1"/>
    <col min="720" max="721" width="3.59765625" style="14" customWidth="1"/>
    <col min="722" max="727" width="6.69921875" style="14" customWidth="1"/>
    <col min="728" max="728" width="3.8984375" style="14" customWidth="1"/>
    <col min="729" max="734" width="6.69921875" style="14" customWidth="1"/>
    <col min="735" max="736" width="3.59765625" style="14" customWidth="1"/>
    <col min="737" max="742" width="6.69921875" style="14" customWidth="1"/>
    <col min="743" max="743" width="3.8984375" style="14" customWidth="1"/>
    <col min="744" max="749" width="6.69921875" style="14" customWidth="1"/>
    <col min="750" max="751" width="3.59765625" style="14" customWidth="1"/>
    <col min="752" max="757" width="6.69921875" style="14" customWidth="1"/>
    <col min="758" max="758" width="3.8984375" style="14" customWidth="1"/>
    <col min="759" max="764" width="6.69921875" style="14" customWidth="1"/>
    <col min="765" max="766" width="3.59765625" style="14" customWidth="1"/>
    <col min="767" max="772" width="6.69921875" style="14" customWidth="1"/>
    <col min="773" max="773" width="3.8984375" style="14" customWidth="1"/>
    <col min="774" max="779" width="6.69921875" style="14" customWidth="1"/>
    <col min="780" max="781" width="3.59765625" style="14" customWidth="1"/>
    <col min="782" max="787" width="6.69921875" style="14" customWidth="1"/>
    <col min="788" max="788" width="3.8984375" style="14" customWidth="1"/>
    <col min="789" max="794" width="6.69921875" style="14" customWidth="1"/>
    <col min="795" max="796" width="3.59765625" style="14" customWidth="1"/>
    <col min="797" max="802" width="6.69921875" style="14" customWidth="1"/>
    <col min="803" max="803" width="3.8984375" style="14" customWidth="1"/>
    <col min="804" max="809" width="6.69921875" style="14" customWidth="1"/>
    <col min="810" max="811" width="3.59765625" style="14" customWidth="1"/>
    <col min="812" max="817" width="6.69921875" style="14" customWidth="1"/>
    <col min="818" max="818" width="3.8984375" style="14" customWidth="1"/>
    <col min="819" max="824" width="6.69921875" style="14" customWidth="1"/>
    <col min="825" max="826" width="3.59765625" style="14" customWidth="1"/>
    <col min="827" max="832" width="6.69921875" style="14" customWidth="1"/>
    <col min="833" max="833" width="3.8984375" style="14" customWidth="1"/>
    <col min="834" max="839" width="6.69921875" style="14" customWidth="1"/>
    <col min="840" max="841" width="3.59765625" style="14" customWidth="1"/>
    <col min="842" max="847" width="6.69921875" style="14" customWidth="1"/>
    <col min="848" max="848" width="3.8984375" style="14" customWidth="1"/>
    <col min="849" max="854" width="6.69921875" style="14" customWidth="1"/>
    <col min="855" max="855" width="3.59765625" style="14" customWidth="1"/>
  </cols>
  <sheetData>
    <row r="1" spans="1:854" ht="18" customHeight="1" x14ac:dyDescent="0.45">
      <c r="A1" s="67">
        <v>7</v>
      </c>
      <c r="B1" s="63" t="e" cm="1">
        <f t="array" aca="1" ref="B1" ca="1">IF(OR(COUNTIF(INDIRECT("数出表_Excel!" &amp;
CHAR(MATCH(TRUE,
ISNUMBER(--INDIRECT("数出表_Excel!B"&amp;MATCH(INDIRECT("数出表_Excel!A"&amp;A1),数出表_Excel!$A:$A,0)-1&amp;":U"&amp;MATCH(INDIRECT("数出表_Excel!A"&amp;A1),数出表_Excel!$A:$A,0)-1&amp;"")),0)+65) &amp; "3"),"*配膳*"),
COUNTIF(INDIRECT("数出表_Excel!" &amp;
CHAR(MATCH(TRUE,
ISNUMBER(--INDIRECT("数出表_Excel!B"&amp;MATCH(INDIRECT("数出表_Excel!A"&amp;A1),数出表_Excel!$A:$A,0)-1&amp;":U"&amp;MATCH(INDIRECT("数出表_Excel!A"&amp;A1),数出表_Excel!$A:$A,0)-1&amp;"")),0)+65) &amp; "3"),"*カレー*")),
A1+2,
A1)</f>
        <v>#N/A</v>
      </c>
      <c r="C1" s="70" t="e">
        <f ca="1">IF(C2&lt;&gt;"",
IF(LEFT(G1,2)="博多",
LEFT(G1,FIND("週",G1)-1),
G1),"")</f>
        <v>#N/A</v>
      </c>
      <c r="D1" s="70"/>
      <c r="E1" s="70"/>
      <c r="F1" s="70"/>
      <c r="G1" s="80" t="e" cm="1">
        <f t="array" aca="1" ref="G1" ca="1">INDIRECT("数出表_Excel!A"&amp;B1)</f>
        <v>#N/A</v>
      </c>
      <c r="I1" s="5"/>
      <c r="J1" s="70" t="e">
        <f ca="1">C1</f>
        <v>#N/A</v>
      </c>
      <c r="K1" s="70"/>
      <c r="L1" s="70"/>
      <c r="M1" s="70"/>
      <c r="N1" s="7"/>
      <c r="P1" s="67" t="e" cm="1">
        <f t="array" aca="1" ref="P1" ca="1">IF(LEFT(G1,2)="博多",
IF(LEFT(INDIRECT("数出表_Excel!A"&amp;B1+2),2)="博多",
IF(LEFT(INDIRECT("数出表_Excel!A"&amp;B1+4),2)="博多",
B1+6,
B1+4),
B1+2),
B1+2)</f>
        <v>#N/A</v>
      </c>
      <c r="Q1" s="63" t="e" cm="1">
        <f t="array" aca="1" ref="Q1" ca="1">IF(OR(COUNTIF(INDIRECT("数出表_Excel!" &amp;
CHAR(MATCH(TRUE,
ISNUMBER(--INDIRECT("数出表_Excel!B"&amp;MATCH(INDIRECT("数出表_Excel!A"&amp;P1),数出表_Excel!$A:$A,0)-1&amp;":U"&amp;MATCH(INDIRECT("数出表_Excel!A"&amp;P1),数出表_Excel!$A:$A,0)-1&amp;"")),0)+65) &amp; "3"),"*配膳*"),
COUNTIF(INDIRECT("数出表_Excel!" &amp;
CHAR(MATCH(TRUE,
ISNUMBER(--INDIRECT("数出表_Excel!B"&amp;MATCH(INDIRECT("数出表_Excel!A"&amp;P1),数出表_Excel!$A:$A,0)-1&amp;":U"&amp;MATCH(INDIRECT("数出表_Excel!A"&amp;P1),数出表_Excel!$A:$A,0)-1&amp;"")),0)+65) &amp; "3"),"*カレー*")),
P1+2,
IF(C1=INDIRECT("数出表_Excel!A"&amp;P1),P1+2,P1))</f>
        <v>#N/A</v>
      </c>
      <c r="R1" s="70" t="e">
        <f ca="1">IF(R2&lt;&gt;"",
IF(LEFT(V1,2)="博多",
LEFT(V1,FIND("週",V1)-1),
V1),"")</f>
        <v>#N/A</v>
      </c>
      <c r="S1" s="70"/>
      <c r="T1" s="70"/>
      <c r="U1" s="70"/>
      <c r="V1" s="80" t="e" cm="1">
        <f t="array" aca="1" ref="V1" ca="1">INDIRECT("数出表_Excel!A"&amp;Q1)</f>
        <v>#N/A</v>
      </c>
      <c r="X1" s="5"/>
      <c r="Y1" s="70" t="e">
        <f ca="1">R1</f>
        <v>#N/A</v>
      </c>
      <c r="Z1" s="70"/>
      <c r="AA1" s="70"/>
      <c r="AB1" s="70"/>
      <c r="AC1" s="7"/>
      <c r="AE1" s="67" t="e" cm="1">
        <f t="array" aca="1" ref="AE1" ca="1">IF(LEFT(V1,2)="博多",
IF(LEFT(INDIRECT("数出表_Excel!A"&amp;Q1+2),2)="博多",
IF(LEFT(INDIRECT("数出表_Excel!A"&amp;Q1+4),2)="博多",
Q1+6,
Q1+4),
Q1+2),
Q1+2)</f>
        <v>#N/A</v>
      </c>
      <c r="AF1" s="63" t="e" cm="1">
        <f t="array" aca="1" ref="AF1" ca="1">IF(OR(COUNTIF(INDIRECT("数出表_Excel!" &amp;
CHAR(MATCH(TRUE,
ISNUMBER(--INDIRECT("数出表_Excel!B"&amp;MATCH(INDIRECT("数出表_Excel!A"&amp;AE1),数出表_Excel!$A:$A,0)-1&amp;":U"&amp;MATCH(INDIRECT("数出表_Excel!A"&amp;AE1),数出表_Excel!$A:$A,0)-1&amp;"")),0)+65) &amp; "3"),"*配膳*"),
COUNTIF(INDIRECT("数出表_Excel!" &amp;
CHAR(MATCH(TRUE,
ISNUMBER(--INDIRECT("数出表_Excel!B"&amp;MATCH(INDIRECT("数出表_Excel!A"&amp;AE1),数出表_Excel!$A:$A,0)-1&amp;":U"&amp;MATCH(INDIRECT("数出表_Excel!A"&amp;AE1),数出表_Excel!$A:$A,0)-1&amp;"")),0)+65) &amp; "3"),"*カレー*")),
AE1+2,
IF(R1=INDIRECT("数出表_Excel!A"&amp;AE1),AE1+2,AE1))</f>
        <v>#N/A</v>
      </c>
      <c r="AG1" s="70" t="e">
        <f ca="1">IF(AG2&lt;&gt;"",
IF(LEFT(AK1,2)="博多",
LEFT(AK1,FIND("週",AK1)-1),
AK1),"")</f>
        <v>#N/A</v>
      </c>
      <c r="AH1" s="70"/>
      <c r="AI1" s="70"/>
      <c r="AJ1" s="70"/>
      <c r="AK1" s="80" t="e" cm="1">
        <f t="array" aca="1" ref="AK1" ca="1">INDIRECT("数出表_Excel!A"&amp;AF1)</f>
        <v>#N/A</v>
      </c>
      <c r="AM1" s="5"/>
      <c r="AN1" s="70" t="e">
        <f ca="1">AG1</f>
        <v>#N/A</v>
      </c>
      <c r="AO1" s="70"/>
      <c r="AP1" s="70"/>
      <c r="AQ1" s="70"/>
      <c r="AR1" s="7"/>
      <c r="AT1" s="67" t="e" cm="1">
        <f t="array" aca="1" ref="AT1" ca="1">IF(LEFT(AK1,2)="博多",
IF(LEFT(INDIRECT("数出表_Excel!A"&amp;AF1+2),2)="博多",
IF(LEFT(INDIRECT("数出表_Excel!A"&amp;AF1+4),2)="博多",
AF1+6,
AF1+4),
AF1+2),
AF1+2)</f>
        <v>#N/A</v>
      </c>
      <c r="AU1" s="63" t="e" cm="1">
        <f t="array" aca="1" ref="AU1" ca="1">IF(OR(COUNTIF(INDIRECT("数出表_Excel!" &amp;
CHAR(MATCH(TRUE,
ISNUMBER(--INDIRECT("数出表_Excel!B"&amp;MATCH(INDIRECT("数出表_Excel!A"&amp;AT1),数出表_Excel!$A:$A,0)-1&amp;":U"&amp;MATCH(INDIRECT("数出表_Excel!A"&amp;AT1),数出表_Excel!$A:$A,0)-1&amp;"")),0)+65) &amp; "3"),"*配膳*"),
COUNTIF(INDIRECT("数出表_Excel!" &amp;
CHAR(MATCH(TRUE,
ISNUMBER(--INDIRECT("数出表_Excel!B"&amp;MATCH(INDIRECT("数出表_Excel!A"&amp;AT1),数出表_Excel!$A:$A,0)-1&amp;":U"&amp;MATCH(INDIRECT("数出表_Excel!A"&amp;AT1),数出表_Excel!$A:$A,0)-1&amp;"")),0)+65) &amp; "3"),"*カレー*")),
AT1+2,
IF(AG1=INDIRECT("数出表_Excel!A"&amp;AT1),AT1+2,AT1))</f>
        <v>#N/A</v>
      </c>
      <c r="AV1" s="70" t="e">
        <f ca="1">IF(AV2&lt;&gt;"",
IF(LEFT(AZ1,2)="博多",
LEFT(AZ1,FIND("週",AZ1)-1),
AZ1),"")</f>
        <v>#N/A</v>
      </c>
      <c r="AW1" s="70"/>
      <c r="AX1" s="70"/>
      <c r="AY1" s="70"/>
      <c r="AZ1" s="80" t="e" cm="1">
        <f t="array" aca="1" ref="AZ1" ca="1">INDIRECT("数出表_Excel!A"&amp;AU1)</f>
        <v>#N/A</v>
      </c>
      <c r="BB1" s="5"/>
      <c r="BC1" s="70" t="e">
        <f ca="1">AV1</f>
        <v>#N/A</v>
      </c>
      <c r="BD1" s="70"/>
      <c r="BE1" s="70"/>
      <c r="BF1" s="70"/>
      <c r="BG1" s="7"/>
      <c r="BI1" s="67" t="e" cm="1">
        <f t="array" aca="1" ref="BI1" ca="1">IF(LEFT(AZ1,2)="博多",
IF(LEFT(INDIRECT("数出表_Excel!A"&amp;AU1+2),2)="博多",
IF(LEFT(INDIRECT("数出表_Excel!A"&amp;AU1+4),2)="博多",
AU1+6,
AU1+4),
AU1+2),
AU1+2)</f>
        <v>#N/A</v>
      </c>
      <c r="BJ1" s="63" t="e" cm="1">
        <f t="array" aca="1" ref="BJ1" ca="1">IF(OR(COUNTIF(INDIRECT("数出表_Excel!" &amp;
CHAR(MATCH(TRUE,
ISNUMBER(--INDIRECT("数出表_Excel!B"&amp;MATCH(INDIRECT("数出表_Excel!A"&amp;BI1),数出表_Excel!$A:$A,0)-1&amp;":U"&amp;MATCH(INDIRECT("数出表_Excel!A"&amp;BI1),数出表_Excel!$A:$A,0)-1&amp;"")),0)+65) &amp; "3"),"*配膳*"),
COUNTIF(INDIRECT("数出表_Excel!" &amp;
CHAR(MATCH(TRUE,
ISNUMBER(--INDIRECT("数出表_Excel!B"&amp;MATCH(INDIRECT("数出表_Excel!A"&amp;BI1),数出表_Excel!$A:$A,0)-1&amp;":U"&amp;MATCH(INDIRECT("数出表_Excel!A"&amp;BI1),数出表_Excel!$A:$A,0)-1&amp;"")),0)+65) &amp; "3"),"*カレー*")),
BI1+2,
IF(AV1=INDIRECT("数出表_Excel!A"&amp;BI1),BI1+2,BI1))</f>
        <v>#N/A</v>
      </c>
      <c r="BK1" s="70" t="e">
        <f ca="1">IF(BK2&lt;&gt;"",
IF(LEFT(BO1,2)="博多",
LEFT(BO1,FIND("週",BO1)-1),
BO1),"")</f>
        <v>#N/A</v>
      </c>
      <c r="BL1" s="70"/>
      <c r="BM1" s="70"/>
      <c r="BN1" s="70"/>
      <c r="BO1" s="80" t="e" cm="1">
        <f t="array" aca="1" ref="BO1" ca="1">INDIRECT("数出表_Excel!A"&amp;BJ1)</f>
        <v>#N/A</v>
      </c>
      <c r="BQ1" s="5"/>
      <c r="BR1" s="70" t="e">
        <f ca="1">BK1</f>
        <v>#N/A</v>
      </c>
      <c r="BS1" s="70"/>
      <c r="BT1" s="70"/>
      <c r="BU1" s="70"/>
      <c r="BV1" s="7"/>
      <c r="BX1" s="67" t="e" cm="1">
        <f t="array" aca="1" ref="BX1" ca="1">IF(LEFT(BO1,2)="博多",
IF(LEFT(INDIRECT("数出表_Excel!A"&amp;BJ1+2),2)="博多",
IF(LEFT(INDIRECT("数出表_Excel!A"&amp;BJ1+4),2)="博多",
BJ1+6,
BJ1+4),
BJ1+2),
BJ1+2)</f>
        <v>#N/A</v>
      </c>
      <c r="BY1" s="63" t="e" cm="1">
        <f t="array" aca="1" ref="BY1" ca="1">IF(OR(COUNTIF(INDIRECT("数出表_Excel!" &amp;
CHAR(MATCH(TRUE,
ISNUMBER(--INDIRECT("数出表_Excel!B"&amp;MATCH(INDIRECT("数出表_Excel!A"&amp;BX1),数出表_Excel!$A:$A,0)-1&amp;":U"&amp;MATCH(INDIRECT("数出表_Excel!A"&amp;BX1),数出表_Excel!$A:$A,0)-1&amp;"")),0)+65) &amp; "3"),"*配膳*"),
COUNTIF(INDIRECT("数出表_Excel!" &amp;
CHAR(MATCH(TRUE,
ISNUMBER(--INDIRECT("数出表_Excel!B"&amp;MATCH(INDIRECT("数出表_Excel!A"&amp;BX1),数出表_Excel!$A:$A,0)-1&amp;":U"&amp;MATCH(INDIRECT("数出表_Excel!A"&amp;BX1),数出表_Excel!$A:$A,0)-1&amp;"")),0)+65) &amp; "3"),"*カレー*")),
BX1+2,
IF(BK1=INDIRECT("数出表_Excel!A"&amp;BX1),BX1+2,BX1))</f>
        <v>#N/A</v>
      </c>
      <c r="BZ1" s="70" t="e">
        <f ca="1">IF(BZ2&lt;&gt;"",
IF(LEFT(CD1,2)="博多",
LEFT(CD1,FIND("週",CD1)-1),
CD1),"")</f>
        <v>#N/A</v>
      </c>
      <c r="CA1" s="70"/>
      <c r="CB1" s="70"/>
      <c r="CC1" s="70"/>
      <c r="CD1" s="80" t="e" cm="1">
        <f t="array" aca="1" ref="CD1" ca="1">INDIRECT("数出表_Excel!A"&amp;BY1)</f>
        <v>#N/A</v>
      </c>
      <c r="CF1" s="5"/>
      <c r="CG1" s="70" t="e">
        <f ca="1">BZ1</f>
        <v>#N/A</v>
      </c>
      <c r="CH1" s="70"/>
      <c r="CI1" s="70"/>
      <c r="CJ1" s="70"/>
      <c r="CK1" s="7"/>
      <c r="CM1" s="67" t="e" cm="1">
        <f t="array" aca="1" ref="CM1" ca="1">IF(LEFT(CD1,2)="博多",
IF(LEFT(INDIRECT("数出表_Excel!A"&amp;BY1+2),2)="博多",
IF(LEFT(INDIRECT("数出表_Excel!A"&amp;BY1+4),2)="博多",
BY1+6,
BY1+4),
BY1+2),
BY1+2)</f>
        <v>#N/A</v>
      </c>
      <c r="CN1" s="63" t="e" cm="1">
        <f t="array" aca="1" ref="CN1" ca="1">IF(OR(COUNTIF(INDIRECT("数出表_Excel!" &amp;
CHAR(MATCH(TRUE,
ISNUMBER(--INDIRECT("数出表_Excel!B"&amp;MATCH(INDIRECT("数出表_Excel!A"&amp;CM1),数出表_Excel!$A:$A,0)-1&amp;":U"&amp;MATCH(INDIRECT("数出表_Excel!A"&amp;CM1),数出表_Excel!$A:$A,0)-1&amp;"")),0)+65) &amp; "3"),"*配膳*"),
COUNTIF(INDIRECT("数出表_Excel!" &amp;
CHAR(MATCH(TRUE,
ISNUMBER(--INDIRECT("数出表_Excel!B"&amp;MATCH(INDIRECT("数出表_Excel!A"&amp;CM1),数出表_Excel!$A:$A,0)-1&amp;":U"&amp;MATCH(INDIRECT("数出表_Excel!A"&amp;CM1),数出表_Excel!$A:$A,0)-1&amp;"")),0)+65) &amp; "3"),"*カレー*")),
CM1+2,
IF(BZ1=INDIRECT("数出表_Excel!A"&amp;CM1),CM1+2,CM1))</f>
        <v>#N/A</v>
      </c>
      <c r="CO1" s="70" t="e">
        <f ca="1">IF(CO2&lt;&gt;"",
IF(LEFT(CS1,2)="博多",
LEFT(CS1,FIND("週",CS1)-1),
CS1),"")</f>
        <v>#N/A</v>
      </c>
      <c r="CP1" s="70"/>
      <c r="CQ1" s="70"/>
      <c r="CR1" s="70"/>
      <c r="CS1" s="80" t="e" cm="1">
        <f t="array" aca="1" ref="CS1" ca="1">INDIRECT("数出表_Excel!A"&amp;CN1)</f>
        <v>#N/A</v>
      </c>
      <c r="CU1" s="5"/>
      <c r="CV1" s="70" t="e">
        <f ca="1">CO1</f>
        <v>#N/A</v>
      </c>
      <c r="CW1" s="70"/>
      <c r="CX1" s="70"/>
      <c r="CY1" s="70"/>
      <c r="CZ1" s="7"/>
      <c r="DB1" s="67" t="e" cm="1">
        <f t="array" aca="1" ref="DB1" ca="1">IF(LEFT(CS1,2)="博多",
IF(LEFT(INDIRECT("数出表_Excel!A"&amp;CN1+2),2)="博多",
IF(LEFT(INDIRECT("数出表_Excel!A"&amp;CN1+4),2)="博多",
CN1+6,
CN1+4),
CN1+2),
CN1+2)</f>
        <v>#N/A</v>
      </c>
      <c r="DC1" s="63" t="e" cm="1">
        <f t="array" aca="1" ref="DC1" ca="1">IF(OR(COUNTIF(INDIRECT("数出表_Excel!" &amp;
CHAR(MATCH(TRUE,
ISNUMBER(--INDIRECT("数出表_Excel!B"&amp;MATCH(INDIRECT("数出表_Excel!A"&amp;DB1),数出表_Excel!$A:$A,0)-1&amp;":U"&amp;MATCH(INDIRECT("数出表_Excel!A"&amp;DB1),数出表_Excel!$A:$A,0)-1&amp;"")),0)+65) &amp; "3"),"*配膳*"),
COUNTIF(INDIRECT("数出表_Excel!" &amp;
CHAR(MATCH(TRUE,
ISNUMBER(--INDIRECT("数出表_Excel!B"&amp;MATCH(INDIRECT("数出表_Excel!A"&amp;DB1),数出表_Excel!$A:$A,0)-1&amp;":U"&amp;MATCH(INDIRECT("数出表_Excel!A"&amp;DB1),数出表_Excel!$A:$A,0)-1&amp;"")),0)+65) &amp; "3"),"*カレー*")),
DB1+2,
IF(CO1=INDIRECT("数出表_Excel!A"&amp;DB1),DB1+2,DB1))</f>
        <v>#N/A</v>
      </c>
      <c r="DD1" s="70" t="e">
        <f ca="1">IF(DD2&lt;&gt;"",
IF(LEFT(DH1,2)="博多",
LEFT(DH1,FIND("週",DH1)-1),
DH1),"")</f>
        <v>#N/A</v>
      </c>
      <c r="DE1" s="70"/>
      <c r="DF1" s="70"/>
      <c r="DG1" s="70"/>
      <c r="DH1" s="80" t="e" cm="1">
        <f t="array" aca="1" ref="DH1" ca="1">INDIRECT("数出表_Excel!A"&amp;DC1)</f>
        <v>#N/A</v>
      </c>
      <c r="DJ1" s="5"/>
      <c r="DK1" s="70" t="e">
        <f ca="1">DD1</f>
        <v>#N/A</v>
      </c>
      <c r="DL1" s="70"/>
      <c r="DM1" s="70"/>
      <c r="DN1" s="70"/>
      <c r="DO1" s="7"/>
      <c r="DQ1" s="67" t="e" cm="1">
        <f t="array" aca="1" ref="DQ1" ca="1">IF(LEFT(DH1,2)="博多",
IF(LEFT(INDIRECT("数出表_Excel!A"&amp;DC1+2),2)="博多",
IF(LEFT(INDIRECT("数出表_Excel!A"&amp;DC1+4),2)="博多",
DC1+6,
DC1+4),
DC1+2),
DC1+2)</f>
        <v>#N/A</v>
      </c>
      <c r="DR1" s="63" t="e" cm="1">
        <f t="array" aca="1" ref="DR1" ca="1">IF(OR(COUNTIF(INDIRECT("数出表_Excel!" &amp;
CHAR(MATCH(TRUE,
ISNUMBER(--INDIRECT("数出表_Excel!B"&amp;MATCH(INDIRECT("数出表_Excel!A"&amp;DQ1),数出表_Excel!$A:$A,0)-1&amp;":U"&amp;MATCH(INDIRECT("数出表_Excel!A"&amp;DQ1),数出表_Excel!$A:$A,0)-1&amp;"")),0)+65) &amp; "3"),"*配膳*"),
COUNTIF(INDIRECT("数出表_Excel!" &amp;
CHAR(MATCH(TRUE,
ISNUMBER(--INDIRECT("数出表_Excel!B"&amp;MATCH(INDIRECT("数出表_Excel!A"&amp;DQ1),数出表_Excel!$A:$A,0)-1&amp;":U"&amp;MATCH(INDIRECT("数出表_Excel!A"&amp;DQ1),数出表_Excel!$A:$A,0)-1&amp;"")),0)+65) &amp; "3"),"*カレー*")),
DQ1+2,
IF(DD1=INDIRECT("数出表_Excel!A"&amp;DQ1),DQ1+2,DQ1))</f>
        <v>#N/A</v>
      </c>
      <c r="DS1" s="70" t="e">
        <f ca="1">IF(DS2&lt;&gt;"",
IF(LEFT(DW1,2)="博多",
LEFT(DW1,FIND("週",DW1)-1),
DW1),"")</f>
        <v>#N/A</v>
      </c>
      <c r="DT1" s="70"/>
      <c r="DU1" s="70"/>
      <c r="DV1" s="70"/>
      <c r="DW1" s="80" t="e" cm="1">
        <f t="array" aca="1" ref="DW1" ca="1">INDIRECT("数出表_Excel!A"&amp;DR1)</f>
        <v>#N/A</v>
      </c>
      <c r="DY1" s="5"/>
      <c r="DZ1" s="70" t="e">
        <f ca="1">DS1</f>
        <v>#N/A</v>
      </c>
      <c r="EA1" s="70"/>
      <c r="EB1" s="70"/>
      <c r="EC1" s="70"/>
      <c r="ED1" s="7"/>
      <c r="EF1" s="67" t="e" cm="1">
        <f t="array" aca="1" ref="EF1" ca="1">IF(LEFT(DW1,2)="博多",
IF(LEFT(INDIRECT("数出表_Excel!A"&amp;DR1+2),2)="博多",
IF(LEFT(INDIRECT("数出表_Excel!A"&amp;DR1+4),2)="博多",
DR1+6,
DR1+4),
DR1+2),
DR1+2)</f>
        <v>#N/A</v>
      </c>
      <c r="EG1" s="63" t="e" cm="1">
        <f t="array" aca="1" ref="EG1" ca="1">IF(OR(COUNTIF(INDIRECT("数出表_Excel!" &amp;
CHAR(MATCH(TRUE,
ISNUMBER(--INDIRECT("数出表_Excel!B"&amp;MATCH(INDIRECT("数出表_Excel!A"&amp;EF1),数出表_Excel!$A:$A,0)-1&amp;":U"&amp;MATCH(INDIRECT("数出表_Excel!A"&amp;EF1),数出表_Excel!$A:$A,0)-1&amp;"")),0)+65) &amp; "3"),"*配膳*"),
COUNTIF(INDIRECT("数出表_Excel!" &amp;
CHAR(MATCH(TRUE,
ISNUMBER(--INDIRECT("数出表_Excel!B"&amp;MATCH(INDIRECT("数出表_Excel!A"&amp;EF1),数出表_Excel!$A:$A,0)-1&amp;":U"&amp;MATCH(INDIRECT("数出表_Excel!A"&amp;EF1),数出表_Excel!$A:$A,0)-1&amp;"")),0)+65) &amp; "3"),"*カレー*")),
EF1+2,
IF(DS1=INDIRECT("数出表_Excel!A"&amp;EF1),EF1+2,EF1))</f>
        <v>#N/A</v>
      </c>
      <c r="EH1" s="70" t="e">
        <f ca="1">IF(EH2&lt;&gt;"",
IF(LEFT(EL1,2)="博多",
LEFT(EL1,FIND("週",EL1)-1),
EL1),"")</f>
        <v>#N/A</v>
      </c>
      <c r="EI1" s="70"/>
      <c r="EJ1" s="70"/>
      <c r="EK1" s="70"/>
      <c r="EL1" s="80" t="e" cm="1">
        <f t="array" aca="1" ref="EL1" ca="1">INDIRECT("数出表_Excel!A"&amp;EG1)</f>
        <v>#N/A</v>
      </c>
      <c r="EN1" s="5"/>
      <c r="EO1" s="70" t="e">
        <f ca="1">EH1</f>
        <v>#N/A</v>
      </c>
      <c r="EP1" s="70"/>
      <c r="EQ1" s="70"/>
      <c r="ER1" s="70"/>
      <c r="ES1" s="7"/>
      <c r="EU1" s="67" t="e" cm="1">
        <f t="array" aca="1" ref="EU1" ca="1">IF(LEFT(EL1,2)="博多",
IF(LEFT(INDIRECT("数出表_Excel!A"&amp;EG1+2),2)="博多",
IF(LEFT(INDIRECT("数出表_Excel!A"&amp;EG1+4),2)="博多",
EG1+6,
EG1+4),
EG1+2),
EG1+2)</f>
        <v>#N/A</v>
      </c>
      <c r="EV1" s="63" t="e" cm="1">
        <f t="array" aca="1" ref="EV1" ca="1">IF(OR(COUNTIF(INDIRECT("数出表_Excel!" &amp;
CHAR(MATCH(TRUE,
ISNUMBER(--INDIRECT("数出表_Excel!B"&amp;MATCH(INDIRECT("数出表_Excel!A"&amp;EU1),数出表_Excel!$A:$A,0)-1&amp;":U"&amp;MATCH(INDIRECT("数出表_Excel!A"&amp;EU1),数出表_Excel!$A:$A,0)-1&amp;"")),0)+65) &amp; "3"),"*配膳*"),
COUNTIF(INDIRECT("数出表_Excel!" &amp;
CHAR(MATCH(TRUE,
ISNUMBER(--INDIRECT("数出表_Excel!B"&amp;MATCH(INDIRECT("数出表_Excel!A"&amp;EU1),数出表_Excel!$A:$A,0)-1&amp;":U"&amp;MATCH(INDIRECT("数出表_Excel!A"&amp;EU1),数出表_Excel!$A:$A,0)-1&amp;"")),0)+65) &amp; "3"),"*カレー*")),
EU1+2,
IF(EH1=INDIRECT("数出表_Excel!A"&amp;EU1),EU1+2,EU1))</f>
        <v>#N/A</v>
      </c>
      <c r="EW1" s="70" t="e">
        <f ca="1">IF(EW2&lt;&gt;"",
IF(LEFT(FA1,2)="博多",
LEFT(FA1,FIND("週",FA1)-1),
FA1),"")</f>
        <v>#N/A</v>
      </c>
      <c r="EX1" s="70"/>
      <c r="EY1" s="70"/>
      <c r="EZ1" s="70"/>
      <c r="FA1" s="80" t="e" cm="1">
        <f t="array" aca="1" ref="FA1" ca="1">INDIRECT("数出表_Excel!A"&amp;EV1)</f>
        <v>#N/A</v>
      </c>
      <c r="FC1" s="5"/>
      <c r="FD1" s="70" t="e">
        <f ca="1">EW1</f>
        <v>#N/A</v>
      </c>
      <c r="FE1" s="70"/>
      <c r="FF1" s="70"/>
      <c r="FG1" s="70"/>
      <c r="FH1" s="7"/>
      <c r="FJ1" s="67" t="e" cm="1">
        <f t="array" aca="1" ref="FJ1" ca="1">IF(LEFT(FA1,2)="博多",
IF(LEFT(INDIRECT("数出表_Excel!A"&amp;EV1+2),2)="博多",
IF(LEFT(INDIRECT("数出表_Excel!A"&amp;EV1+4),2)="博多",
EV1+6,
EV1+4),
EV1+2),
EV1+2)</f>
        <v>#N/A</v>
      </c>
      <c r="FK1" s="63" t="e" cm="1">
        <f t="array" aca="1" ref="FK1" ca="1">IF(OR(COUNTIF(INDIRECT("数出表_Excel!" &amp;
CHAR(MATCH(TRUE,
ISNUMBER(--INDIRECT("数出表_Excel!B"&amp;MATCH(INDIRECT("数出表_Excel!A"&amp;FJ1),数出表_Excel!$A:$A,0)-1&amp;":U"&amp;MATCH(INDIRECT("数出表_Excel!A"&amp;FJ1),数出表_Excel!$A:$A,0)-1&amp;"")),0)+65) &amp; "3"),"*配膳*"),
COUNTIF(INDIRECT("数出表_Excel!" &amp;
CHAR(MATCH(TRUE,
ISNUMBER(--INDIRECT("数出表_Excel!B"&amp;MATCH(INDIRECT("数出表_Excel!A"&amp;FJ1),数出表_Excel!$A:$A,0)-1&amp;":U"&amp;MATCH(INDIRECT("数出表_Excel!A"&amp;FJ1),数出表_Excel!$A:$A,0)-1&amp;"")),0)+65) &amp; "3"),"*カレー*")),
FJ1+2,
IF(EW1=INDIRECT("数出表_Excel!A"&amp;FJ1),FJ1+2,FJ1))</f>
        <v>#N/A</v>
      </c>
      <c r="FL1" s="70" t="e">
        <f ca="1">IF(FL2&lt;&gt;"",
IF(LEFT(FP1,2)="博多",
LEFT(FP1,FIND("週",FP1)-1),
FP1),"")</f>
        <v>#N/A</v>
      </c>
      <c r="FM1" s="70"/>
      <c r="FN1" s="70"/>
      <c r="FO1" s="70"/>
      <c r="FP1" s="80" t="e" cm="1">
        <f t="array" aca="1" ref="FP1" ca="1">INDIRECT("数出表_Excel!A"&amp;FK1)</f>
        <v>#N/A</v>
      </c>
      <c r="FR1" s="5"/>
      <c r="FS1" s="70" t="e">
        <f ca="1">FL1</f>
        <v>#N/A</v>
      </c>
      <c r="FT1" s="70"/>
      <c r="FU1" s="70"/>
      <c r="FV1" s="70"/>
      <c r="FW1" s="7"/>
      <c r="FY1" s="67" t="e" cm="1">
        <f t="array" aca="1" ref="FY1" ca="1">IF(LEFT(FP1,2)="博多",
IF(LEFT(INDIRECT("数出表_Excel!A"&amp;FK1+2),2)="博多",
IF(LEFT(INDIRECT("数出表_Excel!A"&amp;FK1+4),2)="博多",
FK1+6,
FK1+4),
FK1+2),
FK1+2)</f>
        <v>#N/A</v>
      </c>
      <c r="FZ1" s="63" t="e" cm="1">
        <f t="array" aca="1" ref="FZ1" ca="1">IF(OR(COUNTIF(INDIRECT("数出表_Excel!" &amp;
CHAR(MATCH(TRUE,
ISNUMBER(--INDIRECT("数出表_Excel!B"&amp;MATCH(INDIRECT("数出表_Excel!A"&amp;FY1),数出表_Excel!$A:$A,0)-1&amp;":U"&amp;MATCH(INDIRECT("数出表_Excel!A"&amp;FY1),数出表_Excel!$A:$A,0)-1&amp;"")),0)+65) &amp; "3"),"*配膳*"),
COUNTIF(INDIRECT("数出表_Excel!" &amp;
CHAR(MATCH(TRUE,
ISNUMBER(--INDIRECT("数出表_Excel!B"&amp;MATCH(INDIRECT("数出表_Excel!A"&amp;FY1),数出表_Excel!$A:$A,0)-1&amp;":U"&amp;MATCH(INDIRECT("数出表_Excel!A"&amp;FY1),数出表_Excel!$A:$A,0)-1&amp;"")),0)+65) &amp; "3"),"*カレー*")),
FY1+2,
IF(FL1=INDIRECT("数出表_Excel!A"&amp;FY1),FY1+2,FY1))</f>
        <v>#N/A</v>
      </c>
      <c r="GA1" s="70" t="e">
        <f ca="1">IF(GA2&lt;&gt;"",
IF(LEFT(GE1,2)="博多",
LEFT(GE1,FIND("週",GE1)-1),
GE1),"")</f>
        <v>#N/A</v>
      </c>
      <c r="GB1" s="70"/>
      <c r="GC1" s="70"/>
      <c r="GD1" s="70"/>
      <c r="GE1" s="80" t="e" cm="1">
        <f t="array" aca="1" ref="GE1" ca="1">INDIRECT("数出表_Excel!A"&amp;FZ1)</f>
        <v>#N/A</v>
      </c>
      <c r="GG1" s="5"/>
      <c r="GH1" s="70" t="e">
        <f ca="1">GA1</f>
        <v>#N/A</v>
      </c>
      <c r="GI1" s="70"/>
      <c r="GJ1" s="70"/>
      <c r="GK1" s="70"/>
      <c r="GL1" s="7"/>
      <c r="GN1" s="67" t="e" cm="1">
        <f t="array" aca="1" ref="GN1" ca="1">IF(LEFT(GE1,2)="博多",
IF(LEFT(INDIRECT("数出表_Excel!A"&amp;FZ1+2),2)="博多",
IF(LEFT(INDIRECT("数出表_Excel!A"&amp;FZ1+4),2)="博多",
FZ1+6,
FZ1+4),
FZ1+2),
FZ1+2)</f>
        <v>#N/A</v>
      </c>
      <c r="GO1" s="63" t="e" cm="1">
        <f t="array" aca="1" ref="GO1" ca="1">IF(OR(COUNTIF(INDIRECT("数出表_Excel!" &amp;
CHAR(MATCH(TRUE,
ISNUMBER(--INDIRECT("数出表_Excel!B"&amp;MATCH(INDIRECT("数出表_Excel!A"&amp;GN1),数出表_Excel!$A:$A,0)-1&amp;":U"&amp;MATCH(INDIRECT("数出表_Excel!A"&amp;GN1),数出表_Excel!$A:$A,0)-1&amp;"")),0)+65) &amp; "3"),"*配膳*"),
COUNTIF(INDIRECT("数出表_Excel!" &amp;
CHAR(MATCH(TRUE,
ISNUMBER(--INDIRECT("数出表_Excel!B"&amp;MATCH(INDIRECT("数出表_Excel!A"&amp;GN1),数出表_Excel!$A:$A,0)-1&amp;":U"&amp;MATCH(INDIRECT("数出表_Excel!A"&amp;GN1),数出表_Excel!$A:$A,0)-1&amp;"")),0)+65) &amp; "3"),"*カレー*")),
GN1+2,
IF(GA1=INDIRECT("数出表_Excel!A"&amp;GN1),GN1+2,GN1))</f>
        <v>#N/A</v>
      </c>
      <c r="GP1" s="70" t="e">
        <f ca="1">IF(GP2&lt;&gt;"",
IF(LEFT(GT1,2)="博多",
LEFT(GT1,FIND("週",GT1)-1),
GT1),"")</f>
        <v>#N/A</v>
      </c>
      <c r="GQ1" s="70"/>
      <c r="GR1" s="70"/>
      <c r="GS1" s="70"/>
      <c r="GT1" s="80" t="e" cm="1">
        <f t="array" aca="1" ref="GT1" ca="1">INDIRECT("数出表_Excel!A"&amp;GO1)</f>
        <v>#N/A</v>
      </c>
      <c r="GV1" s="5"/>
      <c r="GW1" s="70" t="e">
        <f ca="1">GP1</f>
        <v>#N/A</v>
      </c>
      <c r="GX1" s="70"/>
      <c r="GY1" s="70"/>
      <c r="GZ1" s="70"/>
      <c r="HA1" s="7"/>
      <c r="HC1" s="67" t="e" cm="1">
        <f t="array" aca="1" ref="HC1" ca="1">IF(LEFT(GT1,2)="博多",
IF(LEFT(INDIRECT("数出表_Excel!A"&amp;GO1+2),2)="博多",
IF(LEFT(INDIRECT("数出表_Excel!A"&amp;GO1+4),2)="博多",
GO1+6,
GO1+4),
GO1+2),
GO1+2)</f>
        <v>#N/A</v>
      </c>
      <c r="HD1" s="63" t="e" cm="1">
        <f t="array" aca="1" ref="HD1" ca="1">IF(OR(COUNTIF(INDIRECT("数出表_Excel!" &amp;
CHAR(MATCH(TRUE,
ISNUMBER(--INDIRECT("数出表_Excel!B"&amp;MATCH(INDIRECT("数出表_Excel!A"&amp;HC1),数出表_Excel!$A:$A,0)-1&amp;":U"&amp;MATCH(INDIRECT("数出表_Excel!A"&amp;HC1),数出表_Excel!$A:$A,0)-1&amp;"")),0)+65) &amp; "3"),"*配膳*"),
COUNTIF(INDIRECT("数出表_Excel!" &amp;
CHAR(MATCH(TRUE,
ISNUMBER(--INDIRECT("数出表_Excel!B"&amp;MATCH(INDIRECT("数出表_Excel!A"&amp;HC1),数出表_Excel!$A:$A,0)-1&amp;":U"&amp;MATCH(INDIRECT("数出表_Excel!A"&amp;HC1),数出表_Excel!$A:$A,0)-1&amp;"")),0)+65) &amp; "3"),"*カレー*")),
HC1+2,
IF(GP1=INDIRECT("数出表_Excel!A"&amp;HC1),HC1+2,HC1))</f>
        <v>#N/A</v>
      </c>
      <c r="HE1" s="70" t="e">
        <f ca="1">IF(HE2&lt;&gt;"",
IF(LEFT(HI1,2)="博多",
LEFT(HI1,FIND("週",HI1)-1),
HI1),"")</f>
        <v>#N/A</v>
      </c>
      <c r="HF1" s="70"/>
      <c r="HG1" s="70"/>
      <c r="HH1" s="70"/>
      <c r="HI1" s="80" t="e" cm="1">
        <f t="array" aca="1" ref="HI1" ca="1">INDIRECT("数出表_Excel!A"&amp;HD1)</f>
        <v>#N/A</v>
      </c>
      <c r="HK1" s="5"/>
      <c r="HL1" s="70" t="e">
        <f ca="1">HE1</f>
        <v>#N/A</v>
      </c>
      <c r="HM1" s="70"/>
      <c r="HN1" s="70"/>
      <c r="HO1" s="70"/>
      <c r="HP1" s="7"/>
      <c r="HR1" s="67" t="e" cm="1">
        <f t="array" aca="1" ref="HR1" ca="1">IF(LEFT(HI1,2)="博多",
IF(LEFT(INDIRECT("数出表_Excel!A"&amp;HD1+2),2)="博多",
IF(LEFT(INDIRECT("数出表_Excel!A"&amp;HD1+4),2)="博多",
HD1+6,
HD1+4),
HD1+2),
HD1+2)</f>
        <v>#N/A</v>
      </c>
      <c r="HS1" s="63" t="e" cm="1">
        <f t="array" aca="1" ref="HS1" ca="1">IF(OR(COUNTIF(INDIRECT("数出表_Excel!" &amp;
CHAR(MATCH(TRUE,
ISNUMBER(--INDIRECT("数出表_Excel!B"&amp;MATCH(INDIRECT("数出表_Excel!A"&amp;HR1),数出表_Excel!$A:$A,0)-1&amp;":U"&amp;MATCH(INDIRECT("数出表_Excel!A"&amp;HR1),数出表_Excel!$A:$A,0)-1&amp;"")),0)+65) &amp; "3"),"*配膳*"),
COUNTIF(INDIRECT("数出表_Excel!" &amp;
CHAR(MATCH(TRUE,
ISNUMBER(--INDIRECT("数出表_Excel!B"&amp;MATCH(INDIRECT("数出表_Excel!A"&amp;HR1),数出表_Excel!$A:$A,0)-1&amp;":U"&amp;MATCH(INDIRECT("数出表_Excel!A"&amp;HR1),数出表_Excel!$A:$A,0)-1&amp;"")),0)+65) &amp; "3"),"*カレー*")),
HR1+2,
IF(HE1=INDIRECT("数出表_Excel!A"&amp;HR1),HR1+2,HR1))</f>
        <v>#N/A</v>
      </c>
      <c r="HT1" s="70" t="e">
        <f ca="1">IF(HT2&lt;&gt;"",
IF(LEFT(HX1,2)="博多",
LEFT(HX1,FIND("週",HX1)-1),
HX1),"")</f>
        <v>#N/A</v>
      </c>
      <c r="HU1" s="70"/>
      <c r="HV1" s="70"/>
      <c r="HW1" s="70"/>
      <c r="HX1" s="80" t="e" cm="1">
        <f t="array" aca="1" ref="HX1" ca="1">INDIRECT("数出表_Excel!A"&amp;HS1)</f>
        <v>#N/A</v>
      </c>
      <c r="HZ1" s="5"/>
      <c r="IA1" s="70" t="e">
        <f ca="1">HT1</f>
        <v>#N/A</v>
      </c>
      <c r="IB1" s="70"/>
      <c r="IC1" s="70"/>
      <c r="ID1" s="70"/>
      <c r="IE1" s="7"/>
      <c r="IG1" s="67" t="e" cm="1">
        <f t="array" aca="1" ref="IG1" ca="1">IF(LEFT(HX1,2)="博多",
IF(LEFT(INDIRECT("数出表_Excel!A"&amp;HS1+2),2)="博多",
IF(LEFT(INDIRECT("数出表_Excel!A"&amp;HS1+4),2)="博多",
HS1+6,
HS1+4),
HS1+2),
HS1+2)</f>
        <v>#N/A</v>
      </c>
      <c r="IH1" s="63" t="e" cm="1">
        <f t="array" aca="1" ref="IH1" ca="1">IF(OR(COUNTIF(INDIRECT("数出表_Excel!" &amp;
CHAR(MATCH(TRUE,
ISNUMBER(--INDIRECT("数出表_Excel!B"&amp;MATCH(INDIRECT("数出表_Excel!A"&amp;IG1),数出表_Excel!$A:$A,0)-1&amp;":U"&amp;MATCH(INDIRECT("数出表_Excel!A"&amp;IG1),数出表_Excel!$A:$A,0)-1&amp;"")),0)+65) &amp; "3"),"*配膳*"),
COUNTIF(INDIRECT("数出表_Excel!" &amp;
CHAR(MATCH(TRUE,
ISNUMBER(--INDIRECT("数出表_Excel!B"&amp;MATCH(INDIRECT("数出表_Excel!A"&amp;IG1),数出表_Excel!$A:$A,0)-1&amp;":U"&amp;MATCH(INDIRECT("数出表_Excel!A"&amp;IG1),数出表_Excel!$A:$A,0)-1&amp;"")),0)+65) &amp; "3"),"*カレー*")),
IG1+2,
IF(HT1=INDIRECT("数出表_Excel!A"&amp;IG1),IG1+2,IG1))</f>
        <v>#N/A</v>
      </c>
      <c r="II1" s="70" t="e">
        <f ca="1">IF(II2&lt;&gt;"",
IF(LEFT(IM1,2)="博多",
LEFT(IM1,FIND("週",IM1)-1),
IM1),"")</f>
        <v>#N/A</v>
      </c>
      <c r="IJ1" s="70"/>
      <c r="IK1" s="70"/>
      <c r="IL1" s="70"/>
      <c r="IM1" s="80" t="e" cm="1">
        <f t="array" aca="1" ref="IM1" ca="1">INDIRECT("数出表_Excel!A"&amp;IH1)</f>
        <v>#N/A</v>
      </c>
      <c r="IO1" s="5"/>
      <c r="IP1" s="70" t="e">
        <f ca="1">II1</f>
        <v>#N/A</v>
      </c>
      <c r="IQ1" s="70"/>
      <c r="IR1" s="70"/>
      <c r="IS1" s="70"/>
      <c r="IT1" s="7"/>
      <c r="IV1" s="67" t="e" cm="1">
        <f t="array" aca="1" ref="IV1" ca="1">IF(LEFT(IM1,2)="博多",
IF(LEFT(INDIRECT("数出表_Excel!A"&amp;IH1+2),2)="博多",
IF(LEFT(INDIRECT("数出表_Excel!A"&amp;IH1+4),2)="博多",
IH1+6,
IH1+4),
IH1+2),
IH1+2)</f>
        <v>#N/A</v>
      </c>
      <c r="IW1" s="63" t="e" cm="1">
        <f t="array" aca="1" ref="IW1" ca="1">IF(OR(COUNTIF(INDIRECT("数出表_Excel!" &amp;
CHAR(MATCH(TRUE,
ISNUMBER(--INDIRECT("数出表_Excel!B"&amp;MATCH(INDIRECT("数出表_Excel!A"&amp;IV1),数出表_Excel!$A:$A,0)-1&amp;":U"&amp;MATCH(INDIRECT("数出表_Excel!A"&amp;IV1),数出表_Excel!$A:$A,0)-1&amp;"")),0)+65) &amp; "3"),"*配膳*"),
COUNTIF(INDIRECT("数出表_Excel!" &amp;
CHAR(MATCH(TRUE,
ISNUMBER(--INDIRECT("数出表_Excel!B"&amp;MATCH(INDIRECT("数出表_Excel!A"&amp;IV1),数出表_Excel!$A:$A,0)-1&amp;":U"&amp;MATCH(INDIRECT("数出表_Excel!A"&amp;IV1),数出表_Excel!$A:$A,0)-1&amp;"")),0)+65) &amp; "3"),"*カレー*")),
IV1+2,
IF(II1=INDIRECT("数出表_Excel!A"&amp;IV1),IV1+2,IV1))</f>
        <v>#N/A</v>
      </c>
      <c r="IX1" s="70" t="e">
        <f ca="1">IF(IX2&lt;&gt;"",
IF(LEFT(JB1,2)="博多",
LEFT(JB1,FIND("週",JB1)-1),
JB1),"")</f>
        <v>#N/A</v>
      </c>
      <c r="IY1" s="70"/>
      <c r="IZ1" s="70"/>
      <c r="JA1" s="70"/>
      <c r="JB1" s="80" t="e" cm="1">
        <f t="array" aca="1" ref="JB1" ca="1">INDIRECT("数出表_Excel!A"&amp;IW1)</f>
        <v>#N/A</v>
      </c>
      <c r="JD1" s="5"/>
      <c r="JE1" s="70" t="e">
        <f ca="1">IX1</f>
        <v>#N/A</v>
      </c>
      <c r="JF1" s="70"/>
      <c r="JG1" s="70"/>
      <c r="JH1" s="70"/>
      <c r="JI1" s="7"/>
      <c r="JK1" s="67" t="e" cm="1">
        <f t="array" aca="1" ref="JK1" ca="1">IF(LEFT(JB1,2)="博多",
IF(LEFT(INDIRECT("数出表_Excel!A"&amp;IW1+2),2)="博多",
IF(LEFT(INDIRECT("数出表_Excel!A"&amp;IW1+4),2)="博多",
IW1+6,
IW1+4),
IW1+2),
IW1+2)</f>
        <v>#N/A</v>
      </c>
      <c r="JL1" s="63" t="e" cm="1">
        <f t="array" aca="1" ref="JL1" ca="1">IF(OR(COUNTIF(INDIRECT("数出表_Excel!" &amp;
CHAR(MATCH(TRUE,
ISNUMBER(--INDIRECT("数出表_Excel!B"&amp;MATCH(INDIRECT("数出表_Excel!A"&amp;JK1),数出表_Excel!$A:$A,0)-1&amp;":U"&amp;MATCH(INDIRECT("数出表_Excel!A"&amp;JK1),数出表_Excel!$A:$A,0)-1&amp;"")),0)+65) &amp; "3"),"*配膳*"),
COUNTIF(INDIRECT("数出表_Excel!" &amp;
CHAR(MATCH(TRUE,
ISNUMBER(--INDIRECT("数出表_Excel!B"&amp;MATCH(INDIRECT("数出表_Excel!A"&amp;JK1),数出表_Excel!$A:$A,0)-1&amp;":U"&amp;MATCH(INDIRECT("数出表_Excel!A"&amp;JK1),数出表_Excel!$A:$A,0)-1&amp;"")),0)+65) &amp; "3"),"*カレー*")),
JK1+2,
IF(IX1=INDIRECT("数出表_Excel!A"&amp;JK1),JK1+2,JK1))</f>
        <v>#N/A</v>
      </c>
      <c r="JM1" s="70" t="e">
        <f ca="1">IF(JM2&lt;&gt;"",
IF(LEFT(JQ1,2)="博多",
LEFT(JQ1,FIND("週",JQ1)-1),
JQ1),"")</f>
        <v>#N/A</v>
      </c>
      <c r="JN1" s="70"/>
      <c r="JO1" s="70"/>
      <c r="JP1" s="70"/>
      <c r="JQ1" s="80" t="e" cm="1">
        <f t="array" aca="1" ref="JQ1" ca="1">INDIRECT("数出表_Excel!A"&amp;JL1)</f>
        <v>#N/A</v>
      </c>
      <c r="JS1" s="5"/>
      <c r="JT1" s="70" t="e">
        <f ca="1">JM1</f>
        <v>#N/A</v>
      </c>
      <c r="JU1" s="70"/>
      <c r="JV1" s="70"/>
      <c r="JW1" s="70"/>
      <c r="JX1" s="7"/>
      <c r="JZ1" s="67" t="e" cm="1">
        <f t="array" aca="1" ref="JZ1" ca="1">IF(LEFT(JQ1,2)="博多",
IF(LEFT(INDIRECT("数出表_Excel!A"&amp;JL1+2),2)="博多",
IF(LEFT(INDIRECT("数出表_Excel!A"&amp;JL1+4),2)="博多",
JL1+6,
JL1+4),
JL1+2),
JL1+2)</f>
        <v>#N/A</v>
      </c>
      <c r="KA1" s="63" t="e" cm="1">
        <f t="array" aca="1" ref="KA1" ca="1">IF(OR(COUNTIF(INDIRECT("数出表_Excel!" &amp;
CHAR(MATCH(TRUE,
ISNUMBER(--INDIRECT("数出表_Excel!B"&amp;MATCH(INDIRECT("数出表_Excel!A"&amp;JZ1),数出表_Excel!$A:$A,0)-1&amp;":U"&amp;MATCH(INDIRECT("数出表_Excel!A"&amp;JZ1),数出表_Excel!$A:$A,0)-1&amp;"")),0)+65) &amp; "3"),"*配膳*"),
COUNTIF(INDIRECT("数出表_Excel!" &amp;
CHAR(MATCH(TRUE,
ISNUMBER(--INDIRECT("数出表_Excel!B"&amp;MATCH(INDIRECT("数出表_Excel!A"&amp;JZ1),数出表_Excel!$A:$A,0)-1&amp;":U"&amp;MATCH(INDIRECT("数出表_Excel!A"&amp;JZ1),数出表_Excel!$A:$A,0)-1&amp;"")),0)+65) &amp; "3"),"*カレー*")),
JZ1+2,
IF(JM1=INDIRECT("数出表_Excel!A"&amp;JZ1),JZ1+2,JZ1))</f>
        <v>#N/A</v>
      </c>
      <c r="KB1" s="70" t="e">
        <f ca="1">IF(KB2&lt;&gt;"",
IF(LEFT(KF1,2)="博多",
LEFT(KF1,FIND("週",KF1)-1),
KF1),"")</f>
        <v>#N/A</v>
      </c>
      <c r="KC1" s="70"/>
      <c r="KD1" s="70"/>
      <c r="KE1" s="70"/>
      <c r="KF1" s="80" t="e" cm="1">
        <f t="array" aca="1" ref="KF1" ca="1">INDIRECT("数出表_Excel!A"&amp;KA1)</f>
        <v>#N/A</v>
      </c>
      <c r="KH1" s="5"/>
      <c r="KI1" s="70" t="e">
        <f ca="1">KB1</f>
        <v>#N/A</v>
      </c>
      <c r="KJ1" s="70"/>
      <c r="KK1" s="70"/>
      <c r="KL1" s="70"/>
      <c r="KM1" s="7"/>
      <c r="KO1" s="67" t="e" cm="1">
        <f t="array" aca="1" ref="KO1" ca="1">IF(LEFT(KF1,2)="博多",
IF(LEFT(INDIRECT("数出表_Excel!A"&amp;KA1+2),2)="博多",
IF(LEFT(INDIRECT("数出表_Excel!A"&amp;KA1+4),2)="博多",
KA1+6,
KA1+4),
KA1+2),
KA1+2)</f>
        <v>#N/A</v>
      </c>
      <c r="KP1" s="63" t="e" cm="1">
        <f t="array" aca="1" ref="KP1" ca="1">IF(OR(COUNTIF(INDIRECT("数出表_Excel!" &amp;
CHAR(MATCH(TRUE,
ISNUMBER(--INDIRECT("数出表_Excel!B"&amp;MATCH(INDIRECT("数出表_Excel!A"&amp;KO1),数出表_Excel!$A:$A,0)-1&amp;":U"&amp;MATCH(INDIRECT("数出表_Excel!A"&amp;KO1),数出表_Excel!$A:$A,0)-1&amp;"")),0)+65) &amp; "3"),"*配膳*"),
COUNTIF(INDIRECT("数出表_Excel!" &amp;
CHAR(MATCH(TRUE,
ISNUMBER(--INDIRECT("数出表_Excel!B"&amp;MATCH(INDIRECT("数出表_Excel!A"&amp;KO1),数出表_Excel!$A:$A,0)-1&amp;":U"&amp;MATCH(INDIRECT("数出表_Excel!A"&amp;KO1),数出表_Excel!$A:$A,0)-1&amp;"")),0)+65) &amp; "3"),"*カレー*")),
KO1+2,
IF(KB1=INDIRECT("数出表_Excel!A"&amp;KO1),KO1+2,KO1))</f>
        <v>#N/A</v>
      </c>
      <c r="KQ1" s="70" t="e">
        <f ca="1">IF(KQ2&lt;&gt;"",
IF(LEFT(KU1,2)="博多",
LEFT(KU1,FIND("週",KU1)-1),
KU1),"")</f>
        <v>#N/A</v>
      </c>
      <c r="KR1" s="70"/>
      <c r="KS1" s="70"/>
      <c r="KT1" s="70"/>
      <c r="KU1" s="80" t="e" cm="1">
        <f t="array" aca="1" ref="KU1" ca="1">INDIRECT("数出表_Excel!A"&amp;KP1)</f>
        <v>#N/A</v>
      </c>
      <c r="KW1" s="5"/>
      <c r="KX1" s="70" t="e">
        <f ca="1">KQ1</f>
        <v>#N/A</v>
      </c>
      <c r="KY1" s="70"/>
      <c r="KZ1" s="70"/>
      <c r="LA1" s="70"/>
      <c r="LB1" s="7"/>
      <c r="LD1" s="67" t="e" cm="1">
        <f t="array" aca="1" ref="LD1" ca="1">IF(LEFT(KU1,2)="博多",
IF(LEFT(INDIRECT("数出表_Excel!A"&amp;KP1+2),2)="博多",
IF(LEFT(INDIRECT("数出表_Excel!A"&amp;KP1+4),2)="博多",
KP1+6,
KP1+4),
KP1+2),
KP1+2)</f>
        <v>#N/A</v>
      </c>
      <c r="LE1" s="63" t="e" cm="1">
        <f t="array" aca="1" ref="LE1" ca="1">IF(OR(COUNTIF(INDIRECT("数出表_Excel!" &amp;
CHAR(MATCH(TRUE,
ISNUMBER(--INDIRECT("数出表_Excel!B"&amp;MATCH(INDIRECT("数出表_Excel!A"&amp;LD1),数出表_Excel!$A:$A,0)-1&amp;":U"&amp;MATCH(INDIRECT("数出表_Excel!A"&amp;LD1),数出表_Excel!$A:$A,0)-1&amp;"")),0)+65) &amp; "3"),"*配膳*"),
COUNTIF(INDIRECT("数出表_Excel!" &amp;
CHAR(MATCH(TRUE,
ISNUMBER(--INDIRECT("数出表_Excel!B"&amp;MATCH(INDIRECT("数出表_Excel!A"&amp;LD1),数出表_Excel!$A:$A,0)-1&amp;":U"&amp;MATCH(INDIRECT("数出表_Excel!A"&amp;LD1),数出表_Excel!$A:$A,0)-1&amp;"")),0)+65) &amp; "3"),"*カレー*")),
LD1+2,
IF(KQ1=INDIRECT("数出表_Excel!A"&amp;LD1),LD1+2,LD1))</f>
        <v>#N/A</v>
      </c>
      <c r="LF1" s="70" t="e">
        <f ca="1">IF(LF2&lt;&gt;"",
IF(LEFT(LJ1,2)="博多",
LEFT(LJ1,FIND("週",LJ1)-1),
LJ1),"")</f>
        <v>#N/A</v>
      </c>
      <c r="LG1" s="70"/>
      <c r="LH1" s="70"/>
      <c r="LI1" s="70"/>
      <c r="LJ1" s="80" t="e" cm="1">
        <f t="array" aca="1" ref="LJ1" ca="1">INDIRECT("数出表_Excel!A"&amp;LE1)</f>
        <v>#N/A</v>
      </c>
      <c r="LL1" s="5"/>
      <c r="LM1" s="70" t="e">
        <f ca="1">LF1</f>
        <v>#N/A</v>
      </c>
      <c r="LN1" s="70"/>
      <c r="LO1" s="70"/>
      <c r="LP1" s="70"/>
      <c r="LQ1" s="7"/>
      <c r="LS1" s="67" t="e" cm="1">
        <f t="array" aca="1" ref="LS1" ca="1">IF(LEFT(LJ1,2)="博多",
IF(LEFT(INDIRECT("数出表_Excel!A"&amp;LE1+2),2)="博多",
IF(LEFT(INDIRECT("数出表_Excel!A"&amp;LE1+4),2)="博多",
LE1+6,
LE1+4),
LE1+2),
LE1+2)</f>
        <v>#N/A</v>
      </c>
      <c r="LT1" s="63" t="e" cm="1">
        <f t="array" aca="1" ref="LT1" ca="1">IF(OR(COUNTIF(INDIRECT("数出表_Excel!" &amp;
CHAR(MATCH(TRUE,
ISNUMBER(--INDIRECT("数出表_Excel!B"&amp;MATCH(INDIRECT("数出表_Excel!A"&amp;LS1),数出表_Excel!$A:$A,0)-1&amp;":U"&amp;MATCH(INDIRECT("数出表_Excel!A"&amp;LS1),数出表_Excel!$A:$A,0)-1&amp;"")),0)+65) &amp; "3"),"*配膳*"),
COUNTIF(INDIRECT("数出表_Excel!" &amp;
CHAR(MATCH(TRUE,
ISNUMBER(--INDIRECT("数出表_Excel!B"&amp;MATCH(INDIRECT("数出表_Excel!A"&amp;LS1),数出表_Excel!$A:$A,0)-1&amp;":U"&amp;MATCH(INDIRECT("数出表_Excel!A"&amp;LS1),数出表_Excel!$A:$A,0)-1&amp;"")),0)+65) &amp; "3"),"*カレー*")),
LS1+2,
IF(LF1=INDIRECT("数出表_Excel!A"&amp;LS1),LS1+2,LS1))</f>
        <v>#N/A</v>
      </c>
      <c r="LU1" s="70" t="e">
        <f ca="1">IF(LU2&lt;&gt;"",
IF(LEFT(LY1,2)="博多",
LEFT(LY1,FIND("週",LY1)-1),
LY1),"")</f>
        <v>#N/A</v>
      </c>
      <c r="LV1" s="70"/>
      <c r="LW1" s="70"/>
      <c r="LX1" s="70"/>
      <c r="LY1" s="80" t="e" cm="1">
        <f t="array" aca="1" ref="LY1" ca="1">INDIRECT("数出表_Excel!A"&amp;LT1)</f>
        <v>#N/A</v>
      </c>
      <c r="MA1" s="5"/>
      <c r="MB1" s="70" t="e">
        <f ca="1">LU1</f>
        <v>#N/A</v>
      </c>
      <c r="MC1" s="70"/>
      <c r="MD1" s="70"/>
      <c r="ME1" s="70"/>
      <c r="MF1" s="7"/>
      <c r="MH1" s="67" t="e" cm="1">
        <f t="array" aca="1" ref="MH1" ca="1">IF(LEFT(LY1,2)="博多",
IF(LEFT(INDIRECT("数出表_Excel!A"&amp;LT1+2),2)="博多",
IF(LEFT(INDIRECT("数出表_Excel!A"&amp;LT1+4),2)="博多",
LT1+6,
LT1+4),
LT1+2),
LT1+2)</f>
        <v>#N/A</v>
      </c>
      <c r="MI1" s="63" t="e" cm="1">
        <f t="array" aca="1" ref="MI1" ca="1">IF(OR(COUNTIF(INDIRECT("数出表_Excel!" &amp;
CHAR(MATCH(TRUE,
ISNUMBER(--INDIRECT("数出表_Excel!B"&amp;MATCH(INDIRECT("数出表_Excel!A"&amp;MH1),数出表_Excel!$A:$A,0)-1&amp;":U"&amp;MATCH(INDIRECT("数出表_Excel!A"&amp;MH1),数出表_Excel!$A:$A,0)-1&amp;"")),0)+65) &amp; "3"),"*配膳*"),
COUNTIF(INDIRECT("数出表_Excel!" &amp;
CHAR(MATCH(TRUE,
ISNUMBER(--INDIRECT("数出表_Excel!B"&amp;MATCH(INDIRECT("数出表_Excel!A"&amp;MH1),数出表_Excel!$A:$A,0)-1&amp;":U"&amp;MATCH(INDIRECT("数出表_Excel!A"&amp;MH1),数出表_Excel!$A:$A,0)-1&amp;"")),0)+65) &amp; "3"),"*カレー*")),
MH1+2,
IF(LU1=INDIRECT("数出表_Excel!A"&amp;MH1),MH1+2,MH1))</f>
        <v>#N/A</v>
      </c>
      <c r="MJ1" s="70" t="e">
        <f ca="1">IF(MJ2&lt;&gt;"",
IF(LEFT(MN1,2)="博多",
LEFT(MN1,FIND("週",MN1)-1),
MN1),"")</f>
        <v>#N/A</v>
      </c>
      <c r="MK1" s="70"/>
      <c r="ML1" s="70"/>
      <c r="MM1" s="70"/>
      <c r="MN1" s="80" t="e" cm="1">
        <f t="array" aca="1" ref="MN1" ca="1">INDIRECT("数出表_Excel!A"&amp;MI1)</f>
        <v>#N/A</v>
      </c>
      <c r="MP1" s="5"/>
      <c r="MQ1" s="70" t="e">
        <f ca="1">MJ1</f>
        <v>#N/A</v>
      </c>
      <c r="MR1" s="70"/>
      <c r="MS1" s="70"/>
      <c r="MT1" s="70"/>
      <c r="MU1" s="7"/>
      <c r="MW1" s="67" t="e" cm="1">
        <f t="array" aca="1" ref="MW1" ca="1">IF(LEFT(MN1,2)="博多",
IF(LEFT(INDIRECT("数出表_Excel!A"&amp;MI1+2),2)="博多",
IF(LEFT(INDIRECT("数出表_Excel!A"&amp;MI1+4),2)="博多",
MI1+6,
MI1+4),
MI1+2),
MI1+2)</f>
        <v>#N/A</v>
      </c>
      <c r="MX1" s="63" t="e" cm="1">
        <f t="array" aca="1" ref="MX1" ca="1">IF(OR(COUNTIF(INDIRECT("数出表_Excel!" &amp;
CHAR(MATCH(TRUE,
ISNUMBER(--INDIRECT("数出表_Excel!B"&amp;MATCH(INDIRECT("数出表_Excel!A"&amp;MW1),数出表_Excel!$A:$A,0)-1&amp;":U"&amp;MATCH(INDIRECT("数出表_Excel!A"&amp;MW1),数出表_Excel!$A:$A,0)-1&amp;"")),0)+65) &amp; "3"),"*配膳*"),
COUNTIF(INDIRECT("数出表_Excel!" &amp;
CHAR(MATCH(TRUE,
ISNUMBER(--INDIRECT("数出表_Excel!B"&amp;MATCH(INDIRECT("数出表_Excel!A"&amp;MW1),数出表_Excel!$A:$A,0)-1&amp;":U"&amp;MATCH(INDIRECT("数出表_Excel!A"&amp;MW1),数出表_Excel!$A:$A,0)-1&amp;"")),0)+65) &amp; "3"),"*カレー*")),
MW1+2,
IF(MJ1=INDIRECT("数出表_Excel!A"&amp;MW1),MW1+2,MW1))</f>
        <v>#N/A</v>
      </c>
      <c r="MY1" s="70" t="e">
        <f ca="1">IF(MY2&lt;&gt;"",
IF(LEFT(NC1,2)="博多",
LEFT(NC1,FIND("週",NC1)-1),
NC1),"")</f>
        <v>#N/A</v>
      </c>
      <c r="MZ1" s="70"/>
      <c r="NA1" s="70"/>
      <c r="NB1" s="70"/>
      <c r="NC1" s="80" t="e" cm="1">
        <f t="array" aca="1" ref="NC1" ca="1">INDIRECT("数出表_Excel!A"&amp;MX1)</f>
        <v>#N/A</v>
      </c>
      <c r="NE1" s="5"/>
      <c r="NF1" s="70" t="e">
        <f ca="1">MY1</f>
        <v>#N/A</v>
      </c>
      <c r="NG1" s="70"/>
      <c r="NH1" s="70"/>
      <c r="NI1" s="70"/>
      <c r="NJ1" s="7"/>
      <c r="NL1" s="67" t="e" cm="1">
        <f t="array" aca="1" ref="NL1" ca="1">IF(LEFT(NC1,2)="博多",
IF(LEFT(INDIRECT("数出表_Excel!A"&amp;MX1+2),2)="博多",
IF(LEFT(INDIRECT("数出表_Excel!A"&amp;MX1+4),2)="博多",
MX1+6,
MX1+4),
MX1+2),
MX1+2)</f>
        <v>#N/A</v>
      </c>
      <c r="NM1" s="63" t="e" cm="1">
        <f t="array" aca="1" ref="NM1" ca="1">IF(OR(COUNTIF(INDIRECT("数出表_Excel!" &amp;
CHAR(MATCH(TRUE,
ISNUMBER(--INDIRECT("数出表_Excel!B"&amp;MATCH(INDIRECT("数出表_Excel!A"&amp;NL1),数出表_Excel!$A:$A,0)-1&amp;":U"&amp;MATCH(INDIRECT("数出表_Excel!A"&amp;NL1),数出表_Excel!$A:$A,0)-1&amp;"")),0)+65) &amp; "3"),"*配膳*"),
COUNTIF(INDIRECT("数出表_Excel!" &amp;
CHAR(MATCH(TRUE,
ISNUMBER(--INDIRECT("数出表_Excel!B"&amp;MATCH(INDIRECT("数出表_Excel!A"&amp;NL1),数出表_Excel!$A:$A,0)-1&amp;":U"&amp;MATCH(INDIRECT("数出表_Excel!A"&amp;NL1),数出表_Excel!$A:$A,0)-1&amp;"")),0)+65) &amp; "3"),"*カレー*")),
NL1+2,
IF(MY1=INDIRECT("数出表_Excel!A"&amp;NL1),NL1+2,NL1))</f>
        <v>#N/A</v>
      </c>
      <c r="NN1" s="70" t="e">
        <f ca="1">IF(NN2&lt;&gt;"",
IF(LEFT(NR1,2)="博多",
LEFT(NR1,FIND("週",NR1)-1),
NR1),"")</f>
        <v>#N/A</v>
      </c>
      <c r="NO1" s="70"/>
      <c r="NP1" s="70"/>
      <c r="NQ1" s="70"/>
      <c r="NR1" s="80" t="e" cm="1">
        <f t="array" aca="1" ref="NR1" ca="1">INDIRECT("数出表_Excel!A"&amp;NM1)</f>
        <v>#N/A</v>
      </c>
      <c r="NT1" s="5"/>
      <c r="NU1" s="70" t="e">
        <f ca="1">NN1</f>
        <v>#N/A</v>
      </c>
      <c r="NV1" s="70"/>
      <c r="NW1" s="70"/>
      <c r="NX1" s="70"/>
      <c r="NY1" s="7"/>
      <c r="OA1" s="67" t="e" cm="1">
        <f t="array" aca="1" ref="OA1" ca="1">IF(LEFT(NR1,2)="博多",
IF(LEFT(INDIRECT("数出表_Excel!A"&amp;NM1+2),2)="博多",
IF(LEFT(INDIRECT("数出表_Excel!A"&amp;NM1+4),2)="博多",
NM1+6,
NM1+4),
NM1+2),
NM1+2)</f>
        <v>#N/A</v>
      </c>
      <c r="OB1" s="63" t="e" cm="1">
        <f t="array" aca="1" ref="OB1" ca="1">IF(OR(COUNTIF(INDIRECT("数出表_Excel!" &amp;
CHAR(MATCH(TRUE,
ISNUMBER(--INDIRECT("数出表_Excel!B"&amp;MATCH(INDIRECT("数出表_Excel!A"&amp;OA1),数出表_Excel!$A:$A,0)-1&amp;":U"&amp;MATCH(INDIRECT("数出表_Excel!A"&amp;OA1),数出表_Excel!$A:$A,0)-1&amp;"")),0)+65) &amp; "3"),"*配膳*"),
COUNTIF(INDIRECT("数出表_Excel!" &amp;
CHAR(MATCH(TRUE,
ISNUMBER(--INDIRECT("数出表_Excel!B"&amp;MATCH(INDIRECT("数出表_Excel!A"&amp;OA1),数出表_Excel!$A:$A,0)-1&amp;":U"&amp;MATCH(INDIRECT("数出表_Excel!A"&amp;OA1),数出表_Excel!$A:$A,0)-1&amp;"")),0)+65) &amp; "3"),"*カレー*")),
OA1+2,
IF(NN1=INDIRECT("数出表_Excel!A"&amp;OA1),OA1+2,OA1))</f>
        <v>#N/A</v>
      </c>
      <c r="OC1" s="70" t="e">
        <f ca="1">IF(OC2&lt;&gt;"",
IF(LEFT(OG1,2)="博多",
LEFT(OG1,FIND("週",OG1)-1),
OG1),"")</f>
        <v>#N/A</v>
      </c>
      <c r="OD1" s="70"/>
      <c r="OE1" s="70"/>
      <c r="OF1" s="70"/>
      <c r="OG1" s="80" t="e" cm="1">
        <f t="array" aca="1" ref="OG1" ca="1">INDIRECT("数出表_Excel!A"&amp;OB1)</f>
        <v>#N/A</v>
      </c>
      <c r="OI1" s="5"/>
      <c r="OJ1" s="70" t="e">
        <f ca="1">OC1</f>
        <v>#N/A</v>
      </c>
      <c r="OK1" s="70"/>
      <c r="OL1" s="70"/>
      <c r="OM1" s="70"/>
      <c r="ON1" s="7"/>
      <c r="OP1" s="67" t="e" cm="1">
        <f t="array" aca="1" ref="OP1" ca="1">IF(LEFT(OG1,2)="博多",
IF(LEFT(INDIRECT("数出表_Excel!A"&amp;OB1+2),2)="博多",
IF(LEFT(INDIRECT("数出表_Excel!A"&amp;OB1+4),2)="博多",
OB1+6,
OB1+4),
OB1+2),
OB1+2)</f>
        <v>#N/A</v>
      </c>
      <c r="OQ1" s="63" t="e" cm="1">
        <f t="array" aca="1" ref="OQ1" ca="1">IF(OR(COUNTIF(INDIRECT("数出表_Excel!" &amp;
CHAR(MATCH(TRUE,
ISNUMBER(--INDIRECT("数出表_Excel!B"&amp;MATCH(INDIRECT("数出表_Excel!A"&amp;OP1),数出表_Excel!$A:$A,0)-1&amp;":U"&amp;MATCH(INDIRECT("数出表_Excel!A"&amp;OP1),数出表_Excel!$A:$A,0)-1&amp;"")),0)+65) &amp; "3"),"*配膳*"),
COUNTIF(INDIRECT("数出表_Excel!" &amp;
CHAR(MATCH(TRUE,
ISNUMBER(--INDIRECT("数出表_Excel!B"&amp;MATCH(INDIRECT("数出表_Excel!A"&amp;OP1),数出表_Excel!$A:$A,0)-1&amp;":U"&amp;MATCH(INDIRECT("数出表_Excel!A"&amp;OP1),数出表_Excel!$A:$A,0)-1&amp;"")),0)+65) &amp; "3"),"*カレー*")),
OP1+2,
IF(OC1=INDIRECT("数出表_Excel!A"&amp;OP1),OP1+2,OP1))</f>
        <v>#N/A</v>
      </c>
      <c r="OR1" s="70" t="e">
        <f ca="1">IF(OR2&lt;&gt;"",
IF(LEFT(OV1,2)="博多",
LEFT(OV1,FIND("週",OV1)-1),
OV1),"")</f>
        <v>#N/A</v>
      </c>
      <c r="OS1" s="70"/>
      <c r="OT1" s="70"/>
      <c r="OU1" s="70"/>
      <c r="OV1" s="80" t="e" cm="1">
        <f t="array" aca="1" ref="OV1" ca="1">INDIRECT("数出表_Excel!A"&amp;OQ1)</f>
        <v>#N/A</v>
      </c>
      <c r="OX1" s="5"/>
      <c r="OY1" s="70" t="e">
        <f ca="1">OR1</f>
        <v>#N/A</v>
      </c>
      <c r="OZ1" s="70"/>
      <c r="PA1" s="70"/>
      <c r="PB1" s="70"/>
      <c r="PC1" s="7"/>
      <c r="PE1" s="67" t="e" cm="1">
        <f t="array" aca="1" ref="PE1" ca="1">IF(LEFT(OV1,2)="博多",
IF(LEFT(INDIRECT("数出表_Excel!A"&amp;OQ1+2),2)="博多",
IF(LEFT(INDIRECT("数出表_Excel!A"&amp;OQ1+4),2)="博多",
OQ1+6,
OQ1+4),
OQ1+2),
OQ1+2)</f>
        <v>#N/A</v>
      </c>
      <c r="PF1" s="63" t="e" cm="1">
        <f t="array" aca="1" ref="PF1" ca="1">IF(OR(COUNTIF(INDIRECT("数出表_Excel!" &amp;
CHAR(MATCH(TRUE,
ISNUMBER(--INDIRECT("数出表_Excel!B"&amp;MATCH(INDIRECT("数出表_Excel!A"&amp;PE1),数出表_Excel!$A:$A,0)-1&amp;":U"&amp;MATCH(INDIRECT("数出表_Excel!A"&amp;PE1),数出表_Excel!$A:$A,0)-1&amp;"")),0)+65) &amp; "3"),"*配膳*"),
COUNTIF(INDIRECT("数出表_Excel!" &amp;
CHAR(MATCH(TRUE,
ISNUMBER(--INDIRECT("数出表_Excel!B"&amp;MATCH(INDIRECT("数出表_Excel!A"&amp;PE1),数出表_Excel!$A:$A,0)-1&amp;":U"&amp;MATCH(INDIRECT("数出表_Excel!A"&amp;PE1),数出表_Excel!$A:$A,0)-1&amp;"")),0)+65) &amp; "3"),"*カレー*")),
PE1+2,
IF(OR1=INDIRECT("数出表_Excel!A"&amp;PE1),PE1+2,PE1))</f>
        <v>#N/A</v>
      </c>
      <c r="PG1" s="70" t="e">
        <f ca="1">IF(PG2&lt;&gt;"",
IF(LEFT(PK1,2)="博多",
LEFT(PK1,FIND("週",PK1)-1),
PK1),"")</f>
        <v>#N/A</v>
      </c>
      <c r="PH1" s="70"/>
      <c r="PI1" s="70"/>
      <c r="PJ1" s="70"/>
      <c r="PK1" s="80" t="e" cm="1">
        <f t="array" aca="1" ref="PK1" ca="1">INDIRECT("数出表_Excel!A"&amp;PF1)</f>
        <v>#N/A</v>
      </c>
      <c r="PM1" s="5"/>
      <c r="PN1" s="70" t="e">
        <f ca="1">PG1</f>
        <v>#N/A</v>
      </c>
      <c r="PO1" s="70"/>
      <c r="PP1" s="70"/>
      <c r="PQ1" s="70"/>
      <c r="PR1" s="7"/>
      <c r="PT1" s="67" t="e" cm="1">
        <f t="array" aca="1" ref="PT1" ca="1">IF(LEFT(PK1,2)="博多",
IF(LEFT(INDIRECT("数出表_Excel!A"&amp;PF1+2),2)="博多",
IF(LEFT(INDIRECT("数出表_Excel!A"&amp;PF1+4),2)="博多",
PF1+6,
PF1+4),
PF1+2),
PF1+2)</f>
        <v>#N/A</v>
      </c>
      <c r="PU1" s="63" t="e" cm="1">
        <f t="array" aca="1" ref="PU1" ca="1">IF(OR(COUNTIF(INDIRECT("数出表_Excel!" &amp;
CHAR(MATCH(TRUE,
ISNUMBER(--INDIRECT("数出表_Excel!B"&amp;MATCH(INDIRECT("数出表_Excel!A"&amp;PT1),数出表_Excel!$A:$A,0)-1&amp;":U"&amp;MATCH(INDIRECT("数出表_Excel!A"&amp;PT1),数出表_Excel!$A:$A,0)-1&amp;"")),0)+65) &amp; "3"),"*配膳*"),
COUNTIF(INDIRECT("数出表_Excel!" &amp;
CHAR(MATCH(TRUE,
ISNUMBER(--INDIRECT("数出表_Excel!B"&amp;MATCH(INDIRECT("数出表_Excel!A"&amp;PT1),数出表_Excel!$A:$A,0)-1&amp;":U"&amp;MATCH(INDIRECT("数出表_Excel!A"&amp;PT1),数出表_Excel!$A:$A,0)-1&amp;"")),0)+65) &amp; "3"),"*カレー*")),
PT1+2,
IF(PG1=INDIRECT("数出表_Excel!A"&amp;PT1),PT1+2,PT1))</f>
        <v>#N/A</v>
      </c>
      <c r="PV1" s="70" t="e">
        <f ca="1">IF(PV2&lt;&gt;"",
IF(LEFT(PZ1,2)="博多",
LEFT(PZ1,FIND("週",PZ1)-1),
PZ1),"")</f>
        <v>#N/A</v>
      </c>
      <c r="PW1" s="70"/>
      <c r="PX1" s="70"/>
      <c r="PY1" s="70"/>
      <c r="PZ1" s="80" t="e" cm="1">
        <f t="array" aca="1" ref="PZ1" ca="1">INDIRECT("数出表_Excel!A"&amp;PU1)</f>
        <v>#N/A</v>
      </c>
      <c r="QB1" s="5"/>
      <c r="QC1" s="70" t="e">
        <f ca="1">PV1</f>
        <v>#N/A</v>
      </c>
      <c r="QD1" s="70"/>
      <c r="QE1" s="70"/>
      <c r="QF1" s="70"/>
      <c r="QG1" s="7"/>
      <c r="QI1" s="67" t="e" cm="1">
        <f t="array" aca="1" ref="QI1" ca="1">IF(LEFT(PZ1,2)="博多",
IF(LEFT(INDIRECT("数出表_Excel!A"&amp;PU1+2),2)="博多",
IF(LEFT(INDIRECT("数出表_Excel!A"&amp;PU1+4),2)="博多",
PU1+6,
PU1+4),
PU1+2),
PU1+2)</f>
        <v>#N/A</v>
      </c>
      <c r="QJ1" s="63" t="e" cm="1">
        <f t="array" aca="1" ref="QJ1" ca="1">IF(OR(COUNTIF(INDIRECT("数出表_Excel!" &amp;
CHAR(MATCH(TRUE,
ISNUMBER(--INDIRECT("数出表_Excel!B"&amp;MATCH(INDIRECT("数出表_Excel!A"&amp;QI1),数出表_Excel!$A:$A,0)-1&amp;":U"&amp;MATCH(INDIRECT("数出表_Excel!A"&amp;QI1),数出表_Excel!$A:$A,0)-1&amp;"")),0)+65) &amp; "3"),"*配膳*"),
COUNTIF(INDIRECT("数出表_Excel!" &amp;
CHAR(MATCH(TRUE,
ISNUMBER(--INDIRECT("数出表_Excel!B"&amp;MATCH(INDIRECT("数出表_Excel!A"&amp;QI1),数出表_Excel!$A:$A,0)-1&amp;":U"&amp;MATCH(INDIRECT("数出表_Excel!A"&amp;QI1),数出表_Excel!$A:$A,0)-1&amp;"")),0)+65) &amp; "3"),"*カレー*")),
QI1+2,
IF(PV1=INDIRECT("数出表_Excel!A"&amp;QI1),QI1+2,QI1))</f>
        <v>#N/A</v>
      </c>
      <c r="QK1" s="70" t="e">
        <f ca="1">IF(QK2&lt;&gt;"",
IF(LEFT(QO1,2)="博多",
LEFT(QO1,FIND("週",QO1)-1),
QO1),"")</f>
        <v>#N/A</v>
      </c>
      <c r="QL1" s="70"/>
      <c r="QM1" s="70"/>
      <c r="QN1" s="70"/>
      <c r="QO1" s="80" t="e" cm="1">
        <f t="array" aca="1" ref="QO1" ca="1">INDIRECT("数出表_Excel!A"&amp;QJ1)</f>
        <v>#N/A</v>
      </c>
      <c r="QQ1" s="5"/>
      <c r="QR1" s="70" t="e">
        <f ca="1">QK1</f>
        <v>#N/A</v>
      </c>
      <c r="QS1" s="70"/>
      <c r="QT1" s="70"/>
      <c r="QU1" s="70"/>
      <c r="QV1" s="7"/>
      <c r="QX1" s="67" t="e" cm="1">
        <f t="array" aca="1" ref="QX1" ca="1">IF(LEFT(QO1,2)="博多",
IF(LEFT(INDIRECT("数出表_Excel!A"&amp;QJ1+2),2)="博多",
IF(LEFT(INDIRECT("数出表_Excel!A"&amp;QJ1+4),2)="博多",
QJ1+6,
QJ1+4),
QJ1+2),
QJ1+2)</f>
        <v>#N/A</v>
      </c>
      <c r="QY1" s="63" t="e" cm="1">
        <f t="array" aca="1" ref="QY1" ca="1">IF(OR(COUNTIF(INDIRECT("数出表_Excel!" &amp;
CHAR(MATCH(TRUE,
ISNUMBER(--INDIRECT("数出表_Excel!B"&amp;MATCH(INDIRECT("数出表_Excel!A"&amp;QX1),数出表_Excel!$A:$A,0)-1&amp;":U"&amp;MATCH(INDIRECT("数出表_Excel!A"&amp;QX1),数出表_Excel!$A:$A,0)-1&amp;"")),0)+65) &amp; "3"),"*配膳*"),
COUNTIF(INDIRECT("数出表_Excel!" &amp;
CHAR(MATCH(TRUE,
ISNUMBER(--INDIRECT("数出表_Excel!B"&amp;MATCH(INDIRECT("数出表_Excel!A"&amp;QX1),数出表_Excel!$A:$A,0)-1&amp;":U"&amp;MATCH(INDIRECT("数出表_Excel!A"&amp;QX1),数出表_Excel!$A:$A,0)-1&amp;"")),0)+65) &amp; "3"),"*カレー*")),
QX1+2,
IF(QK1=INDIRECT("数出表_Excel!A"&amp;QX1),QX1+2,QX1))</f>
        <v>#N/A</v>
      </c>
      <c r="QZ1" s="70" t="e">
        <f ca="1">IF(QZ2&lt;&gt;"",
IF(LEFT(RD1,2)="博多",
LEFT(RD1,FIND("週",RD1)-1),
RD1),"")</f>
        <v>#N/A</v>
      </c>
      <c r="RA1" s="70"/>
      <c r="RB1" s="70"/>
      <c r="RC1" s="70"/>
      <c r="RD1" s="80" t="e" cm="1">
        <f t="array" aca="1" ref="RD1" ca="1">INDIRECT("数出表_Excel!A"&amp;QY1)</f>
        <v>#N/A</v>
      </c>
      <c r="RF1" s="5"/>
      <c r="RG1" s="70" t="e">
        <f ca="1">QZ1</f>
        <v>#N/A</v>
      </c>
      <c r="RH1" s="70"/>
      <c r="RI1" s="70"/>
      <c r="RJ1" s="70"/>
      <c r="RK1" s="7"/>
      <c r="RM1" s="67" t="e" cm="1">
        <f t="array" aca="1" ref="RM1" ca="1">IF(LEFT(RD1,2)="博多",
IF(LEFT(INDIRECT("数出表_Excel!A"&amp;QY1+2),2)="博多",
IF(LEFT(INDIRECT("数出表_Excel!A"&amp;QY1+4),2)="博多",
QY1+6,
QY1+4),
QY1+2),
QY1+2)</f>
        <v>#N/A</v>
      </c>
      <c r="RN1" s="63" t="e" cm="1">
        <f t="array" aca="1" ref="RN1" ca="1">IF(OR(COUNTIF(INDIRECT("数出表_Excel!" &amp;
CHAR(MATCH(TRUE,
ISNUMBER(--INDIRECT("数出表_Excel!B"&amp;MATCH(INDIRECT("数出表_Excel!A"&amp;RM1),数出表_Excel!$A:$A,0)-1&amp;":U"&amp;MATCH(INDIRECT("数出表_Excel!A"&amp;RM1),数出表_Excel!$A:$A,0)-1&amp;"")),0)+65) &amp; "3"),"*配膳*"),
COUNTIF(INDIRECT("数出表_Excel!" &amp;
CHAR(MATCH(TRUE,
ISNUMBER(--INDIRECT("数出表_Excel!B"&amp;MATCH(INDIRECT("数出表_Excel!A"&amp;RM1),数出表_Excel!$A:$A,0)-1&amp;":U"&amp;MATCH(INDIRECT("数出表_Excel!A"&amp;RM1),数出表_Excel!$A:$A,0)-1&amp;"")),0)+65) &amp; "3"),"*カレー*")),
RM1+2,
IF(QZ1=INDIRECT("数出表_Excel!A"&amp;RM1),RM1+2,RM1))</f>
        <v>#N/A</v>
      </c>
      <c r="RO1" s="70" t="e">
        <f ca="1">IF(RO2&lt;&gt;"",
IF(LEFT(RS1,2)="博多",
LEFT(RS1,FIND("週",RS1)-1),
RS1),"")</f>
        <v>#N/A</v>
      </c>
      <c r="RP1" s="70"/>
      <c r="RQ1" s="70"/>
      <c r="RR1" s="70"/>
      <c r="RS1" s="80" t="e" cm="1">
        <f t="array" aca="1" ref="RS1" ca="1">INDIRECT("数出表_Excel!A"&amp;RN1)</f>
        <v>#N/A</v>
      </c>
      <c r="RU1" s="5"/>
      <c r="RV1" s="70" t="e">
        <f ca="1">RO1</f>
        <v>#N/A</v>
      </c>
      <c r="RW1" s="70"/>
      <c r="RX1" s="70"/>
      <c r="RY1" s="70"/>
      <c r="RZ1" s="7"/>
      <c r="SB1" s="67" t="e" cm="1">
        <f t="array" aca="1" ref="SB1" ca="1">IF(LEFT(RS1,2)="博多",
IF(LEFT(INDIRECT("数出表_Excel!A"&amp;RN1+2),2)="博多",
IF(LEFT(INDIRECT("数出表_Excel!A"&amp;RN1+4),2)="博多",
RN1+6,
RN1+4),
RN1+2),
RN1+2)</f>
        <v>#N/A</v>
      </c>
      <c r="SC1" s="63" t="e" cm="1">
        <f t="array" aca="1" ref="SC1" ca="1">IF(OR(COUNTIF(INDIRECT("数出表_Excel!" &amp;
CHAR(MATCH(TRUE,
ISNUMBER(--INDIRECT("数出表_Excel!B"&amp;MATCH(INDIRECT("数出表_Excel!A"&amp;SB1),数出表_Excel!$A:$A,0)-1&amp;":U"&amp;MATCH(INDIRECT("数出表_Excel!A"&amp;SB1),数出表_Excel!$A:$A,0)-1&amp;"")),0)+65) &amp; "3"),"*配膳*"),
COUNTIF(INDIRECT("数出表_Excel!" &amp;
CHAR(MATCH(TRUE,
ISNUMBER(--INDIRECT("数出表_Excel!B"&amp;MATCH(INDIRECT("数出表_Excel!A"&amp;SB1),数出表_Excel!$A:$A,0)-1&amp;":U"&amp;MATCH(INDIRECT("数出表_Excel!A"&amp;SB1),数出表_Excel!$A:$A,0)-1&amp;"")),0)+65) &amp; "3"),"*カレー*")),
SB1+2,
IF(RO1=INDIRECT("数出表_Excel!A"&amp;SB1),SB1+2,SB1))</f>
        <v>#N/A</v>
      </c>
      <c r="SD1" s="70" t="e">
        <f ca="1">IF(SD2&lt;&gt;"",
IF(LEFT(SH1,2)="博多",
LEFT(SH1,FIND("週",SH1)-1),
SH1),"")</f>
        <v>#N/A</v>
      </c>
      <c r="SE1" s="70"/>
      <c r="SF1" s="70"/>
      <c r="SG1" s="70"/>
      <c r="SH1" s="80" t="e" cm="1">
        <f t="array" aca="1" ref="SH1" ca="1">INDIRECT("数出表_Excel!A"&amp;SC1)</f>
        <v>#N/A</v>
      </c>
      <c r="SJ1" s="5"/>
      <c r="SK1" s="70" t="e">
        <f ca="1">SD1</f>
        <v>#N/A</v>
      </c>
      <c r="SL1" s="70"/>
      <c r="SM1" s="70"/>
      <c r="SN1" s="70"/>
      <c r="SO1" s="7"/>
      <c r="SQ1" s="67" t="e" cm="1">
        <f t="array" aca="1" ref="SQ1" ca="1">IF(LEFT(SH1,2)="博多",
IF(LEFT(INDIRECT("数出表_Excel!A"&amp;SC1+2),2)="博多",
IF(LEFT(INDIRECT("数出表_Excel!A"&amp;SC1+4),2)="博多",
SC1+6,
SC1+4),
SC1+2),
SC1+2)</f>
        <v>#N/A</v>
      </c>
      <c r="SR1" s="63" t="e" cm="1">
        <f t="array" aca="1" ref="SR1" ca="1">IF(OR(COUNTIF(INDIRECT("数出表_Excel!" &amp;
CHAR(MATCH(TRUE,
ISNUMBER(--INDIRECT("数出表_Excel!B"&amp;MATCH(INDIRECT("数出表_Excel!A"&amp;SQ1),数出表_Excel!$A:$A,0)-1&amp;":U"&amp;MATCH(INDIRECT("数出表_Excel!A"&amp;SQ1),数出表_Excel!$A:$A,0)-1&amp;"")),0)+65) &amp; "3"),"*配膳*"),
COUNTIF(INDIRECT("数出表_Excel!" &amp;
CHAR(MATCH(TRUE,
ISNUMBER(--INDIRECT("数出表_Excel!B"&amp;MATCH(INDIRECT("数出表_Excel!A"&amp;SQ1),数出表_Excel!$A:$A,0)-1&amp;":U"&amp;MATCH(INDIRECT("数出表_Excel!A"&amp;SQ1),数出表_Excel!$A:$A,0)-1&amp;"")),0)+65) &amp; "3"),"*カレー*")),
SQ1+2,
IF(SD1=INDIRECT("数出表_Excel!A"&amp;SQ1),SQ1+2,SQ1))</f>
        <v>#N/A</v>
      </c>
      <c r="SS1" s="70" t="e">
        <f ca="1">IF(SS2&lt;&gt;"",
IF(LEFT(SW1,2)="博多",
LEFT(SW1,FIND("週",SW1)-1),
SW1),"")</f>
        <v>#N/A</v>
      </c>
      <c r="ST1" s="70"/>
      <c r="SU1" s="70"/>
      <c r="SV1" s="70"/>
      <c r="SW1" s="80" t="e" cm="1">
        <f t="array" aca="1" ref="SW1" ca="1">INDIRECT("数出表_Excel!A"&amp;SR1)</f>
        <v>#N/A</v>
      </c>
      <c r="SY1" s="5"/>
      <c r="SZ1" s="70" t="e">
        <f ca="1">SS1</f>
        <v>#N/A</v>
      </c>
      <c r="TA1" s="70"/>
      <c r="TB1" s="70"/>
      <c r="TC1" s="70"/>
      <c r="TD1" s="7"/>
      <c r="TF1" s="67" t="e" cm="1">
        <f t="array" aca="1" ref="TF1" ca="1">IF(LEFT(SW1,2)="博多",
IF(LEFT(INDIRECT("数出表_Excel!A"&amp;SR1+2),2)="博多",
IF(LEFT(INDIRECT("数出表_Excel!A"&amp;SR1+4),2)="博多",
SR1+6,
SR1+4),
SR1+2),
SR1+2)</f>
        <v>#N/A</v>
      </c>
      <c r="TG1" s="63" t="e" cm="1">
        <f t="array" aca="1" ref="TG1" ca="1">IF(OR(COUNTIF(INDIRECT("数出表_Excel!" &amp;
CHAR(MATCH(TRUE,
ISNUMBER(--INDIRECT("数出表_Excel!B"&amp;MATCH(INDIRECT("数出表_Excel!A"&amp;TF1),数出表_Excel!$A:$A,0)-1&amp;":U"&amp;MATCH(INDIRECT("数出表_Excel!A"&amp;TF1),数出表_Excel!$A:$A,0)-1&amp;"")),0)+65) &amp; "3"),"*配膳*"),
COUNTIF(INDIRECT("数出表_Excel!" &amp;
CHAR(MATCH(TRUE,
ISNUMBER(--INDIRECT("数出表_Excel!B"&amp;MATCH(INDIRECT("数出表_Excel!A"&amp;TF1),数出表_Excel!$A:$A,0)-1&amp;":U"&amp;MATCH(INDIRECT("数出表_Excel!A"&amp;TF1),数出表_Excel!$A:$A,0)-1&amp;"")),0)+65) &amp; "3"),"*カレー*")),
TF1+2,
IF(SS1=INDIRECT("数出表_Excel!A"&amp;TF1),TF1+2,TF1))</f>
        <v>#N/A</v>
      </c>
      <c r="TH1" s="70" t="e">
        <f ca="1">IF(TH2&lt;&gt;"",
IF(LEFT(TL1,2)="博多",
LEFT(TL1,FIND("週",TL1)-1),
TL1),"")</f>
        <v>#N/A</v>
      </c>
      <c r="TI1" s="70"/>
      <c r="TJ1" s="70"/>
      <c r="TK1" s="70"/>
      <c r="TL1" s="80" t="e" cm="1">
        <f t="array" aca="1" ref="TL1" ca="1">INDIRECT("数出表_Excel!A"&amp;TG1)</f>
        <v>#N/A</v>
      </c>
      <c r="TN1" s="5"/>
      <c r="TO1" s="70" t="e">
        <f ca="1">TH1</f>
        <v>#N/A</v>
      </c>
      <c r="TP1" s="70"/>
      <c r="TQ1" s="70"/>
      <c r="TR1" s="70"/>
      <c r="TS1" s="7"/>
      <c r="TU1" s="67" t="e" cm="1">
        <f t="array" aca="1" ref="TU1" ca="1">IF(LEFT(TL1,2)="博多",
IF(LEFT(INDIRECT("数出表_Excel!A"&amp;TG1+2),2)="博多",
IF(LEFT(INDIRECT("数出表_Excel!A"&amp;TG1+4),2)="博多",
TG1+6,
TG1+4),
TG1+2),
TG1+2)</f>
        <v>#N/A</v>
      </c>
      <c r="TV1" s="63" t="e" cm="1">
        <f t="array" aca="1" ref="TV1" ca="1">IF(OR(COUNTIF(INDIRECT("数出表_Excel!" &amp;
CHAR(MATCH(TRUE,
ISNUMBER(--INDIRECT("数出表_Excel!B"&amp;MATCH(INDIRECT("数出表_Excel!A"&amp;TU1),数出表_Excel!$A:$A,0)-1&amp;":U"&amp;MATCH(INDIRECT("数出表_Excel!A"&amp;TU1),数出表_Excel!$A:$A,0)-1&amp;"")),0)+65) &amp; "3"),"*配膳*"),
COUNTIF(INDIRECT("数出表_Excel!" &amp;
CHAR(MATCH(TRUE,
ISNUMBER(--INDIRECT("数出表_Excel!B"&amp;MATCH(INDIRECT("数出表_Excel!A"&amp;TU1),数出表_Excel!$A:$A,0)-1&amp;":U"&amp;MATCH(INDIRECT("数出表_Excel!A"&amp;TU1),数出表_Excel!$A:$A,0)-1&amp;"")),0)+65) &amp; "3"),"*カレー*")),
TU1+2,
IF(TH1=INDIRECT("数出表_Excel!A"&amp;TU1),TU1+2,TU1))</f>
        <v>#N/A</v>
      </c>
      <c r="TW1" s="70" t="e">
        <f ca="1">IF(TW2&lt;&gt;"",
IF(LEFT(UA1,2)="博多",
LEFT(UA1,FIND("週",UA1)-1),
UA1),"")</f>
        <v>#N/A</v>
      </c>
      <c r="TX1" s="70"/>
      <c r="TY1" s="70"/>
      <c r="TZ1" s="70"/>
      <c r="UA1" s="80" t="e" cm="1">
        <f t="array" aca="1" ref="UA1" ca="1">INDIRECT("数出表_Excel!A"&amp;TV1)</f>
        <v>#N/A</v>
      </c>
      <c r="UC1" s="5"/>
      <c r="UD1" s="70" t="e">
        <f ca="1">TW1</f>
        <v>#N/A</v>
      </c>
      <c r="UE1" s="70"/>
      <c r="UF1" s="70"/>
      <c r="UG1" s="70"/>
      <c r="UH1" s="7"/>
      <c r="UJ1" s="67" t="e" cm="1">
        <f t="array" aca="1" ref="UJ1" ca="1">IF(LEFT(UA1,2)="博多",
IF(LEFT(INDIRECT("数出表_Excel!A"&amp;TV1+2),2)="博多",
IF(LEFT(INDIRECT("数出表_Excel!A"&amp;TV1+4),2)="博多",
TV1+6,
TV1+4),
TV1+2),
TV1+2)</f>
        <v>#N/A</v>
      </c>
      <c r="UK1" s="63" t="e" cm="1">
        <f t="array" aca="1" ref="UK1" ca="1">IF(OR(COUNTIF(INDIRECT("数出表_Excel!" &amp;
CHAR(MATCH(TRUE,
ISNUMBER(--INDIRECT("数出表_Excel!B"&amp;MATCH(INDIRECT("数出表_Excel!A"&amp;UJ1),数出表_Excel!$A:$A,0)-1&amp;":U"&amp;MATCH(INDIRECT("数出表_Excel!A"&amp;UJ1),数出表_Excel!$A:$A,0)-1&amp;"")),0)+65) &amp; "3"),"*配膳*"),
COUNTIF(INDIRECT("数出表_Excel!" &amp;
CHAR(MATCH(TRUE,
ISNUMBER(--INDIRECT("数出表_Excel!B"&amp;MATCH(INDIRECT("数出表_Excel!A"&amp;UJ1),数出表_Excel!$A:$A,0)-1&amp;":U"&amp;MATCH(INDIRECT("数出表_Excel!A"&amp;UJ1),数出表_Excel!$A:$A,0)-1&amp;"")),0)+65) &amp; "3"),"*カレー*")),
UJ1+2,
IF(TW1=INDIRECT("数出表_Excel!A"&amp;UJ1),UJ1+2,UJ1))</f>
        <v>#N/A</v>
      </c>
      <c r="UL1" s="70" t="e">
        <f ca="1">IF(UL2&lt;&gt;"",
IF(LEFT(UP1,2)="博多",
LEFT(UP1,FIND("週",UP1)-1),
UP1),"")</f>
        <v>#N/A</v>
      </c>
      <c r="UM1" s="70"/>
      <c r="UN1" s="70"/>
      <c r="UO1" s="70"/>
      <c r="UP1" s="80" t="e" cm="1">
        <f t="array" aca="1" ref="UP1" ca="1">INDIRECT("数出表_Excel!A"&amp;UK1)</f>
        <v>#N/A</v>
      </c>
      <c r="UR1" s="5"/>
      <c r="US1" s="70" t="e">
        <f ca="1">UL1</f>
        <v>#N/A</v>
      </c>
      <c r="UT1" s="70"/>
      <c r="UU1" s="70"/>
      <c r="UV1" s="70"/>
      <c r="UW1" s="7"/>
      <c r="UY1" s="67" t="e" cm="1">
        <f t="array" aca="1" ref="UY1" ca="1">IF(LEFT(UP1,2)="博多",
IF(LEFT(INDIRECT("数出表_Excel!A"&amp;UK1+2),2)="博多",
IF(LEFT(INDIRECT("数出表_Excel!A"&amp;UK1+4),2)="博多",
UK1+6,
UK1+4),
UK1+2),
UK1+2)</f>
        <v>#N/A</v>
      </c>
      <c r="UZ1" s="63" t="e" cm="1">
        <f t="array" aca="1" ref="UZ1" ca="1">IF(OR(COUNTIF(INDIRECT("数出表_Excel!" &amp;
CHAR(MATCH(TRUE,
ISNUMBER(--INDIRECT("数出表_Excel!B"&amp;MATCH(INDIRECT("数出表_Excel!A"&amp;UY1),数出表_Excel!$A:$A,0)-1&amp;":U"&amp;MATCH(INDIRECT("数出表_Excel!A"&amp;UY1),数出表_Excel!$A:$A,0)-1&amp;"")),0)+65) &amp; "3"),"*配膳*"),
COUNTIF(INDIRECT("数出表_Excel!" &amp;
CHAR(MATCH(TRUE,
ISNUMBER(--INDIRECT("数出表_Excel!B"&amp;MATCH(INDIRECT("数出表_Excel!A"&amp;UY1),数出表_Excel!$A:$A,0)-1&amp;":U"&amp;MATCH(INDIRECT("数出表_Excel!A"&amp;UY1),数出表_Excel!$A:$A,0)-1&amp;"")),0)+65) &amp; "3"),"*カレー*")),
UY1+2,
IF(UL1=INDIRECT("数出表_Excel!A"&amp;UY1),UY1+2,UY1))</f>
        <v>#N/A</v>
      </c>
      <c r="VA1" s="70" t="e">
        <f ca="1">IF(VA2&lt;&gt;"",
IF(LEFT(VE1,2)="博多",
LEFT(VE1,FIND("週",VE1)-1),
VE1),"")</f>
        <v>#N/A</v>
      </c>
      <c r="VB1" s="70"/>
      <c r="VC1" s="70"/>
      <c r="VD1" s="70"/>
      <c r="VE1" s="80" t="e" cm="1">
        <f t="array" aca="1" ref="VE1" ca="1">INDIRECT("数出表_Excel!A"&amp;UZ1)</f>
        <v>#N/A</v>
      </c>
      <c r="VG1" s="5"/>
      <c r="VH1" s="70" t="e">
        <f ca="1">VA1</f>
        <v>#N/A</v>
      </c>
      <c r="VI1" s="70"/>
      <c r="VJ1" s="70"/>
      <c r="VK1" s="70"/>
      <c r="VL1" s="7"/>
      <c r="VN1" s="67" t="e" cm="1">
        <f t="array" aca="1" ref="VN1" ca="1">IF(LEFT(VE1,2)="博多",
IF(LEFT(INDIRECT("数出表_Excel!A"&amp;UZ1+2),2)="博多",
IF(LEFT(INDIRECT("数出表_Excel!A"&amp;UZ1+4),2)="博多",
UZ1+6,
UZ1+4),
UZ1+2),
UZ1+2)</f>
        <v>#N/A</v>
      </c>
      <c r="VO1" s="63" t="e" cm="1">
        <f t="array" aca="1" ref="VO1" ca="1">IF(OR(COUNTIF(INDIRECT("数出表_Excel!" &amp;
CHAR(MATCH(TRUE,
ISNUMBER(--INDIRECT("数出表_Excel!B"&amp;MATCH(INDIRECT("数出表_Excel!A"&amp;VN1),数出表_Excel!$A:$A,0)-1&amp;":U"&amp;MATCH(INDIRECT("数出表_Excel!A"&amp;VN1),数出表_Excel!$A:$A,0)-1&amp;"")),0)+65) &amp; "3"),"*配膳*"),
COUNTIF(INDIRECT("数出表_Excel!" &amp;
CHAR(MATCH(TRUE,
ISNUMBER(--INDIRECT("数出表_Excel!B"&amp;MATCH(INDIRECT("数出表_Excel!A"&amp;VN1),数出表_Excel!$A:$A,0)-1&amp;":U"&amp;MATCH(INDIRECT("数出表_Excel!A"&amp;VN1),数出表_Excel!$A:$A,0)-1&amp;"")),0)+65) &amp; "3"),"*カレー*")),
VN1+2,
IF(VA1=INDIRECT("数出表_Excel!A"&amp;VN1),VN1+2,VN1))</f>
        <v>#N/A</v>
      </c>
      <c r="VP1" s="70" t="e">
        <f ca="1">IF(VP2&lt;&gt;"",
IF(LEFT(VT1,2)="博多",
LEFT(VT1,FIND("週",VT1)-1),
VT1),"")</f>
        <v>#N/A</v>
      </c>
      <c r="VQ1" s="70"/>
      <c r="VR1" s="70"/>
      <c r="VS1" s="70"/>
      <c r="VT1" s="80" t="e" cm="1">
        <f t="array" aca="1" ref="VT1" ca="1">INDIRECT("数出表_Excel!A"&amp;VO1)</f>
        <v>#N/A</v>
      </c>
      <c r="VV1" s="5"/>
      <c r="VW1" s="70" t="e">
        <f ca="1">VP1</f>
        <v>#N/A</v>
      </c>
      <c r="VX1" s="70"/>
      <c r="VY1" s="70"/>
      <c r="VZ1" s="70"/>
      <c r="WA1" s="7"/>
      <c r="WC1" s="67" t="e" cm="1">
        <f t="array" aca="1" ref="WC1" ca="1">IF(LEFT(VT1,2)="博多",
IF(LEFT(INDIRECT("数出表_Excel!A"&amp;VO1+2),2)="博多",
IF(LEFT(INDIRECT("数出表_Excel!A"&amp;VO1+4),2)="博多",
VO1+6,
VO1+4),
VO1+2),
VO1+2)</f>
        <v>#N/A</v>
      </c>
      <c r="WD1" s="63" t="e" cm="1">
        <f t="array" aca="1" ref="WD1" ca="1">IF(OR(COUNTIF(INDIRECT("数出表_Excel!" &amp;
CHAR(MATCH(TRUE,
ISNUMBER(--INDIRECT("数出表_Excel!B"&amp;MATCH(INDIRECT("数出表_Excel!A"&amp;WC1),数出表_Excel!$A:$A,0)-1&amp;":U"&amp;MATCH(INDIRECT("数出表_Excel!A"&amp;WC1),数出表_Excel!$A:$A,0)-1&amp;"")),0)+65) &amp; "3"),"*配膳*"),
COUNTIF(INDIRECT("数出表_Excel!" &amp;
CHAR(MATCH(TRUE,
ISNUMBER(--INDIRECT("数出表_Excel!B"&amp;MATCH(INDIRECT("数出表_Excel!A"&amp;WC1),数出表_Excel!$A:$A,0)-1&amp;":U"&amp;MATCH(INDIRECT("数出表_Excel!A"&amp;WC1),数出表_Excel!$A:$A,0)-1&amp;"")),0)+65) &amp; "3"),"*カレー*")),
WC1+2,
IF(VP1=INDIRECT("数出表_Excel!A"&amp;WC1),WC1+2,WC1))</f>
        <v>#N/A</v>
      </c>
      <c r="WE1" s="70" t="e">
        <f ca="1">IF(WE2&lt;&gt;"",
IF(LEFT(WI1,2)="博多",
LEFT(WI1,FIND("週",WI1)-1),
WI1),"")</f>
        <v>#N/A</v>
      </c>
      <c r="WF1" s="70"/>
      <c r="WG1" s="70"/>
      <c r="WH1" s="70"/>
      <c r="WI1" s="80" t="e" cm="1">
        <f t="array" aca="1" ref="WI1" ca="1">INDIRECT("数出表_Excel!A"&amp;WD1)</f>
        <v>#N/A</v>
      </c>
      <c r="WK1" s="5"/>
      <c r="WL1" s="70" t="e">
        <f ca="1">WE1</f>
        <v>#N/A</v>
      </c>
      <c r="WM1" s="70"/>
      <c r="WN1" s="70"/>
      <c r="WO1" s="70"/>
      <c r="WP1" s="7"/>
      <c r="WR1" s="67" t="e" cm="1">
        <f t="array" aca="1" ref="WR1" ca="1">IF(LEFT(WI1,2)="博多",
IF(LEFT(INDIRECT("数出表_Excel!A"&amp;WD1+2),2)="博多",
IF(LEFT(INDIRECT("数出表_Excel!A"&amp;WD1+4),2)="博多",
WD1+6,
WD1+4),
WD1+2),
WD1+2)</f>
        <v>#N/A</v>
      </c>
      <c r="WS1" s="63" t="e" cm="1">
        <f t="array" aca="1" ref="WS1" ca="1">IF(OR(COUNTIF(INDIRECT("数出表_Excel!" &amp;
CHAR(MATCH(TRUE,
ISNUMBER(--INDIRECT("数出表_Excel!B"&amp;MATCH(INDIRECT("数出表_Excel!A"&amp;WR1),数出表_Excel!$A:$A,0)-1&amp;":U"&amp;MATCH(INDIRECT("数出表_Excel!A"&amp;WR1),数出表_Excel!$A:$A,0)-1&amp;"")),0)+65) &amp; "3"),"*配膳*"),
COUNTIF(INDIRECT("数出表_Excel!" &amp;
CHAR(MATCH(TRUE,
ISNUMBER(--INDIRECT("数出表_Excel!B"&amp;MATCH(INDIRECT("数出表_Excel!A"&amp;WR1),数出表_Excel!$A:$A,0)-1&amp;":U"&amp;MATCH(INDIRECT("数出表_Excel!A"&amp;WR1),数出表_Excel!$A:$A,0)-1&amp;"")),0)+65) &amp; "3"),"*カレー*")),
WR1+2,
IF(WE1=INDIRECT("数出表_Excel!A"&amp;WR1),WR1+2,WR1))</f>
        <v>#N/A</v>
      </c>
      <c r="WT1" s="70" t="e">
        <f ca="1">IF(WT2&lt;&gt;"",
IF(LEFT(WX1,2)="博多",
LEFT(WX1,FIND("週",WX1)-1),
WX1),"")</f>
        <v>#N/A</v>
      </c>
      <c r="WU1" s="70"/>
      <c r="WV1" s="70"/>
      <c r="WW1" s="70"/>
      <c r="WX1" s="80" t="e" cm="1">
        <f t="array" aca="1" ref="WX1" ca="1">INDIRECT("数出表_Excel!A"&amp;WS1)</f>
        <v>#N/A</v>
      </c>
      <c r="WZ1" s="5"/>
      <c r="XA1" s="70" t="e">
        <f ca="1">WT1</f>
        <v>#N/A</v>
      </c>
      <c r="XB1" s="70"/>
      <c r="XC1" s="70"/>
      <c r="XD1" s="70"/>
      <c r="XE1" s="7"/>
      <c r="XG1" s="67" t="e" cm="1">
        <f t="array" aca="1" ref="XG1" ca="1">IF(LEFT(WX1,2)="博多",
IF(LEFT(INDIRECT("数出表_Excel!A"&amp;WS1+2),2)="博多",
IF(LEFT(INDIRECT("数出表_Excel!A"&amp;WS1+4),2)="博多",
WS1+6,
WS1+4),
WS1+2),
WS1+2)</f>
        <v>#N/A</v>
      </c>
      <c r="XH1" s="63" t="e" cm="1">
        <f t="array" aca="1" ref="XH1" ca="1">IF(OR(COUNTIF(INDIRECT("数出表_Excel!" &amp;
CHAR(MATCH(TRUE,
ISNUMBER(--INDIRECT("数出表_Excel!B"&amp;MATCH(INDIRECT("数出表_Excel!A"&amp;XG1),数出表_Excel!$A:$A,0)-1&amp;":U"&amp;MATCH(INDIRECT("数出表_Excel!A"&amp;XG1),数出表_Excel!$A:$A,0)-1&amp;"")),0)+65) &amp; "3"),"*配膳*"),
COUNTIF(INDIRECT("数出表_Excel!" &amp;
CHAR(MATCH(TRUE,
ISNUMBER(--INDIRECT("数出表_Excel!B"&amp;MATCH(INDIRECT("数出表_Excel!A"&amp;XG1),数出表_Excel!$A:$A,0)-1&amp;":U"&amp;MATCH(INDIRECT("数出表_Excel!A"&amp;XG1),数出表_Excel!$A:$A,0)-1&amp;"")),0)+65) &amp; "3"),"*カレー*")),
XG1+2,
IF(WT1=INDIRECT("数出表_Excel!A"&amp;XG1),XG1+2,XG1))</f>
        <v>#N/A</v>
      </c>
      <c r="XI1" s="70" t="e">
        <f ca="1">IF(XI2&lt;&gt;"",
IF(LEFT(XM1,2)="博多",
LEFT(XM1,FIND("週",XM1)-1),
XM1),"")</f>
        <v>#N/A</v>
      </c>
      <c r="XJ1" s="70"/>
      <c r="XK1" s="70"/>
      <c r="XL1" s="70"/>
      <c r="XM1" s="80" t="e" cm="1">
        <f t="array" aca="1" ref="XM1" ca="1">INDIRECT("数出表_Excel!A"&amp;XH1)</f>
        <v>#N/A</v>
      </c>
      <c r="XO1" s="5"/>
      <c r="XP1" s="70" t="e">
        <f ca="1">XI1</f>
        <v>#N/A</v>
      </c>
      <c r="XQ1" s="70"/>
      <c r="XR1" s="70"/>
      <c r="XS1" s="70"/>
      <c r="XT1" s="7"/>
      <c r="XV1" s="67" t="e" cm="1">
        <f t="array" aca="1" ref="XV1" ca="1">IF(LEFT(XM1,2)="博多",
IF(LEFT(INDIRECT("数出表_Excel!A"&amp;XH1+2),2)="博多",
IF(LEFT(INDIRECT("数出表_Excel!A"&amp;XH1+4),2)="博多",
XH1+6,
XH1+4),
XH1+2),
XH1+2)</f>
        <v>#N/A</v>
      </c>
      <c r="XW1" s="63" t="e" cm="1">
        <f t="array" aca="1" ref="XW1" ca="1">IF(OR(COUNTIF(INDIRECT("数出表_Excel!" &amp;
CHAR(MATCH(TRUE,
ISNUMBER(--INDIRECT("数出表_Excel!B"&amp;MATCH(INDIRECT("数出表_Excel!A"&amp;XV1),数出表_Excel!$A:$A,0)-1&amp;":U"&amp;MATCH(INDIRECT("数出表_Excel!A"&amp;XV1),数出表_Excel!$A:$A,0)-1&amp;"")),0)+65) &amp; "3"),"*配膳*"),
COUNTIF(INDIRECT("数出表_Excel!" &amp;
CHAR(MATCH(TRUE,
ISNUMBER(--INDIRECT("数出表_Excel!B"&amp;MATCH(INDIRECT("数出表_Excel!A"&amp;XV1),数出表_Excel!$A:$A,0)-1&amp;":U"&amp;MATCH(INDIRECT("数出表_Excel!A"&amp;XV1),数出表_Excel!$A:$A,0)-1&amp;"")),0)+65) &amp; "3"),"*カレー*")),
XV1+2,
IF(XI1=INDIRECT("数出表_Excel!A"&amp;XV1),XV1+2,XV1))</f>
        <v>#N/A</v>
      </c>
      <c r="XX1" s="70" t="e">
        <f ca="1">IF(XX2&lt;&gt;"",
IF(LEFT(YB1,2)="博多",
LEFT(YB1,FIND("週",YB1)-1),
YB1),"")</f>
        <v>#N/A</v>
      </c>
      <c r="XY1" s="70"/>
      <c r="XZ1" s="70"/>
      <c r="YA1" s="70"/>
      <c r="YB1" s="80" t="e" cm="1">
        <f t="array" aca="1" ref="YB1" ca="1">INDIRECT("数出表_Excel!A"&amp;XW1)</f>
        <v>#N/A</v>
      </c>
      <c r="YD1" s="5"/>
      <c r="YE1" s="70" t="e">
        <f ca="1">XX1</f>
        <v>#N/A</v>
      </c>
      <c r="YF1" s="70"/>
      <c r="YG1" s="70"/>
      <c r="YH1" s="70"/>
      <c r="YI1" s="7"/>
      <c r="YK1" s="67" t="e" cm="1">
        <f t="array" aca="1" ref="YK1" ca="1">IF(LEFT(YB1,2)="博多",
IF(LEFT(INDIRECT("数出表_Excel!A"&amp;XW1+2),2)="博多",
IF(LEFT(INDIRECT("数出表_Excel!A"&amp;XW1+4),2)="博多",
XW1+6,
XW1+4),
XW1+2),
XW1+2)</f>
        <v>#N/A</v>
      </c>
      <c r="YL1" s="63" t="e" cm="1">
        <f t="array" aca="1" ref="YL1" ca="1">IF(OR(COUNTIF(INDIRECT("数出表_Excel!" &amp;
CHAR(MATCH(TRUE,
ISNUMBER(--INDIRECT("数出表_Excel!B"&amp;MATCH(INDIRECT("数出表_Excel!A"&amp;YK1),数出表_Excel!$A:$A,0)-1&amp;":U"&amp;MATCH(INDIRECT("数出表_Excel!A"&amp;YK1),数出表_Excel!$A:$A,0)-1&amp;"")),0)+65) &amp; "3"),"*配膳*"),
COUNTIF(INDIRECT("数出表_Excel!" &amp;
CHAR(MATCH(TRUE,
ISNUMBER(--INDIRECT("数出表_Excel!B"&amp;MATCH(INDIRECT("数出表_Excel!A"&amp;YK1),数出表_Excel!$A:$A,0)-1&amp;":U"&amp;MATCH(INDIRECT("数出表_Excel!A"&amp;YK1),数出表_Excel!$A:$A,0)-1&amp;"")),0)+65) &amp; "3"),"*カレー*")),
YK1+2,
IF(XX1=INDIRECT("数出表_Excel!A"&amp;YK1),YK1+2,YK1))</f>
        <v>#N/A</v>
      </c>
      <c r="YM1" s="70" t="e">
        <f ca="1">IF(YM2&lt;&gt;"",
IF(LEFT(YQ1,2)="博多",
LEFT(YQ1,FIND("週",YQ1)-1),
YQ1),"")</f>
        <v>#N/A</v>
      </c>
      <c r="YN1" s="70"/>
      <c r="YO1" s="70"/>
      <c r="YP1" s="70"/>
      <c r="YQ1" s="80" t="e" cm="1">
        <f t="array" aca="1" ref="YQ1" ca="1">INDIRECT("数出表_Excel!A"&amp;YL1)</f>
        <v>#N/A</v>
      </c>
      <c r="YS1" s="5"/>
      <c r="YT1" s="70" t="e">
        <f ca="1">YM1</f>
        <v>#N/A</v>
      </c>
      <c r="YU1" s="70"/>
      <c r="YV1" s="70"/>
      <c r="YW1" s="70"/>
      <c r="YX1" s="7"/>
      <c r="YZ1" s="67" t="e" cm="1">
        <f t="array" aca="1" ref="YZ1" ca="1">IF(LEFT(YQ1,2)="博多",
IF(LEFT(INDIRECT("数出表_Excel!A"&amp;YL1+2),2)="博多",
IF(LEFT(INDIRECT("数出表_Excel!A"&amp;YL1+4),2)="博多",
YL1+6,
YL1+4),
YL1+2),
YL1+2)</f>
        <v>#N/A</v>
      </c>
      <c r="ZA1" s="63" t="e" cm="1">
        <f t="array" aca="1" ref="ZA1" ca="1">IF(OR(COUNTIF(INDIRECT("数出表_Excel!" &amp;
CHAR(MATCH(TRUE,
ISNUMBER(--INDIRECT("数出表_Excel!B"&amp;MATCH(INDIRECT("数出表_Excel!A"&amp;YZ1),数出表_Excel!$A:$A,0)-1&amp;":U"&amp;MATCH(INDIRECT("数出表_Excel!A"&amp;YZ1),数出表_Excel!$A:$A,0)-1&amp;"")),0)+65) &amp; "3"),"*配膳*"),
COUNTIF(INDIRECT("数出表_Excel!" &amp;
CHAR(MATCH(TRUE,
ISNUMBER(--INDIRECT("数出表_Excel!B"&amp;MATCH(INDIRECT("数出表_Excel!A"&amp;YZ1),数出表_Excel!$A:$A,0)-1&amp;":U"&amp;MATCH(INDIRECT("数出表_Excel!A"&amp;YZ1),数出表_Excel!$A:$A,0)-1&amp;"")),0)+65) &amp; "3"),"*カレー*")),
YZ1+2,
IF(YM1=INDIRECT("数出表_Excel!A"&amp;YZ1),YZ1+2,YZ1))</f>
        <v>#N/A</v>
      </c>
      <c r="ZB1" s="70" t="e">
        <f ca="1">IF(ZB2&lt;&gt;"",
IF(LEFT(ZF1,2)="博多",
LEFT(ZF1,FIND("週",ZF1)-1),
ZF1),"")</f>
        <v>#N/A</v>
      </c>
      <c r="ZC1" s="70"/>
      <c r="ZD1" s="70"/>
      <c r="ZE1" s="70"/>
      <c r="ZF1" s="80" t="e" cm="1">
        <f t="array" aca="1" ref="ZF1" ca="1">INDIRECT("数出表_Excel!A"&amp;ZA1)</f>
        <v>#N/A</v>
      </c>
      <c r="ZH1" s="5"/>
      <c r="ZI1" s="70" t="e">
        <f ca="1">ZB1</f>
        <v>#N/A</v>
      </c>
      <c r="ZJ1" s="70"/>
      <c r="ZK1" s="70"/>
      <c r="ZL1" s="70"/>
      <c r="ZM1" s="7"/>
      <c r="ZO1" s="67" t="e" cm="1">
        <f t="array" aca="1" ref="ZO1" ca="1">IF(LEFT(ZF1,2)="博多",
IF(LEFT(INDIRECT("数出表_Excel!A"&amp;ZA1+2),2)="博多",
IF(LEFT(INDIRECT("数出表_Excel!A"&amp;ZA1+4),2)="博多",
ZA1+6,
ZA1+4),
ZA1+2),
ZA1+2)</f>
        <v>#N/A</v>
      </c>
      <c r="ZP1" s="63" t="e" cm="1">
        <f t="array" aca="1" ref="ZP1" ca="1">IF(OR(COUNTIF(INDIRECT("数出表_Excel!" &amp;
CHAR(MATCH(TRUE,
ISNUMBER(--INDIRECT("数出表_Excel!B"&amp;MATCH(INDIRECT("数出表_Excel!A"&amp;ZO1),数出表_Excel!$A:$A,0)-1&amp;":U"&amp;MATCH(INDIRECT("数出表_Excel!A"&amp;ZO1),数出表_Excel!$A:$A,0)-1&amp;"")),0)+65) &amp; "3"),"*配膳*"),
COUNTIF(INDIRECT("数出表_Excel!" &amp;
CHAR(MATCH(TRUE,
ISNUMBER(--INDIRECT("数出表_Excel!B"&amp;MATCH(INDIRECT("数出表_Excel!A"&amp;ZO1),数出表_Excel!$A:$A,0)-1&amp;":U"&amp;MATCH(INDIRECT("数出表_Excel!A"&amp;ZO1),数出表_Excel!$A:$A,0)-1&amp;"")),0)+65) &amp; "3"),"*カレー*")),
ZO1+2,
IF(ZB1=INDIRECT("数出表_Excel!A"&amp;ZO1),ZO1+2,ZO1))</f>
        <v>#N/A</v>
      </c>
      <c r="ZQ1" s="70" t="e">
        <f ca="1">IF(ZQ2&lt;&gt;"",
IF(LEFT(ZU1,2)="博多",
LEFT(ZU1,FIND("週",ZU1)-1),
ZU1),"")</f>
        <v>#N/A</v>
      </c>
      <c r="ZR1" s="70"/>
      <c r="ZS1" s="70"/>
      <c r="ZT1" s="70"/>
      <c r="ZU1" s="80" t="e" cm="1">
        <f t="array" aca="1" ref="ZU1" ca="1">INDIRECT("数出表_Excel!A"&amp;ZP1)</f>
        <v>#N/A</v>
      </c>
      <c r="ZW1" s="5"/>
      <c r="ZX1" s="70" t="e">
        <f ca="1">ZQ1</f>
        <v>#N/A</v>
      </c>
      <c r="ZY1" s="70"/>
      <c r="ZZ1" s="70"/>
      <c r="AAA1" s="70"/>
      <c r="AAB1" s="7"/>
      <c r="AAD1" s="67" t="e" cm="1">
        <f t="array" aca="1" ref="AAD1" ca="1">IF(LEFT(ZU1,2)="博多",
IF(LEFT(INDIRECT("数出表_Excel!A"&amp;ZP1+2),2)="博多",
IF(LEFT(INDIRECT("数出表_Excel!A"&amp;ZP1+4),2)="博多",
ZP1+6,
ZP1+4),
ZP1+2),
ZP1+2)</f>
        <v>#N/A</v>
      </c>
      <c r="AAE1" s="63" t="e" cm="1">
        <f t="array" aca="1" ref="AAE1" ca="1">IF(OR(COUNTIF(INDIRECT("数出表_Excel!" &amp;
CHAR(MATCH(TRUE,
ISNUMBER(--INDIRECT("数出表_Excel!B"&amp;MATCH(INDIRECT("数出表_Excel!A"&amp;AAD1),数出表_Excel!$A:$A,0)-1&amp;":U"&amp;MATCH(INDIRECT("数出表_Excel!A"&amp;AAD1),数出表_Excel!$A:$A,0)-1&amp;"")),0)+65) &amp; "3"),"*配膳*"),
COUNTIF(INDIRECT("数出表_Excel!" &amp;
CHAR(MATCH(TRUE,
ISNUMBER(--INDIRECT("数出表_Excel!B"&amp;MATCH(INDIRECT("数出表_Excel!A"&amp;AAD1),数出表_Excel!$A:$A,0)-1&amp;":U"&amp;MATCH(INDIRECT("数出表_Excel!A"&amp;AAD1),数出表_Excel!$A:$A,0)-1&amp;"")),0)+65) &amp; "3"),"*カレー*")),
AAD1+2,
IF(ZQ1=INDIRECT("数出表_Excel!A"&amp;AAD1),AAD1+2,AAD1))</f>
        <v>#N/A</v>
      </c>
      <c r="AAF1" s="70" t="e">
        <f ca="1">IF(AAF2&lt;&gt;"",
IF(LEFT(AAJ1,2)="博多",
LEFT(AAJ1,FIND("週",AAJ1)-1),
AAJ1),"")</f>
        <v>#N/A</v>
      </c>
      <c r="AAG1" s="70"/>
      <c r="AAH1" s="70"/>
      <c r="AAI1" s="70"/>
      <c r="AAJ1" s="80" t="e" cm="1">
        <f t="array" aca="1" ref="AAJ1" ca="1">INDIRECT("数出表_Excel!A"&amp;AAE1)</f>
        <v>#N/A</v>
      </c>
      <c r="AAL1" s="5"/>
      <c r="AAM1" s="70" t="e">
        <f ca="1">AAF1</f>
        <v>#N/A</v>
      </c>
      <c r="AAN1" s="70"/>
      <c r="AAO1" s="70"/>
      <c r="AAP1" s="70"/>
      <c r="AAQ1" s="7"/>
      <c r="AAS1" s="67" t="e" cm="1">
        <f t="array" aca="1" ref="AAS1" ca="1">IF(LEFT(AAJ1,2)="博多",
IF(LEFT(INDIRECT("数出表_Excel!A"&amp;AAE1+2),2)="博多",
IF(LEFT(INDIRECT("数出表_Excel!A"&amp;AAE1+4),2)="博多",
AAE1+6,
AAE1+4),
AAE1+2),
AAE1+2)</f>
        <v>#N/A</v>
      </c>
      <c r="AAT1" s="63" t="e" cm="1">
        <f t="array" aca="1" ref="AAT1" ca="1">IF(OR(COUNTIF(INDIRECT("数出表_Excel!" &amp;
CHAR(MATCH(TRUE,
ISNUMBER(--INDIRECT("数出表_Excel!B"&amp;MATCH(INDIRECT("数出表_Excel!A"&amp;AAS1),数出表_Excel!$A:$A,0)-1&amp;":U"&amp;MATCH(INDIRECT("数出表_Excel!A"&amp;AAS1),数出表_Excel!$A:$A,0)-1&amp;"")),0)+65) &amp; "3"),"*配膳*"),
COUNTIF(INDIRECT("数出表_Excel!" &amp;
CHAR(MATCH(TRUE,
ISNUMBER(--INDIRECT("数出表_Excel!B"&amp;MATCH(INDIRECT("数出表_Excel!A"&amp;AAS1),数出表_Excel!$A:$A,0)-1&amp;":U"&amp;MATCH(INDIRECT("数出表_Excel!A"&amp;AAS1),数出表_Excel!$A:$A,0)-1&amp;"")),0)+65) &amp; "3"),"*カレー*")),
AAS1+2,
IF(AAF1=INDIRECT("数出表_Excel!A"&amp;AAS1),AAS1+2,AAS1))</f>
        <v>#N/A</v>
      </c>
      <c r="AAU1" s="70" t="e">
        <f ca="1">IF(AAU2&lt;&gt;"",
IF(LEFT(AAY1,2)="博多",
LEFT(AAY1,FIND("週",AAY1)-1),
AAY1),"")</f>
        <v>#N/A</v>
      </c>
      <c r="AAV1" s="70"/>
      <c r="AAW1" s="70"/>
      <c r="AAX1" s="70"/>
      <c r="AAY1" s="80" t="e" cm="1">
        <f t="array" aca="1" ref="AAY1" ca="1">INDIRECT("数出表_Excel!A"&amp;AAT1)</f>
        <v>#N/A</v>
      </c>
      <c r="ABA1" s="5"/>
      <c r="ABB1" s="70" t="e">
        <f ca="1">AAU1</f>
        <v>#N/A</v>
      </c>
      <c r="ABC1" s="70"/>
      <c r="ABD1" s="70"/>
      <c r="ABE1" s="70"/>
      <c r="ABF1" s="7"/>
      <c r="ABH1" s="67" t="e" cm="1">
        <f t="array" aca="1" ref="ABH1" ca="1">IF(LEFT(AAY1,2)="博多",
IF(LEFT(INDIRECT("数出表_Excel!A"&amp;AAT1+2),2)="博多",
IF(LEFT(INDIRECT("数出表_Excel!A"&amp;AAT1+4),2)="博多",
AAT1+6,
AAT1+4),
AAT1+2),
AAT1+2)</f>
        <v>#N/A</v>
      </c>
      <c r="ABI1" s="63" t="e" cm="1">
        <f t="array" aca="1" ref="ABI1" ca="1">IF(OR(COUNTIF(INDIRECT("数出表_Excel!" &amp;
CHAR(MATCH(TRUE,
ISNUMBER(--INDIRECT("数出表_Excel!B"&amp;MATCH(INDIRECT("数出表_Excel!A"&amp;ABH1),数出表_Excel!$A:$A,0)-1&amp;":U"&amp;MATCH(INDIRECT("数出表_Excel!A"&amp;ABH1),数出表_Excel!$A:$A,0)-1&amp;"")),0)+65) &amp; "3"),"*配膳*"),
COUNTIF(INDIRECT("数出表_Excel!" &amp;
CHAR(MATCH(TRUE,
ISNUMBER(--INDIRECT("数出表_Excel!B"&amp;MATCH(INDIRECT("数出表_Excel!A"&amp;ABH1),数出表_Excel!$A:$A,0)-1&amp;":U"&amp;MATCH(INDIRECT("数出表_Excel!A"&amp;ABH1),数出表_Excel!$A:$A,0)-1&amp;"")),0)+65) &amp; "3"),"*カレー*")),
ABH1+2,
IF(AAU1=INDIRECT("数出表_Excel!A"&amp;ABH1),ABH1+2,ABH1))</f>
        <v>#N/A</v>
      </c>
      <c r="ABJ1" s="70" t="e">
        <f ca="1">IF(ABJ2&lt;&gt;"",
IF(LEFT(ABN1,2)="博多",
LEFT(ABN1,FIND("週",ABN1)-1),
ABN1),"")</f>
        <v>#N/A</v>
      </c>
      <c r="ABK1" s="70"/>
      <c r="ABL1" s="70"/>
      <c r="ABM1" s="70"/>
      <c r="ABN1" s="80" t="e" cm="1">
        <f t="array" aca="1" ref="ABN1" ca="1">INDIRECT("数出表_Excel!A"&amp;ABI1)</f>
        <v>#N/A</v>
      </c>
      <c r="ABP1" s="5"/>
      <c r="ABQ1" s="70" t="e">
        <f ca="1">ABJ1</f>
        <v>#N/A</v>
      </c>
      <c r="ABR1" s="70"/>
      <c r="ABS1" s="70"/>
      <c r="ABT1" s="70"/>
      <c r="ABU1" s="7"/>
      <c r="ABW1" s="67" t="e" cm="1">
        <f t="array" aca="1" ref="ABW1" ca="1">IF(LEFT(ABN1,2)="博多",
IF(LEFT(INDIRECT("数出表_Excel!A"&amp;ABI1+2),2)="博多",
IF(LEFT(INDIRECT("数出表_Excel!A"&amp;ABI1+4),2)="博多",
ABI1+6,
ABI1+4),
ABI1+2),
ABI1+2)</f>
        <v>#N/A</v>
      </c>
      <c r="ABX1" s="63" t="e" cm="1">
        <f t="array" aca="1" ref="ABX1" ca="1">IF(OR(COUNTIF(INDIRECT("数出表_Excel!" &amp;
CHAR(MATCH(TRUE,
ISNUMBER(--INDIRECT("数出表_Excel!B"&amp;MATCH(INDIRECT("数出表_Excel!A"&amp;ABW1),数出表_Excel!$A:$A,0)-1&amp;":U"&amp;MATCH(INDIRECT("数出表_Excel!A"&amp;ABW1),数出表_Excel!$A:$A,0)-1&amp;"")),0)+65) &amp; "3"),"*配膳*"),
COUNTIF(INDIRECT("数出表_Excel!" &amp;
CHAR(MATCH(TRUE,
ISNUMBER(--INDIRECT("数出表_Excel!B"&amp;MATCH(INDIRECT("数出表_Excel!A"&amp;ABW1),数出表_Excel!$A:$A,0)-1&amp;":U"&amp;MATCH(INDIRECT("数出表_Excel!A"&amp;ABW1),数出表_Excel!$A:$A,0)-1&amp;"")),0)+65) &amp; "3"),"*カレー*")),
ABW1+2,
IF(ABJ1=INDIRECT("数出表_Excel!A"&amp;ABW1),ABW1+2,ABW1))</f>
        <v>#N/A</v>
      </c>
      <c r="ABY1" s="70" t="e">
        <f ca="1">IF(ABY2&lt;&gt;"",
IF(LEFT(ACC1,2)="博多",
LEFT(ACC1,FIND("週",ACC1)-1),
ACC1),"")</f>
        <v>#N/A</v>
      </c>
      <c r="ABZ1" s="70"/>
      <c r="ACA1" s="70"/>
      <c r="ACB1" s="70"/>
      <c r="ACC1" s="80" t="e" cm="1">
        <f t="array" aca="1" ref="ACC1" ca="1">INDIRECT("数出表_Excel!A"&amp;ABX1)</f>
        <v>#N/A</v>
      </c>
      <c r="ACE1" s="5"/>
      <c r="ACF1" s="70" t="e">
        <f ca="1">ABY1</f>
        <v>#N/A</v>
      </c>
      <c r="ACG1" s="70"/>
      <c r="ACH1" s="70"/>
      <c r="ACI1" s="70"/>
      <c r="ACJ1" s="7"/>
      <c r="ACL1" s="67" t="e" cm="1">
        <f t="array" aca="1" ref="ACL1" ca="1">IF(LEFT(ACC1,2)="博多",
IF(LEFT(INDIRECT("数出表_Excel!A"&amp;ABX1+2),2)="博多",
IF(LEFT(INDIRECT("数出表_Excel!A"&amp;ABX1+4),2)="博多",
ABX1+6,
ABX1+4),
ABX1+2),
ABX1+2)</f>
        <v>#N/A</v>
      </c>
      <c r="ACM1" s="63" t="e" cm="1">
        <f t="array" aca="1" ref="ACM1" ca="1">IF(OR(COUNTIF(INDIRECT("数出表_Excel!" &amp;
CHAR(MATCH(TRUE,
ISNUMBER(--INDIRECT("数出表_Excel!B"&amp;MATCH(INDIRECT("数出表_Excel!A"&amp;ACL1),数出表_Excel!$A:$A,0)-1&amp;":U"&amp;MATCH(INDIRECT("数出表_Excel!A"&amp;ACL1),数出表_Excel!$A:$A,0)-1&amp;"")),0)+65) &amp; "3"),"*配膳*"),
COUNTIF(INDIRECT("数出表_Excel!" &amp;
CHAR(MATCH(TRUE,
ISNUMBER(--INDIRECT("数出表_Excel!B"&amp;MATCH(INDIRECT("数出表_Excel!A"&amp;ACL1),数出表_Excel!$A:$A,0)-1&amp;":U"&amp;MATCH(INDIRECT("数出表_Excel!A"&amp;ACL1),数出表_Excel!$A:$A,0)-1&amp;"")),0)+65) &amp; "3"),"*カレー*")),
ACL1+2,
IF(ABY1=INDIRECT("数出表_Excel!A"&amp;ACL1),ACL1+2,ACL1))</f>
        <v>#N/A</v>
      </c>
      <c r="ACN1" s="70" t="e">
        <f ca="1">IF(ACN2&lt;&gt;"",
IF(LEFT(ACR1,2)="博多",
LEFT(ACR1,FIND("週",ACR1)-1),
ACR1),"")</f>
        <v>#N/A</v>
      </c>
      <c r="ACO1" s="70"/>
      <c r="ACP1" s="70"/>
      <c r="ACQ1" s="70"/>
      <c r="ACR1" s="80" t="e" cm="1">
        <f t="array" aca="1" ref="ACR1" ca="1">INDIRECT("数出表_Excel!A"&amp;ACM1)</f>
        <v>#N/A</v>
      </c>
      <c r="ACT1" s="5"/>
      <c r="ACU1" s="70" t="e">
        <f ca="1">ACN1</f>
        <v>#N/A</v>
      </c>
      <c r="ACV1" s="70"/>
      <c r="ACW1" s="70"/>
      <c r="ACX1" s="70"/>
      <c r="ACY1" s="7"/>
      <c r="ADA1" s="67" t="e" cm="1">
        <f t="array" aca="1" ref="ADA1" ca="1">IF(LEFT(ACR1,2)="博多",
IF(LEFT(INDIRECT("数出表_Excel!A"&amp;ACM1+2),2)="博多",
IF(LEFT(INDIRECT("数出表_Excel!A"&amp;ACM1+4),2)="博多",
ACM1+6,
ACM1+4),
ACM1+2),
ACM1+2)</f>
        <v>#N/A</v>
      </c>
      <c r="ADB1" s="63" t="e" cm="1">
        <f t="array" aca="1" ref="ADB1" ca="1">IF(OR(COUNTIF(INDIRECT("数出表_Excel!" &amp;
CHAR(MATCH(TRUE,
ISNUMBER(--INDIRECT("数出表_Excel!B"&amp;MATCH(INDIRECT("数出表_Excel!A"&amp;ADA1),数出表_Excel!$A:$A,0)-1&amp;":U"&amp;MATCH(INDIRECT("数出表_Excel!A"&amp;ADA1),数出表_Excel!$A:$A,0)-1&amp;"")),0)+65) &amp; "3"),"*配膳*"),
COUNTIF(INDIRECT("数出表_Excel!" &amp;
CHAR(MATCH(TRUE,
ISNUMBER(--INDIRECT("数出表_Excel!B"&amp;MATCH(INDIRECT("数出表_Excel!A"&amp;ADA1),数出表_Excel!$A:$A,0)-1&amp;":U"&amp;MATCH(INDIRECT("数出表_Excel!A"&amp;ADA1),数出表_Excel!$A:$A,0)-1&amp;"")),0)+65) &amp; "3"),"*カレー*")),
ADA1+2,
IF(ACN1=INDIRECT("数出表_Excel!A"&amp;ADA1),ADA1+2,ADA1))</f>
        <v>#N/A</v>
      </c>
      <c r="ADC1" s="70" t="e">
        <f ca="1">IF(ADC2&lt;&gt;"",
IF(LEFT(ADG1,2)="博多",
LEFT(ADG1,FIND("週",ADG1)-1),
ADG1),"")</f>
        <v>#N/A</v>
      </c>
      <c r="ADD1" s="70"/>
      <c r="ADE1" s="70"/>
      <c r="ADF1" s="70"/>
      <c r="ADG1" s="80" t="e" cm="1">
        <f t="array" aca="1" ref="ADG1" ca="1">INDIRECT("数出表_Excel!A"&amp;ADB1)</f>
        <v>#N/A</v>
      </c>
      <c r="ADI1" s="5"/>
      <c r="ADJ1" s="70" t="e">
        <f ca="1">ADC1</f>
        <v>#N/A</v>
      </c>
      <c r="ADK1" s="70"/>
      <c r="ADL1" s="70"/>
      <c r="ADM1" s="70"/>
      <c r="ADN1" s="7"/>
      <c r="ADP1" s="67" t="e" cm="1">
        <f t="array" aca="1" ref="ADP1" ca="1">IF(LEFT(ADG1,2)="博多",
IF(LEFT(INDIRECT("数出表_Excel!A"&amp;ADB1+2),2)="博多",
IF(LEFT(INDIRECT("数出表_Excel!A"&amp;ADB1+4),2)="博多",
ADB1+6,
ADB1+4),
ADB1+2),
ADB1+2)</f>
        <v>#N/A</v>
      </c>
      <c r="ADQ1" s="63" t="e" cm="1">
        <f t="array" aca="1" ref="ADQ1" ca="1">IF(OR(COUNTIF(INDIRECT("数出表_Excel!" &amp;
CHAR(MATCH(TRUE,
ISNUMBER(--INDIRECT("数出表_Excel!B"&amp;MATCH(INDIRECT("数出表_Excel!A"&amp;ADP1),数出表_Excel!$A:$A,0)-1&amp;":U"&amp;MATCH(INDIRECT("数出表_Excel!A"&amp;ADP1),数出表_Excel!$A:$A,0)-1&amp;"")),0)+65) &amp; "3"),"*配膳*"),
COUNTIF(INDIRECT("数出表_Excel!" &amp;
CHAR(MATCH(TRUE,
ISNUMBER(--INDIRECT("数出表_Excel!B"&amp;MATCH(INDIRECT("数出表_Excel!A"&amp;ADP1),数出表_Excel!$A:$A,0)-1&amp;":U"&amp;MATCH(INDIRECT("数出表_Excel!A"&amp;ADP1),数出表_Excel!$A:$A,0)-1&amp;"")),0)+65) &amp; "3"),"*カレー*")),
ADP1+2,
IF(ADC1=INDIRECT("数出表_Excel!A"&amp;ADP1),ADP1+2,ADP1))</f>
        <v>#N/A</v>
      </c>
      <c r="ADR1" s="70" t="e">
        <f ca="1">IF(ADR2&lt;&gt;"",
IF(LEFT(ADV1,2)="博多",
LEFT(ADV1,FIND("週",ADV1)-1),
ADV1),"")</f>
        <v>#N/A</v>
      </c>
      <c r="ADS1" s="70"/>
      <c r="ADT1" s="70"/>
      <c r="ADU1" s="70"/>
      <c r="ADV1" s="80" t="e" cm="1">
        <f t="array" aca="1" ref="ADV1" ca="1">INDIRECT("数出表_Excel!A"&amp;ADQ1)</f>
        <v>#N/A</v>
      </c>
      <c r="ADX1" s="5"/>
      <c r="ADY1" s="70" t="e">
        <f ca="1">ADR1</f>
        <v>#N/A</v>
      </c>
      <c r="ADZ1" s="70"/>
      <c r="AEA1" s="70"/>
      <c r="AEB1" s="70"/>
      <c r="AEC1" s="7"/>
      <c r="AEE1" s="67" t="e" cm="1">
        <f t="array" aca="1" ref="AEE1" ca="1">IF(LEFT(ADV1,2)="博多",
IF(LEFT(INDIRECT("数出表_Excel!A"&amp;ADQ1+2),2)="博多",
IF(LEFT(INDIRECT("数出表_Excel!A"&amp;ADQ1+4),2)="博多",
ADQ1+6,
ADQ1+4),
ADQ1+2),
ADQ1+2)</f>
        <v>#N/A</v>
      </c>
      <c r="AEF1" s="63" t="e" cm="1">
        <f t="array" aca="1" ref="AEF1" ca="1">IF(OR(COUNTIF(INDIRECT("数出表_Excel!" &amp;
CHAR(MATCH(TRUE,
ISNUMBER(--INDIRECT("数出表_Excel!B"&amp;MATCH(INDIRECT("数出表_Excel!A"&amp;AEE1),数出表_Excel!$A:$A,0)-1&amp;":U"&amp;MATCH(INDIRECT("数出表_Excel!A"&amp;AEE1),数出表_Excel!$A:$A,0)-1&amp;"")),0)+65) &amp; "3"),"*配膳*"),
COUNTIF(INDIRECT("数出表_Excel!" &amp;
CHAR(MATCH(TRUE,
ISNUMBER(--INDIRECT("数出表_Excel!B"&amp;MATCH(INDIRECT("数出表_Excel!A"&amp;AEE1),数出表_Excel!$A:$A,0)-1&amp;":U"&amp;MATCH(INDIRECT("数出表_Excel!A"&amp;AEE1),数出表_Excel!$A:$A,0)-1&amp;"")),0)+65) &amp; "3"),"*カレー*")),
AEE1+2,
IF(ADR1=INDIRECT("数出表_Excel!A"&amp;AEE1),AEE1+2,AEE1))</f>
        <v>#N/A</v>
      </c>
      <c r="AEG1" s="70" t="e">
        <f ca="1">IF(AEG2&lt;&gt;"",
IF(LEFT(AEK1,2)="博多",
LEFT(AEK1,FIND("週",AEK1)-1),
AEK1),"")</f>
        <v>#N/A</v>
      </c>
      <c r="AEH1" s="70"/>
      <c r="AEI1" s="70"/>
      <c r="AEJ1" s="70"/>
      <c r="AEK1" s="80" t="e" cm="1">
        <f t="array" aca="1" ref="AEK1" ca="1">INDIRECT("数出表_Excel!A"&amp;AEF1)</f>
        <v>#N/A</v>
      </c>
      <c r="AEM1" s="5"/>
      <c r="AEN1" s="70" t="e">
        <f ca="1">AEG1</f>
        <v>#N/A</v>
      </c>
      <c r="AEO1" s="70"/>
      <c r="AEP1" s="70"/>
      <c r="AEQ1" s="70"/>
      <c r="AER1" s="7"/>
      <c r="AET1" s="67" t="e" cm="1">
        <f t="array" aca="1" ref="AET1" ca="1">IF(LEFT(AEK1,2)="博多",
IF(LEFT(INDIRECT("数出表_Excel!A"&amp;AEF1+2),2)="博多",
IF(LEFT(INDIRECT("数出表_Excel!A"&amp;AEF1+4),2)="博多",
AEF1+6,
AEF1+4),
AEF1+2),
AEF1+2)</f>
        <v>#N/A</v>
      </c>
      <c r="AEU1" s="63" t="e" cm="1">
        <f t="array" aca="1" ref="AEU1" ca="1">IF(OR(COUNTIF(INDIRECT("数出表_Excel!" &amp;
CHAR(MATCH(TRUE,
ISNUMBER(--INDIRECT("数出表_Excel!B"&amp;MATCH(INDIRECT("数出表_Excel!A"&amp;AET1),数出表_Excel!$A:$A,0)-1&amp;":U"&amp;MATCH(INDIRECT("数出表_Excel!A"&amp;AET1),数出表_Excel!$A:$A,0)-1&amp;"")),0)+65) &amp; "3"),"*配膳*"),
COUNTIF(INDIRECT("数出表_Excel!" &amp;
CHAR(MATCH(TRUE,
ISNUMBER(--INDIRECT("数出表_Excel!B"&amp;MATCH(INDIRECT("数出表_Excel!A"&amp;AET1),数出表_Excel!$A:$A,0)-1&amp;":U"&amp;MATCH(INDIRECT("数出表_Excel!A"&amp;AET1),数出表_Excel!$A:$A,0)-1&amp;"")),0)+65) &amp; "3"),"*カレー*")),
AET1+2,
IF(AEG1=INDIRECT("数出表_Excel!A"&amp;AET1),AET1+2,AET1))</f>
        <v>#N/A</v>
      </c>
      <c r="AEV1" s="70" t="e">
        <f ca="1">IF(AEV2&lt;&gt;"",
IF(LEFT(AEZ1,2)="博多",
LEFT(AEZ1,FIND("週",AEZ1)-1),
AEZ1),"")</f>
        <v>#N/A</v>
      </c>
      <c r="AEW1" s="70"/>
      <c r="AEX1" s="70"/>
      <c r="AEY1" s="70"/>
      <c r="AEZ1" s="80" t="e" cm="1">
        <f t="array" aca="1" ref="AEZ1" ca="1">INDIRECT("数出表_Excel!A"&amp;AEU1)</f>
        <v>#N/A</v>
      </c>
      <c r="AFB1" s="5"/>
      <c r="AFC1" s="70" t="e">
        <f ca="1">AEV1</f>
        <v>#N/A</v>
      </c>
      <c r="AFD1" s="70"/>
      <c r="AFE1" s="70"/>
      <c r="AFF1" s="70"/>
      <c r="AFG1" s="7"/>
      <c r="AFI1" s="67" t="e" cm="1">
        <f t="array" aca="1" ref="AFI1" ca="1">IF(LEFT(AEZ1,2)="博多",
IF(LEFT(INDIRECT("数出表_Excel!A"&amp;AEU1+2),2)="博多",
IF(LEFT(INDIRECT("数出表_Excel!A"&amp;AEU1+4),2)="博多",
AEU1+6,
AEU1+4),
AEU1+2),
AEU1+2)</f>
        <v>#N/A</v>
      </c>
      <c r="AFJ1" s="63" t="e" cm="1">
        <f t="array" aca="1" ref="AFJ1" ca="1">IF(OR(COUNTIF(INDIRECT("数出表_Excel!" &amp;
CHAR(MATCH(TRUE,
ISNUMBER(--INDIRECT("数出表_Excel!B"&amp;MATCH(INDIRECT("数出表_Excel!A"&amp;AFI1),数出表_Excel!$A:$A,0)-1&amp;":U"&amp;MATCH(INDIRECT("数出表_Excel!A"&amp;AFI1),数出表_Excel!$A:$A,0)-1&amp;"")),0)+65) &amp; "3"),"*配膳*"),
COUNTIF(INDIRECT("数出表_Excel!" &amp;
CHAR(MATCH(TRUE,
ISNUMBER(--INDIRECT("数出表_Excel!B"&amp;MATCH(INDIRECT("数出表_Excel!A"&amp;AFI1),数出表_Excel!$A:$A,0)-1&amp;":U"&amp;MATCH(INDIRECT("数出表_Excel!A"&amp;AFI1),数出表_Excel!$A:$A,0)-1&amp;"")),0)+65) &amp; "3"),"*カレー*")),
AFI1+2,
IF(AEV1=INDIRECT("数出表_Excel!A"&amp;AFI1),AFI1+2,AFI1))</f>
        <v>#N/A</v>
      </c>
      <c r="AFK1" s="70" t="e">
        <f ca="1">IF(AFK2&lt;&gt;"",
IF(LEFT(AFO1,2)="博多",
LEFT(AFO1,FIND("週",AFO1)-1),
AFO1),"")</f>
        <v>#N/A</v>
      </c>
      <c r="AFL1" s="70"/>
      <c r="AFM1" s="70"/>
      <c r="AFN1" s="70"/>
      <c r="AFO1" s="80" t="e" cm="1">
        <f t="array" aca="1" ref="AFO1" ca="1">INDIRECT("数出表_Excel!A"&amp;AFJ1)</f>
        <v>#N/A</v>
      </c>
      <c r="AFQ1" s="5"/>
      <c r="AFR1" s="70" t="e">
        <f ca="1">AFK1</f>
        <v>#N/A</v>
      </c>
      <c r="AFS1" s="70"/>
      <c r="AFT1" s="70"/>
      <c r="AFU1" s="70"/>
      <c r="AFV1" s="7"/>
    </row>
    <row r="2" spans="1:854" ht="18" customHeight="1" x14ac:dyDescent="0.55000000000000004">
      <c r="B2" s="74" t="e" cm="1">
        <f t="array" aca="1" ref="B2" ca="1">IF(B3&lt;&gt;100,
IF(C4&lt;&gt;"",MATCH(C4,INDIRECT("数出表_Excel!B"&amp;MATCH(G1,数出表_Excel!$A:$A,0)-1&amp;":U"&amp;MATCH(G1,数出表_Excel!$A:$A,0)-1&amp;""),0)+1,""),
IF(C4&lt;&gt;"",
MATCH(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""),
INDIRECT("数出表_Excel!B"&amp;MATCH(G1,数出表_Excel!$A:$A,0)-1&amp;":U"&amp;MATCH(G1,数出表_Excel!$A:$A,0)-1&amp;""),0)+1,""))</f>
        <v>#N/A</v>
      </c>
      <c r="C2" s="58" t="e" cm="1">
        <f t="array" aca="1" ref="C2" ca="1">INDIRECT("数出表_Excel!" &amp;
CHAR(MATCH(TRUE,
ISNUMBER(--INDIRECT("数出表_Excel!B"&amp;MATCH(G1,数出表_Excel!$A:$A,0)-1&amp;":U"&amp;MATCH(G1,数出表_Excel!$A:$A,0)-1&amp;"")),0)+65) &amp; "3")</f>
        <v>#N/A</v>
      </c>
      <c r="D2" s="57"/>
      <c r="E2" s="57"/>
      <c r="F2" s="66" t="e">
        <f ca="1">IF(C2&lt;&gt;"",
IF(IF(COUNTIF(盛付札!C2,"*キャラ*"),
VLOOKUP("*キャラ*",商品マスタ一覧!$D:$J,7,FALSE),
IF(COUNTIF(盛付札!C2,"*赤*"),
VLOOKUP("*赤*",商品マスタ一覧!$D:$J,7,FALSE),
VLOOKUP(盛付札!C2,商品マスタ一覧!$D:$J,7,FALSE)))=0,"",
IF(ROUND(
IF(F7&lt;&gt;"",(C4-F7),C4)
/IF(COUNTIF(盛付札!C2,"*キャラ*"),
VLOOKUP("*キャラ*",商品マスタ一覧!$D:$J,7,FALSE),
IF(COUNTIF(盛付札!C2,"*赤*"),
VLOOKUP("*赤*",商品マスタ一覧!$D:$J,7,FALSE),
VLOOKUP(盛付札!C2,商品マスタ一覧!$D:$J,7,FALSE))),0)&lt;=0,1,
ROUND(
IF(F7&lt;&gt;"",(C4-F7),C4)
/IF(COUNTIF(盛付札!C2,"*キャラ*"),
VLOOKUP("*キャラ*",商品マスタ一覧!$D:$J,7,FALSE),
IF(COUNTIF(盛付札!C2,"*赤*"),
VLOOKUP("*赤*",商品マスタ一覧!$D:$J,7,FALSE),
VLOOKUP(盛付札!C2,商品マスタ一覧!$D:$J,7,FALSE))),0))),"")</f>
        <v>#N/A</v>
      </c>
      <c r="G2" s="62" t="e">
        <f ca="1">IF(F2&lt;&gt;"",IF(VALUE(IF(F7&lt;&gt;"",C4-F7,C4))&gt;VALUE(IF(COUNTIF(盛付札!C2,"*キャラ*"),
VLOOKUP("*キャラ*",商品マスタ一覧!$D:$J,7,FALSE),
IF(COUNTIF(盛付札!C2,"*赤*"),
VLOOKUP("*赤*",商品マスタ一覧!$D:$J,7,FALSE),
VLOOKUP(盛付札!C2,商品マスタ一覧!$D:$J,7,FALSE)))*F2),
"+"&amp;IF(F7&lt;&gt;"",C4-F7,C4)-IF(COUNTIF(盛付札!C2,"*キャラ*"),
VLOOKUP("*キャラ*",商品マスタ一覧!$D:$J,7,FALSE),
IF(COUNTIF(盛付札!C2,"*赤*"),
VLOOKUP("*赤*",商品マスタ一覧!$D:$J,7,FALSE),
VLOOKUP(盛付札!C2,商品マスタ一覧!$D:$J,7,FALSE)))*F2,
IF(F7&lt;&gt;"",C4-F7,C4)-IF(COUNTIF(盛付札!C2,"*キャラ*"),
VLOOKUP("*キャラ*",商品マスタ一覧!$D:$J,7,FALSE),
IF(COUNTIF(盛付札!C2,"*赤*"),
VLOOKUP("*赤*",商品マスタ一覧!$D:$J,7,FALSE),
VLOOKUP(盛付札!C2,商品マスタ一覧!$D:$J,7,FALSE)))*F2),"")</f>
        <v>#N/A</v>
      </c>
      <c r="I2" s="11"/>
      <c r="J2" s="58" t="e">
        <f ca="1">C2</f>
        <v>#N/A</v>
      </c>
      <c r="K2" s="57"/>
      <c r="L2" s="57"/>
      <c r="M2" s="66" t="e">
        <f ca="1">F2</f>
        <v>#N/A</v>
      </c>
      <c r="N2" s="62" t="e">
        <f ca="1">G2</f>
        <v>#N/A</v>
      </c>
      <c r="P2" s="67"/>
      <c r="Q2" s="74" t="e" cm="1">
        <f t="array" aca="1" ref="Q2" ca="1">IF(Q3&lt;&gt;100,
IF(R4&lt;&gt;"",MATCH(R4,INDIRECT("数出表_Excel!B"&amp;MATCH(V1,数出表_Excel!$A:$A,0)-1&amp;":U"&amp;MATCH(V1,数出表_Excel!$A:$A,0)-1&amp;""),0)+1,""),
IF(R4&lt;&gt;"",
MATCH(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""),
INDIRECT("数出表_Excel!B"&amp;MATCH(V1,数出表_Excel!$A:$A,0)-1&amp;":U"&amp;MATCH(V1,数出表_Excel!$A:$A,0)-1&amp;""),0)+1,""))</f>
        <v>#N/A</v>
      </c>
      <c r="R2" s="58" t="e" cm="1">
        <f t="array" aca="1" ref="R2" ca="1">INDIRECT("数出表_Excel!" &amp;
CHAR(MATCH(TRUE,
ISNUMBER(--INDIRECT("数出表_Excel!B"&amp;MATCH(V1,数出表_Excel!$A:$A,0)-1&amp;":U"&amp;MATCH(V1,数出表_Excel!$A:$A,0)-1&amp;"")),0)+65) &amp; "3")</f>
        <v>#N/A</v>
      </c>
      <c r="S2" s="57"/>
      <c r="T2" s="57"/>
      <c r="U2" s="66" t="e">
        <f ca="1">IF(R2&lt;&gt;"",
IF(IF(COUNTIF(盛付札!R2,"*キャラ*"),
VLOOKUP("*キャラ*",商品マスタ一覧!$D:$J,7,FALSE),
IF(COUNTIF(盛付札!R2,"*赤*"),
VLOOKUP("*赤*",商品マスタ一覧!$D:$J,7,FALSE),
VLOOKUP(盛付札!R2,商品マスタ一覧!$D:$J,7,FALSE)))=0,"",
IF(ROUND(
IF(U7&lt;&gt;"",(R4-U7),R4)
/IF(COUNTIF(盛付札!R2,"*キャラ*"),
VLOOKUP("*キャラ*",商品マスタ一覧!$D:$J,7,FALSE),
IF(COUNTIF(盛付札!R2,"*赤*"),
VLOOKUP("*赤*",商品マスタ一覧!$D:$J,7,FALSE),
VLOOKUP(盛付札!R2,商品マスタ一覧!$D:$J,7,FALSE))),0)&lt;=0,1,
ROUND(
IF(U7&lt;&gt;"",(R4-U7),R4)
/IF(COUNTIF(盛付札!R2,"*キャラ*"),
VLOOKUP("*キャラ*",商品マスタ一覧!$D:$J,7,FALSE),
IF(COUNTIF(盛付札!R2,"*赤*"),
VLOOKUP("*赤*",商品マスタ一覧!$D:$J,7,FALSE),
VLOOKUP(盛付札!R2,商品マスタ一覧!$D:$J,7,FALSE))),0))),"")</f>
        <v>#N/A</v>
      </c>
      <c r="V2" s="62" t="e">
        <f ca="1">IF(U2&lt;&gt;"",IF(VALUE(IF(U7&lt;&gt;"",R4-U7,R4))&gt;VALUE(IF(COUNTIF(盛付札!R2,"*キャラ*"),
VLOOKUP("*キャラ*",商品マスタ一覧!$D:$J,7,FALSE),
IF(COUNTIF(盛付札!R2,"*赤*"),
VLOOKUP("*赤*",商品マスタ一覧!$D:$J,7,FALSE),
VLOOKUP(盛付札!R2,商品マスタ一覧!$D:$J,7,FALSE)))*U2),
"+"&amp;IF(U7&lt;&gt;"",R4-U7,R4)-IF(COUNTIF(盛付札!R2,"*キャラ*"),
VLOOKUP("*キャラ*",商品マスタ一覧!$D:$J,7,FALSE),
IF(COUNTIF(盛付札!R2,"*赤*"),
VLOOKUP("*赤*",商品マスタ一覧!$D:$J,7,FALSE),
VLOOKUP(盛付札!R2,商品マスタ一覧!$D:$J,7,FALSE)))*U2,
IF(U7&lt;&gt;"",R4-U7,R4)-IF(COUNTIF(盛付札!R2,"*キャラ*"),
VLOOKUP("*キャラ*",商品マスタ一覧!$D:$J,7,FALSE),
IF(COUNTIF(盛付札!R2,"*赤*"),
VLOOKUP("*赤*",商品マスタ一覧!$D:$J,7,FALSE),
VLOOKUP(盛付札!R2,商品マスタ一覧!$D:$J,7,FALSE)))*U2),"")</f>
        <v>#N/A</v>
      </c>
      <c r="X2" s="11"/>
      <c r="Y2" s="58" t="e">
        <f ca="1">R2</f>
        <v>#N/A</v>
      </c>
      <c r="Z2" s="57"/>
      <c r="AA2" s="57"/>
      <c r="AB2" s="66" t="e">
        <f ca="1">U2</f>
        <v>#N/A</v>
      </c>
      <c r="AC2" s="62" t="e">
        <f ca="1">V2</f>
        <v>#N/A</v>
      </c>
      <c r="AE2" s="67"/>
      <c r="AF2" s="74" t="e" cm="1">
        <f t="array" aca="1" ref="AF2" ca="1">IF(AF3&lt;&gt;100,
IF(AG4&lt;&gt;"",MATCH(AG4,INDIRECT("数出表_Excel!B"&amp;MATCH(AK1,数出表_Excel!$A:$A,0)-1&amp;":U"&amp;MATCH(AK1,数出表_Excel!$A:$A,0)-1&amp;""),0)+1,""),
IF(AG4&lt;&gt;"",
MATCH(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""),
INDIRECT("数出表_Excel!B"&amp;MATCH(AK1,数出表_Excel!$A:$A,0)-1&amp;":U"&amp;MATCH(AK1,数出表_Excel!$A:$A,0)-1&amp;""),0)+1,""))</f>
        <v>#N/A</v>
      </c>
      <c r="AG2" s="58" t="e" cm="1">
        <f t="array" aca="1" ref="AG2" ca="1">INDIRECT("数出表_Excel!" &amp;
CHAR(MATCH(TRUE,
ISNUMBER(--INDIRECT("数出表_Excel!B"&amp;MATCH(AK1,数出表_Excel!$A:$A,0)-1&amp;":U"&amp;MATCH(AK1,数出表_Excel!$A:$A,0)-1&amp;"")),0)+65) &amp; "3")</f>
        <v>#N/A</v>
      </c>
      <c r="AH2" s="57"/>
      <c r="AI2" s="57"/>
      <c r="AJ2" s="66" t="e">
        <f ca="1">IF(AG2&lt;&gt;"",
IF(IF(COUNTIF(盛付札!AG2,"*キャラ*"),
VLOOKUP("*キャラ*",商品マスタ一覧!$D:$J,7,FALSE),
IF(COUNTIF(盛付札!AG2,"*赤*"),
VLOOKUP("*赤*",商品マスタ一覧!$D:$J,7,FALSE),
VLOOKUP(盛付札!AG2,商品マスタ一覧!$D:$J,7,FALSE)))=0,"",
IF(ROUND(
IF(AJ7&lt;&gt;"",(AG4-AJ7),AG4)
/IF(COUNTIF(盛付札!AG2,"*キャラ*"),
VLOOKUP("*キャラ*",商品マスタ一覧!$D:$J,7,FALSE),
IF(COUNTIF(盛付札!AG2,"*赤*"),
VLOOKUP("*赤*",商品マスタ一覧!$D:$J,7,FALSE),
VLOOKUP(盛付札!AG2,商品マスタ一覧!$D:$J,7,FALSE))),0)&lt;=0,1,
ROUND(
IF(AJ7&lt;&gt;"",(AG4-AJ7),AG4)
/IF(COUNTIF(盛付札!AG2,"*キャラ*"),
VLOOKUP("*キャラ*",商品マスタ一覧!$D:$J,7,FALSE),
IF(COUNTIF(盛付札!AG2,"*赤*"),
VLOOKUP("*赤*",商品マスタ一覧!$D:$J,7,FALSE),
VLOOKUP(盛付札!AG2,商品マスタ一覧!$D:$J,7,FALSE))),0))),"")</f>
        <v>#N/A</v>
      </c>
      <c r="AK2" s="62" t="e">
        <f ca="1">IF(AJ2&lt;&gt;"",IF(VALUE(IF(AJ7&lt;&gt;"",AG4-AJ7,AG4))&gt;VALUE(IF(COUNTIF(盛付札!AG2,"*キャラ*"),
VLOOKUP("*キャラ*",商品マスタ一覧!$D:$J,7,FALSE),
IF(COUNTIF(盛付札!AG2,"*赤*"),
VLOOKUP("*赤*",商品マスタ一覧!$D:$J,7,FALSE),
VLOOKUP(盛付札!AG2,商品マスタ一覧!$D:$J,7,FALSE)))*AJ2),
"+"&amp;IF(AJ7&lt;&gt;"",AG4-AJ7,AG4)-IF(COUNTIF(盛付札!AG2,"*キャラ*"),
VLOOKUP("*キャラ*",商品マスタ一覧!$D:$J,7,FALSE),
IF(COUNTIF(盛付札!AG2,"*赤*"),
VLOOKUP("*赤*",商品マスタ一覧!$D:$J,7,FALSE),
VLOOKUP(盛付札!AG2,商品マスタ一覧!$D:$J,7,FALSE)))*AJ2,
IF(AJ7&lt;&gt;"",AG4-AJ7,AG4)-IF(COUNTIF(盛付札!AG2,"*キャラ*"),
VLOOKUP("*キャラ*",商品マスタ一覧!$D:$J,7,FALSE),
IF(COUNTIF(盛付札!AG2,"*赤*"),
VLOOKUP("*赤*",商品マスタ一覧!$D:$J,7,FALSE),
VLOOKUP(盛付札!AG2,商品マスタ一覧!$D:$J,7,FALSE)))*AJ2),"")</f>
        <v>#N/A</v>
      </c>
      <c r="AM2" s="11"/>
      <c r="AN2" s="58" t="e">
        <f ca="1">AG2</f>
        <v>#N/A</v>
      </c>
      <c r="AO2" s="57"/>
      <c r="AP2" s="57"/>
      <c r="AQ2" s="66" t="e">
        <f ca="1">AJ2</f>
        <v>#N/A</v>
      </c>
      <c r="AR2" s="62" t="e">
        <f ca="1">AK2</f>
        <v>#N/A</v>
      </c>
      <c r="AT2" s="67"/>
      <c r="AU2" s="74" t="e" cm="1">
        <f t="array" aca="1" ref="AU2" ca="1">IF(AU3&lt;&gt;100,
IF(AV4&lt;&gt;"",MATCH(AV4,INDIRECT("数出表_Excel!B"&amp;MATCH(AZ1,数出表_Excel!$A:$A,0)-1&amp;":U"&amp;MATCH(AZ1,数出表_Excel!$A:$A,0)-1&amp;""),0)+1,""),
IF(AV4&lt;&gt;"",
MATCH(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""),
INDIRECT("数出表_Excel!B"&amp;MATCH(AZ1,数出表_Excel!$A:$A,0)-1&amp;":U"&amp;MATCH(AZ1,数出表_Excel!$A:$A,0)-1&amp;""),0)+1,""))</f>
        <v>#N/A</v>
      </c>
      <c r="AV2" s="58" t="e" cm="1">
        <f t="array" aca="1" ref="AV2" ca="1">INDIRECT("数出表_Excel!" &amp;
CHAR(MATCH(TRUE,
ISNUMBER(--INDIRECT("数出表_Excel!B"&amp;MATCH(AZ1,数出表_Excel!$A:$A,0)-1&amp;":U"&amp;MATCH(AZ1,数出表_Excel!$A:$A,0)-1&amp;"")),0)+65) &amp; "3")</f>
        <v>#N/A</v>
      </c>
      <c r="AW2" s="57"/>
      <c r="AX2" s="57"/>
      <c r="AY2" s="66" t="e">
        <f ca="1">IF(AV2&lt;&gt;"",
IF(IF(COUNTIF(盛付札!AV2,"*キャラ*"),
VLOOKUP("*キャラ*",商品マスタ一覧!$D:$J,7,FALSE),
IF(COUNTIF(盛付札!AV2,"*赤*"),
VLOOKUP("*赤*",商品マスタ一覧!$D:$J,7,FALSE),
VLOOKUP(盛付札!AV2,商品マスタ一覧!$D:$J,7,FALSE)))=0,"",
IF(ROUND(
IF(AY7&lt;&gt;"",(AV4-AY7),AV4)
/IF(COUNTIF(盛付札!AV2,"*キャラ*"),
VLOOKUP("*キャラ*",商品マスタ一覧!$D:$J,7,FALSE),
IF(COUNTIF(盛付札!AV2,"*赤*"),
VLOOKUP("*赤*",商品マスタ一覧!$D:$J,7,FALSE),
VLOOKUP(盛付札!AV2,商品マスタ一覧!$D:$J,7,FALSE))),0)&lt;=0,1,
ROUND(
IF(AY7&lt;&gt;"",(AV4-AY7),AV4)
/IF(COUNTIF(盛付札!AV2,"*キャラ*"),
VLOOKUP("*キャラ*",商品マスタ一覧!$D:$J,7,FALSE),
IF(COUNTIF(盛付札!AV2,"*赤*"),
VLOOKUP("*赤*",商品マスタ一覧!$D:$J,7,FALSE),
VLOOKUP(盛付札!AV2,商品マスタ一覧!$D:$J,7,FALSE))),0))),"")</f>
        <v>#N/A</v>
      </c>
      <c r="AZ2" s="62" t="e">
        <f ca="1">IF(AY2&lt;&gt;"",IF(VALUE(IF(AY7&lt;&gt;"",AV4-AY7,AV4))&gt;VALUE(IF(COUNTIF(盛付札!AV2,"*キャラ*"),
VLOOKUP("*キャラ*",商品マスタ一覧!$D:$J,7,FALSE),
IF(COUNTIF(盛付札!AV2,"*赤*"),
VLOOKUP("*赤*",商品マスタ一覧!$D:$J,7,FALSE),
VLOOKUP(盛付札!AV2,商品マスタ一覧!$D:$J,7,FALSE)))*AY2),
"+"&amp;IF(AY7&lt;&gt;"",AV4-AY7,AV4)-IF(COUNTIF(盛付札!AV2,"*キャラ*"),
VLOOKUP("*キャラ*",商品マスタ一覧!$D:$J,7,FALSE),
IF(COUNTIF(盛付札!AV2,"*赤*"),
VLOOKUP("*赤*",商品マスタ一覧!$D:$J,7,FALSE),
VLOOKUP(盛付札!AV2,商品マスタ一覧!$D:$J,7,FALSE)))*AY2,
IF(AY7&lt;&gt;"",AV4-AY7,AV4)-IF(COUNTIF(盛付札!AV2,"*キャラ*"),
VLOOKUP("*キャラ*",商品マスタ一覧!$D:$J,7,FALSE),
IF(COUNTIF(盛付札!AV2,"*赤*"),
VLOOKUP("*赤*",商品マスタ一覧!$D:$J,7,FALSE),
VLOOKUP(盛付札!AV2,商品マスタ一覧!$D:$J,7,FALSE)))*AY2),"")</f>
        <v>#N/A</v>
      </c>
      <c r="BB2" s="11"/>
      <c r="BC2" s="58" t="e">
        <f ca="1">AV2</f>
        <v>#N/A</v>
      </c>
      <c r="BD2" s="57"/>
      <c r="BE2" s="57"/>
      <c r="BF2" s="66" t="e">
        <f ca="1">AY2</f>
        <v>#N/A</v>
      </c>
      <c r="BG2" s="62" t="e">
        <f ca="1">AZ2</f>
        <v>#N/A</v>
      </c>
      <c r="BI2" s="67"/>
      <c r="BJ2" s="74" t="e" cm="1">
        <f t="array" aca="1" ref="BJ2" ca="1">IF(BJ3&lt;&gt;100,
IF(BK4&lt;&gt;"",MATCH(BK4,INDIRECT("数出表_Excel!B"&amp;MATCH(BO1,数出表_Excel!$A:$A,0)-1&amp;":U"&amp;MATCH(BO1,数出表_Excel!$A:$A,0)-1&amp;""),0)+1,""),
IF(BK4&lt;&gt;"",
MATCH(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""),
INDIRECT("数出表_Excel!B"&amp;MATCH(BO1,数出表_Excel!$A:$A,0)-1&amp;":U"&amp;MATCH(BO1,数出表_Excel!$A:$A,0)-1&amp;""),0)+1,""))</f>
        <v>#N/A</v>
      </c>
      <c r="BK2" s="58" t="e" cm="1">
        <f t="array" aca="1" ref="BK2" ca="1">INDIRECT("数出表_Excel!" &amp;
CHAR(MATCH(TRUE,
ISNUMBER(--INDIRECT("数出表_Excel!B"&amp;MATCH(BO1,数出表_Excel!$A:$A,0)-1&amp;":U"&amp;MATCH(BO1,数出表_Excel!$A:$A,0)-1&amp;"")),0)+65) &amp; "3")</f>
        <v>#N/A</v>
      </c>
      <c r="BL2" s="57"/>
      <c r="BM2" s="57"/>
      <c r="BN2" s="66" t="e">
        <f ca="1">IF(BK2&lt;&gt;"",
IF(IF(COUNTIF(盛付札!BK2,"*キャラ*"),
VLOOKUP("*キャラ*",商品マスタ一覧!$D:$J,7,FALSE),
IF(COUNTIF(盛付札!BK2,"*赤*"),
VLOOKUP("*赤*",商品マスタ一覧!$D:$J,7,FALSE),
VLOOKUP(盛付札!BK2,商品マスタ一覧!$D:$J,7,FALSE)))=0,"",
IF(ROUND(
IF(BN7&lt;&gt;"",(BK4-BN7),BK4)
/IF(COUNTIF(盛付札!BK2,"*キャラ*"),
VLOOKUP("*キャラ*",商品マスタ一覧!$D:$J,7,FALSE),
IF(COUNTIF(盛付札!BK2,"*赤*"),
VLOOKUP("*赤*",商品マスタ一覧!$D:$J,7,FALSE),
VLOOKUP(盛付札!BK2,商品マスタ一覧!$D:$J,7,FALSE))),0)&lt;=0,1,
ROUND(
IF(BN7&lt;&gt;"",(BK4-BN7),BK4)
/IF(COUNTIF(盛付札!BK2,"*キャラ*"),
VLOOKUP("*キャラ*",商品マスタ一覧!$D:$J,7,FALSE),
IF(COUNTIF(盛付札!BK2,"*赤*"),
VLOOKUP("*赤*",商品マスタ一覧!$D:$J,7,FALSE),
VLOOKUP(盛付札!BK2,商品マスタ一覧!$D:$J,7,FALSE))),0))),"")</f>
        <v>#N/A</v>
      </c>
      <c r="BO2" s="62" t="e">
        <f ca="1">IF(BN2&lt;&gt;"",IF(VALUE(IF(BN7&lt;&gt;"",BK4-BN7,BK4))&gt;VALUE(IF(COUNTIF(盛付札!BK2,"*キャラ*"),
VLOOKUP("*キャラ*",商品マスタ一覧!$D:$J,7,FALSE),
IF(COUNTIF(盛付札!BK2,"*赤*"),
VLOOKUP("*赤*",商品マスタ一覧!$D:$J,7,FALSE),
VLOOKUP(盛付札!BK2,商品マスタ一覧!$D:$J,7,FALSE)))*BN2),
"+"&amp;IF(BN7&lt;&gt;"",BK4-BN7,BK4)-IF(COUNTIF(盛付札!BK2,"*キャラ*"),
VLOOKUP("*キャラ*",商品マスタ一覧!$D:$J,7,FALSE),
IF(COUNTIF(盛付札!BK2,"*赤*"),
VLOOKUP("*赤*",商品マスタ一覧!$D:$J,7,FALSE),
VLOOKUP(盛付札!BK2,商品マスタ一覧!$D:$J,7,FALSE)))*BN2,
IF(BN7&lt;&gt;"",BK4-BN7,BK4)-IF(COUNTIF(盛付札!BK2,"*キャラ*"),
VLOOKUP("*キャラ*",商品マスタ一覧!$D:$J,7,FALSE),
IF(COUNTIF(盛付札!BK2,"*赤*"),
VLOOKUP("*赤*",商品マスタ一覧!$D:$J,7,FALSE),
VLOOKUP(盛付札!BK2,商品マスタ一覧!$D:$J,7,FALSE)))*BN2),"")</f>
        <v>#N/A</v>
      </c>
      <c r="BQ2" s="11"/>
      <c r="BR2" s="58" t="e">
        <f ca="1">BK2</f>
        <v>#N/A</v>
      </c>
      <c r="BS2" s="57"/>
      <c r="BT2" s="57"/>
      <c r="BU2" s="66" t="e">
        <f ca="1">BN2</f>
        <v>#N/A</v>
      </c>
      <c r="BV2" s="62" t="e">
        <f ca="1">BO2</f>
        <v>#N/A</v>
      </c>
      <c r="BX2" s="67"/>
      <c r="BY2" s="74" t="e" cm="1">
        <f t="array" aca="1" ref="BY2" ca="1">IF(BY3&lt;&gt;100,
IF(BZ4&lt;&gt;"",MATCH(BZ4,INDIRECT("数出表_Excel!B"&amp;MATCH(CD1,数出表_Excel!$A:$A,0)-1&amp;":U"&amp;MATCH(CD1,数出表_Excel!$A:$A,0)-1&amp;""),0)+1,""),
IF(BZ4&lt;&gt;"",
MATCH(
IFERROR(
INDEX(INDIRECT("数出表_Excel!B"&amp;MATCH(CD1,数出表_Excel!$A:$A,0)-1&amp;":U"&amp;MATCH(CD1,数出表_Excel!$A:$A,0)-1&amp;""),
 1,
 MATCH(TRUE, ISNUMBER(--INDIRECT("数出表_Excel!B"&amp;MATCH(CD1,数出表_Excel!$A:$A,0)-1&amp;":U"&amp;MATCH(CD1,数出表_Excel!$A:$A,0)-1&amp;"")), 0)),
 ""),
INDIRECT("数出表_Excel!B"&amp;MATCH(CD1,数出表_Excel!$A:$A,0)-1&amp;":U"&amp;MATCH(CD1,数出表_Excel!$A:$A,0)-1&amp;""),0)+1,""))</f>
        <v>#N/A</v>
      </c>
      <c r="BZ2" s="58" t="e" cm="1">
        <f t="array" aca="1" ref="BZ2" ca="1">INDIRECT("数出表_Excel!" &amp;
CHAR(MATCH(TRUE,
ISNUMBER(--INDIRECT("数出表_Excel!B"&amp;MATCH(CD1,数出表_Excel!$A:$A,0)-1&amp;":U"&amp;MATCH(CD1,数出表_Excel!$A:$A,0)-1&amp;"")),0)+65) &amp; "3")</f>
        <v>#N/A</v>
      </c>
      <c r="CA2" s="57"/>
      <c r="CB2" s="57"/>
      <c r="CC2" s="66" t="e">
        <f ca="1">IF(BZ2&lt;&gt;"",
IF(IF(COUNTIF(盛付札!BZ2,"*キャラ*"),
VLOOKUP("*キャラ*",商品マスタ一覧!$D:$J,7,FALSE),
IF(COUNTIF(盛付札!BZ2,"*赤*"),
VLOOKUP("*赤*",商品マスタ一覧!$D:$J,7,FALSE),
VLOOKUP(盛付札!BZ2,商品マスタ一覧!$D:$J,7,FALSE)))=0,"",
IF(ROUND(
IF(CC7&lt;&gt;"",(BZ4-CC7),BZ4)
/IF(COUNTIF(盛付札!BZ2,"*キャラ*"),
VLOOKUP("*キャラ*",商品マスタ一覧!$D:$J,7,FALSE),
IF(COUNTIF(盛付札!BZ2,"*赤*"),
VLOOKUP("*赤*",商品マスタ一覧!$D:$J,7,FALSE),
VLOOKUP(盛付札!BZ2,商品マスタ一覧!$D:$J,7,FALSE))),0)&lt;=0,1,
ROUND(
IF(CC7&lt;&gt;"",(BZ4-CC7),BZ4)
/IF(COUNTIF(盛付札!BZ2,"*キャラ*"),
VLOOKUP("*キャラ*",商品マスタ一覧!$D:$J,7,FALSE),
IF(COUNTIF(盛付札!BZ2,"*赤*"),
VLOOKUP("*赤*",商品マスタ一覧!$D:$J,7,FALSE),
VLOOKUP(盛付札!BZ2,商品マスタ一覧!$D:$J,7,FALSE))),0))),"")</f>
        <v>#N/A</v>
      </c>
      <c r="CD2" s="62" t="e">
        <f ca="1">IF(CC2&lt;&gt;"",IF(VALUE(IF(CC7&lt;&gt;"",BZ4-CC7,BZ4))&gt;VALUE(IF(COUNTIF(盛付札!BZ2,"*キャラ*"),
VLOOKUP("*キャラ*",商品マスタ一覧!$D:$J,7,FALSE),
IF(COUNTIF(盛付札!BZ2,"*赤*"),
VLOOKUP("*赤*",商品マスタ一覧!$D:$J,7,FALSE),
VLOOKUP(盛付札!BZ2,商品マスタ一覧!$D:$J,7,FALSE)))*CC2),
"+"&amp;IF(CC7&lt;&gt;"",BZ4-CC7,BZ4)-IF(COUNTIF(盛付札!BZ2,"*キャラ*"),
VLOOKUP("*キャラ*",商品マスタ一覧!$D:$J,7,FALSE),
IF(COUNTIF(盛付札!BZ2,"*赤*"),
VLOOKUP("*赤*",商品マスタ一覧!$D:$J,7,FALSE),
VLOOKUP(盛付札!BZ2,商品マスタ一覧!$D:$J,7,FALSE)))*CC2,
IF(CC7&lt;&gt;"",BZ4-CC7,BZ4)-IF(COUNTIF(盛付札!BZ2,"*キャラ*"),
VLOOKUP("*キャラ*",商品マスタ一覧!$D:$J,7,FALSE),
IF(COUNTIF(盛付札!BZ2,"*赤*"),
VLOOKUP("*赤*",商品マスタ一覧!$D:$J,7,FALSE),
VLOOKUP(盛付札!BZ2,商品マスタ一覧!$D:$J,7,FALSE)))*CC2),"")</f>
        <v>#N/A</v>
      </c>
      <c r="CF2" s="11"/>
      <c r="CG2" s="58" t="e">
        <f ca="1">BZ2</f>
        <v>#N/A</v>
      </c>
      <c r="CH2" s="57"/>
      <c r="CI2" s="57"/>
      <c r="CJ2" s="66" t="e">
        <f ca="1">CC2</f>
        <v>#N/A</v>
      </c>
      <c r="CK2" s="62" t="e">
        <f ca="1">CD2</f>
        <v>#N/A</v>
      </c>
      <c r="CM2" s="67"/>
      <c r="CN2" s="74" t="e" cm="1">
        <f t="array" aca="1" ref="CN2" ca="1">IF(CN3&lt;&gt;100,
IF(CO4&lt;&gt;"",MATCH(CO4,INDIRECT("数出表_Excel!B"&amp;MATCH(CS1,数出表_Excel!$A:$A,0)-1&amp;":U"&amp;MATCH(CS1,数出表_Excel!$A:$A,0)-1&amp;""),0)+1,""),
IF(CO4&lt;&gt;"",
MATCH(
IFERROR(
INDEX(INDIRECT("数出表_Excel!B"&amp;MATCH(CS1,数出表_Excel!$A:$A,0)-1&amp;":U"&amp;MATCH(CS1,数出表_Excel!$A:$A,0)-1&amp;""),
 1,
 MATCH(TRUE, ISNUMBER(--INDIRECT("数出表_Excel!B"&amp;MATCH(CS1,数出表_Excel!$A:$A,0)-1&amp;":U"&amp;MATCH(CS1,数出表_Excel!$A:$A,0)-1&amp;"")), 0)),
 ""),
INDIRECT("数出表_Excel!B"&amp;MATCH(CS1,数出表_Excel!$A:$A,0)-1&amp;":U"&amp;MATCH(CS1,数出表_Excel!$A:$A,0)-1&amp;""),0)+1,""))</f>
        <v>#N/A</v>
      </c>
      <c r="CO2" s="58" t="e" cm="1">
        <f t="array" aca="1" ref="CO2" ca="1">INDIRECT("数出表_Excel!" &amp;
CHAR(MATCH(TRUE,
ISNUMBER(--INDIRECT("数出表_Excel!B"&amp;MATCH(CS1,数出表_Excel!$A:$A,0)-1&amp;":U"&amp;MATCH(CS1,数出表_Excel!$A:$A,0)-1&amp;"")),0)+65) &amp; "3")</f>
        <v>#N/A</v>
      </c>
      <c r="CP2" s="57"/>
      <c r="CQ2" s="57"/>
      <c r="CR2" s="66" t="e">
        <f ca="1">IF(CO2&lt;&gt;"",
IF(IF(COUNTIF(盛付札!CO2,"*キャラ*"),
VLOOKUP("*キャラ*",商品マスタ一覧!$D:$J,7,FALSE),
IF(COUNTIF(盛付札!CO2,"*赤*"),
VLOOKUP("*赤*",商品マスタ一覧!$D:$J,7,FALSE),
VLOOKUP(盛付札!CO2,商品マスタ一覧!$D:$J,7,FALSE)))=0,"",
IF(ROUND(
IF(CR7&lt;&gt;"",(CO4-CR7),CO4)
/IF(COUNTIF(盛付札!CO2,"*キャラ*"),
VLOOKUP("*キャラ*",商品マスタ一覧!$D:$J,7,FALSE),
IF(COUNTIF(盛付札!CO2,"*赤*"),
VLOOKUP("*赤*",商品マスタ一覧!$D:$J,7,FALSE),
VLOOKUP(盛付札!CO2,商品マスタ一覧!$D:$J,7,FALSE))),0)&lt;=0,1,
ROUND(
IF(CR7&lt;&gt;"",(CO4-CR7),CO4)
/IF(COUNTIF(盛付札!CO2,"*キャラ*"),
VLOOKUP("*キャラ*",商品マスタ一覧!$D:$J,7,FALSE),
IF(COUNTIF(盛付札!CO2,"*赤*"),
VLOOKUP("*赤*",商品マスタ一覧!$D:$J,7,FALSE),
VLOOKUP(盛付札!CO2,商品マスタ一覧!$D:$J,7,FALSE))),0))),"")</f>
        <v>#N/A</v>
      </c>
      <c r="CS2" s="62" t="e">
        <f ca="1">IF(CR2&lt;&gt;"",IF(VALUE(IF(CR7&lt;&gt;"",CO4-CR7,CO4))&gt;VALUE(IF(COUNTIF(盛付札!CO2,"*キャラ*"),
VLOOKUP("*キャラ*",商品マスタ一覧!$D:$J,7,FALSE),
IF(COUNTIF(盛付札!CO2,"*赤*"),
VLOOKUP("*赤*",商品マスタ一覧!$D:$J,7,FALSE),
VLOOKUP(盛付札!CO2,商品マスタ一覧!$D:$J,7,FALSE)))*CR2),
"+"&amp;IF(CR7&lt;&gt;"",CO4-CR7,CO4)-IF(COUNTIF(盛付札!CO2,"*キャラ*"),
VLOOKUP("*キャラ*",商品マスタ一覧!$D:$J,7,FALSE),
IF(COUNTIF(盛付札!CO2,"*赤*"),
VLOOKUP("*赤*",商品マスタ一覧!$D:$J,7,FALSE),
VLOOKUP(盛付札!CO2,商品マスタ一覧!$D:$J,7,FALSE)))*CR2,
IF(CR7&lt;&gt;"",CO4-CR7,CO4)-IF(COUNTIF(盛付札!CO2,"*キャラ*"),
VLOOKUP("*キャラ*",商品マスタ一覧!$D:$J,7,FALSE),
IF(COUNTIF(盛付札!CO2,"*赤*"),
VLOOKUP("*赤*",商品マスタ一覧!$D:$J,7,FALSE),
VLOOKUP(盛付札!CO2,商品マスタ一覧!$D:$J,7,FALSE)))*CR2),"")</f>
        <v>#N/A</v>
      </c>
      <c r="CU2" s="11"/>
      <c r="CV2" s="58" t="e">
        <f ca="1">CO2</f>
        <v>#N/A</v>
      </c>
      <c r="CW2" s="57"/>
      <c r="CX2" s="57"/>
      <c r="CY2" s="66" t="e">
        <f ca="1">CR2</f>
        <v>#N/A</v>
      </c>
      <c r="CZ2" s="62" t="e">
        <f ca="1">CS2</f>
        <v>#N/A</v>
      </c>
      <c r="DB2" s="67"/>
      <c r="DC2" s="74" t="e" cm="1">
        <f t="array" aca="1" ref="DC2" ca="1">IF(DC3&lt;&gt;100,
IF(DD4&lt;&gt;"",MATCH(DD4,INDIRECT("数出表_Excel!B"&amp;MATCH(DH1,数出表_Excel!$A:$A,0)-1&amp;":U"&amp;MATCH(DH1,数出表_Excel!$A:$A,0)-1&amp;""),0)+1,""),
IF(DD4&lt;&gt;"",
MATCH(
IFERROR(
INDEX(INDIRECT("数出表_Excel!B"&amp;MATCH(DH1,数出表_Excel!$A:$A,0)-1&amp;":U"&amp;MATCH(DH1,数出表_Excel!$A:$A,0)-1&amp;""),
 1,
 MATCH(TRUE, ISNUMBER(--INDIRECT("数出表_Excel!B"&amp;MATCH(DH1,数出表_Excel!$A:$A,0)-1&amp;":U"&amp;MATCH(DH1,数出表_Excel!$A:$A,0)-1&amp;"")), 0)),
 ""),
INDIRECT("数出表_Excel!B"&amp;MATCH(DH1,数出表_Excel!$A:$A,0)-1&amp;":U"&amp;MATCH(DH1,数出表_Excel!$A:$A,0)-1&amp;""),0)+1,""))</f>
        <v>#N/A</v>
      </c>
      <c r="DD2" s="58" t="e" cm="1">
        <f t="array" aca="1" ref="DD2" ca="1">INDIRECT("数出表_Excel!" &amp;
CHAR(MATCH(TRUE,
ISNUMBER(--INDIRECT("数出表_Excel!B"&amp;MATCH(DH1,数出表_Excel!$A:$A,0)-1&amp;":U"&amp;MATCH(DH1,数出表_Excel!$A:$A,0)-1&amp;"")),0)+65) &amp; "3")</f>
        <v>#N/A</v>
      </c>
      <c r="DE2" s="57"/>
      <c r="DF2" s="57"/>
      <c r="DG2" s="66" t="e">
        <f ca="1">IF(DD2&lt;&gt;"",
IF(IF(COUNTIF(盛付札!DD2,"*キャラ*"),
VLOOKUP("*キャラ*",商品マスタ一覧!$D:$J,7,FALSE),
IF(COUNTIF(盛付札!DD2,"*赤*"),
VLOOKUP("*赤*",商品マスタ一覧!$D:$J,7,FALSE),
VLOOKUP(盛付札!DD2,商品マスタ一覧!$D:$J,7,FALSE)))=0,"",
IF(ROUND(
IF(DG7&lt;&gt;"",(DD4-DG7),DD4)
/IF(COUNTIF(盛付札!DD2,"*キャラ*"),
VLOOKUP("*キャラ*",商品マスタ一覧!$D:$J,7,FALSE),
IF(COUNTIF(盛付札!DD2,"*赤*"),
VLOOKUP("*赤*",商品マスタ一覧!$D:$J,7,FALSE),
VLOOKUP(盛付札!DD2,商品マスタ一覧!$D:$J,7,FALSE))),0)&lt;=0,1,
ROUND(
IF(DG7&lt;&gt;"",(DD4-DG7),DD4)
/IF(COUNTIF(盛付札!DD2,"*キャラ*"),
VLOOKUP("*キャラ*",商品マスタ一覧!$D:$J,7,FALSE),
IF(COUNTIF(盛付札!DD2,"*赤*"),
VLOOKUP("*赤*",商品マスタ一覧!$D:$J,7,FALSE),
VLOOKUP(盛付札!DD2,商品マスタ一覧!$D:$J,7,FALSE))),0))),"")</f>
        <v>#N/A</v>
      </c>
      <c r="DH2" s="62" t="e">
        <f ca="1">IF(DG2&lt;&gt;"",IF(VALUE(IF(DG7&lt;&gt;"",DD4-DG7,DD4))&gt;VALUE(IF(COUNTIF(盛付札!DD2,"*キャラ*"),
VLOOKUP("*キャラ*",商品マスタ一覧!$D:$J,7,FALSE),
IF(COUNTIF(盛付札!DD2,"*赤*"),
VLOOKUP("*赤*",商品マスタ一覧!$D:$J,7,FALSE),
VLOOKUP(盛付札!DD2,商品マスタ一覧!$D:$J,7,FALSE)))*DG2),
"+"&amp;IF(DG7&lt;&gt;"",DD4-DG7,DD4)-IF(COUNTIF(盛付札!DD2,"*キャラ*"),
VLOOKUP("*キャラ*",商品マスタ一覧!$D:$J,7,FALSE),
IF(COUNTIF(盛付札!DD2,"*赤*"),
VLOOKUP("*赤*",商品マスタ一覧!$D:$J,7,FALSE),
VLOOKUP(盛付札!DD2,商品マスタ一覧!$D:$J,7,FALSE)))*DG2,
IF(DG7&lt;&gt;"",DD4-DG7,DD4)-IF(COUNTIF(盛付札!DD2,"*キャラ*"),
VLOOKUP("*キャラ*",商品マスタ一覧!$D:$J,7,FALSE),
IF(COUNTIF(盛付札!DD2,"*赤*"),
VLOOKUP("*赤*",商品マスタ一覧!$D:$J,7,FALSE),
VLOOKUP(盛付札!DD2,商品マスタ一覧!$D:$J,7,FALSE)))*DG2),"")</f>
        <v>#N/A</v>
      </c>
      <c r="DJ2" s="11"/>
      <c r="DK2" s="58" t="e">
        <f ca="1">DD2</f>
        <v>#N/A</v>
      </c>
      <c r="DL2" s="57"/>
      <c r="DM2" s="57"/>
      <c r="DN2" s="66" t="e">
        <f ca="1">DG2</f>
        <v>#N/A</v>
      </c>
      <c r="DO2" s="62" t="e">
        <f ca="1">DH2</f>
        <v>#N/A</v>
      </c>
      <c r="DQ2" s="67"/>
      <c r="DR2" s="74" t="e" cm="1">
        <f t="array" aca="1" ref="DR2" ca="1">IF(DR3&lt;&gt;100,
IF(DS4&lt;&gt;"",MATCH(DS4,INDIRECT("数出表_Excel!B"&amp;MATCH(DW1,数出表_Excel!$A:$A,0)-1&amp;":U"&amp;MATCH(DW1,数出表_Excel!$A:$A,0)-1&amp;""),0)+1,""),
IF(DS4&lt;&gt;"",
MATCH(
IFERROR(
INDEX(INDIRECT("数出表_Excel!B"&amp;MATCH(DW1,数出表_Excel!$A:$A,0)-1&amp;":U"&amp;MATCH(DW1,数出表_Excel!$A:$A,0)-1&amp;""),
 1,
 MATCH(TRUE, ISNUMBER(--INDIRECT("数出表_Excel!B"&amp;MATCH(DW1,数出表_Excel!$A:$A,0)-1&amp;":U"&amp;MATCH(DW1,数出表_Excel!$A:$A,0)-1&amp;"")), 0)),
 ""),
INDIRECT("数出表_Excel!B"&amp;MATCH(DW1,数出表_Excel!$A:$A,0)-1&amp;":U"&amp;MATCH(DW1,数出表_Excel!$A:$A,0)-1&amp;""),0)+1,""))</f>
        <v>#N/A</v>
      </c>
      <c r="DS2" s="58" t="e" cm="1">
        <f t="array" aca="1" ref="DS2" ca="1">INDIRECT("数出表_Excel!" &amp;
CHAR(MATCH(TRUE,
ISNUMBER(--INDIRECT("数出表_Excel!B"&amp;MATCH(DW1,数出表_Excel!$A:$A,0)-1&amp;":U"&amp;MATCH(DW1,数出表_Excel!$A:$A,0)-1&amp;"")),0)+65) &amp; "3")</f>
        <v>#N/A</v>
      </c>
      <c r="DT2" s="57"/>
      <c r="DU2" s="57"/>
      <c r="DV2" s="66" t="e">
        <f ca="1">IF(DS2&lt;&gt;"",
IF(IF(COUNTIF(盛付札!DS2,"*キャラ*"),
VLOOKUP("*キャラ*",商品マスタ一覧!$D:$J,7,FALSE),
IF(COUNTIF(盛付札!DS2,"*赤*"),
VLOOKUP("*赤*",商品マスタ一覧!$D:$J,7,FALSE),
VLOOKUP(盛付札!DS2,商品マスタ一覧!$D:$J,7,FALSE)))=0,"",
IF(ROUND(
IF(DV7&lt;&gt;"",(DS4-DV7),DS4)
/IF(COUNTIF(盛付札!DS2,"*キャラ*"),
VLOOKUP("*キャラ*",商品マスタ一覧!$D:$J,7,FALSE),
IF(COUNTIF(盛付札!DS2,"*赤*"),
VLOOKUP("*赤*",商品マスタ一覧!$D:$J,7,FALSE),
VLOOKUP(盛付札!DS2,商品マスタ一覧!$D:$J,7,FALSE))),0)&lt;=0,1,
ROUND(
IF(DV7&lt;&gt;"",(DS4-DV7),DS4)
/IF(COUNTIF(盛付札!DS2,"*キャラ*"),
VLOOKUP("*キャラ*",商品マスタ一覧!$D:$J,7,FALSE),
IF(COUNTIF(盛付札!DS2,"*赤*"),
VLOOKUP("*赤*",商品マスタ一覧!$D:$J,7,FALSE),
VLOOKUP(盛付札!DS2,商品マスタ一覧!$D:$J,7,FALSE))),0))),"")</f>
        <v>#N/A</v>
      </c>
      <c r="DW2" s="62" t="e">
        <f ca="1">IF(DV2&lt;&gt;"",IF(VALUE(IF(DV7&lt;&gt;"",DS4-DV7,DS4))&gt;VALUE(IF(COUNTIF(盛付札!DS2,"*キャラ*"),
VLOOKUP("*キャラ*",商品マスタ一覧!$D:$J,7,FALSE),
IF(COUNTIF(盛付札!DS2,"*赤*"),
VLOOKUP("*赤*",商品マスタ一覧!$D:$J,7,FALSE),
VLOOKUP(盛付札!DS2,商品マスタ一覧!$D:$J,7,FALSE)))*DV2),
"+"&amp;IF(DV7&lt;&gt;"",DS4-DV7,DS4)-IF(COUNTIF(盛付札!DS2,"*キャラ*"),
VLOOKUP("*キャラ*",商品マスタ一覧!$D:$J,7,FALSE),
IF(COUNTIF(盛付札!DS2,"*赤*"),
VLOOKUP("*赤*",商品マスタ一覧!$D:$J,7,FALSE),
VLOOKUP(盛付札!DS2,商品マスタ一覧!$D:$J,7,FALSE)))*DV2,
IF(DV7&lt;&gt;"",DS4-DV7,DS4)-IF(COUNTIF(盛付札!DS2,"*キャラ*"),
VLOOKUP("*キャラ*",商品マスタ一覧!$D:$J,7,FALSE),
IF(COUNTIF(盛付札!DS2,"*赤*"),
VLOOKUP("*赤*",商品マスタ一覧!$D:$J,7,FALSE),
VLOOKUP(盛付札!DS2,商品マスタ一覧!$D:$J,7,FALSE)))*DV2),"")</f>
        <v>#N/A</v>
      </c>
      <c r="DY2" s="11"/>
      <c r="DZ2" s="58" t="e">
        <f ca="1">DS2</f>
        <v>#N/A</v>
      </c>
      <c r="EA2" s="57"/>
      <c r="EB2" s="57"/>
      <c r="EC2" s="66" t="e">
        <f ca="1">DV2</f>
        <v>#N/A</v>
      </c>
      <c r="ED2" s="62" t="e">
        <f ca="1">DW2</f>
        <v>#N/A</v>
      </c>
      <c r="EF2" s="67"/>
      <c r="EG2" s="74" t="e" cm="1">
        <f t="array" aca="1" ref="EG2" ca="1">IF(EG3&lt;&gt;100,
IF(EH4&lt;&gt;"",MATCH(EH4,INDIRECT("数出表_Excel!B"&amp;MATCH(EL1,数出表_Excel!$A:$A,0)-1&amp;":U"&amp;MATCH(EL1,数出表_Excel!$A:$A,0)-1&amp;""),0)+1,""),
IF(EH4&lt;&gt;"",
MATCH(
IFERROR(
INDEX(INDIRECT("数出表_Excel!B"&amp;MATCH(EL1,数出表_Excel!$A:$A,0)-1&amp;":U"&amp;MATCH(EL1,数出表_Excel!$A:$A,0)-1&amp;""),
 1,
 MATCH(TRUE, ISNUMBER(--INDIRECT("数出表_Excel!B"&amp;MATCH(EL1,数出表_Excel!$A:$A,0)-1&amp;":U"&amp;MATCH(EL1,数出表_Excel!$A:$A,0)-1&amp;"")), 0)),
 ""),
INDIRECT("数出表_Excel!B"&amp;MATCH(EL1,数出表_Excel!$A:$A,0)-1&amp;":U"&amp;MATCH(EL1,数出表_Excel!$A:$A,0)-1&amp;""),0)+1,""))</f>
        <v>#N/A</v>
      </c>
      <c r="EH2" s="58" t="e" cm="1">
        <f t="array" aca="1" ref="EH2" ca="1">INDIRECT("数出表_Excel!" &amp;
CHAR(MATCH(TRUE,
ISNUMBER(--INDIRECT("数出表_Excel!B"&amp;MATCH(EL1,数出表_Excel!$A:$A,0)-1&amp;":U"&amp;MATCH(EL1,数出表_Excel!$A:$A,0)-1&amp;"")),0)+65) &amp; "3")</f>
        <v>#N/A</v>
      </c>
      <c r="EI2" s="57"/>
      <c r="EJ2" s="57"/>
      <c r="EK2" s="66" t="e">
        <f ca="1">IF(EH2&lt;&gt;"",
IF(IF(COUNTIF(盛付札!EH2,"*キャラ*"),
VLOOKUP("*キャラ*",商品マスタ一覧!$D:$J,7,FALSE),
IF(COUNTIF(盛付札!EH2,"*赤*"),
VLOOKUP("*赤*",商品マスタ一覧!$D:$J,7,FALSE),
VLOOKUP(盛付札!EH2,商品マスタ一覧!$D:$J,7,FALSE)))=0,"",
IF(ROUND(
IF(EK7&lt;&gt;"",(EH4-EK7),EH4)
/IF(COUNTIF(盛付札!EH2,"*キャラ*"),
VLOOKUP("*キャラ*",商品マスタ一覧!$D:$J,7,FALSE),
IF(COUNTIF(盛付札!EH2,"*赤*"),
VLOOKUP("*赤*",商品マスタ一覧!$D:$J,7,FALSE),
VLOOKUP(盛付札!EH2,商品マスタ一覧!$D:$J,7,FALSE))),0)&lt;=0,1,
ROUND(
IF(EK7&lt;&gt;"",(EH4-EK7),EH4)
/IF(COUNTIF(盛付札!EH2,"*キャラ*"),
VLOOKUP("*キャラ*",商品マスタ一覧!$D:$J,7,FALSE),
IF(COUNTIF(盛付札!EH2,"*赤*"),
VLOOKUP("*赤*",商品マスタ一覧!$D:$J,7,FALSE),
VLOOKUP(盛付札!EH2,商品マスタ一覧!$D:$J,7,FALSE))),0))),"")</f>
        <v>#N/A</v>
      </c>
      <c r="EL2" s="62" t="e">
        <f ca="1">IF(EK2&lt;&gt;"",IF(VALUE(IF(EK7&lt;&gt;"",EH4-EK7,EH4))&gt;VALUE(IF(COUNTIF(盛付札!EH2,"*キャラ*"),
VLOOKUP("*キャラ*",商品マスタ一覧!$D:$J,7,FALSE),
IF(COUNTIF(盛付札!EH2,"*赤*"),
VLOOKUP("*赤*",商品マスタ一覧!$D:$J,7,FALSE),
VLOOKUP(盛付札!EH2,商品マスタ一覧!$D:$J,7,FALSE)))*EK2),
"+"&amp;IF(EK7&lt;&gt;"",EH4-EK7,EH4)-IF(COUNTIF(盛付札!EH2,"*キャラ*"),
VLOOKUP("*キャラ*",商品マスタ一覧!$D:$J,7,FALSE),
IF(COUNTIF(盛付札!EH2,"*赤*"),
VLOOKUP("*赤*",商品マスタ一覧!$D:$J,7,FALSE),
VLOOKUP(盛付札!EH2,商品マスタ一覧!$D:$J,7,FALSE)))*EK2,
IF(EK7&lt;&gt;"",EH4-EK7,EH4)-IF(COUNTIF(盛付札!EH2,"*キャラ*"),
VLOOKUP("*キャラ*",商品マスタ一覧!$D:$J,7,FALSE),
IF(COUNTIF(盛付札!EH2,"*赤*"),
VLOOKUP("*赤*",商品マスタ一覧!$D:$J,7,FALSE),
VLOOKUP(盛付札!EH2,商品マスタ一覧!$D:$J,7,FALSE)))*EK2),"")</f>
        <v>#N/A</v>
      </c>
      <c r="EN2" s="11"/>
      <c r="EO2" s="58" t="e">
        <f ca="1">EH2</f>
        <v>#N/A</v>
      </c>
      <c r="EP2" s="57"/>
      <c r="EQ2" s="57"/>
      <c r="ER2" s="66" t="e">
        <f ca="1">EK2</f>
        <v>#N/A</v>
      </c>
      <c r="ES2" s="62" t="e">
        <f ca="1">EL2</f>
        <v>#N/A</v>
      </c>
      <c r="EU2" s="67"/>
      <c r="EV2" s="74" t="e" cm="1">
        <f t="array" aca="1" ref="EV2" ca="1">IF(EV3&lt;&gt;100,
IF(EW4&lt;&gt;"",MATCH(EW4,INDIRECT("数出表_Excel!B"&amp;MATCH(FA1,数出表_Excel!$A:$A,0)-1&amp;":U"&amp;MATCH(FA1,数出表_Excel!$A:$A,0)-1&amp;""),0)+1,""),
IF(EW4&lt;&gt;"",
MATCH(
IFERROR(
INDEX(INDIRECT("数出表_Excel!B"&amp;MATCH(FA1,数出表_Excel!$A:$A,0)-1&amp;":U"&amp;MATCH(FA1,数出表_Excel!$A:$A,0)-1&amp;""),
 1,
 MATCH(TRUE, ISNUMBER(--INDIRECT("数出表_Excel!B"&amp;MATCH(FA1,数出表_Excel!$A:$A,0)-1&amp;":U"&amp;MATCH(FA1,数出表_Excel!$A:$A,0)-1&amp;"")), 0)),
 ""),
INDIRECT("数出表_Excel!B"&amp;MATCH(FA1,数出表_Excel!$A:$A,0)-1&amp;":U"&amp;MATCH(FA1,数出表_Excel!$A:$A,0)-1&amp;""),0)+1,""))</f>
        <v>#N/A</v>
      </c>
      <c r="EW2" s="58" t="e" cm="1">
        <f t="array" aca="1" ref="EW2" ca="1">INDIRECT("数出表_Excel!" &amp;
CHAR(MATCH(TRUE,
ISNUMBER(--INDIRECT("数出表_Excel!B"&amp;MATCH(FA1,数出表_Excel!$A:$A,0)-1&amp;":U"&amp;MATCH(FA1,数出表_Excel!$A:$A,0)-1&amp;"")),0)+65) &amp; "3")</f>
        <v>#N/A</v>
      </c>
      <c r="EX2" s="57"/>
      <c r="EY2" s="57"/>
      <c r="EZ2" s="66" t="e">
        <f ca="1">IF(EW2&lt;&gt;"",
IF(IF(COUNTIF(盛付札!EW2,"*キャラ*"),
VLOOKUP("*キャラ*",商品マスタ一覧!$D:$J,7,FALSE),
IF(COUNTIF(盛付札!EW2,"*赤*"),
VLOOKUP("*赤*",商品マスタ一覧!$D:$J,7,FALSE),
VLOOKUP(盛付札!EW2,商品マスタ一覧!$D:$J,7,FALSE)))=0,"",
IF(ROUND(
IF(EZ7&lt;&gt;"",(EW4-EZ7),EW4)
/IF(COUNTIF(盛付札!EW2,"*キャラ*"),
VLOOKUP("*キャラ*",商品マスタ一覧!$D:$J,7,FALSE),
IF(COUNTIF(盛付札!EW2,"*赤*"),
VLOOKUP("*赤*",商品マスタ一覧!$D:$J,7,FALSE),
VLOOKUP(盛付札!EW2,商品マスタ一覧!$D:$J,7,FALSE))),0)&lt;=0,1,
ROUND(
IF(EZ7&lt;&gt;"",(EW4-EZ7),EW4)
/IF(COUNTIF(盛付札!EW2,"*キャラ*"),
VLOOKUP("*キャラ*",商品マスタ一覧!$D:$J,7,FALSE),
IF(COUNTIF(盛付札!EW2,"*赤*"),
VLOOKUP("*赤*",商品マスタ一覧!$D:$J,7,FALSE),
VLOOKUP(盛付札!EW2,商品マスタ一覧!$D:$J,7,FALSE))),0))),"")</f>
        <v>#N/A</v>
      </c>
      <c r="FA2" s="62" t="e">
        <f ca="1">IF(EZ2&lt;&gt;"",IF(VALUE(IF(EZ7&lt;&gt;"",EW4-EZ7,EW4))&gt;VALUE(IF(COUNTIF(盛付札!EW2,"*キャラ*"),
VLOOKUP("*キャラ*",商品マスタ一覧!$D:$J,7,FALSE),
IF(COUNTIF(盛付札!EW2,"*赤*"),
VLOOKUP("*赤*",商品マスタ一覧!$D:$J,7,FALSE),
VLOOKUP(盛付札!EW2,商品マスタ一覧!$D:$J,7,FALSE)))*EZ2),
"+"&amp;IF(EZ7&lt;&gt;"",EW4-EZ7,EW4)-IF(COUNTIF(盛付札!EW2,"*キャラ*"),
VLOOKUP("*キャラ*",商品マスタ一覧!$D:$J,7,FALSE),
IF(COUNTIF(盛付札!EW2,"*赤*"),
VLOOKUP("*赤*",商品マスタ一覧!$D:$J,7,FALSE),
VLOOKUP(盛付札!EW2,商品マスタ一覧!$D:$J,7,FALSE)))*EZ2,
IF(EZ7&lt;&gt;"",EW4-EZ7,EW4)-IF(COUNTIF(盛付札!EW2,"*キャラ*"),
VLOOKUP("*キャラ*",商品マスタ一覧!$D:$J,7,FALSE),
IF(COUNTIF(盛付札!EW2,"*赤*"),
VLOOKUP("*赤*",商品マスタ一覧!$D:$J,7,FALSE),
VLOOKUP(盛付札!EW2,商品マスタ一覧!$D:$J,7,FALSE)))*EZ2),"")</f>
        <v>#N/A</v>
      </c>
      <c r="FC2" s="11"/>
      <c r="FD2" s="58" t="e">
        <f ca="1">EW2</f>
        <v>#N/A</v>
      </c>
      <c r="FE2" s="57"/>
      <c r="FF2" s="57"/>
      <c r="FG2" s="66" t="e">
        <f ca="1">EZ2</f>
        <v>#N/A</v>
      </c>
      <c r="FH2" s="62" t="e">
        <f ca="1">FA2</f>
        <v>#N/A</v>
      </c>
      <c r="FJ2" s="67"/>
      <c r="FK2" s="74" t="e" cm="1">
        <f t="array" aca="1" ref="FK2" ca="1">IF(FK3&lt;&gt;100,
IF(FL4&lt;&gt;"",MATCH(FL4,INDIRECT("数出表_Excel!B"&amp;MATCH(FP1,数出表_Excel!$A:$A,0)-1&amp;":U"&amp;MATCH(FP1,数出表_Excel!$A:$A,0)-1&amp;""),0)+1,""),
IF(FL4&lt;&gt;"",
MATCH(
IFERROR(
INDEX(INDIRECT("数出表_Excel!B"&amp;MATCH(FP1,数出表_Excel!$A:$A,0)-1&amp;":U"&amp;MATCH(FP1,数出表_Excel!$A:$A,0)-1&amp;""),
 1,
 MATCH(TRUE, ISNUMBER(--INDIRECT("数出表_Excel!B"&amp;MATCH(FP1,数出表_Excel!$A:$A,0)-1&amp;":U"&amp;MATCH(FP1,数出表_Excel!$A:$A,0)-1&amp;"")), 0)),
 ""),
INDIRECT("数出表_Excel!B"&amp;MATCH(FP1,数出表_Excel!$A:$A,0)-1&amp;":U"&amp;MATCH(FP1,数出表_Excel!$A:$A,0)-1&amp;""),0)+1,""))</f>
        <v>#N/A</v>
      </c>
      <c r="FL2" s="58" t="e" cm="1">
        <f t="array" aca="1" ref="FL2" ca="1">INDIRECT("数出表_Excel!" &amp;
CHAR(MATCH(TRUE,
ISNUMBER(--INDIRECT("数出表_Excel!B"&amp;MATCH(FP1,数出表_Excel!$A:$A,0)-1&amp;":U"&amp;MATCH(FP1,数出表_Excel!$A:$A,0)-1&amp;"")),0)+65) &amp; "3")</f>
        <v>#N/A</v>
      </c>
      <c r="FM2" s="57"/>
      <c r="FN2" s="57"/>
      <c r="FO2" s="66" t="e">
        <f ca="1">IF(FL2&lt;&gt;"",
IF(IF(COUNTIF(盛付札!FL2,"*キャラ*"),
VLOOKUP("*キャラ*",商品マスタ一覧!$D:$J,7,FALSE),
IF(COUNTIF(盛付札!FL2,"*赤*"),
VLOOKUP("*赤*",商品マスタ一覧!$D:$J,7,FALSE),
VLOOKUP(盛付札!FL2,商品マスタ一覧!$D:$J,7,FALSE)))=0,"",
IF(ROUND(
IF(FO7&lt;&gt;"",(FL4-FO7),FL4)
/IF(COUNTIF(盛付札!FL2,"*キャラ*"),
VLOOKUP("*キャラ*",商品マスタ一覧!$D:$J,7,FALSE),
IF(COUNTIF(盛付札!FL2,"*赤*"),
VLOOKUP("*赤*",商品マスタ一覧!$D:$J,7,FALSE),
VLOOKUP(盛付札!FL2,商品マスタ一覧!$D:$J,7,FALSE))),0)&lt;=0,1,
ROUND(
IF(FO7&lt;&gt;"",(FL4-FO7),FL4)
/IF(COUNTIF(盛付札!FL2,"*キャラ*"),
VLOOKUP("*キャラ*",商品マスタ一覧!$D:$J,7,FALSE),
IF(COUNTIF(盛付札!FL2,"*赤*"),
VLOOKUP("*赤*",商品マスタ一覧!$D:$J,7,FALSE),
VLOOKUP(盛付札!FL2,商品マスタ一覧!$D:$J,7,FALSE))),0))),"")</f>
        <v>#N/A</v>
      </c>
      <c r="FP2" s="62" t="e">
        <f ca="1">IF(FO2&lt;&gt;"",IF(VALUE(IF(FO7&lt;&gt;"",FL4-FO7,FL4))&gt;VALUE(IF(COUNTIF(盛付札!FL2,"*キャラ*"),
VLOOKUP("*キャラ*",商品マスタ一覧!$D:$J,7,FALSE),
IF(COUNTIF(盛付札!FL2,"*赤*"),
VLOOKUP("*赤*",商品マスタ一覧!$D:$J,7,FALSE),
VLOOKUP(盛付札!FL2,商品マスタ一覧!$D:$J,7,FALSE)))*FO2),
"+"&amp;IF(FO7&lt;&gt;"",FL4-FO7,FL4)-IF(COUNTIF(盛付札!FL2,"*キャラ*"),
VLOOKUP("*キャラ*",商品マスタ一覧!$D:$J,7,FALSE),
IF(COUNTIF(盛付札!FL2,"*赤*"),
VLOOKUP("*赤*",商品マスタ一覧!$D:$J,7,FALSE),
VLOOKUP(盛付札!FL2,商品マスタ一覧!$D:$J,7,FALSE)))*FO2,
IF(FO7&lt;&gt;"",FL4-FO7,FL4)-IF(COUNTIF(盛付札!FL2,"*キャラ*"),
VLOOKUP("*キャラ*",商品マスタ一覧!$D:$J,7,FALSE),
IF(COUNTIF(盛付札!FL2,"*赤*"),
VLOOKUP("*赤*",商品マスタ一覧!$D:$J,7,FALSE),
VLOOKUP(盛付札!FL2,商品マスタ一覧!$D:$J,7,FALSE)))*FO2),"")</f>
        <v>#N/A</v>
      </c>
      <c r="FR2" s="11"/>
      <c r="FS2" s="58" t="e">
        <f ca="1">FL2</f>
        <v>#N/A</v>
      </c>
      <c r="FT2" s="57"/>
      <c r="FU2" s="57"/>
      <c r="FV2" s="66" t="e">
        <f ca="1">FO2</f>
        <v>#N/A</v>
      </c>
      <c r="FW2" s="62" t="e">
        <f ca="1">FP2</f>
        <v>#N/A</v>
      </c>
      <c r="FY2" s="67"/>
      <c r="FZ2" s="74" t="e" cm="1">
        <f t="array" aca="1" ref="FZ2" ca="1">IF(FZ3&lt;&gt;100,
IF(GA4&lt;&gt;"",MATCH(GA4,INDIRECT("数出表_Excel!B"&amp;MATCH(GE1,数出表_Excel!$A:$A,0)-1&amp;":U"&amp;MATCH(GE1,数出表_Excel!$A:$A,0)-1&amp;""),0)+1,""),
IF(GA4&lt;&gt;"",
MATCH(
IFERROR(
INDEX(INDIRECT("数出表_Excel!B"&amp;MATCH(GE1,数出表_Excel!$A:$A,0)-1&amp;":U"&amp;MATCH(GE1,数出表_Excel!$A:$A,0)-1&amp;""),
 1,
 MATCH(TRUE, ISNUMBER(--INDIRECT("数出表_Excel!B"&amp;MATCH(GE1,数出表_Excel!$A:$A,0)-1&amp;":U"&amp;MATCH(GE1,数出表_Excel!$A:$A,0)-1&amp;"")), 0)),
 ""),
INDIRECT("数出表_Excel!B"&amp;MATCH(GE1,数出表_Excel!$A:$A,0)-1&amp;":U"&amp;MATCH(GE1,数出表_Excel!$A:$A,0)-1&amp;""),0)+1,""))</f>
        <v>#N/A</v>
      </c>
      <c r="GA2" s="58" t="e" cm="1">
        <f t="array" aca="1" ref="GA2" ca="1">INDIRECT("数出表_Excel!" &amp;
CHAR(MATCH(TRUE,
ISNUMBER(--INDIRECT("数出表_Excel!B"&amp;MATCH(GE1,数出表_Excel!$A:$A,0)-1&amp;":U"&amp;MATCH(GE1,数出表_Excel!$A:$A,0)-1&amp;"")),0)+65) &amp; "3")</f>
        <v>#N/A</v>
      </c>
      <c r="GB2" s="57"/>
      <c r="GC2" s="57"/>
      <c r="GD2" s="66" t="e">
        <f ca="1">IF(GA2&lt;&gt;"",
IF(IF(COUNTIF(盛付札!GA2,"*キャラ*"),
VLOOKUP("*キャラ*",商品マスタ一覧!$D:$J,7,FALSE),
IF(COUNTIF(盛付札!GA2,"*赤*"),
VLOOKUP("*赤*",商品マスタ一覧!$D:$J,7,FALSE),
VLOOKUP(盛付札!GA2,商品マスタ一覧!$D:$J,7,FALSE)))=0,"",
IF(ROUND(
IF(GD7&lt;&gt;"",(GA4-GD7),GA4)
/IF(COUNTIF(盛付札!GA2,"*キャラ*"),
VLOOKUP("*キャラ*",商品マスタ一覧!$D:$J,7,FALSE),
IF(COUNTIF(盛付札!GA2,"*赤*"),
VLOOKUP("*赤*",商品マスタ一覧!$D:$J,7,FALSE),
VLOOKUP(盛付札!GA2,商品マスタ一覧!$D:$J,7,FALSE))),0)&lt;=0,1,
ROUND(
IF(GD7&lt;&gt;"",(GA4-GD7),GA4)
/IF(COUNTIF(盛付札!GA2,"*キャラ*"),
VLOOKUP("*キャラ*",商品マスタ一覧!$D:$J,7,FALSE),
IF(COUNTIF(盛付札!GA2,"*赤*"),
VLOOKUP("*赤*",商品マスタ一覧!$D:$J,7,FALSE),
VLOOKUP(盛付札!GA2,商品マスタ一覧!$D:$J,7,FALSE))),0))),"")</f>
        <v>#N/A</v>
      </c>
      <c r="GE2" s="62" t="e">
        <f ca="1">IF(GD2&lt;&gt;"",IF(VALUE(IF(GD7&lt;&gt;"",GA4-GD7,GA4))&gt;VALUE(IF(COUNTIF(盛付札!GA2,"*キャラ*"),
VLOOKUP("*キャラ*",商品マスタ一覧!$D:$J,7,FALSE),
IF(COUNTIF(盛付札!GA2,"*赤*"),
VLOOKUP("*赤*",商品マスタ一覧!$D:$J,7,FALSE),
VLOOKUP(盛付札!GA2,商品マスタ一覧!$D:$J,7,FALSE)))*GD2),
"+"&amp;IF(GD7&lt;&gt;"",GA4-GD7,GA4)-IF(COUNTIF(盛付札!GA2,"*キャラ*"),
VLOOKUP("*キャラ*",商品マスタ一覧!$D:$J,7,FALSE),
IF(COUNTIF(盛付札!GA2,"*赤*"),
VLOOKUP("*赤*",商品マスタ一覧!$D:$J,7,FALSE),
VLOOKUP(盛付札!GA2,商品マスタ一覧!$D:$J,7,FALSE)))*GD2,
IF(GD7&lt;&gt;"",GA4-GD7,GA4)-IF(COUNTIF(盛付札!GA2,"*キャラ*"),
VLOOKUP("*キャラ*",商品マスタ一覧!$D:$J,7,FALSE),
IF(COUNTIF(盛付札!GA2,"*赤*"),
VLOOKUP("*赤*",商品マスタ一覧!$D:$J,7,FALSE),
VLOOKUP(盛付札!GA2,商品マスタ一覧!$D:$J,7,FALSE)))*GD2),"")</f>
        <v>#N/A</v>
      </c>
      <c r="GG2" s="11"/>
      <c r="GH2" s="58" t="e">
        <f ca="1">GA2</f>
        <v>#N/A</v>
      </c>
      <c r="GI2" s="57"/>
      <c r="GJ2" s="57"/>
      <c r="GK2" s="66" t="e">
        <f ca="1">GD2</f>
        <v>#N/A</v>
      </c>
      <c r="GL2" s="62" t="e">
        <f ca="1">GE2</f>
        <v>#N/A</v>
      </c>
      <c r="GN2" s="67"/>
      <c r="GO2" s="74" t="e" cm="1">
        <f t="array" aca="1" ref="GO2" ca="1">IF(GO3&lt;&gt;100,
IF(GP4&lt;&gt;"",MATCH(GP4,INDIRECT("数出表_Excel!B"&amp;MATCH(GT1,数出表_Excel!$A:$A,0)-1&amp;":U"&amp;MATCH(GT1,数出表_Excel!$A:$A,0)-1&amp;""),0)+1,""),
IF(GP4&lt;&gt;"",
MATCH(
IFERROR(
INDEX(INDIRECT("数出表_Excel!B"&amp;MATCH(GT1,数出表_Excel!$A:$A,0)-1&amp;":U"&amp;MATCH(GT1,数出表_Excel!$A:$A,0)-1&amp;""),
 1,
 MATCH(TRUE, ISNUMBER(--INDIRECT("数出表_Excel!B"&amp;MATCH(GT1,数出表_Excel!$A:$A,0)-1&amp;":U"&amp;MATCH(GT1,数出表_Excel!$A:$A,0)-1&amp;"")), 0)),
 ""),
INDIRECT("数出表_Excel!B"&amp;MATCH(GT1,数出表_Excel!$A:$A,0)-1&amp;":U"&amp;MATCH(GT1,数出表_Excel!$A:$A,0)-1&amp;""),0)+1,""))</f>
        <v>#N/A</v>
      </c>
      <c r="GP2" s="58" t="e" cm="1">
        <f t="array" aca="1" ref="GP2" ca="1">INDIRECT("数出表_Excel!" &amp;
CHAR(MATCH(TRUE,
ISNUMBER(--INDIRECT("数出表_Excel!B"&amp;MATCH(GT1,数出表_Excel!$A:$A,0)-1&amp;":U"&amp;MATCH(GT1,数出表_Excel!$A:$A,0)-1&amp;"")),0)+65) &amp; "3")</f>
        <v>#N/A</v>
      </c>
      <c r="GQ2" s="57"/>
      <c r="GR2" s="57"/>
      <c r="GS2" s="66" t="e">
        <f ca="1">IF(GP2&lt;&gt;"",
IF(IF(COUNTIF(盛付札!GP2,"*キャラ*"),
VLOOKUP("*キャラ*",商品マスタ一覧!$D:$J,7,FALSE),
IF(COUNTIF(盛付札!GP2,"*赤*"),
VLOOKUP("*赤*",商品マスタ一覧!$D:$J,7,FALSE),
VLOOKUP(盛付札!GP2,商品マスタ一覧!$D:$J,7,FALSE)))=0,"",
IF(ROUND(
IF(GS7&lt;&gt;"",(GP4-GS7),GP4)
/IF(COUNTIF(盛付札!GP2,"*キャラ*"),
VLOOKUP("*キャラ*",商品マスタ一覧!$D:$J,7,FALSE),
IF(COUNTIF(盛付札!GP2,"*赤*"),
VLOOKUP("*赤*",商品マスタ一覧!$D:$J,7,FALSE),
VLOOKUP(盛付札!GP2,商品マスタ一覧!$D:$J,7,FALSE))),0)&lt;=0,1,
ROUND(
IF(GS7&lt;&gt;"",(GP4-GS7),GP4)
/IF(COUNTIF(盛付札!GP2,"*キャラ*"),
VLOOKUP("*キャラ*",商品マスタ一覧!$D:$J,7,FALSE),
IF(COUNTIF(盛付札!GP2,"*赤*"),
VLOOKUP("*赤*",商品マスタ一覧!$D:$J,7,FALSE),
VLOOKUP(盛付札!GP2,商品マスタ一覧!$D:$J,7,FALSE))),0))),"")</f>
        <v>#N/A</v>
      </c>
      <c r="GT2" s="62" t="e">
        <f ca="1">IF(GS2&lt;&gt;"",IF(VALUE(IF(GS7&lt;&gt;"",GP4-GS7,GP4))&gt;VALUE(IF(COUNTIF(盛付札!GP2,"*キャラ*"),
VLOOKUP("*キャラ*",商品マスタ一覧!$D:$J,7,FALSE),
IF(COUNTIF(盛付札!GP2,"*赤*"),
VLOOKUP("*赤*",商品マスタ一覧!$D:$J,7,FALSE),
VLOOKUP(盛付札!GP2,商品マスタ一覧!$D:$J,7,FALSE)))*GS2),
"+"&amp;IF(GS7&lt;&gt;"",GP4-GS7,GP4)-IF(COUNTIF(盛付札!GP2,"*キャラ*"),
VLOOKUP("*キャラ*",商品マスタ一覧!$D:$J,7,FALSE),
IF(COUNTIF(盛付札!GP2,"*赤*"),
VLOOKUP("*赤*",商品マスタ一覧!$D:$J,7,FALSE),
VLOOKUP(盛付札!GP2,商品マスタ一覧!$D:$J,7,FALSE)))*GS2,
IF(GS7&lt;&gt;"",GP4-GS7,GP4)-IF(COUNTIF(盛付札!GP2,"*キャラ*"),
VLOOKUP("*キャラ*",商品マスタ一覧!$D:$J,7,FALSE),
IF(COUNTIF(盛付札!GP2,"*赤*"),
VLOOKUP("*赤*",商品マスタ一覧!$D:$J,7,FALSE),
VLOOKUP(盛付札!GP2,商品マスタ一覧!$D:$J,7,FALSE)))*GS2),"")</f>
        <v>#N/A</v>
      </c>
      <c r="GV2" s="11"/>
      <c r="GW2" s="58" t="e">
        <f ca="1">GP2</f>
        <v>#N/A</v>
      </c>
      <c r="GX2" s="57"/>
      <c r="GY2" s="57"/>
      <c r="GZ2" s="66" t="e">
        <f ca="1">GS2</f>
        <v>#N/A</v>
      </c>
      <c r="HA2" s="62" t="e">
        <f ca="1">GT2</f>
        <v>#N/A</v>
      </c>
      <c r="HC2" s="67"/>
      <c r="HD2" s="74" t="e" cm="1">
        <f t="array" aca="1" ref="HD2" ca="1">IF(HD3&lt;&gt;100,
IF(HE4&lt;&gt;"",MATCH(HE4,INDIRECT("数出表_Excel!B"&amp;MATCH(HI1,数出表_Excel!$A:$A,0)-1&amp;":U"&amp;MATCH(HI1,数出表_Excel!$A:$A,0)-1&amp;""),0)+1,""),
IF(HE4&lt;&gt;"",
MATCH(
IFERROR(
INDEX(INDIRECT("数出表_Excel!B"&amp;MATCH(HI1,数出表_Excel!$A:$A,0)-1&amp;":U"&amp;MATCH(HI1,数出表_Excel!$A:$A,0)-1&amp;""),
 1,
 MATCH(TRUE, ISNUMBER(--INDIRECT("数出表_Excel!B"&amp;MATCH(HI1,数出表_Excel!$A:$A,0)-1&amp;":U"&amp;MATCH(HI1,数出表_Excel!$A:$A,0)-1&amp;"")), 0)),
 ""),
INDIRECT("数出表_Excel!B"&amp;MATCH(HI1,数出表_Excel!$A:$A,0)-1&amp;":U"&amp;MATCH(HI1,数出表_Excel!$A:$A,0)-1&amp;""),0)+1,""))</f>
        <v>#N/A</v>
      </c>
      <c r="HE2" s="58" t="e" cm="1">
        <f t="array" aca="1" ref="HE2" ca="1">INDIRECT("数出表_Excel!" &amp;
CHAR(MATCH(TRUE,
ISNUMBER(--INDIRECT("数出表_Excel!B"&amp;MATCH(HI1,数出表_Excel!$A:$A,0)-1&amp;":U"&amp;MATCH(HI1,数出表_Excel!$A:$A,0)-1&amp;"")),0)+65) &amp; "3")</f>
        <v>#N/A</v>
      </c>
      <c r="HF2" s="57"/>
      <c r="HG2" s="57"/>
      <c r="HH2" s="66" t="e">
        <f ca="1">IF(HE2&lt;&gt;"",
IF(IF(COUNTIF(盛付札!HE2,"*キャラ*"),
VLOOKUP("*キャラ*",商品マスタ一覧!$D:$J,7,FALSE),
IF(COUNTIF(盛付札!HE2,"*赤*"),
VLOOKUP("*赤*",商品マスタ一覧!$D:$J,7,FALSE),
VLOOKUP(盛付札!HE2,商品マスタ一覧!$D:$J,7,FALSE)))=0,"",
IF(ROUND(
IF(HH7&lt;&gt;"",(HE4-HH7),HE4)
/IF(COUNTIF(盛付札!HE2,"*キャラ*"),
VLOOKUP("*キャラ*",商品マスタ一覧!$D:$J,7,FALSE),
IF(COUNTIF(盛付札!HE2,"*赤*"),
VLOOKUP("*赤*",商品マスタ一覧!$D:$J,7,FALSE),
VLOOKUP(盛付札!HE2,商品マスタ一覧!$D:$J,7,FALSE))),0)&lt;=0,1,
ROUND(
IF(HH7&lt;&gt;"",(HE4-HH7),HE4)
/IF(COUNTIF(盛付札!HE2,"*キャラ*"),
VLOOKUP("*キャラ*",商品マスタ一覧!$D:$J,7,FALSE),
IF(COUNTIF(盛付札!HE2,"*赤*"),
VLOOKUP("*赤*",商品マスタ一覧!$D:$J,7,FALSE),
VLOOKUP(盛付札!HE2,商品マスタ一覧!$D:$J,7,FALSE))),0))),"")</f>
        <v>#N/A</v>
      </c>
      <c r="HI2" s="62" t="e">
        <f ca="1">IF(HH2&lt;&gt;"",IF(VALUE(IF(HH7&lt;&gt;"",HE4-HH7,HE4))&gt;VALUE(IF(COUNTIF(盛付札!HE2,"*キャラ*"),
VLOOKUP("*キャラ*",商品マスタ一覧!$D:$J,7,FALSE),
IF(COUNTIF(盛付札!HE2,"*赤*"),
VLOOKUP("*赤*",商品マスタ一覧!$D:$J,7,FALSE),
VLOOKUP(盛付札!HE2,商品マスタ一覧!$D:$J,7,FALSE)))*HH2),
"+"&amp;IF(HH7&lt;&gt;"",HE4-HH7,HE4)-IF(COUNTIF(盛付札!HE2,"*キャラ*"),
VLOOKUP("*キャラ*",商品マスタ一覧!$D:$J,7,FALSE),
IF(COUNTIF(盛付札!HE2,"*赤*"),
VLOOKUP("*赤*",商品マスタ一覧!$D:$J,7,FALSE),
VLOOKUP(盛付札!HE2,商品マスタ一覧!$D:$J,7,FALSE)))*HH2,
IF(HH7&lt;&gt;"",HE4-HH7,HE4)-IF(COUNTIF(盛付札!HE2,"*キャラ*"),
VLOOKUP("*キャラ*",商品マスタ一覧!$D:$J,7,FALSE),
IF(COUNTIF(盛付札!HE2,"*赤*"),
VLOOKUP("*赤*",商品マスタ一覧!$D:$J,7,FALSE),
VLOOKUP(盛付札!HE2,商品マスタ一覧!$D:$J,7,FALSE)))*HH2),"")</f>
        <v>#N/A</v>
      </c>
      <c r="HK2" s="11"/>
      <c r="HL2" s="58" t="e">
        <f ca="1">HE2</f>
        <v>#N/A</v>
      </c>
      <c r="HM2" s="57"/>
      <c r="HN2" s="57"/>
      <c r="HO2" s="66" t="e">
        <f ca="1">HH2</f>
        <v>#N/A</v>
      </c>
      <c r="HP2" s="62" t="e">
        <f ca="1">HI2</f>
        <v>#N/A</v>
      </c>
      <c r="HR2" s="67"/>
      <c r="HS2" s="74" t="e" cm="1">
        <f t="array" aca="1" ref="HS2" ca="1">IF(HS3&lt;&gt;100,
IF(HT4&lt;&gt;"",MATCH(HT4,INDIRECT("数出表_Excel!B"&amp;MATCH(HX1,数出表_Excel!$A:$A,0)-1&amp;":U"&amp;MATCH(HX1,数出表_Excel!$A:$A,0)-1&amp;""),0)+1,""),
IF(HT4&lt;&gt;"",
MATCH(
IFERROR(
INDEX(INDIRECT("数出表_Excel!B"&amp;MATCH(HX1,数出表_Excel!$A:$A,0)-1&amp;":U"&amp;MATCH(HX1,数出表_Excel!$A:$A,0)-1&amp;""),
 1,
 MATCH(TRUE, ISNUMBER(--INDIRECT("数出表_Excel!B"&amp;MATCH(HX1,数出表_Excel!$A:$A,0)-1&amp;":U"&amp;MATCH(HX1,数出表_Excel!$A:$A,0)-1&amp;"")), 0)),
 ""),
INDIRECT("数出表_Excel!B"&amp;MATCH(HX1,数出表_Excel!$A:$A,0)-1&amp;":U"&amp;MATCH(HX1,数出表_Excel!$A:$A,0)-1&amp;""),0)+1,""))</f>
        <v>#N/A</v>
      </c>
      <c r="HT2" s="58" t="e" cm="1">
        <f t="array" aca="1" ref="HT2" ca="1">INDIRECT("数出表_Excel!" &amp;
CHAR(MATCH(TRUE,
ISNUMBER(--INDIRECT("数出表_Excel!B"&amp;MATCH(HX1,数出表_Excel!$A:$A,0)-1&amp;":U"&amp;MATCH(HX1,数出表_Excel!$A:$A,0)-1&amp;"")),0)+65) &amp; "3")</f>
        <v>#N/A</v>
      </c>
      <c r="HU2" s="57"/>
      <c r="HV2" s="57"/>
      <c r="HW2" s="66" t="e">
        <f ca="1">IF(HT2&lt;&gt;"",
IF(IF(COUNTIF(盛付札!HT2,"*キャラ*"),
VLOOKUP("*キャラ*",商品マスタ一覧!$D:$J,7,FALSE),
IF(COUNTIF(盛付札!HT2,"*赤*"),
VLOOKUP("*赤*",商品マスタ一覧!$D:$J,7,FALSE),
VLOOKUP(盛付札!HT2,商品マスタ一覧!$D:$J,7,FALSE)))=0,"",
IF(ROUND(
IF(HW7&lt;&gt;"",(HT4-HW7),HT4)
/IF(COUNTIF(盛付札!HT2,"*キャラ*"),
VLOOKUP("*キャラ*",商品マスタ一覧!$D:$J,7,FALSE),
IF(COUNTIF(盛付札!HT2,"*赤*"),
VLOOKUP("*赤*",商品マスタ一覧!$D:$J,7,FALSE),
VLOOKUP(盛付札!HT2,商品マスタ一覧!$D:$J,7,FALSE))),0)&lt;=0,1,
ROUND(
IF(HW7&lt;&gt;"",(HT4-HW7),HT4)
/IF(COUNTIF(盛付札!HT2,"*キャラ*"),
VLOOKUP("*キャラ*",商品マスタ一覧!$D:$J,7,FALSE),
IF(COUNTIF(盛付札!HT2,"*赤*"),
VLOOKUP("*赤*",商品マスタ一覧!$D:$J,7,FALSE),
VLOOKUP(盛付札!HT2,商品マスタ一覧!$D:$J,7,FALSE))),0))),"")</f>
        <v>#N/A</v>
      </c>
      <c r="HX2" s="62" t="e">
        <f ca="1">IF(HW2&lt;&gt;"",IF(VALUE(IF(HW7&lt;&gt;"",HT4-HW7,HT4))&gt;VALUE(IF(COUNTIF(盛付札!HT2,"*キャラ*"),
VLOOKUP("*キャラ*",商品マスタ一覧!$D:$J,7,FALSE),
IF(COUNTIF(盛付札!HT2,"*赤*"),
VLOOKUP("*赤*",商品マスタ一覧!$D:$J,7,FALSE),
VLOOKUP(盛付札!HT2,商品マスタ一覧!$D:$J,7,FALSE)))*HW2),
"+"&amp;IF(HW7&lt;&gt;"",HT4-HW7,HT4)-IF(COUNTIF(盛付札!HT2,"*キャラ*"),
VLOOKUP("*キャラ*",商品マスタ一覧!$D:$J,7,FALSE),
IF(COUNTIF(盛付札!HT2,"*赤*"),
VLOOKUP("*赤*",商品マスタ一覧!$D:$J,7,FALSE),
VLOOKUP(盛付札!HT2,商品マスタ一覧!$D:$J,7,FALSE)))*HW2,
IF(HW7&lt;&gt;"",HT4-HW7,HT4)-IF(COUNTIF(盛付札!HT2,"*キャラ*"),
VLOOKUP("*キャラ*",商品マスタ一覧!$D:$J,7,FALSE),
IF(COUNTIF(盛付札!HT2,"*赤*"),
VLOOKUP("*赤*",商品マスタ一覧!$D:$J,7,FALSE),
VLOOKUP(盛付札!HT2,商品マスタ一覧!$D:$J,7,FALSE)))*HW2),"")</f>
        <v>#N/A</v>
      </c>
      <c r="HZ2" s="11"/>
      <c r="IA2" s="58" t="e">
        <f ca="1">HT2</f>
        <v>#N/A</v>
      </c>
      <c r="IB2" s="57"/>
      <c r="IC2" s="57"/>
      <c r="ID2" s="66" t="e">
        <f ca="1">HW2</f>
        <v>#N/A</v>
      </c>
      <c r="IE2" s="62" t="e">
        <f ca="1">HX2</f>
        <v>#N/A</v>
      </c>
      <c r="IG2" s="67"/>
      <c r="IH2" s="74" t="e" cm="1">
        <f t="array" aca="1" ref="IH2" ca="1">IF(IH3&lt;&gt;100,
IF(II4&lt;&gt;"",MATCH(II4,INDIRECT("数出表_Excel!B"&amp;MATCH(IM1,数出表_Excel!$A:$A,0)-1&amp;":U"&amp;MATCH(IM1,数出表_Excel!$A:$A,0)-1&amp;""),0)+1,""),
IF(II4&lt;&gt;"",
MATCH(
IFERROR(
INDEX(INDIRECT("数出表_Excel!B"&amp;MATCH(IM1,数出表_Excel!$A:$A,0)-1&amp;":U"&amp;MATCH(IM1,数出表_Excel!$A:$A,0)-1&amp;""),
 1,
 MATCH(TRUE, ISNUMBER(--INDIRECT("数出表_Excel!B"&amp;MATCH(IM1,数出表_Excel!$A:$A,0)-1&amp;":U"&amp;MATCH(IM1,数出表_Excel!$A:$A,0)-1&amp;"")), 0)),
 ""),
INDIRECT("数出表_Excel!B"&amp;MATCH(IM1,数出表_Excel!$A:$A,0)-1&amp;":U"&amp;MATCH(IM1,数出表_Excel!$A:$A,0)-1&amp;""),0)+1,""))</f>
        <v>#N/A</v>
      </c>
      <c r="II2" s="58" t="e" cm="1">
        <f t="array" aca="1" ref="II2" ca="1">INDIRECT("数出表_Excel!" &amp;
CHAR(MATCH(TRUE,
ISNUMBER(--INDIRECT("数出表_Excel!B"&amp;MATCH(IM1,数出表_Excel!$A:$A,0)-1&amp;":U"&amp;MATCH(IM1,数出表_Excel!$A:$A,0)-1&amp;"")),0)+65) &amp; "3")</f>
        <v>#N/A</v>
      </c>
      <c r="IJ2" s="57"/>
      <c r="IK2" s="57"/>
      <c r="IL2" s="66" t="e">
        <f ca="1">IF(II2&lt;&gt;"",
IF(IF(COUNTIF(盛付札!II2,"*キャラ*"),
VLOOKUP("*キャラ*",商品マスタ一覧!$D:$J,7,FALSE),
IF(COUNTIF(盛付札!II2,"*赤*"),
VLOOKUP("*赤*",商品マスタ一覧!$D:$J,7,FALSE),
VLOOKUP(盛付札!II2,商品マスタ一覧!$D:$J,7,FALSE)))=0,"",
IF(ROUND(
IF(IL7&lt;&gt;"",(II4-IL7),II4)
/IF(COUNTIF(盛付札!II2,"*キャラ*"),
VLOOKUP("*キャラ*",商品マスタ一覧!$D:$J,7,FALSE),
IF(COUNTIF(盛付札!II2,"*赤*"),
VLOOKUP("*赤*",商品マスタ一覧!$D:$J,7,FALSE),
VLOOKUP(盛付札!II2,商品マスタ一覧!$D:$J,7,FALSE))),0)&lt;=0,1,
ROUND(
IF(IL7&lt;&gt;"",(II4-IL7),II4)
/IF(COUNTIF(盛付札!II2,"*キャラ*"),
VLOOKUP("*キャラ*",商品マスタ一覧!$D:$J,7,FALSE),
IF(COUNTIF(盛付札!II2,"*赤*"),
VLOOKUP("*赤*",商品マスタ一覧!$D:$J,7,FALSE),
VLOOKUP(盛付札!II2,商品マスタ一覧!$D:$J,7,FALSE))),0))),"")</f>
        <v>#N/A</v>
      </c>
      <c r="IM2" s="62" t="e">
        <f ca="1">IF(IL2&lt;&gt;"",IF(VALUE(IF(IL7&lt;&gt;"",II4-IL7,II4))&gt;VALUE(IF(COUNTIF(盛付札!II2,"*キャラ*"),
VLOOKUP("*キャラ*",商品マスタ一覧!$D:$J,7,FALSE),
IF(COUNTIF(盛付札!II2,"*赤*"),
VLOOKUP("*赤*",商品マスタ一覧!$D:$J,7,FALSE),
VLOOKUP(盛付札!II2,商品マスタ一覧!$D:$J,7,FALSE)))*IL2),
"+"&amp;IF(IL7&lt;&gt;"",II4-IL7,II4)-IF(COUNTIF(盛付札!II2,"*キャラ*"),
VLOOKUP("*キャラ*",商品マスタ一覧!$D:$J,7,FALSE),
IF(COUNTIF(盛付札!II2,"*赤*"),
VLOOKUP("*赤*",商品マスタ一覧!$D:$J,7,FALSE),
VLOOKUP(盛付札!II2,商品マスタ一覧!$D:$J,7,FALSE)))*IL2,
IF(IL7&lt;&gt;"",II4-IL7,II4)-IF(COUNTIF(盛付札!II2,"*キャラ*"),
VLOOKUP("*キャラ*",商品マスタ一覧!$D:$J,7,FALSE),
IF(COUNTIF(盛付札!II2,"*赤*"),
VLOOKUP("*赤*",商品マスタ一覧!$D:$J,7,FALSE),
VLOOKUP(盛付札!II2,商品マスタ一覧!$D:$J,7,FALSE)))*IL2),"")</f>
        <v>#N/A</v>
      </c>
      <c r="IO2" s="11"/>
      <c r="IP2" s="58" t="e">
        <f ca="1">II2</f>
        <v>#N/A</v>
      </c>
      <c r="IQ2" s="57"/>
      <c r="IR2" s="57"/>
      <c r="IS2" s="66" t="e">
        <f ca="1">IL2</f>
        <v>#N/A</v>
      </c>
      <c r="IT2" s="62" t="e">
        <f ca="1">IM2</f>
        <v>#N/A</v>
      </c>
      <c r="IV2" s="67"/>
      <c r="IW2" s="74" t="e" cm="1">
        <f t="array" aca="1" ref="IW2" ca="1">IF(IW3&lt;&gt;100,
IF(IX4&lt;&gt;"",MATCH(IX4,INDIRECT("数出表_Excel!B"&amp;MATCH(JB1,数出表_Excel!$A:$A,0)-1&amp;":U"&amp;MATCH(JB1,数出表_Excel!$A:$A,0)-1&amp;""),0)+1,""),
IF(IX4&lt;&gt;"",
MATCH(
IFERROR(
INDEX(INDIRECT("数出表_Excel!B"&amp;MATCH(JB1,数出表_Excel!$A:$A,0)-1&amp;":U"&amp;MATCH(JB1,数出表_Excel!$A:$A,0)-1&amp;""),
 1,
 MATCH(TRUE, ISNUMBER(--INDIRECT("数出表_Excel!B"&amp;MATCH(JB1,数出表_Excel!$A:$A,0)-1&amp;":U"&amp;MATCH(JB1,数出表_Excel!$A:$A,0)-1&amp;"")), 0)),
 ""),
INDIRECT("数出表_Excel!B"&amp;MATCH(JB1,数出表_Excel!$A:$A,0)-1&amp;":U"&amp;MATCH(JB1,数出表_Excel!$A:$A,0)-1&amp;""),0)+1,""))</f>
        <v>#N/A</v>
      </c>
      <c r="IX2" s="58" t="e" cm="1">
        <f t="array" aca="1" ref="IX2" ca="1">INDIRECT("数出表_Excel!" &amp;
CHAR(MATCH(TRUE,
ISNUMBER(--INDIRECT("数出表_Excel!B"&amp;MATCH(JB1,数出表_Excel!$A:$A,0)-1&amp;":U"&amp;MATCH(JB1,数出表_Excel!$A:$A,0)-1&amp;"")),0)+65) &amp; "3")</f>
        <v>#N/A</v>
      </c>
      <c r="IY2" s="57"/>
      <c r="IZ2" s="57"/>
      <c r="JA2" s="66" t="e">
        <f ca="1">IF(IX2&lt;&gt;"",
IF(IF(COUNTIF(盛付札!IX2,"*キャラ*"),
VLOOKUP("*キャラ*",商品マスタ一覧!$D:$J,7,FALSE),
IF(COUNTIF(盛付札!IX2,"*赤*"),
VLOOKUP("*赤*",商品マスタ一覧!$D:$J,7,FALSE),
VLOOKUP(盛付札!IX2,商品マスタ一覧!$D:$J,7,FALSE)))=0,"",
IF(ROUND(
IF(JA7&lt;&gt;"",(IX4-JA7),IX4)
/IF(COUNTIF(盛付札!IX2,"*キャラ*"),
VLOOKUP("*キャラ*",商品マスタ一覧!$D:$J,7,FALSE),
IF(COUNTIF(盛付札!IX2,"*赤*"),
VLOOKUP("*赤*",商品マスタ一覧!$D:$J,7,FALSE),
VLOOKUP(盛付札!IX2,商品マスタ一覧!$D:$J,7,FALSE))),0)&lt;=0,1,
ROUND(
IF(JA7&lt;&gt;"",(IX4-JA7),IX4)
/IF(COUNTIF(盛付札!IX2,"*キャラ*"),
VLOOKUP("*キャラ*",商品マスタ一覧!$D:$J,7,FALSE),
IF(COUNTIF(盛付札!IX2,"*赤*"),
VLOOKUP("*赤*",商品マスタ一覧!$D:$J,7,FALSE),
VLOOKUP(盛付札!IX2,商品マスタ一覧!$D:$J,7,FALSE))),0))),"")</f>
        <v>#N/A</v>
      </c>
      <c r="JB2" s="62" t="e">
        <f ca="1">IF(JA2&lt;&gt;"",IF(VALUE(IF(JA7&lt;&gt;"",IX4-JA7,IX4))&gt;VALUE(IF(COUNTIF(盛付札!IX2,"*キャラ*"),
VLOOKUP("*キャラ*",商品マスタ一覧!$D:$J,7,FALSE),
IF(COUNTIF(盛付札!IX2,"*赤*"),
VLOOKUP("*赤*",商品マスタ一覧!$D:$J,7,FALSE),
VLOOKUP(盛付札!IX2,商品マスタ一覧!$D:$J,7,FALSE)))*JA2),
"+"&amp;IF(JA7&lt;&gt;"",IX4-JA7,IX4)-IF(COUNTIF(盛付札!IX2,"*キャラ*"),
VLOOKUP("*キャラ*",商品マスタ一覧!$D:$J,7,FALSE),
IF(COUNTIF(盛付札!IX2,"*赤*"),
VLOOKUP("*赤*",商品マスタ一覧!$D:$J,7,FALSE),
VLOOKUP(盛付札!IX2,商品マスタ一覧!$D:$J,7,FALSE)))*JA2,
IF(JA7&lt;&gt;"",IX4-JA7,IX4)-IF(COUNTIF(盛付札!IX2,"*キャラ*"),
VLOOKUP("*キャラ*",商品マスタ一覧!$D:$J,7,FALSE),
IF(COUNTIF(盛付札!IX2,"*赤*"),
VLOOKUP("*赤*",商品マスタ一覧!$D:$J,7,FALSE),
VLOOKUP(盛付札!IX2,商品マスタ一覧!$D:$J,7,FALSE)))*JA2),"")</f>
        <v>#N/A</v>
      </c>
      <c r="JD2" s="11"/>
      <c r="JE2" s="58" t="e">
        <f ca="1">IX2</f>
        <v>#N/A</v>
      </c>
      <c r="JF2" s="57"/>
      <c r="JG2" s="57"/>
      <c r="JH2" s="66" t="e">
        <f ca="1">JA2</f>
        <v>#N/A</v>
      </c>
      <c r="JI2" s="62" t="e">
        <f ca="1">JB2</f>
        <v>#N/A</v>
      </c>
      <c r="JK2" s="67"/>
      <c r="JL2" s="74" t="e" cm="1">
        <f t="array" aca="1" ref="JL2" ca="1">IF(JL3&lt;&gt;100,
IF(JM4&lt;&gt;"",MATCH(JM4,INDIRECT("数出表_Excel!B"&amp;MATCH(JQ1,数出表_Excel!$A:$A,0)-1&amp;":U"&amp;MATCH(JQ1,数出表_Excel!$A:$A,0)-1&amp;""),0)+1,""),
IF(JM4&lt;&gt;"",
MATCH(
IFERROR(
INDEX(INDIRECT("数出表_Excel!B"&amp;MATCH(JQ1,数出表_Excel!$A:$A,0)-1&amp;":U"&amp;MATCH(JQ1,数出表_Excel!$A:$A,0)-1&amp;""),
 1,
 MATCH(TRUE, ISNUMBER(--INDIRECT("数出表_Excel!B"&amp;MATCH(JQ1,数出表_Excel!$A:$A,0)-1&amp;":U"&amp;MATCH(JQ1,数出表_Excel!$A:$A,0)-1&amp;"")), 0)),
 ""),
INDIRECT("数出表_Excel!B"&amp;MATCH(JQ1,数出表_Excel!$A:$A,0)-1&amp;":U"&amp;MATCH(JQ1,数出表_Excel!$A:$A,0)-1&amp;""),0)+1,""))</f>
        <v>#N/A</v>
      </c>
      <c r="JM2" s="58" t="e" cm="1">
        <f t="array" aca="1" ref="JM2" ca="1">INDIRECT("数出表_Excel!" &amp;
CHAR(MATCH(TRUE,
ISNUMBER(--INDIRECT("数出表_Excel!B"&amp;MATCH(JQ1,数出表_Excel!$A:$A,0)-1&amp;":U"&amp;MATCH(JQ1,数出表_Excel!$A:$A,0)-1&amp;"")),0)+65) &amp; "3")</f>
        <v>#N/A</v>
      </c>
      <c r="JN2" s="57"/>
      <c r="JO2" s="57"/>
      <c r="JP2" s="66" t="e">
        <f ca="1">IF(JM2&lt;&gt;"",
IF(IF(COUNTIF(盛付札!JM2,"*キャラ*"),
VLOOKUP("*キャラ*",商品マスタ一覧!$D:$J,7,FALSE),
IF(COUNTIF(盛付札!JM2,"*赤*"),
VLOOKUP("*赤*",商品マスタ一覧!$D:$J,7,FALSE),
VLOOKUP(盛付札!JM2,商品マスタ一覧!$D:$J,7,FALSE)))=0,"",
IF(ROUND(
IF(JP7&lt;&gt;"",(JM4-JP7),JM4)
/IF(COUNTIF(盛付札!JM2,"*キャラ*"),
VLOOKUP("*キャラ*",商品マスタ一覧!$D:$J,7,FALSE),
IF(COUNTIF(盛付札!JM2,"*赤*"),
VLOOKUP("*赤*",商品マスタ一覧!$D:$J,7,FALSE),
VLOOKUP(盛付札!JM2,商品マスタ一覧!$D:$J,7,FALSE))),0)&lt;=0,1,
ROUND(
IF(JP7&lt;&gt;"",(JM4-JP7),JM4)
/IF(COUNTIF(盛付札!JM2,"*キャラ*"),
VLOOKUP("*キャラ*",商品マスタ一覧!$D:$J,7,FALSE),
IF(COUNTIF(盛付札!JM2,"*赤*"),
VLOOKUP("*赤*",商品マスタ一覧!$D:$J,7,FALSE),
VLOOKUP(盛付札!JM2,商品マスタ一覧!$D:$J,7,FALSE))),0))),"")</f>
        <v>#N/A</v>
      </c>
      <c r="JQ2" s="62" t="e">
        <f ca="1">IF(JP2&lt;&gt;"",IF(VALUE(IF(JP7&lt;&gt;"",JM4-JP7,JM4))&gt;VALUE(IF(COUNTIF(盛付札!JM2,"*キャラ*"),
VLOOKUP("*キャラ*",商品マスタ一覧!$D:$J,7,FALSE),
IF(COUNTIF(盛付札!JM2,"*赤*"),
VLOOKUP("*赤*",商品マスタ一覧!$D:$J,7,FALSE),
VLOOKUP(盛付札!JM2,商品マスタ一覧!$D:$J,7,FALSE)))*JP2),
"+"&amp;IF(JP7&lt;&gt;"",JM4-JP7,JM4)-IF(COUNTIF(盛付札!JM2,"*キャラ*"),
VLOOKUP("*キャラ*",商品マスタ一覧!$D:$J,7,FALSE),
IF(COUNTIF(盛付札!JM2,"*赤*"),
VLOOKUP("*赤*",商品マスタ一覧!$D:$J,7,FALSE),
VLOOKUP(盛付札!JM2,商品マスタ一覧!$D:$J,7,FALSE)))*JP2,
IF(JP7&lt;&gt;"",JM4-JP7,JM4)-IF(COUNTIF(盛付札!JM2,"*キャラ*"),
VLOOKUP("*キャラ*",商品マスタ一覧!$D:$J,7,FALSE),
IF(COUNTIF(盛付札!JM2,"*赤*"),
VLOOKUP("*赤*",商品マスタ一覧!$D:$J,7,FALSE),
VLOOKUP(盛付札!JM2,商品マスタ一覧!$D:$J,7,FALSE)))*JP2),"")</f>
        <v>#N/A</v>
      </c>
      <c r="JS2" s="11"/>
      <c r="JT2" s="58" t="e">
        <f ca="1">JM2</f>
        <v>#N/A</v>
      </c>
      <c r="JU2" s="57"/>
      <c r="JV2" s="57"/>
      <c r="JW2" s="66" t="e">
        <f ca="1">JP2</f>
        <v>#N/A</v>
      </c>
      <c r="JX2" s="62" t="e">
        <f ca="1">JQ2</f>
        <v>#N/A</v>
      </c>
      <c r="JZ2" s="67"/>
      <c r="KA2" s="74" t="e" cm="1">
        <f t="array" aca="1" ref="KA2" ca="1">IF(KA3&lt;&gt;100,
IF(KB4&lt;&gt;"",MATCH(KB4,INDIRECT("数出表_Excel!B"&amp;MATCH(KF1,数出表_Excel!$A:$A,0)-1&amp;":U"&amp;MATCH(KF1,数出表_Excel!$A:$A,0)-1&amp;""),0)+1,""),
IF(KB4&lt;&gt;"",
MATCH(
IFERROR(
INDEX(INDIRECT("数出表_Excel!B"&amp;MATCH(KF1,数出表_Excel!$A:$A,0)-1&amp;":U"&amp;MATCH(KF1,数出表_Excel!$A:$A,0)-1&amp;""),
 1,
 MATCH(TRUE, ISNUMBER(--INDIRECT("数出表_Excel!B"&amp;MATCH(KF1,数出表_Excel!$A:$A,0)-1&amp;":U"&amp;MATCH(KF1,数出表_Excel!$A:$A,0)-1&amp;"")), 0)),
 ""),
INDIRECT("数出表_Excel!B"&amp;MATCH(KF1,数出表_Excel!$A:$A,0)-1&amp;":U"&amp;MATCH(KF1,数出表_Excel!$A:$A,0)-1&amp;""),0)+1,""))</f>
        <v>#N/A</v>
      </c>
      <c r="KB2" s="58" t="e" cm="1">
        <f t="array" aca="1" ref="KB2" ca="1">INDIRECT("数出表_Excel!" &amp;
CHAR(MATCH(TRUE,
ISNUMBER(--INDIRECT("数出表_Excel!B"&amp;MATCH(KF1,数出表_Excel!$A:$A,0)-1&amp;":U"&amp;MATCH(KF1,数出表_Excel!$A:$A,0)-1&amp;"")),0)+65) &amp; "3")</f>
        <v>#N/A</v>
      </c>
      <c r="KC2" s="57"/>
      <c r="KD2" s="57"/>
      <c r="KE2" s="66" t="e">
        <f ca="1">IF(KB2&lt;&gt;"",
IF(IF(COUNTIF(盛付札!KB2,"*キャラ*"),
VLOOKUP("*キャラ*",商品マスタ一覧!$D:$J,7,FALSE),
IF(COUNTIF(盛付札!KB2,"*赤*"),
VLOOKUP("*赤*",商品マスタ一覧!$D:$J,7,FALSE),
VLOOKUP(盛付札!KB2,商品マスタ一覧!$D:$J,7,FALSE)))=0,"",
IF(ROUND(
IF(KE7&lt;&gt;"",(KB4-KE7),KB4)
/IF(COUNTIF(盛付札!KB2,"*キャラ*"),
VLOOKUP("*キャラ*",商品マスタ一覧!$D:$J,7,FALSE),
IF(COUNTIF(盛付札!KB2,"*赤*"),
VLOOKUP("*赤*",商品マスタ一覧!$D:$J,7,FALSE),
VLOOKUP(盛付札!KB2,商品マスタ一覧!$D:$J,7,FALSE))),0)&lt;=0,1,
ROUND(
IF(KE7&lt;&gt;"",(KB4-KE7),KB4)
/IF(COUNTIF(盛付札!KB2,"*キャラ*"),
VLOOKUP("*キャラ*",商品マスタ一覧!$D:$J,7,FALSE),
IF(COUNTIF(盛付札!KB2,"*赤*"),
VLOOKUP("*赤*",商品マスタ一覧!$D:$J,7,FALSE),
VLOOKUP(盛付札!KB2,商品マスタ一覧!$D:$J,7,FALSE))),0))),"")</f>
        <v>#N/A</v>
      </c>
      <c r="KF2" s="62" t="e">
        <f ca="1">IF(KE2&lt;&gt;"",IF(VALUE(IF(KE7&lt;&gt;"",KB4-KE7,KB4))&gt;VALUE(IF(COUNTIF(盛付札!KB2,"*キャラ*"),
VLOOKUP("*キャラ*",商品マスタ一覧!$D:$J,7,FALSE),
IF(COUNTIF(盛付札!KB2,"*赤*"),
VLOOKUP("*赤*",商品マスタ一覧!$D:$J,7,FALSE),
VLOOKUP(盛付札!KB2,商品マスタ一覧!$D:$J,7,FALSE)))*KE2),
"+"&amp;IF(KE7&lt;&gt;"",KB4-KE7,KB4)-IF(COUNTIF(盛付札!KB2,"*キャラ*"),
VLOOKUP("*キャラ*",商品マスタ一覧!$D:$J,7,FALSE),
IF(COUNTIF(盛付札!KB2,"*赤*"),
VLOOKUP("*赤*",商品マスタ一覧!$D:$J,7,FALSE),
VLOOKUP(盛付札!KB2,商品マスタ一覧!$D:$J,7,FALSE)))*KE2,
IF(KE7&lt;&gt;"",KB4-KE7,KB4)-IF(COUNTIF(盛付札!KB2,"*キャラ*"),
VLOOKUP("*キャラ*",商品マスタ一覧!$D:$J,7,FALSE),
IF(COUNTIF(盛付札!KB2,"*赤*"),
VLOOKUP("*赤*",商品マスタ一覧!$D:$J,7,FALSE),
VLOOKUP(盛付札!KB2,商品マスタ一覧!$D:$J,7,FALSE)))*KE2),"")</f>
        <v>#N/A</v>
      </c>
      <c r="KH2" s="11"/>
      <c r="KI2" s="58" t="e">
        <f ca="1">KB2</f>
        <v>#N/A</v>
      </c>
      <c r="KJ2" s="57"/>
      <c r="KK2" s="57"/>
      <c r="KL2" s="66" t="e">
        <f ca="1">KE2</f>
        <v>#N/A</v>
      </c>
      <c r="KM2" s="62" t="e">
        <f ca="1">KF2</f>
        <v>#N/A</v>
      </c>
      <c r="KO2" s="67"/>
      <c r="KP2" s="74" t="e" cm="1">
        <f t="array" aca="1" ref="KP2" ca="1">IF(KP3&lt;&gt;100,
IF(KQ4&lt;&gt;"",MATCH(KQ4,INDIRECT("数出表_Excel!B"&amp;MATCH(KU1,数出表_Excel!$A:$A,0)-1&amp;":U"&amp;MATCH(KU1,数出表_Excel!$A:$A,0)-1&amp;""),0)+1,""),
IF(KQ4&lt;&gt;"",
MATCH(
IFERROR(
INDEX(INDIRECT("数出表_Excel!B"&amp;MATCH(KU1,数出表_Excel!$A:$A,0)-1&amp;":U"&amp;MATCH(KU1,数出表_Excel!$A:$A,0)-1&amp;""),
 1,
 MATCH(TRUE, ISNUMBER(--INDIRECT("数出表_Excel!B"&amp;MATCH(KU1,数出表_Excel!$A:$A,0)-1&amp;":U"&amp;MATCH(KU1,数出表_Excel!$A:$A,0)-1&amp;"")), 0)),
 ""),
INDIRECT("数出表_Excel!B"&amp;MATCH(KU1,数出表_Excel!$A:$A,0)-1&amp;":U"&amp;MATCH(KU1,数出表_Excel!$A:$A,0)-1&amp;""),0)+1,""))</f>
        <v>#N/A</v>
      </c>
      <c r="KQ2" s="58" t="e" cm="1">
        <f t="array" aca="1" ref="KQ2" ca="1">INDIRECT("数出表_Excel!" &amp;
CHAR(MATCH(TRUE,
ISNUMBER(--INDIRECT("数出表_Excel!B"&amp;MATCH(KU1,数出表_Excel!$A:$A,0)-1&amp;":U"&amp;MATCH(KU1,数出表_Excel!$A:$A,0)-1&amp;"")),0)+65) &amp; "3")</f>
        <v>#N/A</v>
      </c>
      <c r="KR2" s="57"/>
      <c r="KS2" s="57"/>
      <c r="KT2" s="66" t="e">
        <f ca="1">IF(KQ2&lt;&gt;"",
IF(IF(COUNTIF(盛付札!KQ2,"*キャラ*"),
VLOOKUP("*キャラ*",商品マスタ一覧!$D:$J,7,FALSE),
IF(COUNTIF(盛付札!KQ2,"*赤*"),
VLOOKUP("*赤*",商品マスタ一覧!$D:$J,7,FALSE),
VLOOKUP(盛付札!KQ2,商品マスタ一覧!$D:$J,7,FALSE)))=0,"",
IF(ROUND(
IF(KT7&lt;&gt;"",(KQ4-KT7),KQ4)
/IF(COUNTIF(盛付札!KQ2,"*キャラ*"),
VLOOKUP("*キャラ*",商品マスタ一覧!$D:$J,7,FALSE),
IF(COUNTIF(盛付札!KQ2,"*赤*"),
VLOOKUP("*赤*",商品マスタ一覧!$D:$J,7,FALSE),
VLOOKUP(盛付札!KQ2,商品マスタ一覧!$D:$J,7,FALSE))),0)&lt;=0,1,
ROUND(
IF(KT7&lt;&gt;"",(KQ4-KT7),KQ4)
/IF(COUNTIF(盛付札!KQ2,"*キャラ*"),
VLOOKUP("*キャラ*",商品マスタ一覧!$D:$J,7,FALSE),
IF(COUNTIF(盛付札!KQ2,"*赤*"),
VLOOKUP("*赤*",商品マスタ一覧!$D:$J,7,FALSE),
VLOOKUP(盛付札!KQ2,商品マスタ一覧!$D:$J,7,FALSE))),0))),"")</f>
        <v>#N/A</v>
      </c>
      <c r="KU2" s="62" t="e">
        <f ca="1">IF(KT2&lt;&gt;"",IF(VALUE(IF(KT7&lt;&gt;"",KQ4-KT7,KQ4))&gt;VALUE(IF(COUNTIF(盛付札!KQ2,"*キャラ*"),
VLOOKUP("*キャラ*",商品マスタ一覧!$D:$J,7,FALSE),
IF(COUNTIF(盛付札!KQ2,"*赤*"),
VLOOKUP("*赤*",商品マスタ一覧!$D:$J,7,FALSE),
VLOOKUP(盛付札!KQ2,商品マスタ一覧!$D:$J,7,FALSE)))*KT2),
"+"&amp;IF(KT7&lt;&gt;"",KQ4-KT7,KQ4)-IF(COUNTIF(盛付札!KQ2,"*キャラ*"),
VLOOKUP("*キャラ*",商品マスタ一覧!$D:$J,7,FALSE),
IF(COUNTIF(盛付札!KQ2,"*赤*"),
VLOOKUP("*赤*",商品マスタ一覧!$D:$J,7,FALSE),
VLOOKUP(盛付札!KQ2,商品マスタ一覧!$D:$J,7,FALSE)))*KT2,
IF(KT7&lt;&gt;"",KQ4-KT7,KQ4)-IF(COUNTIF(盛付札!KQ2,"*キャラ*"),
VLOOKUP("*キャラ*",商品マスタ一覧!$D:$J,7,FALSE),
IF(COUNTIF(盛付札!KQ2,"*赤*"),
VLOOKUP("*赤*",商品マスタ一覧!$D:$J,7,FALSE),
VLOOKUP(盛付札!KQ2,商品マスタ一覧!$D:$J,7,FALSE)))*KT2),"")</f>
        <v>#N/A</v>
      </c>
      <c r="KW2" s="11"/>
      <c r="KX2" s="58" t="e">
        <f ca="1">KQ2</f>
        <v>#N/A</v>
      </c>
      <c r="KY2" s="57"/>
      <c r="KZ2" s="57"/>
      <c r="LA2" s="66" t="e">
        <f ca="1">KT2</f>
        <v>#N/A</v>
      </c>
      <c r="LB2" s="62" t="e">
        <f ca="1">KU2</f>
        <v>#N/A</v>
      </c>
      <c r="LD2" s="67"/>
      <c r="LE2" s="74" t="e" cm="1">
        <f t="array" aca="1" ref="LE2" ca="1">IF(LE3&lt;&gt;100,
IF(LF4&lt;&gt;"",MATCH(LF4,INDIRECT("数出表_Excel!B"&amp;MATCH(LJ1,数出表_Excel!$A:$A,0)-1&amp;":U"&amp;MATCH(LJ1,数出表_Excel!$A:$A,0)-1&amp;""),0)+1,""),
IF(LF4&lt;&gt;"",
MATCH(
IFERROR(
INDEX(INDIRECT("数出表_Excel!B"&amp;MATCH(LJ1,数出表_Excel!$A:$A,0)-1&amp;":U"&amp;MATCH(LJ1,数出表_Excel!$A:$A,0)-1&amp;""),
 1,
 MATCH(TRUE, ISNUMBER(--INDIRECT("数出表_Excel!B"&amp;MATCH(LJ1,数出表_Excel!$A:$A,0)-1&amp;":U"&amp;MATCH(LJ1,数出表_Excel!$A:$A,0)-1&amp;"")), 0)),
 ""),
INDIRECT("数出表_Excel!B"&amp;MATCH(LJ1,数出表_Excel!$A:$A,0)-1&amp;":U"&amp;MATCH(LJ1,数出表_Excel!$A:$A,0)-1&amp;""),0)+1,""))</f>
        <v>#N/A</v>
      </c>
      <c r="LF2" s="58" t="e" cm="1">
        <f t="array" aca="1" ref="LF2" ca="1">INDIRECT("数出表_Excel!" &amp;
CHAR(MATCH(TRUE,
ISNUMBER(--INDIRECT("数出表_Excel!B"&amp;MATCH(LJ1,数出表_Excel!$A:$A,0)-1&amp;":U"&amp;MATCH(LJ1,数出表_Excel!$A:$A,0)-1&amp;"")),0)+65) &amp; "3")</f>
        <v>#N/A</v>
      </c>
      <c r="LG2" s="57"/>
      <c r="LH2" s="57"/>
      <c r="LI2" s="66" t="e">
        <f ca="1">IF(LF2&lt;&gt;"",
IF(IF(COUNTIF(盛付札!LF2,"*キャラ*"),
VLOOKUP("*キャラ*",商品マスタ一覧!$D:$J,7,FALSE),
IF(COUNTIF(盛付札!LF2,"*赤*"),
VLOOKUP("*赤*",商品マスタ一覧!$D:$J,7,FALSE),
VLOOKUP(盛付札!LF2,商品マスタ一覧!$D:$J,7,FALSE)))=0,"",
IF(ROUND(
IF(LI7&lt;&gt;"",(LF4-LI7),LF4)
/IF(COUNTIF(盛付札!LF2,"*キャラ*"),
VLOOKUP("*キャラ*",商品マスタ一覧!$D:$J,7,FALSE),
IF(COUNTIF(盛付札!LF2,"*赤*"),
VLOOKUP("*赤*",商品マスタ一覧!$D:$J,7,FALSE),
VLOOKUP(盛付札!LF2,商品マスタ一覧!$D:$J,7,FALSE))),0)&lt;=0,1,
ROUND(
IF(LI7&lt;&gt;"",(LF4-LI7),LF4)
/IF(COUNTIF(盛付札!LF2,"*キャラ*"),
VLOOKUP("*キャラ*",商品マスタ一覧!$D:$J,7,FALSE),
IF(COUNTIF(盛付札!LF2,"*赤*"),
VLOOKUP("*赤*",商品マスタ一覧!$D:$J,7,FALSE),
VLOOKUP(盛付札!LF2,商品マスタ一覧!$D:$J,7,FALSE))),0))),"")</f>
        <v>#N/A</v>
      </c>
      <c r="LJ2" s="62" t="e">
        <f ca="1">IF(LI2&lt;&gt;"",IF(VALUE(IF(LI7&lt;&gt;"",LF4-LI7,LF4))&gt;VALUE(IF(COUNTIF(盛付札!LF2,"*キャラ*"),
VLOOKUP("*キャラ*",商品マスタ一覧!$D:$J,7,FALSE),
IF(COUNTIF(盛付札!LF2,"*赤*"),
VLOOKUP("*赤*",商品マスタ一覧!$D:$J,7,FALSE),
VLOOKUP(盛付札!LF2,商品マスタ一覧!$D:$J,7,FALSE)))*LI2),
"+"&amp;IF(LI7&lt;&gt;"",LF4-LI7,LF4)-IF(COUNTIF(盛付札!LF2,"*キャラ*"),
VLOOKUP("*キャラ*",商品マスタ一覧!$D:$J,7,FALSE),
IF(COUNTIF(盛付札!LF2,"*赤*"),
VLOOKUP("*赤*",商品マスタ一覧!$D:$J,7,FALSE),
VLOOKUP(盛付札!LF2,商品マスタ一覧!$D:$J,7,FALSE)))*LI2,
IF(LI7&lt;&gt;"",LF4-LI7,LF4)-IF(COUNTIF(盛付札!LF2,"*キャラ*"),
VLOOKUP("*キャラ*",商品マスタ一覧!$D:$J,7,FALSE),
IF(COUNTIF(盛付札!LF2,"*赤*"),
VLOOKUP("*赤*",商品マスタ一覧!$D:$J,7,FALSE),
VLOOKUP(盛付札!LF2,商品マスタ一覧!$D:$J,7,FALSE)))*LI2),"")</f>
        <v>#N/A</v>
      </c>
      <c r="LL2" s="11"/>
      <c r="LM2" s="58" t="e">
        <f ca="1">LF2</f>
        <v>#N/A</v>
      </c>
      <c r="LN2" s="57"/>
      <c r="LO2" s="57"/>
      <c r="LP2" s="66" t="e">
        <f ca="1">LI2</f>
        <v>#N/A</v>
      </c>
      <c r="LQ2" s="62" t="e">
        <f ca="1">LJ2</f>
        <v>#N/A</v>
      </c>
      <c r="LS2" s="67"/>
      <c r="LT2" s="74" t="e" cm="1">
        <f t="array" aca="1" ref="LT2" ca="1">IF(LT3&lt;&gt;100,
IF(LU4&lt;&gt;"",MATCH(LU4,INDIRECT("数出表_Excel!B"&amp;MATCH(LY1,数出表_Excel!$A:$A,0)-1&amp;":U"&amp;MATCH(LY1,数出表_Excel!$A:$A,0)-1&amp;""),0)+1,""),
IF(LU4&lt;&gt;"",
MATCH(
IFERROR(
INDEX(INDIRECT("数出表_Excel!B"&amp;MATCH(LY1,数出表_Excel!$A:$A,0)-1&amp;":U"&amp;MATCH(LY1,数出表_Excel!$A:$A,0)-1&amp;""),
 1,
 MATCH(TRUE, ISNUMBER(--INDIRECT("数出表_Excel!B"&amp;MATCH(LY1,数出表_Excel!$A:$A,0)-1&amp;":U"&amp;MATCH(LY1,数出表_Excel!$A:$A,0)-1&amp;"")), 0)),
 ""),
INDIRECT("数出表_Excel!B"&amp;MATCH(LY1,数出表_Excel!$A:$A,0)-1&amp;":U"&amp;MATCH(LY1,数出表_Excel!$A:$A,0)-1&amp;""),0)+1,""))</f>
        <v>#N/A</v>
      </c>
      <c r="LU2" s="58" t="e" cm="1">
        <f t="array" aca="1" ref="LU2" ca="1">INDIRECT("数出表_Excel!" &amp;
CHAR(MATCH(TRUE,
ISNUMBER(--INDIRECT("数出表_Excel!B"&amp;MATCH(LY1,数出表_Excel!$A:$A,0)-1&amp;":U"&amp;MATCH(LY1,数出表_Excel!$A:$A,0)-1&amp;"")),0)+65) &amp; "3")</f>
        <v>#N/A</v>
      </c>
      <c r="LV2" s="57"/>
      <c r="LW2" s="57"/>
      <c r="LX2" s="66" t="e">
        <f ca="1">IF(LU2&lt;&gt;"",
IF(IF(COUNTIF(盛付札!LU2,"*キャラ*"),
VLOOKUP("*キャラ*",商品マスタ一覧!$D:$J,7,FALSE),
IF(COUNTIF(盛付札!LU2,"*赤*"),
VLOOKUP("*赤*",商品マスタ一覧!$D:$J,7,FALSE),
VLOOKUP(盛付札!LU2,商品マスタ一覧!$D:$J,7,FALSE)))=0,"",
IF(ROUND(
IF(LX7&lt;&gt;"",(LU4-LX7),LU4)
/IF(COUNTIF(盛付札!LU2,"*キャラ*"),
VLOOKUP("*キャラ*",商品マスタ一覧!$D:$J,7,FALSE),
IF(COUNTIF(盛付札!LU2,"*赤*"),
VLOOKUP("*赤*",商品マスタ一覧!$D:$J,7,FALSE),
VLOOKUP(盛付札!LU2,商品マスタ一覧!$D:$J,7,FALSE))),0)&lt;=0,1,
ROUND(
IF(LX7&lt;&gt;"",(LU4-LX7),LU4)
/IF(COUNTIF(盛付札!LU2,"*キャラ*"),
VLOOKUP("*キャラ*",商品マスタ一覧!$D:$J,7,FALSE),
IF(COUNTIF(盛付札!LU2,"*赤*"),
VLOOKUP("*赤*",商品マスタ一覧!$D:$J,7,FALSE),
VLOOKUP(盛付札!LU2,商品マスタ一覧!$D:$J,7,FALSE))),0))),"")</f>
        <v>#N/A</v>
      </c>
      <c r="LY2" s="62" t="e">
        <f ca="1">IF(LX2&lt;&gt;"",IF(VALUE(IF(LX7&lt;&gt;"",LU4-LX7,LU4))&gt;VALUE(IF(COUNTIF(盛付札!LU2,"*キャラ*"),
VLOOKUP("*キャラ*",商品マスタ一覧!$D:$J,7,FALSE),
IF(COUNTIF(盛付札!LU2,"*赤*"),
VLOOKUP("*赤*",商品マスタ一覧!$D:$J,7,FALSE),
VLOOKUP(盛付札!LU2,商品マスタ一覧!$D:$J,7,FALSE)))*LX2),
"+"&amp;IF(LX7&lt;&gt;"",LU4-LX7,LU4)-IF(COUNTIF(盛付札!LU2,"*キャラ*"),
VLOOKUP("*キャラ*",商品マスタ一覧!$D:$J,7,FALSE),
IF(COUNTIF(盛付札!LU2,"*赤*"),
VLOOKUP("*赤*",商品マスタ一覧!$D:$J,7,FALSE),
VLOOKUP(盛付札!LU2,商品マスタ一覧!$D:$J,7,FALSE)))*LX2,
IF(LX7&lt;&gt;"",LU4-LX7,LU4)-IF(COUNTIF(盛付札!LU2,"*キャラ*"),
VLOOKUP("*キャラ*",商品マスタ一覧!$D:$J,7,FALSE),
IF(COUNTIF(盛付札!LU2,"*赤*"),
VLOOKUP("*赤*",商品マスタ一覧!$D:$J,7,FALSE),
VLOOKUP(盛付札!LU2,商品マスタ一覧!$D:$J,7,FALSE)))*LX2),"")</f>
        <v>#N/A</v>
      </c>
      <c r="MA2" s="11"/>
      <c r="MB2" s="58" t="e">
        <f ca="1">LU2</f>
        <v>#N/A</v>
      </c>
      <c r="MC2" s="57"/>
      <c r="MD2" s="57"/>
      <c r="ME2" s="66" t="e">
        <f ca="1">LX2</f>
        <v>#N/A</v>
      </c>
      <c r="MF2" s="62" t="e">
        <f ca="1">LY2</f>
        <v>#N/A</v>
      </c>
      <c r="MH2" s="67"/>
      <c r="MI2" s="74" t="e" cm="1">
        <f t="array" aca="1" ref="MI2" ca="1">IF(MI3&lt;&gt;100,
IF(MJ4&lt;&gt;"",MATCH(MJ4,INDIRECT("数出表_Excel!B"&amp;MATCH(MN1,数出表_Excel!$A:$A,0)-1&amp;":U"&amp;MATCH(MN1,数出表_Excel!$A:$A,0)-1&amp;""),0)+1,""),
IF(MJ4&lt;&gt;"",
MATCH(
IFERROR(
INDEX(INDIRECT("数出表_Excel!B"&amp;MATCH(MN1,数出表_Excel!$A:$A,0)-1&amp;":U"&amp;MATCH(MN1,数出表_Excel!$A:$A,0)-1&amp;""),
 1,
 MATCH(TRUE, ISNUMBER(--INDIRECT("数出表_Excel!B"&amp;MATCH(MN1,数出表_Excel!$A:$A,0)-1&amp;":U"&amp;MATCH(MN1,数出表_Excel!$A:$A,0)-1&amp;"")), 0)),
 ""),
INDIRECT("数出表_Excel!B"&amp;MATCH(MN1,数出表_Excel!$A:$A,0)-1&amp;":U"&amp;MATCH(MN1,数出表_Excel!$A:$A,0)-1&amp;""),0)+1,""))</f>
        <v>#N/A</v>
      </c>
      <c r="MJ2" s="58" t="e" cm="1">
        <f t="array" aca="1" ref="MJ2" ca="1">INDIRECT("数出表_Excel!" &amp;
CHAR(MATCH(TRUE,
ISNUMBER(--INDIRECT("数出表_Excel!B"&amp;MATCH(MN1,数出表_Excel!$A:$A,0)-1&amp;":U"&amp;MATCH(MN1,数出表_Excel!$A:$A,0)-1&amp;"")),0)+65) &amp; "3")</f>
        <v>#N/A</v>
      </c>
      <c r="MK2" s="57"/>
      <c r="ML2" s="57"/>
      <c r="MM2" s="66" t="e">
        <f ca="1">IF(MJ2&lt;&gt;"",
IF(IF(COUNTIF(盛付札!MJ2,"*キャラ*"),
VLOOKUP("*キャラ*",商品マスタ一覧!$D:$J,7,FALSE),
IF(COUNTIF(盛付札!MJ2,"*赤*"),
VLOOKUP("*赤*",商品マスタ一覧!$D:$J,7,FALSE),
VLOOKUP(盛付札!MJ2,商品マスタ一覧!$D:$J,7,FALSE)))=0,"",
IF(ROUND(
IF(MM7&lt;&gt;"",(MJ4-MM7),MJ4)
/IF(COUNTIF(盛付札!MJ2,"*キャラ*"),
VLOOKUP("*キャラ*",商品マスタ一覧!$D:$J,7,FALSE),
IF(COUNTIF(盛付札!MJ2,"*赤*"),
VLOOKUP("*赤*",商品マスタ一覧!$D:$J,7,FALSE),
VLOOKUP(盛付札!MJ2,商品マスタ一覧!$D:$J,7,FALSE))),0)&lt;=0,1,
ROUND(
IF(MM7&lt;&gt;"",(MJ4-MM7),MJ4)
/IF(COUNTIF(盛付札!MJ2,"*キャラ*"),
VLOOKUP("*キャラ*",商品マスタ一覧!$D:$J,7,FALSE),
IF(COUNTIF(盛付札!MJ2,"*赤*"),
VLOOKUP("*赤*",商品マスタ一覧!$D:$J,7,FALSE),
VLOOKUP(盛付札!MJ2,商品マスタ一覧!$D:$J,7,FALSE))),0))),"")</f>
        <v>#N/A</v>
      </c>
      <c r="MN2" s="62" t="e">
        <f ca="1">IF(MM2&lt;&gt;"",IF(VALUE(IF(MM7&lt;&gt;"",MJ4-MM7,MJ4))&gt;VALUE(IF(COUNTIF(盛付札!MJ2,"*キャラ*"),
VLOOKUP("*キャラ*",商品マスタ一覧!$D:$J,7,FALSE),
IF(COUNTIF(盛付札!MJ2,"*赤*"),
VLOOKUP("*赤*",商品マスタ一覧!$D:$J,7,FALSE),
VLOOKUP(盛付札!MJ2,商品マスタ一覧!$D:$J,7,FALSE)))*MM2),
"+"&amp;IF(MM7&lt;&gt;"",MJ4-MM7,MJ4)-IF(COUNTIF(盛付札!MJ2,"*キャラ*"),
VLOOKUP("*キャラ*",商品マスタ一覧!$D:$J,7,FALSE),
IF(COUNTIF(盛付札!MJ2,"*赤*"),
VLOOKUP("*赤*",商品マスタ一覧!$D:$J,7,FALSE),
VLOOKUP(盛付札!MJ2,商品マスタ一覧!$D:$J,7,FALSE)))*MM2,
IF(MM7&lt;&gt;"",MJ4-MM7,MJ4)-IF(COUNTIF(盛付札!MJ2,"*キャラ*"),
VLOOKUP("*キャラ*",商品マスタ一覧!$D:$J,7,FALSE),
IF(COUNTIF(盛付札!MJ2,"*赤*"),
VLOOKUP("*赤*",商品マスタ一覧!$D:$J,7,FALSE),
VLOOKUP(盛付札!MJ2,商品マスタ一覧!$D:$J,7,FALSE)))*MM2),"")</f>
        <v>#N/A</v>
      </c>
      <c r="MP2" s="11"/>
      <c r="MQ2" s="58" t="e">
        <f ca="1">MJ2</f>
        <v>#N/A</v>
      </c>
      <c r="MR2" s="57"/>
      <c r="MS2" s="57"/>
      <c r="MT2" s="66" t="e">
        <f ca="1">MM2</f>
        <v>#N/A</v>
      </c>
      <c r="MU2" s="62" t="e">
        <f ca="1">MN2</f>
        <v>#N/A</v>
      </c>
      <c r="MW2" s="67"/>
      <c r="MX2" s="74" t="e" cm="1">
        <f t="array" aca="1" ref="MX2" ca="1">IF(MX3&lt;&gt;100,
IF(MY4&lt;&gt;"",MATCH(MY4,INDIRECT("数出表_Excel!B"&amp;MATCH(NC1,数出表_Excel!$A:$A,0)-1&amp;":U"&amp;MATCH(NC1,数出表_Excel!$A:$A,0)-1&amp;""),0)+1,""),
IF(MY4&lt;&gt;"",
MATCH(
IFERROR(
INDEX(INDIRECT("数出表_Excel!B"&amp;MATCH(NC1,数出表_Excel!$A:$A,0)-1&amp;":U"&amp;MATCH(NC1,数出表_Excel!$A:$A,0)-1&amp;""),
 1,
 MATCH(TRUE, ISNUMBER(--INDIRECT("数出表_Excel!B"&amp;MATCH(NC1,数出表_Excel!$A:$A,0)-1&amp;":U"&amp;MATCH(NC1,数出表_Excel!$A:$A,0)-1&amp;"")), 0)),
 ""),
INDIRECT("数出表_Excel!B"&amp;MATCH(NC1,数出表_Excel!$A:$A,0)-1&amp;":U"&amp;MATCH(NC1,数出表_Excel!$A:$A,0)-1&amp;""),0)+1,""))</f>
        <v>#N/A</v>
      </c>
      <c r="MY2" s="58" t="e" cm="1">
        <f t="array" aca="1" ref="MY2" ca="1">INDIRECT("数出表_Excel!" &amp;
CHAR(MATCH(TRUE,
ISNUMBER(--INDIRECT("数出表_Excel!B"&amp;MATCH(NC1,数出表_Excel!$A:$A,0)-1&amp;":U"&amp;MATCH(NC1,数出表_Excel!$A:$A,0)-1&amp;"")),0)+65) &amp; "3")</f>
        <v>#N/A</v>
      </c>
      <c r="MZ2" s="57"/>
      <c r="NA2" s="57"/>
      <c r="NB2" s="66" t="e">
        <f ca="1">IF(MY2&lt;&gt;"",
IF(IF(COUNTIF(盛付札!MY2,"*キャラ*"),
VLOOKUP("*キャラ*",商品マスタ一覧!$D:$J,7,FALSE),
IF(COUNTIF(盛付札!MY2,"*赤*"),
VLOOKUP("*赤*",商品マスタ一覧!$D:$J,7,FALSE),
VLOOKUP(盛付札!MY2,商品マスタ一覧!$D:$J,7,FALSE)))=0,"",
IF(ROUND(
IF(NB7&lt;&gt;"",(MY4-NB7),MY4)
/IF(COUNTIF(盛付札!MY2,"*キャラ*"),
VLOOKUP("*キャラ*",商品マスタ一覧!$D:$J,7,FALSE),
IF(COUNTIF(盛付札!MY2,"*赤*"),
VLOOKUP("*赤*",商品マスタ一覧!$D:$J,7,FALSE),
VLOOKUP(盛付札!MY2,商品マスタ一覧!$D:$J,7,FALSE))),0)&lt;=0,1,
ROUND(
IF(NB7&lt;&gt;"",(MY4-NB7),MY4)
/IF(COUNTIF(盛付札!MY2,"*キャラ*"),
VLOOKUP("*キャラ*",商品マスタ一覧!$D:$J,7,FALSE),
IF(COUNTIF(盛付札!MY2,"*赤*"),
VLOOKUP("*赤*",商品マスタ一覧!$D:$J,7,FALSE),
VLOOKUP(盛付札!MY2,商品マスタ一覧!$D:$J,7,FALSE))),0))),"")</f>
        <v>#N/A</v>
      </c>
      <c r="NC2" s="62" t="e">
        <f ca="1">IF(NB2&lt;&gt;"",IF(VALUE(IF(NB7&lt;&gt;"",MY4-NB7,MY4))&gt;VALUE(IF(COUNTIF(盛付札!MY2,"*キャラ*"),
VLOOKUP("*キャラ*",商品マスタ一覧!$D:$J,7,FALSE),
IF(COUNTIF(盛付札!MY2,"*赤*"),
VLOOKUP("*赤*",商品マスタ一覧!$D:$J,7,FALSE),
VLOOKUP(盛付札!MY2,商品マスタ一覧!$D:$J,7,FALSE)))*NB2),
"+"&amp;IF(NB7&lt;&gt;"",MY4-NB7,MY4)-IF(COUNTIF(盛付札!MY2,"*キャラ*"),
VLOOKUP("*キャラ*",商品マスタ一覧!$D:$J,7,FALSE),
IF(COUNTIF(盛付札!MY2,"*赤*"),
VLOOKUP("*赤*",商品マスタ一覧!$D:$J,7,FALSE),
VLOOKUP(盛付札!MY2,商品マスタ一覧!$D:$J,7,FALSE)))*NB2,
IF(NB7&lt;&gt;"",MY4-NB7,MY4)-IF(COUNTIF(盛付札!MY2,"*キャラ*"),
VLOOKUP("*キャラ*",商品マスタ一覧!$D:$J,7,FALSE),
IF(COUNTIF(盛付札!MY2,"*赤*"),
VLOOKUP("*赤*",商品マスタ一覧!$D:$J,7,FALSE),
VLOOKUP(盛付札!MY2,商品マスタ一覧!$D:$J,7,FALSE)))*NB2),"")</f>
        <v>#N/A</v>
      </c>
      <c r="NE2" s="11"/>
      <c r="NF2" s="58" t="e">
        <f ca="1">MY2</f>
        <v>#N/A</v>
      </c>
      <c r="NG2" s="57"/>
      <c r="NH2" s="57"/>
      <c r="NI2" s="66" t="e">
        <f ca="1">NB2</f>
        <v>#N/A</v>
      </c>
      <c r="NJ2" s="62" t="e">
        <f ca="1">NC2</f>
        <v>#N/A</v>
      </c>
      <c r="NL2" s="67"/>
      <c r="NM2" s="74" t="e" cm="1">
        <f t="array" aca="1" ref="NM2" ca="1">IF(NM3&lt;&gt;100,
IF(NN4&lt;&gt;"",MATCH(NN4,INDIRECT("数出表_Excel!B"&amp;MATCH(NR1,数出表_Excel!$A:$A,0)-1&amp;":U"&amp;MATCH(NR1,数出表_Excel!$A:$A,0)-1&amp;""),0)+1,""),
IF(NN4&lt;&gt;"",
MATCH(
IFERROR(
INDEX(INDIRECT("数出表_Excel!B"&amp;MATCH(NR1,数出表_Excel!$A:$A,0)-1&amp;":U"&amp;MATCH(NR1,数出表_Excel!$A:$A,0)-1&amp;""),
 1,
 MATCH(TRUE, ISNUMBER(--INDIRECT("数出表_Excel!B"&amp;MATCH(NR1,数出表_Excel!$A:$A,0)-1&amp;":U"&amp;MATCH(NR1,数出表_Excel!$A:$A,0)-1&amp;"")), 0)),
 ""),
INDIRECT("数出表_Excel!B"&amp;MATCH(NR1,数出表_Excel!$A:$A,0)-1&amp;":U"&amp;MATCH(NR1,数出表_Excel!$A:$A,0)-1&amp;""),0)+1,""))</f>
        <v>#N/A</v>
      </c>
      <c r="NN2" s="58" t="e" cm="1">
        <f t="array" aca="1" ref="NN2" ca="1">INDIRECT("数出表_Excel!" &amp;
CHAR(MATCH(TRUE,
ISNUMBER(--INDIRECT("数出表_Excel!B"&amp;MATCH(NR1,数出表_Excel!$A:$A,0)-1&amp;":U"&amp;MATCH(NR1,数出表_Excel!$A:$A,0)-1&amp;"")),0)+65) &amp; "3")</f>
        <v>#N/A</v>
      </c>
      <c r="NO2" s="57"/>
      <c r="NP2" s="57"/>
      <c r="NQ2" s="66" t="e">
        <f ca="1">IF(NN2&lt;&gt;"",
IF(IF(COUNTIF(盛付札!NN2,"*キャラ*"),
VLOOKUP("*キャラ*",商品マスタ一覧!$D:$J,7,FALSE),
IF(COUNTIF(盛付札!NN2,"*赤*"),
VLOOKUP("*赤*",商品マスタ一覧!$D:$J,7,FALSE),
VLOOKUP(盛付札!NN2,商品マスタ一覧!$D:$J,7,FALSE)))=0,"",
IF(ROUND(
IF(NQ7&lt;&gt;"",(NN4-NQ7),NN4)
/IF(COUNTIF(盛付札!NN2,"*キャラ*"),
VLOOKUP("*キャラ*",商品マスタ一覧!$D:$J,7,FALSE),
IF(COUNTIF(盛付札!NN2,"*赤*"),
VLOOKUP("*赤*",商品マスタ一覧!$D:$J,7,FALSE),
VLOOKUP(盛付札!NN2,商品マスタ一覧!$D:$J,7,FALSE))),0)&lt;=0,1,
ROUND(
IF(NQ7&lt;&gt;"",(NN4-NQ7),NN4)
/IF(COUNTIF(盛付札!NN2,"*キャラ*"),
VLOOKUP("*キャラ*",商品マスタ一覧!$D:$J,7,FALSE),
IF(COUNTIF(盛付札!NN2,"*赤*"),
VLOOKUP("*赤*",商品マスタ一覧!$D:$J,7,FALSE),
VLOOKUP(盛付札!NN2,商品マスタ一覧!$D:$J,7,FALSE))),0))),"")</f>
        <v>#N/A</v>
      </c>
      <c r="NR2" s="62" t="e">
        <f ca="1">IF(NQ2&lt;&gt;"",IF(VALUE(IF(NQ7&lt;&gt;"",NN4-NQ7,NN4))&gt;VALUE(IF(COUNTIF(盛付札!NN2,"*キャラ*"),
VLOOKUP("*キャラ*",商品マスタ一覧!$D:$J,7,FALSE),
IF(COUNTIF(盛付札!NN2,"*赤*"),
VLOOKUP("*赤*",商品マスタ一覧!$D:$J,7,FALSE),
VLOOKUP(盛付札!NN2,商品マスタ一覧!$D:$J,7,FALSE)))*NQ2),
"+"&amp;IF(NQ7&lt;&gt;"",NN4-NQ7,NN4)-IF(COUNTIF(盛付札!NN2,"*キャラ*"),
VLOOKUP("*キャラ*",商品マスタ一覧!$D:$J,7,FALSE),
IF(COUNTIF(盛付札!NN2,"*赤*"),
VLOOKUP("*赤*",商品マスタ一覧!$D:$J,7,FALSE),
VLOOKUP(盛付札!NN2,商品マスタ一覧!$D:$J,7,FALSE)))*NQ2,
IF(NQ7&lt;&gt;"",NN4-NQ7,NN4)-IF(COUNTIF(盛付札!NN2,"*キャラ*"),
VLOOKUP("*キャラ*",商品マスタ一覧!$D:$J,7,FALSE),
IF(COUNTIF(盛付札!NN2,"*赤*"),
VLOOKUP("*赤*",商品マスタ一覧!$D:$J,7,FALSE),
VLOOKUP(盛付札!NN2,商品マスタ一覧!$D:$J,7,FALSE)))*NQ2),"")</f>
        <v>#N/A</v>
      </c>
      <c r="NT2" s="11"/>
      <c r="NU2" s="58" t="e">
        <f ca="1">NN2</f>
        <v>#N/A</v>
      </c>
      <c r="NV2" s="57"/>
      <c r="NW2" s="57"/>
      <c r="NX2" s="66" t="e">
        <f ca="1">NQ2</f>
        <v>#N/A</v>
      </c>
      <c r="NY2" s="62" t="e">
        <f ca="1">NR2</f>
        <v>#N/A</v>
      </c>
      <c r="OA2" s="67"/>
      <c r="OB2" s="74" t="e" cm="1">
        <f t="array" aca="1" ref="OB2" ca="1">IF(OB3&lt;&gt;100,
IF(OC4&lt;&gt;"",MATCH(OC4,INDIRECT("数出表_Excel!B"&amp;MATCH(OG1,数出表_Excel!$A:$A,0)-1&amp;":U"&amp;MATCH(OG1,数出表_Excel!$A:$A,0)-1&amp;""),0)+1,""),
IF(OC4&lt;&gt;"",
MATCH(
IFERROR(
INDEX(INDIRECT("数出表_Excel!B"&amp;MATCH(OG1,数出表_Excel!$A:$A,0)-1&amp;":U"&amp;MATCH(OG1,数出表_Excel!$A:$A,0)-1&amp;""),
 1,
 MATCH(TRUE, ISNUMBER(--INDIRECT("数出表_Excel!B"&amp;MATCH(OG1,数出表_Excel!$A:$A,0)-1&amp;":U"&amp;MATCH(OG1,数出表_Excel!$A:$A,0)-1&amp;"")), 0)),
 ""),
INDIRECT("数出表_Excel!B"&amp;MATCH(OG1,数出表_Excel!$A:$A,0)-1&amp;":U"&amp;MATCH(OG1,数出表_Excel!$A:$A,0)-1&amp;""),0)+1,""))</f>
        <v>#N/A</v>
      </c>
      <c r="OC2" s="58" t="e" cm="1">
        <f t="array" aca="1" ref="OC2" ca="1">INDIRECT("数出表_Excel!" &amp;
CHAR(MATCH(TRUE,
ISNUMBER(--INDIRECT("数出表_Excel!B"&amp;MATCH(OG1,数出表_Excel!$A:$A,0)-1&amp;":U"&amp;MATCH(OG1,数出表_Excel!$A:$A,0)-1&amp;"")),0)+65) &amp; "3")</f>
        <v>#N/A</v>
      </c>
      <c r="OD2" s="57"/>
      <c r="OE2" s="57"/>
      <c r="OF2" s="66" t="e">
        <f ca="1">IF(OC2&lt;&gt;"",
IF(IF(COUNTIF(盛付札!OC2,"*キャラ*"),
VLOOKUP("*キャラ*",商品マスタ一覧!$D:$J,7,FALSE),
IF(COUNTIF(盛付札!OC2,"*赤*"),
VLOOKUP("*赤*",商品マスタ一覧!$D:$J,7,FALSE),
VLOOKUP(盛付札!OC2,商品マスタ一覧!$D:$J,7,FALSE)))=0,"",
IF(ROUND(
IF(OF7&lt;&gt;"",(OC4-OF7),OC4)
/IF(COUNTIF(盛付札!OC2,"*キャラ*"),
VLOOKUP("*キャラ*",商品マスタ一覧!$D:$J,7,FALSE),
IF(COUNTIF(盛付札!OC2,"*赤*"),
VLOOKUP("*赤*",商品マスタ一覧!$D:$J,7,FALSE),
VLOOKUP(盛付札!OC2,商品マスタ一覧!$D:$J,7,FALSE))),0)&lt;=0,1,
ROUND(
IF(OF7&lt;&gt;"",(OC4-OF7),OC4)
/IF(COUNTIF(盛付札!OC2,"*キャラ*"),
VLOOKUP("*キャラ*",商品マスタ一覧!$D:$J,7,FALSE),
IF(COUNTIF(盛付札!OC2,"*赤*"),
VLOOKUP("*赤*",商品マスタ一覧!$D:$J,7,FALSE),
VLOOKUP(盛付札!OC2,商品マスタ一覧!$D:$J,7,FALSE))),0))),"")</f>
        <v>#N/A</v>
      </c>
      <c r="OG2" s="62" t="e">
        <f ca="1">IF(OF2&lt;&gt;"",IF(VALUE(IF(OF7&lt;&gt;"",OC4-OF7,OC4))&gt;VALUE(IF(COUNTIF(盛付札!OC2,"*キャラ*"),
VLOOKUP("*キャラ*",商品マスタ一覧!$D:$J,7,FALSE),
IF(COUNTIF(盛付札!OC2,"*赤*"),
VLOOKUP("*赤*",商品マスタ一覧!$D:$J,7,FALSE),
VLOOKUP(盛付札!OC2,商品マスタ一覧!$D:$J,7,FALSE)))*OF2),
"+"&amp;IF(OF7&lt;&gt;"",OC4-OF7,OC4)-IF(COUNTIF(盛付札!OC2,"*キャラ*"),
VLOOKUP("*キャラ*",商品マスタ一覧!$D:$J,7,FALSE),
IF(COUNTIF(盛付札!OC2,"*赤*"),
VLOOKUP("*赤*",商品マスタ一覧!$D:$J,7,FALSE),
VLOOKUP(盛付札!OC2,商品マスタ一覧!$D:$J,7,FALSE)))*OF2,
IF(OF7&lt;&gt;"",OC4-OF7,OC4)-IF(COUNTIF(盛付札!OC2,"*キャラ*"),
VLOOKUP("*キャラ*",商品マスタ一覧!$D:$J,7,FALSE),
IF(COUNTIF(盛付札!OC2,"*赤*"),
VLOOKUP("*赤*",商品マスタ一覧!$D:$J,7,FALSE),
VLOOKUP(盛付札!OC2,商品マスタ一覧!$D:$J,7,FALSE)))*OF2),"")</f>
        <v>#N/A</v>
      </c>
      <c r="OI2" s="11"/>
      <c r="OJ2" s="58" t="e">
        <f ca="1">OC2</f>
        <v>#N/A</v>
      </c>
      <c r="OK2" s="57"/>
      <c r="OL2" s="57"/>
      <c r="OM2" s="66" t="e">
        <f ca="1">OF2</f>
        <v>#N/A</v>
      </c>
      <c r="ON2" s="62" t="e">
        <f ca="1">OG2</f>
        <v>#N/A</v>
      </c>
      <c r="OP2" s="67"/>
      <c r="OQ2" s="74" t="e" cm="1">
        <f t="array" aca="1" ref="OQ2" ca="1">IF(OQ3&lt;&gt;100,
IF(OR4&lt;&gt;"",MATCH(OR4,INDIRECT("数出表_Excel!B"&amp;MATCH(OV1,数出表_Excel!$A:$A,0)-1&amp;":U"&amp;MATCH(OV1,数出表_Excel!$A:$A,0)-1&amp;""),0)+1,""),
IF(OR4&lt;&gt;"",
MATCH(
IFERROR(
INDEX(INDIRECT("数出表_Excel!B"&amp;MATCH(OV1,数出表_Excel!$A:$A,0)-1&amp;":U"&amp;MATCH(OV1,数出表_Excel!$A:$A,0)-1&amp;""),
 1,
 MATCH(TRUE, ISNUMBER(--INDIRECT("数出表_Excel!B"&amp;MATCH(OV1,数出表_Excel!$A:$A,0)-1&amp;":U"&amp;MATCH(OV1,数出表_Excel!$A:$A,0)-1&amp;"")), 0)),
 ""),
INDIRECT("数出表_Excel!B"&amp;MATCH(OV1,数出表_Excel!$A:$A,0)-1&amp;":U"&amp;MATCH(OV1,数出表_Excel!$A:$A,0)-1&amp;""),0)+1,""))</f>
        <v>#N/A</v>
      </c>
      <c r="OR2" s="58" t="e" cm="1">
        <f t="array" aca="1" ref="OR2" ca="1">INDIRECT("数出表_Excel!" &amp;
CHAR(MATCH(TRUE,
ISNUMBER(--INDIRECT("数出表_Excel!B"&amp;MATCH(OV1,数出表_Excel!$A:$A,0)-1&amp;":U"&amp;MATCH(OV1,数出表_Excel!$A:$A,0)-1&amp;"")),0)+65) &amp; "3")</f>
        <v>#N/A</v>
      </c>
      <c r="OS2" s="57"/>
      <c r="OT2" s="57"/>
      <c r="OU2" s="66" t="e">
        <f ca="1">IF(OR2&lt;&gt;"",
IF(IF(COUNTIF(盛付札!OR2,"*キャラ*"),
VLOOKUP("*キャラ*",商品マスタ一覧!$D:$J,7,FALSE),
IF(COUNTIF(盛付札!OR2,"*赤*"),
VLOOKUP("*赤*",商品マスタ一覧!$D:$J,7,FALSE),
VLOOKUP(盛付札!OR2,商品マスタ一覧!$D:$J,7,FALSE)))=0,"",
IF(ROUND(
IF(OU7&lt;&gt;"",(OR4-OU7),OR4)
/IF(COUNTIF(盛付札!OR2,"*キャラ*"),
VLOOKUP("*キャラ*",商品マスタ一覧!$D:$J,7,FALSE),
IF(COUNTIF(盛付札!OR2,"*赤*"),
VLOOKUP("*赤*",商品マスタ一覧!$D:$J,7,FALSE),
VLOOKUP(盛付札!OR2,商品マスタ一覧!$D:$J,7,FALSE))),0)&lt;=0,1,
ROUND(
IF(OU7&lt;&gt;"",(OR4-OU7),OR4)
/IF(COUNTIF(盛付札!OR2,"*キャラ*"),
VLOOKUP("*キャラ*",商品マスタ一覧!$D:$J,7,FALSE),
IF(COUNTIF(盛付札!OR2,"*赤*"),
VLOOKUP("*赤*",商品マスタ一覧!$D:$J,7,FALSE),
VLOOKUP(盛付札!OR2,商品マスタ一覧!$D:$J,7,FALSE))),0))),"")</f>
        <v>#N/A</v>
      </c>
      <c r="OV2" s="62" t="e">
        <f ca="1">IF(OU2&lt;&gt;"",IF(VALUE(IF(OU7&lt;&gt;"",OR4-OU7,OR4))&gt;VALUE(IF(COUNTIF(盛付札!OR2,"*キャラ*"),
VLOOKUP("*キャラ*",商品マスタ一覧!$D:$J,7,FALSE),
IF(COUNTIF(盛付札!OR2,"*赤*"),
VLOOKUP("*赤*",商品マスタ一覧!$D:$J,7,FALSE),
VLOOKUP(盛付札!OR2,商品マスタ一覧!$D:$J,7,FALSE)))*OU2),
"+"&amp;IF(OU7&lt;&gt;"",OR4-OU7,OR4)-IF(COUNTIF(盛付札!OR2,"*キャラ*"),
VLOOKUP("*キャラ*",商品マスタ一覧!$D:$J,7,FALSE),
IF(COUNTIF(盛付札!OR2,"*赤*"),
VLOOKUP("*赤*",商品マスタ一覧!$D:$J,7,FALSE),
VLOOKUP(盛付札!OR2,商品マスタ一覧!$D:$J,7,FALSE)))*OU2,
IF(OU7&lt;&gt;"",OR4-OU7,OR4)-IF(COUNTIF(盛付札!OR2,"*キャラ*"),
VLOOKUP("*キャラ*",商品マスタ一覧!$D:$J,7,FALSE),
IF(COUNTIF(盛付札!OR2,"*赤*"),
VLOOKUP("*赤*",商品マスタ一覧!$D:$J,7,FALSE),
VLOOKUP(盛付札!OR2,商品マスタ一覧!$D:$J,7,FALSE)))*OU2),"")</f>
        <v>#N/A</v>
      </c>
      <c r="OX2" s="11"/>
      <c r="OY2" s="58" t="e">
        <f ca="1">OR2</f>
        <v>#N/A</v>
      </c>
      <c r="OZ2" s="57"/>
      <c r="PA2" s="57"/>
      <c r="PB2" s="66" t="e">
        <f ca="1">OU2</f>
        <v>#N/A</v>
      </c>
      <c r="PC2" s="62" t="e">
        <f ca="1">OV2</f>
        <v>#N/A</v>
      </c>
      <c r="PE2" s="67"/>
      <c r="PF2" s="74" t="e" cm="1">
        <f t="array" aca="1" ref="PF2" ca="1">IF(PF3&lt;&gt;100,
IF(PG4&lt;&gt;"",MATCH(PG4,INDIRECT("数出表_Excel!B"&amp;MATCH(PK1,数出表_Excel!$A:$A,0)-1&amp;":U"&amp;MATCH(PK1,数出表_Excel!$A:$A,0)-1&amp;""),0)+1,""),
IF(PG4&lt;&gt;"",
MATCH(
IFERROR(
INDEX(INDIRECT("数出表_Excel!B"&amp;MATCH(PK1,数出表_Excel!$A:$A,0)-1&amp;":U"&amp;MATCH(PK1,数出表_Excel!$A:$A,0)-1&amp;""),
 1,
 MATCH(TRUE, ISNUMBER(--INDIRECT("数出表_Excel!B"&amp;MATCH(PK1,数出表_Excel!$A:$A,0)-1&amp;":U"&amp;MATCH(PK1,数出表_Excel!$A:$A,0)-1&amp;"")), 0)),
 ""),
INDIRECT("数出表_Excel!B"&amp;MATCH(PK1,数出表_Excel!$A:$A,0)-1&amp;":U"&amp;MATCH(PK1,数出表_Excel!$A:$A,0)-1&amp;""),0)+1,""))</f>
        <v>#N/A</v>
      </c>
      <c r="PG2" s="58" t="e" cm="1">
        <f t="array" aca="1" ref="PG2" ca="1">INDIRECT("数出表_Excel!" &amp;
CHAR(MATCH(TRUE,
ISNUMBER(--INDIRECT("数出表_Excel!B"&amp;MATCH(PK1,数出表_Excel!$A:$A,0)-1&amp;":U"&amp;MATCH(PK1,数出表_Excel!$A:$A,0)-1&amp;"")),0)+65) &amp; "3")</f>
        <v>#N/A</v>
      </c>
      <c r="PH2" s="57"/>
      <c r="PI2" s="57"/>
      <c r="PJ2" s="66" t="e">
        <f ca="1">IF(PG2&lt;&gt;"",
IF(IF(COUNTIF(盛付札!PG2,"*キャラ*"),
VLOOKUP("*キャラ*",商品マスタ一覧!$D:$J,7,FALSE),
IF(COUNTIF(盛付札!PG2,"*赤*"),
VLOOKUP("*赤*",商品マスタ一覧!$D:$J,7,FALSE),
VLOOKUP(盛付札!PG2,商品マスタ一覧!$D:$J,7,FALSE)))=0,"",
IF(ROUND(
IF(PJ7&lt;&gt;"",(PG4-PJ7),PG4)
/IF(COUNTIF(盛付札!PG2,"*キャラ*"),
VLOOKUP("*キャラ*",商品マスタ一覧!$D:$J,7,FALSE),
IF(COUNTIF(盛付札!PG2,"*赤*"),
VLOOKUP("*赤*",商品マスタ一覧!$D:$J,7,FALSE),
VLOOKUP(盛付札!PG2,商品マスタ一覧!$D:$J,7,FALSE))),0)&lt;=0,1,
ROUND(
IF(PJ7&lt;&gt;"",(PG4-PJ7),PG4)
/IF(COUNTIF(盛付札!PG2,"*キャラ*"),
VLOOKUP("*キャラ*",商品マスタ一覧!$D:$J,7,FALSE),
IF(COUNTIF(盛付札!PG2,"*赤*"),
VLOOKUP("*赤*",商品マスタ一覧!$D:$J,7,FALSE),
VLOOKUP(盛付札!PG2,商品マスタ一覧!$D:$J,7,FALSE))),0))),"")</f>
        <v>#N/A</v>
      </c>
      <c r="PK2" s="62" t="e">
        <f ca="1">IF(PJ2&lt;&gt;"",IF(VALUE(IF(PJ7&lt;&gt;"",PG4-PJ7,PG4))&gt;VALUE(IF(COUNTIF(盛付札!PG2,"*キャラ*"),
VLOOKUP("*キャラ*",商品マスタ一覧!$D:$J,7,FALSE),
IF(COUNTIF(盛付札!PG2,"*赤*"),
VLOOKUP("*赤*",商品マスタ一覧!$D:$J,7,FALSE),
VLOOKUP(盛付札!PG2,商品マスタ一覧!$D:$J,7,FALSE)))*PJ2),
"+"&amp;IF(PJ7&lt;&gt;"",PG4-PJ7,PG4)-IF(COUNTIF(盛付札!PG2,"*キャラ*"),
VLOOKUP("*キャラ*",商品マスタ一覧!$D:$J,7,FALSE),
IF(COUNTIF(盛付札!PG2,"*赤*"),
VLOOKUP("*赤*",商品マスタ一覧!$D:$J,7,FALSE),
VLOOKUP(盛付札!PG2,商品マスタ一覧!$D:$J,7,FALSE)))*PJ2,
IF(PJ7&lt;&gt;"",PG4-PJ7,PG4)-IF(COUNTIF(盛付札!PG2,"*キャラ*"),
VLOOKUP("*キャラ*",商品マスタ一覧!$D:$J,7,FALSE),
IF(COUNTIF(盛付札!PG2,"*赤*"),
VLOOKUP("*赤*",商品マスタ一覧!$D:$J,7,FALSE),
VLOOKUP(盛付札!PG2,商品マスタ一覧!$D:$J,7,FALSE)))*PJ2),"")</f>
        <v>#N/A</v>
      </c>
      <c r="PM2" s="11"/>
      <c r="PN2" s="58" t="e">
        <f ca="1">PG2</f>
        <v>#N/A</v>
      </c>
      <c r="PO2" s="57"/>
      <c r="PP2" s="57"/>
      <c r="PQ2" s="66" t="e">
        <f ca="1">PJ2</f>
        <v>#N/A</v>
      </c>
      <c r="PR2" s="62" t="e">
        <f ca="1">PK2</f>
        <v>#N/A</v>
      </c>
      <c r="PT2" s="67"/>
      <c r="PU2" s="74" t="e" cm="1">
        <f t="array" aca="1" ref="PU2" ca="1">IF(PU3&lt;&gt;100,
IF(PV4&lt;&gt;"",MATCH(PV4,INDIRECT("数出表_Excel!B"&amp;MATCH(PZ1,数出表_Excel!$A:$A,0)-1&amp;":U"&amp;MATCH(PZ1,数出表_Excel!$A:$A,0)-1&amp;""),0)+1,""),
IF(PV4&lt;&gt;"",
MATCH(
IFERROR(
INDEX(INDIRECT("数出表_Excel!B"&amp;MATCH(PZ1,数出表_Excel!$A:$A,0)-1&amp;":U"&amp;MATCH(PZ1,数出表_Excel!$A:$A,0)-1&amp;""),
 1,
 MATCH(TRUE, ISNUMBER(--INDIRECT("数出表_Excel!B"&amp;MATCH(PZ1,数出表_Excel!$A:$A,0)-1&amp;":U"&amp;MATCH(PZ1,数出表_Excel!$A:$A,0)-1&amp;"")), 0)),
 ""),
INDIRECT("数出表_Excel!B"&amp;MATCH(PZ1,数出表_Excel!$A:$A,0)-1&amp;":U"&amp;MATCH(PZ1,数出表_Excel!$A:$A,0)-1&amp;""),0)+1,""))</f>
        <v>#N/A</v>
      </c>
      <c r="PV2" s="58" t="e" cm="1">
        <f t="array" aca="1" ref="PV2" ca="1">INDIRECT("数出表_Excel!" &amp;
CHAR(MATCH(TRUE,
ISNUMBER(--INDIRECT("数出表_Excel!B"&amp;MATCH(PZ1,数出表_Excel!$A:$A,0)-1&amp;":U"&amp;MATCH(PZ1,数出表_Excel!$A:$A,0)-1&amp;"")),0)+65) &amp; "3")</f>
        <v>#N/A</v>
      </c>
      <c r="PW2" s="57"/>
      <c r="PX2" s="57"/>
      <c r="PY2" s="66" t="e">
        <f ca="1">IF(PV2&lt;&gt;"",
IF(IF(COUNTIF(盛付札!PV2,"*キャラ*"),
VLOOKUP("*キャラ*",商品マスタ一覧!$D:$J,7,FALSE),
IF(COUNTIF(盛付札!PV2,"*赤*"),
VLOOKUP("*赤*",商品マスタ一覧!$D:$J,7,FALSE),
VLOOKUP(盛付札!PV2,商品マスタ一覧!$D:$J,7,FALSE)))=0,"",
IF(ROUND(
IF(PY7&lt;&gt;"",(PV4-PY7),PV4)
/IF(COUNTIF(盛付札!PV2,"*キャラ*"),
VLOOKUP("*キャラ*",商品マスタ一覧!$D:$J,7,FALSE),
IF(COUNTIF(盛付札!PV2,"*赤*"),
VLOOKUP("*赤*",商品マスタ一覧!$D:$J,7,FALSE),
VLOOKUP(盛付札!PV2,商品マスタ一覧!$D:$J,7,FALSE))),0)&lt;=0,1,
ROUND(
IF(PY7&lt;&gt;"",(PV4-PY7),PV4)
/IF(COUNTIF(盛付札!PV2,"*キャラ*"),
VLOOKUP("*キャラ*",商品マスタ一覧!$D:$J,7,FALSE),
IF(COUNTIF(盛付札!PV2,"*赤*"),
VLOOKUP("*赤*",商品マスタ一覧!$D:$J,7,FALSE),
VLOOKUP(盛付札!PV2,商品マスタ一覧!$D:$J,7,FALSE))),0))),"")</f>
        <v>#N/A</v>
      </c>
      <c r="PZ2" s="62" t="e">
        <f ca="1">IF(PY2&lt;&gt;"",IF(VALUE(IF(PY7&lt;&gt;"",PV4-PY7,PV4))&gt;VALUE(IF(COUNTIF(盛付札!PV2,"*キャラ*"),
VLOOKUP("*キャラ*",商品マスタ一覧!$D:$J,7,FALSE),
IF(COUNTIF(盛付札!PV2,"*赤*"),
VLOOKUP("*赤*",商品マスタ一覧!$D:$J,7,FALSE),
VLOOKUP(盛付札!PV2,商品マスタ一覧!$D:$J,7,FALSE)))*PY2),
"+"&amp;IF(PY7&lt;&gt;"",PV4-PY7,PV4)-IF(COUNTIF(盛付札!PV2,"*キャラ*"),
VLOOKUP("*キャラ*",商品マスタ一覧!$D:$J,7,FALSE),
IF(COUNTIF(盛付札!PV2,"*赤*"),
VLOOKUP("*赤*",商品マスタ一覧!$D:$J,7,FALSE),
VLOOKUP(盛付札!PV2,商品マスタ一覧!$D:$J,7,FALSE)))*PY2,
IF(PY7&lt;&gt;"",PV4-PY7,PV4)-IF(COUNTIF(盛付札!PV2,"*キャラ*"),
VLOOKUP("*キャラ*",商品マスタ一覧!$D:$J,7,FALSE),
IF(COUNTIF(盛付札!PV2,"*赤*"),
VLOOKUP("*赤*",商品マスタ一覧!$D:$J,7,FALSE),
VLOOKUP(盛付札!PV2,商品マスタ一覧!$D:$J,7,FALSE)))*PY2),"")</f>
        <v>#N/A</v>
      </c>
      <c r="QB2" s="11"/>
      <c r="QC2" s="58" t="e">
        <f ca="1">PV2</f>
        <v>#N/A</v>
      </c>
      <c r="QD2" s="57"/>
      <c r="QE2" s="57"/>
      <c r="QF2" s="66" t="e">
        <f ca="1">PY2</f>
        <v>#N/A</v>
      </c>
      <c r="QG2" s="62" t="e">
        <f ca="1">PZ2</f>
        <v>#N/A</v>
      </c>
      <c r="QI2" s="67"/>
      <c r="QJ2" s="74" t="e" cm="1">
        <f t="array" aca="1" ref="QJ2" ca="1">IF(QJ3&lt;&gt;100,
IF(QK4&lt;&gt;"",MATCH(QK4,INDIRECT("数出表_Excel!B"&amp;MATCH(QO1,数出表_Excel!$A:$A,0)-1&amp;":U"&amp;MATCH(QO1,数出表_Excel!$A:$A,0)-1&amp;""),0)+1,""),
IF(QK4&lt;&gt;"",
MATCH(
IFERROR(
INDEX(INDIRECT("数出表_Excel!B"&amp;MATCH(QO1,数出表_Excel!$A:$A,0)-1&amp;":U"&amp;MATCH(QO1,数出表_Excel!$A:$A,0)-1&amp;""),
 1,
 MATCH(TRUE, ISNUMBER(--INDIRECT("数出表_Excel!B"&amp;MATCH(QO1,数出表_Excel!$A:$A,0)-1&amp;":U"&amp;MATCH(QO1,数出表_Excel!$A:$A,0)-1&amp;"")), 0)),
 ""),
INDIRECT("数出表_Excel!B"&amp;MATCH(QO1,数出表_Excel!$A:$A,0)-1&amp;":U"&amp;MATCH(QO1,数出表_Excel!$A:$A,0)-1&amp;""),0)+1,""))</f>
        <v>#N/A</v>
      </c>
      <c r="QK2" s="58" t="e" cm="1">
        <f t="array" aca="1" ref="QK2" ca="1">INDIRECT("数出表_Excel!" &amp;
CHAR(MATCH(TRUE,
ISNUMBER(--INDIRECT("数出表_Excel!B"&amp;MATCH(QO1,数出表_Excel!$A:$A,0)-1&amp;":U"&amp;MATCH(QO1,数出表_Excel!$A:$A,0)-1&amp;"")),0)+65) &amp; "3")</f>
        <v>#N/A</v>
      </c>
      <c r="QL2" s="57"/>
      <c r="QM2" s="57"/>
      <c r="QN2" s="66" t="e">
        <f ca="1">IF(QK2&lt;&gt;"",
IF(IF(COUNTIF(盛付札!QK2,"*キャラ*"),
VLOOKUP("*キャラ*",商品マスタ一覧!$D:$J,7,FALSE),
IF(COUNTIF(盛付札!QK2,"*赤*"),
VLOOKUP("*赤*",商品マスタ一覧!$D:$J,7,FALSE),
VLOOKUP(盛付札!QK2,商品マスタ一覧!$D:$J,7,FALSE)))=0,"",
IF(ROUND(
IF(QN7&lt;&gt;"",(QK4-QN7),QK4)
/IF(COUNTIF(盛付札!QK2,"*キャラ*"),
VLOOKUP("*キャラ*",商品マスタ一覧!$D:$J,7,FALSE),
IF(COUNTIF(盛付札!QK2,"*赤*"),
VLOOKUP("*赤*",商品マスタ一覧!$D:$J,7,FALSE),
VLOOKUP(盛付札!QK2,商品マスタ一覧!$D:$J,7,FALSE))),0)&lt;=0,1,
ROUND(
IF(QN7&lt;&gt;"",(QK4-QN7),QK4)
/IF(COUNTIF(盛付札!QK2,"*キャラ*"),
VLOOKUP("*キャラ*",商品マスタ一覧!$D:$J,7,FALSE),
IF(COUNTIF(盛付札!QK2,"*赤*"),
VLOOKUP("*赤*",商品マスタ一覧!$D:$J,7,FALSE),
VLOOKUP(盛付札!QK2,商品マスタ一覧!$D:$J,7,FALSE))),0))),"")</f>
        <v>#N/A</v>
      </c>
      <c r="QO2" s="62" t="e">
        <f ca="1">IF(QN2&lt;&gt;"",IF(VALUE(IF(QN7&lt;&gt;"",QK4-QN7,QK4))&gt;VALUE(IF(COUNTIF(盛付札!QK2,"*キャラ*"),
VLOOKUP("*キャラ*",商品マスタ一覧!$D:$J,7,FALSE),
IF(COUNTIF(盛付札!QK2,"*赤*"),
VLOOKUP("*赤*",商品マスタ一覧!$D:$J,7,FALSE),
VLOOKUP(盛付札!QK2,商品マスタ一覧!$D:$J,7,FALSE)))*QN2),
"+"&amp;IF(QN7&lt;&gt;"",QK4-QN7,QK4)-IF(COUNTIF(盛付札!QK2,"*キャラ*"),
VLOOKUP("*キャラ*",商品マスタ一覧!$D:$J,7,FALSE),
IF(COUNTIF(盛付札!QK2,"*赤*"),
VLOOKUP("*赤*",商品マスタ一覧!$D:$J,7,FALSE),
VLOOKUP(盛付札!QK2,商品マスタ一覧!$D:$J,7,FALSE)))*QN2,
IF(QN7&lt;&gt;"",QK4-QN7,QK4)-IF(COUNTIF(盛付札!QK2,"*キャラ*"),
VLOOKUP("*キャラ*",商品マスタ一覧!$D:$J,7,FALSE),
IF(COUNTIF(盛付札!QK2,"*赤*"),
VLOOKUP("*赤*",商品マスタ一覧!$D:$J,7,FALSE),
VLOOKUP(盛付札!QK2,商品マスタ一覧!$D:$J,7,FALSE)))*QN2),"")</f>
        <v>#N/A</v>
      </c>
      <c r="QQ2" s="11"/>
      <c r="QR2" s="58" t="e">
        <f ca="1">QK2</f>
        <v>#N/A</v>
      </c>
      <c r="QS2" s="57"/>
      <c r="QT2" s="57"/>
      <c r="QU2" s="66" t="e">
        <f ca="1">QN2</f>
        <v>#N/A</v>
      </c>
      <c r="QV2" s="62" t="e">
        <f ca="1">QO2</f>
        <v>#N/A</v>
      </c>
      <c r="QX2" s="67"/>
      <c r="QY2" s="74" t="e" cm="1">
        <f t="array" aca="1" ref="QY2" ca="1">IF(QY3&lt;&gt;100,
IF(QZ4&lt;&gt;"",MATCH(QZ4,INDIRECT("数出表_Excel!B"&amp;MATCH(RD1,数出表_Excel!$A:$A,0)-1&amp;":U"&amp;MATCH(RD1,数出表_Excel!$A:$A,0)-1&amp;""),0)+1,""),
IF(QZ4&lt;&gt;"",
MATCH(
IFERROR(
INDEX(INDIRECT("数出表_Excel!B"&amp;MATCH(RD1,数出表_Excel!$A:$A,0)-1&amp;":U"&amp;MATCH(RD1,数出表_Excel!$A:$A,0)-1&amp;""),
 1,
 MATCH(TRUE, ISNUMBER(--INDIRECT("数出表_Excel!B"&amp;MATCH(RD1,数出表_Excel!$A:$A,0)-1&amp;":U"&amp;MATCH(RD1,数出表_Excel!$A:$A,0)-1&amp;"")), 0)),
 ""),
INDIRECT("数出表_Excel!B"&amp;MATCH(RD1,数出表_Excel!$A:$A,0)-1&amp;":U"&amp;MATCH(RD1,数出表_Excel!$A:$A,0)-1&amp;""),0)+1,""))</f>
        <v>#N/A</v>
      </c>
      <c r="QZ2" s="58" t="e" cm="1">
        <f t="array" aca="1" ref="QZ2" ca="1">INDIRECT("数出表_Excel!" &amp;
CHAR(MATCH(TRUE,
ISNUMBER(--INDIRECT("数出表_Excel!B"&amp;MATCH(RD1,数出表_Excel!$A:$A,0)-1&amp;":U"&amp;MATCH(RD1,数出表_Excel!$A:$A,0)-1&amp;"")),0)+65) &amp; "3")</f>
        <v>#N/A</v>
      </c>
      <c r="RA2" s="57"/>
      <c r="RB2" s="57"/>
      <c r="RC2" s="66" t="e">
        <f ca="1">IF(QZ2&lt;&gt;"",
IF(IF(COUNTIF(盛付札!QZ2,"*キャラ*"),
VLOOKUP("*キャラ*",商品マスタ一覧!$D:$J,7,FALSE),
IF(COUNTIF(盛付札!QZ2,"*赤*"),
VLOOKUP("*赤*",商品マスタ一覧!$D:$J,7,FALSE),
VLOOKUP(盛付札!QZ2,商品マスタ一覧!$D:$J,7,FALSE)))=0,"",
IF(ROUND(
IF(RC7&lt;&gt;"",(QZ4-RC7),QZ4)
/IF(COUNTIF(盛付札!QZ2,"*キャラ*"),
VLOOKUP("*キャラ*",商品マスタ一覧!$D:$J,7,FALSE),
IF(COUNTIF(盛付札!QZ2,"*赤*"),
VLOOKUP("*赤*",商品マスタ一覧!$D:$J,7,FALSE),
VLOOKUP(盛付札!QZ2,商品マスタ一覧!$D:$J,7,FALSE))),0)&lt;=0,1,
ROUND(
IF(RC7&lt;&gt;"",(QZ4-RC7),QZ4)
/IF(COUNTIF(盛付札!QZ2,"*キャラ*"),
VLOOKUP("*キャラ*",商品マスタ一覧!$D:$J,7,FALSE),
IF(COUNTIF(盛付札!QZ2,"*赤*"),
VLOOKUP("*赤*",商品マスタ一覧!$D:$J,7,FALSE),
VLOOKUP(盛付札!QZ2,商品マスタ一覧!$D:$J,7,FALSE))),0))),"")</f>
        <v>#N/A</v>
      </c>
      <c r="RD2" s="62" t="e">
        <f ca="1">IF(RC2&lt;&gt;"",IF(VALUE(IF(RC7&lt;&gt;"",QZ4-RC7,QZ4))&gt;VALUE(IF(COUNTIF(盛付札!QZ2,"*キャラ*"),
VLOOKUP("*キャラ*",商品マスタ一覧!$D:$J,7,FALSE),
IF(COUNTIF(盛付札!QZ2,"*赤*"),
VLOOKUP("*赤*",商品マスタ一覧!$D:$J,7,FALSE),
VLOOKUP(盛付札!QZ2,商品マスタ一覧!$D:$J,7,FALSE)))*RC2),
"+"&amp;IF(RC7&lt;&gt;"",QZ4-RC7,QZ4)-IF(COUNTIF(盛付札!QZ2,"*キャラ*"),
VLOOKUP("*キャラ*",商品マスタ一覧!$D:$J,7,FALSE),
IF(COUNTIF(盛付札!QZ2,"*赤*"),
VLOOKUP("*赤*",商品マスタ一覧!$D:$J,7,FALSE),
VLOOKUP(盛付札!QZ2,商品マスタ一覧!$D:$J,7,FALSE)))*RC2,
IF(RC7&lt;&gt;"",QZ4-RC7,QZ4)-IF(COUNTIF(盛付札!QZ2,"*キャラ*"),
VLOOKUP("*キャラ*",商品マスタ一覧!$D:$J,7,FALSE),
IF(COUNTIF(盛付札!QZ2,"*赤*"),
VLOOKUP("*赤*",商品マスタ一覧!$D:$J,7,FALSE),
VLOOKUP(盛付札!QZ2,商品マスタ一覧!$D:$J,7,FALSE)))*RC2),"")</f>
        <v>#N/A</v>
      </c>
      <c r="RF2" s="11"/>
      <c r="RG2" s="58" t="e">
        <f ca="1">QZ2</f>
        <v>#N/A</v>
      </c>
      <c r="RH2" s="57"/>
      <c r="RI2" s="57"/>
      <c r="RJ2" s="66" t="e">
        <f ca="1">RC2</f>
        <v>#N/A</v>
      </c>
      <c r="RK2" s="62" t="e">
        <f ca="1">RD2</f>
        <v>#N/A</v>
      </c>
      <c r="RM2" s="67"/>
      <c r="RN2" s="74" t="e" cm="1">
        <f t="array" aca="1" ref="RN2" ca="1">IF(RN3&lt;&gt;100,
IF(RO4&lt;&gt;"",MATCH(RO4,INDIRECT("数出表_Excel!B"&amp;MATCH(RS1,数出表_Excel!$A:$A,0)-1&amp;":U"&amp;MATCH(RS1,数出表_Excel!$A:$A,0)-1&amp;""),0)+1,""),
IF(RO4&lt;&gt;"",
MATCH(
IFERROR(
INDEX(INDIRECT("数出表_Excel!B"&amp;MATCH(RS1,数出表_Excel!$A:$A,0)-1&amp;":U"&amp;MATCH(RS1,数出表_Excel!$A:$A,0)-1&amp;""),
 1,
 MATCH(TRUE, ISNUMBER(--INDIRECT("数出表_Excel!B"&amp;MATCH(RS1,数出表_Excel!$A:$A,0)-1&amp;":U"&amp;MATCH(RS1,数出表_Excel!$A:$A,0)-1&amp;"")), 0)),
 ""),
INDIRECT("数出表_Excel!B"&amp;MATCH(RS1,数出表_Excel!$A:$A,0)-1&amp;":U"&amp;MATCH(RS1,数出表_Excel!$A:$A,0)-1&amp;""),0)+1,""))</f>
        <v>#N/A</v>
      </c>
      <c r="RO2" s="58" t="e" cm="1">
        <f t="array" aca="1" ref="RO2" ca="1">INDIRECT("数出表_Excel!" &amp;
CHAR(MATCH(TRUE,
ISNUMBER(--INDIRECT("数出表_Excel!B"&amp;MATCH(RS1,数出表_Excel!$A:$A,0)-1&amp;":U"&amp;MATCH(RS1,数出表_Excel!$A:$A,0)-1&amp;"")),0)+65) &amp; "3")</f>
        <v>#N/A</v>
      </c>
      <c r="RP2" s="57"/>
      <c r="RQ2" s="57"/>
      <c r="RR2" s="66" t="e">
        <f ca="1">IF(RO2&lt;&gt;"",
IF(IF(COUNTIF(盛付札!RO2,"*キャラ*"),
VLOOKUP("*キャラ*",商品マスタ一覧!$D:$J,7,FALSE),
IF(COUNTIF(盛付札!RO2,"*赤*"),
VLOOKUP("*赤*",商品マスタ一覧!$D:$J,7,FALSE),
VLOOKUP(盛付札!RO2,商品マスタ一覧!$D:$J,7,FALSE)))=0,"",
IF(ROUND(
IF(RR7&lt;&gt;"",(RO4-RR7),RO4)
/IF(COUNTIF(盛付札!RO2,"*キャラ*"),
VLOOKUP("*キャラ*",商品マスタ一覧!$D:$J,7,FALSE),
IF(COUNTIF(盛付札!RO2,"*赤*"),
VLOOKUP("*赤*",商品マスタ一覧!$D:$J,7,FALSE),
VLOOKUP(盛付札!RO2,商品マスタ一覧!$D:$J,7,FALSE))),0)&lt;=0,1,
ROUND(
IF(RR7&lt;&gt;"",(RO4-RR7),RO4)
/IF(COUNTIF(盛付札!RO2,"*キャラ*"),
VLOOKUP("*キャラ*",商品マスタ一覧!$D:$J,7,FALSE),
IF(COUNTIF(盛付札!RO2,"*赤*"),
VLOOKUP("*赤*",商品マスタ一覧!$D:$J,7,FALSE),
VLOOKUP(盛付札!RO2,商品マスタ一覧!$D:$J,7,FALSE))),0))),"")</f>
        <v>#N/A</v>
      </c>
      <c r="RS2" s="62" t="e">
        <f ca="1">IF(RR2&lt;&gt;"",IF(VALUE(IF(RR7&lt;&gt;"",RO4-RR7,RO4))&gt;VALUE(IF(COUNTIF(盛付札!RO2,"*キャラ*"),
VLOOKUP("*キャラ*",商品マスタ一覧!$D:$J,7,FALSE),
IF(COUNTIF(盛付札!RO2,"*赤*"),
VLOOKUP("*赤*",商品マスタ一覧!$D:$J,7,FALSE),
VLOOKUP(盛付札!RO2,商品マスタ一覧!$D:$J,7,FALSE)))*RR2),
"+"&amp;IF(RR7&lt;&gt;"",RO4-RR7,RO4)-IF(COUNTIF(盛付札!RO2,"*キャラ*"),
VLOOKUP("*キャラ*",商品マスタ一覧!$D:$J,7,FALSE),
IF(COUNTIF(盛付札!RO2,"*赤*"),
VLOOKUP("*赤*",商品マスタ一覧!$D:$J,7,FALSE),
VLOOKUP(盛付札!RO2,商品マスタ一覧!$D:$J,7,FALSE)))*RR2,
IF(RR7&lt;&gt;"",RO4-RR7,RO4)-IF(COUNTIF(盛付札!RO2,"*キャラ*"),
VLOOKUP("*キャラ*",商品マスタ一覧!$D:$J,7,FALSE),
IF(COUNTIF(盛付札!RO2,"*赤*"),
VLOOKUP("*赤*",商品マスタ一覧!$D:$J,7,FALSE),
VLOOKUP(盛付札!RO2,商品マスタ一覧!$D:$J,7,FALSE)))*RR2),"")</f>
        <v>#N/A</v>
      </c>
      <c r="RU2" s="11"/>
      <c r="RV2" s="58" t="e">
        <f ca="1">RO2</f>
        <v>#N/A</v>
      </c>
      <c r="RW2" s="57"/>
      <c r="RX2" s="57"/>
      <c r="RY2" s="66" t="e">
        <f ca="1">RR2</f>
        <v>#N/A</v>
      </c>
      <c r="RZ2" s="62" t="e">
        <f ca="1">RS2</f>
        <v>#N/A</v>
      </c>
      <c r="SB2" s="67"/>
      <c r="SC2" s="74" t="e" cm="1">
        <f t="array" aca="1" ref="SC2" ca="1">IF(SC3&lt;&gt;100,
IF(SD4&lt;&gt;"",MATCH(SD4,INDIRECT("数出表_Excel!B"&amp;MATCH(SH1,数出表_Excel!$A:$A,0)-1&amp;":U"&amp;MATCH(SH1,数出表_Excel!$A:$A,0)-1&amp;""),0)+1,""),
IF(SD4&lt;&gt;"",
MATCH(
IFERROR(
INDEX(INDIRECT("数出表_Excel!B"&amp;MATCH(SH1,数出表_Excel!$A:$A,0)-1&amp;":U"&amp;MATCH(SH1,数出表_Excel!$A:$A,0)-1&amp;""),
 1,
 MATCH(TRUE, ISNUMBER(--INDIRECT("数出表_Excel!B"&amp;MATCH(SH1,数出表_Excel!$A:$A,0)-1&amp;":U"&amp;MATCH(SH1,数出表_Excel!$A:$A,0)-1&amp;"")), 0)),
 ""),
INDIRECT("数出表_Excel!B"&amp;MATCH(SH1,数出表_Excel!$A:$A,0)-1&amp;":U"&amp;MATCH(SH1,数出表_Excel!$A:$A,0)-1&amp;""),0)+1,""))</f>
        <v>#N/A</v>
      </c>
      <c r="SD2" s="58" t="e" cm="1">
        <f t="array" aca="1" ref="SD2" ca="1">INDIRECT("数出表_Excel!" &amp;
CHAR(MATCH(TRUE,
ISNUMBER(--INDIRECT("数出表_Excel!B"&amp;MATCH(SH1,数出表_Excel!$A:$A,0)-1&amp;":U"&amp;MATCH(SH1,数出表_Excel!$A:$A,0)-1&amp;"")),0)+65) &amp; "3")</f>
        <v>#N/A</v>
      </c>
      <c r="SE2" s="57"/>
      <c r="SF2" s="57"/>
      <c r="SG2" s="66" t="e">
        <f ca="1">IF(SD2&lt;&gt;"",
IF(IF(COUNTIF(盛付札!SD2,"*キャラ*"),
VLOOKUP("*キャラ*",商品マスタ一覧!$D:$J,7,FALSE),
IF(COUNTIF(盛付札!SD2,"*赤*"),
VLOOKUP("*赤*",商品マスタ一覧!$D:$J,7,FALSE),
VLOOKUP(盛付札!SD2,商品マスタ一覧!$D:$J,7,FALSE)))=0,"",
IF(ROUND(
IF(SG7&lt;&gt;"",(SD4-SG7),SD4)
/IF(COUNTIF(盛付札!SD2,"*キャラ*"),
VLOOKUP("*キャラ*",商品マスタ一覧!$D:$J,7,FALSE),
IF(COUNTIF(盛付札!SD2,"*赤*"),
VLOOKUP("*赤*",商品マスタ一覧!$D:$J,7,FALSE),
VLOOKUP(盛付札!SD2,商品マスタ一覧!$D:$J,7,FALSE))),0)&lt;=0,1,
ROUND(
IF(SG7&lt;&gt;"",(SD4-SG7),SD4)
/IF(COUNTIF(盛付札!SD2,"*キャラ*"),
VLOOKUP("*キャラ*",商品マスタ一覧!$D:$J,7,FALSE),
IF(COUNTIF(盛付札!SD2,"*赤*"),
VLOOKUP("*赤*",商品マスタ一覧!$D:$J,7,FALSE),
VLOOKUP(盛付札!SD2,商品マスタ一覧!$D:$J,7,FALSE))),0))),"")</f>
        <v>#N/A</v>
      </c>
      <c r="SH2" s="62" t="e">
        <f ca="1">IF(SG2&lt;&gt;"",IF(VALUE(IF(SG7&lt;&gt;"",SD4-SG7,SD4))&gt;VALUE(IF(COUNTIF(盛付札!SD2,"*キャラ*"),
VLOOKUP("*キャラ*",商品マスタ一覧!$D:$J,7,FALSE),
IF(COUNTIF(盛付札!SD2,"*赤*"),
VLOOKUP("*赤*",商品マスタ一覧!$D:$J,7,FALSE),
VLOOKUP(盛付札!SD2,商品マスタ一覧!$D:$J,7,FALSE)))*SG2),
"+"&amp;IF(SG7&lt;&gt;"",SD4-SG7,SD4)-IF(COUNTIF(盛付札!SD2,"*キャラ*"),
VLOOKUP("*キャラ*",商品マスタ一覧!$D:$J,7,FALSE),
IF(COUNTIF(盛付札!SD2,"*赤*"),
VLOOKUP("*赤*",商品マスタ一覧!$D:$J,7,FALSE),
VLOOKUP(盛付札!SD2,商品マスタ一覧!$D:$J,7,FALSE)))*SG2,
IF(SG7&lt;&gt;"",SD4-SG7,SD4)-IF(COUNTIF(盛付札!SD2,"*キャラ*"),
VLOOKUP("*キャラ*",商品マスタ一覧!$D:$J,7,FALSE),
IF(COUNTIF(盛付札!SD2,"*赤*"),
VLOOKUP("*赤*",商品マスタ一覧!$D:$J,7,FALSE),
VLOOKUP(盛付札!SD2,商品マスタ一覧!$D:$J,7,FALSE)))*SG2),"")</f>
        <v>#N/A</v>
      </c>
      <c r="SJ2" s="11"/>
      <c r="SK2" s="58" t="e">
        <f ca="1">SD2</f>
        <v>#N/A</v>
      </c>
      <c r="SL2" s="57"/>
      <c r="SM2" s="57"/>
      <c r="SN2" s="66" t="e">
        <f ca="1">SG2</f>
        <v>#N/A</v>
      </c>
      <c r="SO2" s="62" t="e">
        <f ca="1">SH2</f>
        <v>#N/A</v>
      </c>
      <c r="SQ2" s="67"/>
      <c r="SR2" s="74" t="e" cm="1">
        <f t="array" aca="1" ref="SR2" ca="1">IF(SR3&lt;&gt;100,
IF(SS4&lt;&gt;"",MATCH(SS4,INDIRECT("数出表_Excel!B"&amp;MATCH(SW1,数出表_Excel!$A:$A,0)-1&amp;":U"&amp;MATCH(SW1,数出表_Excel!$A:$A,0)-1&amp;""),0)+1,""),
IF(SS4&lt;&gt;"",
MATCH(
IFERROR(
INDEX(INDIRECT("数出表_Excel!B"&amp;MATCH(SW1,数出表_Excel!$A:$A,0)-1&amp;":U"&amp;MATCH(SW1,数出表_Excel!$A:$A,0)-1&amp;""),
 1,
 MATCH(TRUE, ISNUMBER(--INDIRECT("数出表_Excel!B"&amp;MATCH(SW1,数出表_Excel!$A:$A,0)-1&amp;":U"&amp;MATCH(SW1,数出表_Excel!$A:$A,0)-1&amp;"")), 0)),
 ""),
INDIRECT("数出表_Excel!B"&amp;MATCH(SW1,数出表_Excel!$A:$A,0)-1&amp;":U"&amp;MATCH(SW1,数出表_Excel!$A:$A,0)-1&amp;""),0)+1,""))</f>
        <v>#N/A</v>
      </c>
      <c r="SS2" s="58" t="e" cm="1">
        <f t="array" aca="1" ref="SS2" ca="1">INDIRECT("数出表_Excel!" &amp;
CHAR(MATCH(TRUE,
ISNUMBER(--INDIRECT("数出表_Excel!B"&amp;MATCH(SW1,数出表_Excel!$A:$A,0)-1&amp;":U"&amp;MATCH(SW1,数出表_Excel!$A:$A,0)-1&amp;"")),0)+65) &amp; "3")</f>
        <v>#N/A</v>
      </c>
      <c r="ST2" s="57"/>
      <c r="SU2" s="57"/>
      <c r="SV2" s="66" t="e">
        <f ca="1">IF(SS2&lt;&gt;"",
IF(IF(COUNTIF(盛付札!SS2,"*キャラ*"),
VLOOKUP("*キャラ*",商品マスタ一覧!$D:$J,7,FALSE),
IF(COUNTIF(盛付札!SS2,"*赤*"),
VLOOKUP("*赤*",商品マスタ一覧!$D:$J,7,FALSE),
VLOOKUP(盛付札!SS2,商品マスタ一覧!$D:$J,7,FALSE)))=0,"",
IF(ROUND(
IF(SV7&lt;&gt;"",(SS4-SV7),SS4)
/IF(COUNTIF(盛付札!SS2,"*キャラ*"),
VLOOKUP("*キャラ*",商品マスタ一覧!$D:$J,7,FALSE),
IF(COUNTIF(盛付札!SS2,"*赤*"),
VLOOKUP("*赤*",商品マスタ一覧!$D:$J,7,FALSE),
VLOOKUP(盛付札!SS2,商品マスタ一覧!$D:$J,7,FALSE))),0)&lt;=0,1,
ROUND(
IF(SV7&lt;&gt;"",(SS4-SV7),SS4)
/IF(COUNTIF(盛付札!SS2,"*キャラ*"),
VLOOKUP("*キャラ*",商品マスタ一覧!$D:$J,7,FALSE),
IF(COUNTIF(盛付札!SS2,"*赤*"),
VLOOKUP("*赤*",商品マスタ一覧!$D:$J,7,FALSE),
VLOOKUP(盛付札!SS2,商品マスタ一覧!$D:$J,7,FALSE))),0))),"")</f>
        <v>#N/A</v>
      </c>
      <c r="SW2" s="62" t="e">
        <f ca="1">IF(SV2&lt;&gt;"",IF(VALUE(IF(SV7&lt;&gt;"",SS4-SV7,SS4))&gt;VALUE(IF(COUNTIF(盛付札!SS2,"*キャラ*"),
VLOOKUP("*キャラ*",商品マスタ一覧!$D:$J,7,FALSE),
IF(COUNTIF(盛付札!SS2,"*赤*"),
VLOOKUP("*赤*",商品マスタ一覧!$D:$J,7,FALSE),
VLOOKUP(盛付札!SS2,商品マスタ一覧!$D:$J,7,FALSE)))*SV2),
"+"&amp;IF(SV7&lt;&gt;"",SS4-SV7,SS4)-IF(COUNTIF(盛付札!SS2,"*キャラ*"),
VLOOKUP("*キャラ*",商品マスタ一覧!$D:$J,7,FALSE),
IF(COUNTIF(盛付札!SS2,"*赤*"),
VLOOKUP("*赤*",商品マスタ一覧!$D:$J,7,FALSE),
VLOOKUP(盛付札!SS2,商品マスタ一覧!$D:$J,7,FALSE)))*SV2,
IF(SV7&lt;&gt;"",SS4-SV7,SS4)-IF(COUNTIF(盛付札!SS2,"*キャラ*"),
VLOOKUP("*キャラ*",商品マスタ一覧!$D:$J,7,FALSE),
IF(COUNTIF(盛付札!SS2,"*赤*"),
VLOOKUP("*赤*",商品マスタ一覧!$D:$J,7,FALSE),
VLOOKUP(盛付札!SS2,商品マスタ一覧!$D:$J,7,FALSE)))*SV2),"")</f>
        <v>#N/A</v>
      </c>
      <c r="SY2" s="11"/>
      <c r="SZ2" s="58" t="e">
        <f ca="1">SS2</f>
        <v>#N/A</v>
      </c>
      <c r="TA2" s="57"/>
      <c r="TB2" s="57"/>
      <c r="TC2" s="66" t="e">
        <f ca="1">SV2</f>
        <v>#N/A</v>
      </c>
      <c r="TD2" s="62" t="e">
        <f ca="1">SW2</f>
        <v>#N/A</v>
      </c>
      <c r="TF2" s="67"/>
      <c r="TG2" s="74" t="e" cm="1">
        <f t="array" aca="1" ref="TG2" ca="1">IF(TG3&lt;&gt;100,
IF(TH4&lt;&gt;"",MATCH(TH4,INDIRECT("数出表_Excel!B"&amp;MATCH(TL1,数出表_Excel!$A:$A,0)-1&amp;":U"&amp;MATCH(TL1,数出表_Excel!$A:$A,0)-1&amp;""),0)+1,""),
IF(TH4&lt;&gt;"",
MATCH(
IFERROR(
INDEX(INDIRECT("数出表_Excel!B"&amp;MATCH(TL1,数出表_Excel!$A:$A,0)-1&amp;":U"&amp;MATCH(TL1,数出表_Excel!$A:$A,0)-1&amp;""),
 1,
 MATCH(TRUE, ISNUMBER(--INDIRECT("数出表_Excel!B"&amp;MATCH(TL1,数出表_Excel!$A:$A,0)-1&amp;":U"&amp;MATCH(TL1,数出表_Excel!$A:$A,0)-1&amp;"")), 0)),
 ""),
INDIRECT("数出表_Excel!B"&amp;MATCH(TL1,数出表_Excel!$A:$A,0)-1&amp;":U"&amp;MATCH(TL1,数出表_Excel!$A:$A,0)-1&amp;""),0)+1,""))</f>
        <v>#N/A</v>
      </c>
      <c r="TH2" s="58" t="e" cm="1">
        <f t="array" aca="1" ref="TH2" ca="1">INDIRECT("数出表_Excel!" &amp;
CHAR(MATCH(TRUE,
ISNUMBER(--INDIRECT("数出表_Excel!B"&amp;MATCH(TL1,数出表_Excel!$A:$A,0)-1&amp;":U"&amp;MATCH(TL1,数出表_Excel!$A:$A,0)-1&amp;"")),0)+65) &amp; "3")</f>
        <v>#N/A</v>
      </c>
      <c r="TI2" s="57"/>
      <c r="TJ2" s="57"/>
      <c r="TK2" s="66" t="e">
        <f ca="1">IF(TH2&lt;&gt;"",
IF(IF(COUNTIF(盛付札!TH2,"*キャラ*"),
VLOOKUP("*キャラ*",商品マスタ一覧!$D:$J,7,FALSE),
IF(COUNTIF(盛付札!TH2,"*赤*"),
VLOOKUP("*赤*",商品マスタ一覧!$D:$J,7,FALSE),
VLOOKUP(盛付札!TH2,商品マスタ一覧!$D:$J,7,FALSE)))=0,"",
IF(ROUND(
IF(TK7&lt;&gt;"",(TH4-TK7),TH4)
/IF(COUNTIF(盛付札!TH2,"*キャラ*"),
VLOOKUP("*キャラ*",商品マスタ一覧!$D:$J,7,FALSE),
IF(COUNTIF(盛付札!TH2,"*赤*"),
VLOOKUP("*赤*",商品マスタ一覧!$D:$J,7,FALSE),
VLOOKUP(盛付札!TH2,商品マスタ一覧!$D:$J,7,FALSE))),0)&lt;=0,1,
ROUND(
IF(TK7&lt;&gt;"",(TH4-TK7),TH4)
/IF(COUNTIF(盛付札!TH2,"*キャラ*"),
VLOOKUP("*キャラ*",商品マスタ一覧!$D:$J,7,FALSE),
IF(COUNTIF(盛付札!TH2,"*赤*"),
VLOOKUP("*赤*",商品マスタ一覧!$D:$J,7,FALSE),
VLOOKUP(盛付札!TH2,商品マスタ一覧!$D:$J,7,FALSE))),0))),"")</f>
        <v>#N/A</v>
      </c>
      <c r="TL2" s="62" t="e">
        <f ca="1">IF(TK2&lt;&gt;"",IF(VALUE(IF(TK7&lt;&gt;"",TH4-TK7,TH4))&gt;VALUE(IF(COUNTIF(盛付札!TH2,"*キャラ*"),
VLOOKUP("*キャラ*",商品マスタ一覧!$D:$J,7,FALSE),
IF(COUNTIF(盛付札!TH2,"*赤*"),
VLOOKUP("*赤*",商品マスタ一覧!$D:$J,7,FALSE),
VLOOKUP(盛付札!TH2,商品マスタ一覧!$D:$J,7,FALSE)))*TK2),
"+"&amp;IF(TK7&lt;&gt;"",TH4-TK7,TH4)-IF(COUNTIF(盛付札!TH2,"*キャラ*"),
VLOOKUP("*キャラ*",商品マスタ一覧!$D:$J,7,FALSE),
IF(COUNTIF(盛付札!TH2,"*赤*"),
VLOOKUP("*赤*",商品マスタ一覧!$D:$J,7,FALSE),
VLOOKUP(盛付札!TH2,商品マスタ一覧!$D:$J,7,FALSE)))*TK2,
IF(TK7&lt;&gt;"",TH4-TK7,TH4)-IF(COUNTIF(盛付札!TH2,"*キャラ*"),
VLOOKUP("*キャラ*",商品マスタ一覧!$D:$J,7,FALSE),
IF(COUNTIF(盛付札!TH2,"*赤*"),
VLOOKUP("*赤*",商品マスタ一覧!$D:$J,7,FALSE),
VLOOKUP(盛付札!TH2,商品マスタ一覧!$D:$J,7,FALSE)))*TK2),"")</f>
        <v>#N/A</v>
      </c>
      <c r="TN2" s="11"/>
      <c r="TO2" s="58" t="e">
        <f ca="1">TH2</f>
        <v>#N/A</v>
      </c>
      <c r="TP2" s="57"/>
      <c r="TQ2" s="57"/>
      <c r="TR2" s="66" t="e">
        <f ca="1">TK2</f>
        <v>#N/A</v>
      </c>
      <c r="TS2" s="62" t="e">
        <f ca="1">TL2</f>
        <v>#N/A</v>
      </c>
      <c r="TU2" s="67"/>
      <c r="TV2" s="74" t="e" cm="1">
        <f t="array" aca="1" ref="TV2" ca="1">IF(TV3&lt;&gt;100,
IF(TW4&lt;&gt;"",MATCH(TW4,INDIRECT("数出表_Excel!B"&amp;MATCH(UA1,数出表_Excel!$A:$A,0)-1&amp;":U"&amp;MATCH(UA1,数出表_Excel!$A:$A,0)-1&amp;""),0)+1,""),
IF(TW4&lt;&gt;"",
MATCH(
IFERROR(
INDEX(INDIRECT("数出表_Excel!B"&amp;MATCH(UA1,数出表_Excel!$A:$A,0)-1&amp;":U"&amp;MATCH(UA1,数出表_Excel!$A:$A,0)-1&amp;""),
 1,
 MATCH(TRUE, ISNUMBER(--INDIRECT("数出表_Excel!B"&amp;MATCH(UA1,数出表_Excel!$A:$A,0)-1&amp;":U"&amp;MATCH(UA1,数出表_Excel!$A:$A,0)-1&amp;"")), 0)),
 ""),
INDIRECT("数出表_Excel!B"&amp;MATCH(UA1,数出表_Excel!$A:$A,0)-1&amp;":U"&amp;MATCH(UA1,数出表_Excel!$A:$A,0)-1&amp;""),0)+1,""))</f>
        <v>#N/A</v>
      </c>
      <c r="TW2" s="58" t="e" cm="1">
        <f t="array" aca="1" ref="TW2" ca="1">INDIRECT("数出表_Excel!" &amp;
CHAR(MATCH(TRUE,
ISNUMBER(--INDIRECT("数出表_Excel!B"&amp;MATCH(UA1,数出表_Excel!$A:$A,0)-1&amp;":U"&amp;MATCH(UA1,数出表_Excel!$A:$A,0)-1&amp;"")),0)+65) &amp; "3")</f>
        <v>#N/A</v>
      </c>
      <c r="TX2" s="57"/>
      <c r="TY2" s="57"/>
      <c r="TZ2" s="66" t="e">
        <f ca="1">IF(TW2&lt;&gt;"",
IF(IF(COUNTIF(盛付札!TW2,"*キャラ*"),
VLOOKUP("*キャラ*",商品マスタ一覧!$D:$J,7,FALSE),
IF(COUNTIF(盛付札!TW2,"*赤*"),
VLOOKUP("*赤*",商品マスタ一覧!$D:$J,7,FALSE),
VLOOKUP(盛付札!TW2,商品マスタ一覧!$D:$J,7,FALSE)))=0,"",
IF(ROUND(
IF(TZ7&lt;&gt;"",(TW4-TZ7),TW4)
/IF(COUNTIF(盛付札!TW2,"*キャラ*"),
VLOOKUP("*キャラ*",商品マスタ一覧!$D:$J,7,FALSE),
IF(COUNTIF(盛付札!TW2,"*赤*"),
VLOOKUP("*赤*",商品マスタ一覧!$D:$J,7,FALSE),
VLOOKUP(盛付札!TW2,商品マスタ一覧!$D:$J,7,FALSE))),0)&lt;=0,1,
ROUND(
IF(TZ7&lt;&gt;"",(TW4-TZ7),TW4)
/IF(COUNTIF(盛付札!TW2,"*キャラ*"),
VLOOKUP("*キャラ*",商品マスタ一覧!$D:$J,7,FALSE),
IF(COUNTIF(盛付札!TW2,"*赤*"),
VLOOKUP("*赤*",商品マスタ一覧!$D:$J,7,FALSE),
VLOOKUP(盛付札!TW2,商品マスタ一覧!$D:$J,7,FALSE))),0))),"")</f>
        <v>#N/A</v>
      </c>
      <c r="UA2" s="62" t="e">
        <f ca="1">IF(TZ2&lt;&gt;"",IF(VALUE(IF(TZ7&lt;&gt;"",TW4-TZ7,TW4))&gt;VALUE(IF(COUNTIF(盛付札!TW2,"*キャラ*"),
VLOOKUP("*キャラ*",商品マスタ一覧!$D:$J,7,FALSE),
IF(COUNTIF(盛付札!TW2,"*赤*"),
VLOOKUP("*赤*",商品マスタ一覧!$D:$J,7,FALSE),
VLOOKUP(盛付札!TW2,商品マスタ一覧!$D:$J,7,FALSE)))*TZ2),
"+"&amp;IF(TZ7&lt;&gt;"",TW4-TZ7,TW4)-IF(COUNTIF(盛付札!TW2,"*キャラ*"),
VLOOKUP("*キャラ*",商品マスタ一覧!$D:$J,7,FALSE),
IF(COUNTIF(盛付札!TW2,"*赤*"),
VLOOKUP("*赤*",商品マスタ一覧!$D:$J,7,FALSE),
VLOOKUP(盛付札!TW2,商品マスタ一覧!$D:$J,7,FALSE)))*TZ2,
IF(TZ7&lt;&gt;"",TW4-TZ7,TW4)-IF(COUNTIF(盛付札!TW2,"*キャラ*"),
VLOOKUP("*キャラ*",商品マスタ一覧!$D:$J,7,FALSE),
IF(COUNTIF(盛付札!TW2,"*赤*"),
VLOOKUP("*赤*",商品マスタ一覧!$D:$J,7,FALSE),
VLOOKUP(盛付札!TW2,商品マスタ一覧!$D:$J,7,FALSE)))*TZ2),"")</f>
        <v>#N/A</v>
      </c>
      <c r="UC2" s="11"/>
      <c r="UD2" s="58" t="e">
        <f ca="1">TW2</f>
        <v>#N/A</v>
      </c>
      <c r="UE2" s="57"/>
      <c r="UF2" s="57"/>
      <c r="UG2" s="66" t="e">
        <f ca="1">TZ2</f>
        <v>#N/A</v>
      </c>
      <c r="UH2" s="62" t="e">
        <f ca="1">UA2</f>
        <v>#N/A</v>
      </c>
      <c r="UJ2" s="67"/>
      <c r="UK2" s="74" t="e" cm="1">
        <f t="array" aca="1" ref="UK2" ca="1">IF(UK3&lt;&gt;100,
IF(UL4&lt;&gt;"",MATCH(UL4,INDIRECT("数出表_Excel!B"&amp;MATCH(UP1,数出表_Excel!$A:$A,0)-1&amp;":U"&amp;MATCH(UP1,数出表_Excel!$A:$A,0)-1&amp;""),0)+1,""),
IF(UL4&lt;&gt;"",
MATCH(
IFERROR(
INDEX(INDIRECT("数出表_Excel!B"&amp;MATCH(UP1,数出表_Excel!$A:$A,0)-1&amp;":U"&amp;MATCH(UP1,数出表_Excel!$A:$A,0)-1&amp;""),
 1,
 MATCH(TRUE, ISNUMBER(--INDIRECT("数出表_Excel!B"&amp;MATCH(UP1,数出表_Excel!$A:$A,0)-1&amp;":U"&amp;MATCH(UP1,数出表_Excel!$A:$A,0)-1&amp;"")), 0)),
 ""),
INDIRECT("数出表_Excel!B"&amp;MATCH(UP1,数出表_Excel!$A:$A,0)-1&amp;":U"&amp;MATCH(UP1,数出表_Excel!$A:$A,0)-1&amp;""),0)+1,""))</f>
        <v>#N/A</v>
      </c>
      <c r="UL2" s="58" t="e" cm="1">
        <f t="array" aca="1" ref="UL2" ca="1">INDIRECT("数出表_Excel!" &amp;
CHAR(MATCH(TRUE,
ISNUMBER(--INDIRECT("数出表_Excel!B"&amp;MATCH(UP1,数出表_Excel!$A:$A,0)-1&amp;":U"&amp;MATCH(UP1,数出表_Excel!$A:$A,0)-1&amp;"")),0)+65) &amp; "3")</f>
        <v>#N/A</v>
      </c>
      <c r="UM2" s="57"/>
      <c r="UN2" s="57"/>
      <c r="UO2" s="66" t="e">
        <f ca="1">IF(UL2&lt;&gt;"",
IF(IF(COUNTIF(盛付札!UL2,"*キャラ*"),
VLOOKUP("*キャラ*",商品マスタ一覧!$D:$J,7,FALSE),
IF(COUNTIF(盛付札!UL2,"*赤*"),
VLOOKUP("*赤*",商品マスタ一覧!$D:$J,7,FALSE),
VLOOKUP(盛付札!UL2,商品マスタ一覧!$D:$J,7,FALSE)))=0,"",
IF(ROUND(
IF(UO7&lt;&gt;"",(UL4-UO7),UL4)
/IF(COUNTIF(盛付札!UL2,"*キャラ*"),
VLOOKUP("*キャラ*",商品マスタ一覧!$D:$J,7,FALSE),
IF(COUNTIF(盛付札!UL2,"*赤*"),
VLOOKUP("*赤*",商品マスタ一覧!$D:$J,7,FALSE),
VLOOKUP(盛付札!UL2,商品マスタ一覧!$D:$J,7,FALSE))),0)&lt;=0,1,
ROUND(
IF(UO7&lt;&gt;"",(UL4-UO7),UL4)
/IF(COUNTIF(盛付札!UL2,"*キャラ*"),
VLOOKUP("*キャラ*",商品マスタ一覧!$D:$J,7,FALSE),
IF(COUNTIF(盛付札!UL2,"*赤*"),
VLOOKUP("*赤*",商品マスタ一覧!$D:$J,7,FALSE),
VLOOKUP(盛付札!UL2,商品マスタ一覧!$D:$J,7,FALSE))),0))),"")</f>
        <v>#N/A</v>
      </c>
      <c r="UP2" s="62" t="e">
        <f ca="1">IF(UO2&lt;&gt;"",IF(VALUE(IF(UO7&lt;&gt;"",UL4-UO7,UL4))&gt;VALUE(IF(COUNTIF(盛付札!UL2,"*キャラ*"),
VLOOKUP("*キャラ*",商品マスタ一覧!$D:$J,7,FALSE),
IF(COUNTIF(盛付札!UL2,"*赤*"),
VLOOKUP("*赤*",商品マスタ一覧!$D:$J,7,FALSE),
VLOOKUP(盛付札!UL2,商品マスタ一覧!$D:$J,7,FALSE)))*UO2),
"+"&amp;IF(UO7&lt;&gt;"",UL4-UO7,UL4)-IF(COUNTIF(盛付札!UL2,"*キャラ*"),
VLOOKUP("*キャラ*",商品マスタ一覧!$D:$J,7,FALSE),
IF(COUNTIF(盛付札!UL2,"*赤*"),
VLOOKUP("*赤*",商品マスタ一覧!$D:$J,7,FALSE),
VLOOKUP(盛付札!UL2,商品マスタ一覧!$D:$J,7,FALSE)))*UO2,
IF(UO7&lt;&gt;"",UL4-UO7,UL4)-IF(COUNTIF(盛付札!UL2,"*キャラ*"),
VLOOKUP("*キャラ*",商品マスタ一覧!$D:$J,7,FALSE),
IF(COUNTIF(盛付札!UL2,"*赤*"),
VLOOKUP("*赤*",商品マスタ一覧!$D:$J,7,FALSE),
VLOOKUP(盛付札!UL2,商品マスタ一覧!$D:$J,7,FALSE)))*UO2),"")</f>
        <v>#N/A</v>
      </c>
      <c r="UR2" s="11"/>
      <c r="US2" s="58" t="e">
        <f ca="1">UL2</f>
        <v>#N/A</v>
      </c>
      <c r="UT2" s="57"/>
      <c r="UU2" s="57"/>
      <c r="UV2" s="66" t="e">
        <f ca="1">UO2</f>
        <v>#N/A</v>
      </c>
      <c r="UW2" s="62" t="e">
        <f ca="1">UP2</f>
        <v>#N/A</v>
      </c>
      <c r="UY2" s="67"/>
      <c r="UZ2" s="74" t="e" cm="1">
        <f t="array" aca="1" ref="UZ2" ca="1">IF(UZ3&lt;&gt;100,
IF(VA4&lt;&gt;"",MATCH(VA4,INDIRECT("数出表_Excel!B"&amp;MATCH(VE1,数出表_Excel!$A:$A,0)-1&amp;":U"&amp;MATCH(VE1,数出表_Excel!$A:$A,0)-1&amp;""),0)+1,""),
IF(VA4&lt;&gt;"",
MATCH(
IFERROR(
INDEX(INDIRECT("数出表_Excel!B"&amp;MATCH(VE1,数出表_Excel!$A:$A,0)-1&amp;":U"&amp;MATCH(VE1,数出表_Excel!$A:$A,0)-1&amp;""),
 1,
 MATCH(TRUE, ISNUMBER(--INDIRECT("数出表_Excel!B"&amp;MATCH(VE1,数出表_Excel!$A:$A,0)-1&amp;":U"&amp;MATCH(VE1,数出表_Excel!$A:$A,0)-1&amp;"")), 0)),
 ""),
INDIRECT("数出表_Excel!B"&amp;MATCH(VE1,数出表_Excel!$A:$A,0)-1&amp;":U"&amp;MATCH(VE1,数出表_Excel!$A:$A,0)-1&amp;""),0)+1,""))</f>
        <v>#N/A</v>
      </c>
      <c r="VA2" s="58" t="e" cm="1">
        <f t="array" aca="1" ref="VA2" ca="1">INDIRECT("数出表_Excel!" &amp;
CHAR(MATCH(TRUE,
ISNUMBER(--INDIRECT("数出表_Excel!B"&amp;MATCH(VE1,数出表_Excel!$A:$A,0)-1&amp;":U"&amp;MATCH(VE1,数出表_Excel!$A:$A,0)-1&amp;"")),0)+65) &amp; "3")</f>
        <v>#N/A</v>
      </c>
      <c r="VB2" s="57"/>
      <c r="VC2" s="57"/>
      <c r="VD2" s="66" t="e">
        <f ca="1">IF(VA2&lt;&gt;"",
IF(IF(COUNTIF(盛付札!VA2,"*キャラ*"),
VLOOKUP("*キャラ*",商品マスタ一覧!$D:$J,7,FALSE),
IF(COUNTIF(盛付札!VA2,"*赤*"),
VLOOKUP("*赤*",商品マスタ一覧!$D:$J,7,FALSE),
VLOOKUP(盛付札!VA2,商品マスタ一覧!$D:$J,7,FALSE)))=0,"",
IF(ROUND(
IF(VD7&lt;&gt;"",(VA4-VD7),VA4)
/IF(COUNTIF(盛付札!VA2,"*キャラ*"),
VLOOKUP("*キャラ*",商品マスタ一覧!$D:$J,7,FALSE),
IF(COUNTIF(盛付札!VA2,"*赤*"),
VLOOKUP("*赤*",商品マスタ一覧!$D:$J,7,FALSE),
VLOOKUP(盛付札!VA2,商品マスタ一覧!$D:$J,7,FALSE))),0)&lt;=0,1,
ROUND(
IF(VD7&lt;&gt;"",(VA4-VD7),VA4)
/IF(COUNTIF(盛付札!VA2,"*キャラ*"),
VLOOKUP("*キャラ*",商品マスタ一覧!$D:$J,7,FALSE),
IF(COUNTIF(盛付札!VA2,"*赤*"),
VLOOKUP("*赤*",商品マスタ一覧!$D:$J,7,FALSE),
VLOOKUP(盛付札!VA2,商品マスタ一覧!$D:$J,7,FALSE))),0))),"")</f>
        <v>#N/A</v>
      </c>
      <c r="VE2" s="62" t="e">
        <f ca="1">IF(VD2&lt;&gt;"",IF(VALUE(IF(VD7&lt;&gt;"",VA4-VD7,VA4))&gt;VALUE(IF(COUNTIF(盛付札!VA2,"*キャラ*"),
VLOOKUP("*キャラ*",商品マスタ一覧!$D:$J,7,FALSE),
IF(COUNTIF(盛付札!VA2,"*赤*"),
VLOOKUP("*赤*",商品マスタ一覧!$D:$J,7,FALSE),
VLOOKUP(盛付札!VA2,商品マスタ一覧!$D:$J,7,FALSE)))*VD2),
"+"&amp;IF(VD7&lt;&gt;"",VA4-VD7,VA4)-IF(COUNTIF(盛付札!VA2,"*キャラ*"),
VLOOKUP("*キャラ*",商品マスタ一覧!$D:$J,7,FALSE),
IF(COUNTIF(盛付札!VA2,"*赤*"),
VLOOKUP("*赤*",商品マスタ一覧!$D:$J,7,FALSE),
VLOOKUP(盛付札!VA2,商品マスタ一覧!$D:$J,7,FALSE)))*VD2,
IF(VD7&lt;&gt;"",VA4-VD7,VA4)-IF(COUNTIF(盛付札!VA2,"*キャラ*"),
VLOOKUP("*キャラ*",商品マスタ一覧!$D:$J,7,FALSE),
IF(COUNTIF(盛付札!VA2,"*赤*"),
VLOOKUP("*赤*",商品マスタ一覧!$D:$J,7,FALSE),
VLOOKUP(盛付札!VA2,商品マスタ一覧!$D:$J,7,FALSE)))*VD2),"")</f>
        <v>#N/A</v>
      </c>
      <c r="VG2" s="11"/>
      <c r="VH2" s="58" t="e">
        <f ca="1">VA2</f>
        <v>#N/A</v>
      </c>
      <c r="VI2" s="57"/>
      <c r="VJ2" s="57"/>
      <c r="VK2" s="66" t="e">
        <f ca="1">VD2</f>
        <v>#N/A</v>
      </c>
      <c r="VL2" s="62" t="e">
        <f ca="1">VE2</f>
        <v>#N/A</v>
      </c>
      <c r="VN2" s="67"/>
      <c r="VO2" s="74" t="e" cm="1">
        <f t="array" aca="1" ref="VO2" ca="1">IF(VO3&lt;&gt;100,
IF(VP4&lt;&gt;"",MATCH(VP4,INDIRECT("数出表_Excel!B"&amp;MATCH(VT1,数出表_Excel!$A:$A,0)-1&amp;":U"&amp;MATCH(VT1,数出表_Excel!$A:$A,0)-1&amp;""),0)+1,""),
IF(VP4&lt;&gt;"",
MATCH(
IFERROR(
INDEX(INDIRECT("数出表_Excel!B"&amp;MATCH(VT1,数出表_Excel!$A:$A,0)-1&amp;":U"&amp;MATCH(VT1,数出表_Excel!$A:$A,0)-1&amp;""),
 1,
 MATCH(TRUE, ISNUMBER(--INDIRECT("数出表_Excel!B"&amp;MATCH(VT1,数出表_Excel!$A:$A,0)-1&amp;":U"&amp;MATCH(VT1,数出表_Excel!$A:$A,0)-1&amp;"")), 0)),
 ""),
INDIRECT("数出表_Excel!B"&amp;MATCH(VT1,数出表_Excel!$A:$A,0)-1&amp;":U"&amp;MATCH(VT1,数出表_Excel!$A:$A,0)-1&amp;""),0)+1,""))</f>
        <v>#N/A</v>
      </c>
      <c r="VP2" s="58" t="e" cm="1">
        <f t="array" aca="1" ref="VP2" ca="1">INDIRECT("数出表_Excel!" &amp;
CHAR(MATCH(TRUE,
ISNUMBER(--INDIRECT("数出表_Excel!B"&amp;MATCH(VT1,数出表_Excel!$A:$A,0)-1&amp;":U"&amp;MATCH(VT1,数出表_Excel!$A:$A,0)-1&amp;"")),0)+65) &amp; "3")</f>
        <v>#N/A</v>
      </c>
      <c r="VQ2" s="57"/>
      <c r="VR2" s="57"/>
      <c r="VS2" s="66" t="e">
        <f ca="1">IF(VP2&lt;&gt;"",
IF(IF(COUNTIF(盛付札!VP2,"*キャラ*"),
VLOOKUP("*キャラ*",商品マスタ一覧!$D:$J,7,FALSE),
IF(COUNTIF(盛付札!VP2,"*赤*"),
VLOOKUP("*赤*",商品マスタ一覧!$D:$J,7,FALSE),
VLOOKUP(盛付札!VP2,商品マスタ一覧!$D:$J,7,FALSE)))=0,"",
IF(ROUND(
IF(VS7&lt;&gt;"",(VP4-VS7),VP4)
/IF(COUNTIF(盛付札!VP2,"*キャラ*"),
VLOOKUP("*キャラ*",商品マスタ一覧!$D:$J,7,FALSE),
IF(COUNTIF(盛付札!VP2,"*赤*"),
VLOOKUP("*赤*",商品マスタ一覧!$D:$J,7,FALSE),
VLOOKUP(盛付札!VP2,商品マスタ一覧!$D:$J,7,FALSE))),0)&lt;=0,1,
ROUND(
IF(VS7&lt;&gt;"",(VP4-VS7),VP4)
/IF(COUNTIF(盛付札!VP2,"*キャラ*"),
VLOOKUP("*キャラ*",商品マスタ一覧!$D:$J,7,FALSE),
IF(COUNTIF(盛付札!VP2,"*赤*"),
VLOOKUP("*赤*",商品マスタ一覧!$D:$J,7,FALSE),
VLOOKUP(盛付札!VP2,商品マスタ一覧!$D:$J,7,FALSE))),0))),"")</f>
        <v>#N/A</v>
      </c>
      <c r="VT2" s="62" t="e">
        <f ca="1">IF(VS2&lt;&gt;"",IF(VALUE(IF(VS7&lt;&gt;"",VP4-VS7,VP4))&gt;VALUE(IF(COUNTIF(盛付札!VP2,"*キャラ*"),
VLOOKUP("*キャラ*",商品マスタ一覧!$D:$J,7,FALSE),
IF(COUNTIF(盛付札!VP2,"*赤*"),
VLOOKUP("*赤*",商品マスタ一覧!$D:$J,7,FALSE),
VLOOKUP(盛付札!VP2,商品マスタ一覧!$D:$J,7,FALSE)))*VS2),
"+"&amp;IF(VS7&lt;&gt;"",VP4-VS7,VP4)-IF(COUNTIF(盛付札!VP2,"*キャラ*"),
VLOOKUP("*キャラ*",商品マスタ一覧!$D:$J,7,FALSE),
IF(COUNTIF(盛付札!VP2,"*赤*"),
VLOOKUP("*赤*",商品マスタ一覧!$D:$J,7,FALSE),
VLOOKUP(盛付札!VP2,商品マスタ一覧!$D:$J,7,FALSE)))*VS2,
IF(VS7&lt;&gt;"",VP4-VS7,VP4)-IF(COUNTIF(盛付札!VP2,"*キャラ*"),
VLOOKUP("*キャラ*",商品マスタ一覧!$D:$J,7,FALSE),
IF(COUNTIF(盛付札!VP2,"*赤*"),
VLOOKUP("*赤*",商品マスタ一覧!$D:$J,7,FALSE),
VLOOKUP(盛付札!VP2,商品マスタ一覧!$D:$J,7,FALSE)))*VS2),"")</f>
        <v>#N/A</v>
      </c>
      <c r="VV2" s="11"/>
      <c r="VW2" s="58" t="e">
        <f ca="1">VP2</f>
        <v>#N/A</v>
      </c>
      <c r="VX2" s="57"/>
      <c r="VY2" s="57"/>
      <c r="VZ2" s="66" t="e">
        <f ca="1">VS2</f>
        <v>#N/A</v>
      </c>
      <c r="WA2" s="62" t="e">
        <f ca="1">VT2</f>
        <v>#N/A</v>
      </c>
      <c r="WC2" s="67"/>
      <c r="WD2" s="74" t="e" cm="1">
        <f t="array" aca="1" ref="WD2" ca="1">IF(WD3&lt;&gt;100,
IF(WE4&lt;&gt;"",MATCH(WE4,INDIRECT("数出表_Excel!B"&amp;MATCH(WI1,数出表_Excel!$A:$A,0)-1&amp;":U"&amp;MATCH(WI1,数出表_Excel!$A:$A,0)-1&amp;""),0)+1,""),
IF(WE4&lt;&gt;"",
MATCH(
IFERROR(
INDEX(INDIRECT("数出表_Excel!B"&amp;MATCH(WI1,数出表_Excel!$A:$A,0)-1&amp;":U"&amp;MATCH(WI1,数出表_Excel!$A:$A,0)-1&amp;""),
 1,
 MATCH(TRUE, ISNUMBER(--INDIRECT("数出表_Excel!B"&amp;MATCH(WI1,数出表_Excel!$A:$A,0)-1&amp;":U"&amp;MATCH(WI1,数出表_Excel!$A:$A,0)-1&amp;"")), 0)),
 ""),
INDIRECT("数出表_Excel!B"&amp;MATCH(WI1,数出表_Excel!$A:$A,0)-1&amp;":U"&amp;MATCH(WI1,数出表_Excel!$A:$A,0)-1&amp;""),0)+1,""))</f>
        <v>#N/A</v>
      </c>
      <c r="WE2" s="58" t="e" cm="1">
        <f t="array" aca="1" ref="WE2" ca="1">INDIRECT("数出表_Excel!" &amp;
CHAR(MATCH(TRUE,
ISNUMBER(--INDIRECT("数出表_Excel!B"&amp;MATCH(WI1,数出表_Excel!$A:$A,0)-1&amp;":U"&amp;MATCH(WI1,数出表_Excel!$A:$A,0)-1&amp;"")),0)+65) &amp; "3")</f>
        <v>#N/A</v>
      </c>
      <c r="WF2" s="57"/>
      <c r="WG2" s="57"/>
      <c r="WH2" s="66" t="e">
        <f ca="1">IF(WE2&lt;&gt;"",
IF(IF(COUNTIF(盛付札!WE2,"*キャラ*"),
VLOOKUP("*キャラ*",商品マスタ一覧!$D:$J,7,FALSE),
IF(COUNTIF(盛付札!WE2,"*赤*"),
VLOOKUP("*赤*",商品マスタ一覧!$D:$J,7,FALSE),
VLOOKUP(盛付札!WE2,商品マスタ一覧!$D:$J,7,FALSE)))=0,"",
IF(ROUND(
IF(WH7&lt;&gt;"",(WE4-WH7),WE4)
/IF(COUNTIF(盛付札!WE2,"*キャラ*"),
VLOOKUP("*キャラ*",商品マスタ一覧!$D:$J,7,FALSE),
IF(COUNTIF(盛付札!WE2,"*赤*"),
VLOOKUP("*赤*",商品マスタ一覧!$D:$J,7,FALSE),
VLOOKUP(盛付札!WE2,商品マスタ一覧!$D:$J,7,FALSE))),0)&lt;=0,1,
ROUND(
IF(WH7&lt;&gt;"",(WE4-WH7),WE4)
/IF(COUNTIF(盛付札!WE2,"*キャラ*"),
VLOOKUP("*キャラ*",商品マスタ一覧!$D:$J,7,FALSE),
IF(COUNTIF(盛付札!WE2,"*赤*"),
VLOOKUP("*赤*",商品マスタ一覧!$D:$J,7,FALSE),
VLOOKUP(盛付札!WE2,商品マスタ一覧!$D:$J,7,FALSE))),0))),"")</f>
        <v>#N/A</v>
      </c>
      <c r="WI2" s="62" t="e">
        <f ca="1">IF(WH2&lt;&gt;"",IF(VALUE(IF(WH7&lt;&gt;"",WE4-WH7,WE4))&gt;VALUE(IF(COUNTIF(盛付札!WE2,"*キャラ*"),
VLOOKUP("*キャラ*",商品マスタ一覧!$D:$J,7,FALSE),
IF(COUNTIF(盛付札!WE2,"*赤*"),
VLOOKUP("*赤*",商品マスタ一覧!$D:$J,7,FALSE),
VLOOKUP(盛付札!WE2,商品マスタ一覧!$D:$J,7,FALSE)))*WH2),
"+"&amp;IF(WH7&lt;&gt;"",WE4-WH7,WE4)-IF(COUNTIF(盛付札!WE2,"*キャラ*"),
VLOOKUP("*キャラ*",商品マスタ一覧!$D:$J,7,FALSE),
IF(COUNTIF(盛付札!WE2,"*赤*"),
VLOOKUP("*赤*",商品マスタ一覧!$D:$J,7,FALSE),
VLOOKUP(盛付札!WE2,商品マスタ一覧!$D:$J,7,FALSE)))*WH2,
IF(WH7&lt;&gt;"",WE4-WH7,WE4)-IF(COUNTIF(盛付札!WE2,"*キャラ*"),
VLOOKUP("*キャラ*",商品マスタ一覧!$D:$J,7,FALSE),
IF(COUNTIF(盛付札!WE2,"*赤*"),
VLOOKUP("*赤*",商品マスタ一覧!$D:$J,7,FALSE),
VLOOKUP(盛付札!WE2,商品マスタ一覧!$D:$J,7,FALSE)))*WH2),"")</f>
        <v>#N/A</v>
      </c>
      <c r="WK2" s="11"/>
      <c r="WL2" s="58" t="e">
        <f ca="1">WE2</f>
        <v>#N/A</v>
      </c>
      <c r="WM2" s="57"/>
      <c r="WN2" s="57"/>
      <c r="WO2" s="66" t="e">
        <f ca="1">WH2</f>
        <v>#N/A</v>
      </c>
      <c r="WP2" s="62" t="e">
        <f ca="1">WI2</f>
        <v>#N/A</v>
      </c>
      <c r="WR2" s="67"/>
      <c r="WS2" s="74" t="e" cm="1">
        <f t="array" aca="1" ref="WS2" ca="1">IF(WS3&lt;&gt;100,
IF(WT4&lt;&gt;"",MATCH(WT4,INDIRECT("数出表_Excel!B"&amp;MATCH(WX1,数出表_Excel!$A:$A,0)-1&amp;":U"&amp;MATCH(WX1,数出表_Excel!$A:$A,0)-1&amp;""),0)+1,""),
IF(WT4&lt;&gt;"",
MATCH(
IFERROR(
INDEX(INDIRECT("数出表_Excel!B"&amp;MATCH(WX1,数出表_Excel!$A:$A,0)-1&amp;":U"&amp;MATCH(WX1,数出表_Excel!$A:$A,0)-1&amp;""),
 1,
 MATCH(TRUE, ISNUMBER(--INDIRECT("数出表_Excel!B"&amp;MATCH(WX1,数出表_Excel!$A:$A,0)-1&amp;":U"&amp;MATCH(WX1,数出表_Excel!$A:$A,0)-1&amp;"")), 0)),
 ""),
INDIRECT("数出表_Excel!B"&amp;MATCH(WX1,数出表_Excel!$A:$A,0)-1&amp;":U"&amp;MATCH(WX1,数出表_Excel!$A:$A,0)-1&amp;""),0)+1,""))</f>
        <v>#N/A</v>
      </c>
      <c r="WT2" s="58" t="e" cm="1">
        <f t="array" aca="1" ref="WT2" ca="1">INDIRECT("数出表_Excel!" &amp;
CHAR(MATCH(TRUE,
ISNUMBER(--INDIRECT("数出表_Excel!B"&amp;MATCH(WX1,数出表_Excel!$A:$A,0)-1&amp;":U"&amp;MATCH(WX1,数出表_Excel!$A:$A,0)-1&amp;"")),0)+65) &amp; "3")</f>
        <v>#N/A</v>
      </c>
      <c r="WU2" s="57"/>
      <c r="WV2" s="57"/>
      <c r="WW2" s="66" t="e">
        <f ca="1">IF(WT2&lt;&gt;"",
IF(IF(COUNTIF(盛付札!WT2,"*キャラ*"),
VLOOKUP("*キャラ*",商品マスタ一覧!$D:$J,7,FALSE),
IF(COUNTIF(盛付札!WT2,"*赤*"),
VLOOKUP("*赤*",商品マスタ一覧!$D:$J,7,FALSE),
VLOOKUP(盛付札!WT2,商品マスタ一覧!$D:$J,7,FALSE)))=0,"",
IF(ROUND(
IF(WW7&lt;&gt;"",(WT4-WW7),WT4)
/IF(COUNTIF(盛付札!WT2,"*キャラ*"),
VLOOKUP("*キャラ*",商品マスタ一覧!$D:$J,7,FALSE),
IF(COUNTIF(盛付札!WT2,"*赤*"),
VLOOKUP("*赤*",商品マスタ一覧!$D:$J,7,FALSE),
VLOOKUP(盛付札!WT2,商品マスタ一覧!$D:$J,7,FALSE))),0)&lt;=0,1,
ROUND(
IF(WW7&lt;&gt;"",(WT4-WW7),WT4)
/IF(COUNTIF(盛付札!WT2,"*キャラ*"),
VLOOKUP("*キャラ*",商品マスタ一覧!$D:$J,7,FALSE),
IF(COUNTIF(盛付札!WT2,"*赤*"),
VLOOKUP("*赤*",商品マスタ一覧!$D:$J,7,FALSE),
VLOOKUP(盛付札!WT2,商品マスタ一覧!$D:$J,7,FALSE))),0))),"")</f>
        <v>#N/A</v>
      </c>
      <c r="WX2" s="62" t="e">
        <f ca="1">IF(WW2&lt;&gt;"",IF(VALUE(IF(WW7&lt;&gt;"",WT4-WW7,WT4))&gt;VALUE(IF(COUNTIF(盛付札!WT2,"*キャラ*"),
VLOOKUP("*キャラ*",商品マスタ一覧!$D:$J,7,FALSE),
IF(COUNTIF(盛付札!WT2,"*赤*"),
VLOOKUP("*赤*",商品マスタ一覧!$D:$J,7,FALSE),
VLOOKUP(盛付札!WT2,商品マスタ一覧!$D:$J,7,FALSE)))*WW2),
"+"&amp;IF(WW7&lt;&gt;"",WT4-WW7,WT4)-IF(COUNTIF(盛付札!WT2,"*キャラ*"),
VLOOKUP("*キャラ*",商品マスタ一覧!$D:$J,7,FALSE),
IF(COUNTIF(盛付札!WT2,"*赤*"),
VLOOKUP("*赤*",商品マスタ一覧!$D:$J,7,FALSE),
VLOOKUP(盛付札!WT2,商品マスタ一覧!$D:$J,7,FALSE)))*WW2,
IF(WW7&lt;&gt;"",WT4-WW7,WT4)-IF(COUNTIF(盛付札!WT2,"*キャラ*"),
VLOOKUP("*キャラ*",商品マスタ一覧!$D:$J,7,FALSE),
IF(COUNTIF(盛付札!WT2,"*赤*"),
VLOOKUP("*赤*",商品マスタ一覧!$D:$J,7,FALSE),
VLOOKUP(盛付札!WT2,商品マスタ一覧!$D:$J,7,FALSE)))*WW2),"")</f>
        <v>#N/A</v>
      </c>
      <c r="WZ2" s="11"/>
      <c r="XA2" s="58" t="e">
        <f ca="1">WT2</f>
        <v>#N/A</v>
      </c>
      <c r="XB2" s="57"/>
      <c r="XC2" s="57"/>
      <c r="XD2" s="66" t="e">
        <f ca="1">WW2</f>
        <v>#N/A</v>
      </c>
      <c r="XE2" s="62" t="e">
        <f ca="1">WX2</f>
        <v>#N/A</v>
      </c>
      <c r="XG2" s="67"/>
      <c r="XH2" s="74" t="e" cm="1">
        <f t="array" aca="1" ref="XH2" ca="1">IF(XH3&lt;&gt;100,
IF(XI4&lt;&gt;"",MATCH(XI4,INDIRECT("数出表_Excel!B"&amp;MATCH(XM1,数出表_Excel!$A:$A,0)-1&amp;":U"&amp;MATCH(XM1,数出表_Excel!$A:$A,0)-1&amp;""),0)+1,""),
IF(XI4&lt;&gt;"",
MATCH(
IFERROR(
INDEX(INDIRECT("数出表_Excel!B"&amp;MATCH(XM1,数出表_Excel!$A:$A,0)-1&amp;":U"&amp;MATCH(XM1,数出表_Excel!$A:$A,0)-1&amp;""),
 1,
 MATCH(TRUE, ISNUMBER(--INDIRECT("数出表_Excel!B"&amp;MATCH(XM1,数出表_Excel!$A:$A,0)-1&amp;":U"&amp;MATCH(XM1,数出表_Excel!$A:$A,0)-1&amp;"")), 0)),
 ""),
INDIRECT("数出表_Excel!B"&amp;MATCH(XM1,数出表_Excel!$A:$A,0)-1&amp;":U"&amp;MATCH(XM1,数出表_Excel!$A:$A,0)-1&amp;""),0)+1,""))</f>
        <v>#N/A</v>
      </c>
      <c r="XI2" s="58" t="e" cm="1">
        <f t="array" aca="1" ref="XI2" ca="1">INDIRECT("数出表_Excel!" &amp;
CHAR(MATCH(TRUE,
ISNUMBER(--INDIRECT("数出表_Excel!B"&amp;MATCH(XM1,数出表_Excel!$A:$A,0)-1&amp;":U"&amp;MATCH(XM1,数出表_Excel!$A:$A,0)-1&amp;"")),0)+65) &amp; "3")</f>
        <v>#N/A</v>
      </c>
      <c r="XJ2" s="57"/>
      <c r="XK2" s="57"/>
      <c r="XL2" s="66" t="e">
        <f ca="1">IF(XI2&lt;&gt;"",
IF(IF(COUNTIF(盛付札!XI2,"*キャラ*"),
VLOOKUP("*キャラ*",商品マスタ一覧!$D:$J,7,FALSE),
IF(COUNTIF(盛付札!XI2,"*赤*"),
VLOOKUP("*赤*",商品マスタ一覧!$D:$J,7,FALSE),
VLOOKUP(盛付札!XI2,商品マスタ一覧!$D:$J,7,FALSE)))=0,"",
IF(ROUND(
IF(XL7&lt;&gt;"",(XI4-XL7),XI4)
/IF(COUNTIF(盛付札!XI2,"*キャラ*"),
VLOOKUP("*キャラ*",商品マスタ一覧!$D:$J,7,FALSE),
IF(COUNTIF(盛付札!XI2,"*赤*"),
VLOOKUP("*赤*",商品マスタ一覧!$D:$J,7,FALSE),
VLOOKUP(盛付札!XI2,商品マスタ一覧!$D:$J,7,FALSE))),0)&lt;=0,1,
ROUND(
IF(XL7&lt;&gt;"",(XI4-XL7),XI4)
/IF(COUNTIF(盛付札!XI2,"*キャラ*"),
VLOOKUP("*キャラ*",商品マスタ一覧!$D:$J,7,FALSE),
IF(COUNTIF(盛付札!XI2,"*赤*"),
VLOOKUP("*赤*",商品マスタ一覧!$D:$J,7,FALSE),
VLOOKUP(盛付札!XI2,商品マスタ一覧!$D:$J,7,FALSE))),0))),"")</f>
        <v>#N/A</v>
      </c>
      <c r="XM2" s="62" t="e">
        <f ca="1">IF(XL2&lt;&gt;"",IF(VALUE(IF(XL7&lt;&gt;"",XI4-XL7,XI4))&gt;VALUE(IF(COUNTIF(盛付札!XI2,"*キャラ*"),
VLOOKUP("*キャラ*",商品マスタ一覧!$D:$J,7,FALSE),
IF(COUNTIF(盛付札!XI2,"*赤*"),
VLOOKUP("*赤*",商品マスタ一覧!$D:$J,7,FALSE),
VLOOKUP(盛付札!XI2,商品マスタ一覧!$D:$J,7,FALSE)))*XL2),
"+"&amp;IF(XL7&lt;&gt;"",XI4-XL7,XI4)-IF(COUNTIF(盛付札!XI2,"*キャラ*"),
VLOOKUP("*キャラ*",商品マスタ一覧!$D:$J,7,FALSE),
IF(COUNTIF(盛付札!XI2,"*赤*"),
VLOOKUP("*赤*",商品マスタ一覧!$D:$J,7,FALSE),
VLOOKUP(盛付札!XI2,商品マスタ一覧!$D:$J,7,FALSE)))*XL2,
IF(XL7&lt;&gt;"",XI4-XL7,XI4)-IF(COUNTIF(盛付札!XI2,"*キャラ*"),
VLOOKUP("*キャラ*",商品マスタ一覧!$D:$J,7,FALSE),
IF(COUNTIF(盛付札!XI2,"*赤*"),
VLOOKUP("*赤*",商品マスタ一覧!$D:$J,7,FALSE),
VLOOKUP(盛付札!XI2,商品マスタ一覧!$D:$J,7,FALSE)))*XL2),"")</f>
        <v>#N/A</v>
      </c>
      <c r="XO2" s="11"/>
      <c r="XP2" s="58" t="e">
        <f ca="1">XI2</f>
        <v>#N/A</v>
      </c>
      <c r="XQ2" s="57"/>
      <c r="XR2" s="57"/>
      <c r="XS2" s="66" t="e">
        <f ca="1">XL2</f>
        <v>#N/A</v>
      </c>
      <c r="XT2" s="62" t="e">
        <f ca="1">XM2</f>
        <v>#N/A</v>
      </c>
      <c r="XV2" s="67"/>
      <c r="XW2" s="74" t="e" cm="1">
        <f t="array" aca="1" ref="XW2" ca="1">IF(XW3&lt;&gt;100,
IF(XX4&lt;&gt;"",MATCH(XX4,INDIRECT("数出表_Excel!B"&amp;MATCH(YB1,数出表_Excel!$A:$A,0)-1&amp;":U"&amp;MATCH(YB1,数出表_Excel!$A:$A,0)-1&amp;""),0)+1,""),
IF(XX4&lt;&gt;"",
MATCH(
IFERROR(
INDEX(INDIRECT("数出表_Excel!B"&amp;MATCH(YB1,数出表_Excel!$A:$A,0)-1&amp;":U"&amp;MATCH(YB1,数出表_Excel!$A:$A,0)-1&amp;""),
 1,
 MATCH(TRUE, ISNUMBER(--INDIRECT("数出表_Excel!B"&amp;MATCH(YB1,数出表_Excel!$A:$A,0)-1&amp;":U"&amp;MATCH(YB1,数出表_Excel!$A:$A,0)-1&amp;"")), 0)),
 ""),
INDIRECT("数出表_Excel!B"&amp;MATCH(YB1,数出表_Excel!$A:$A,0)-1&amp;":U"&amp;MATCH(YB1,数出表_Excel!$A:$A,0)-1&amp;""),0)+1,""))</f>
        <v>#N/A</v>
      </c>
      <c r="XX2" s="58" t="e" cm="1">
        <f t="array" aca="1" ref="XX2" ca="1">INDIRECT("数出表_Excel!" &amp;
CHAR(MATCH(TRUE,
ISNUMBER(--INDIRECT("数出表_Excel!B"&amp;MATCH(YB1,数出表_Excel!$A:$A,0)-1&amp;":U"&amp;MATCH(YB1,数出表_Excel!$A:$A,0)-1&amp;"")),0)+65) &amp; "3")</f>
        <v>#N/A</v>
      </c>
      <c r="XY2" s="57"/>
      <c r="XZ2" s="57"/>
      <c r="YA2" s="66" t="e">
        <f ca="1">IF(XX2&lt;&gt;"",
IF(IF(COUNTIF(盛付札!XX2,"*キャラ*"),
VLOOKUP("*キャラ*",商品マスタ一覧!$D:$J,7,FALSE),
IF(COUNTIF(盛付札!XX2,"*赤*"),
VLOOKUP("*赤*",商品マスタ一覧!$D:$J,7,FALSE),
VLOOKUP(盛付札!XX2,商品マスタ一覧!$D:$J,7,FALSE)))=0,"",
IF(ROUND(
IF(YA7&lt;&gt;"",(XX4-YA7),XX4)
/IF(COUNTIF(盛付札!XX2,"*キャラ*"),
VLOOKUP("*キャラ*",商品マスタ一覧!$D:$J,7,FALSE),
IF(COUNTIF(盛付札!XX2,"*赤*"),
VLOOKUP("*赤*",商品マスタ一覧!$D:$J,7,FALSE),
VLOOKUP(盛付札!XX2,商品マスタ一覧!$D:$J,7,FALSE))),0)&lt;=0,1,
ROUND(
IF(YA7&lt;&gt;"",(XX4-YA7),XX4)
/IF(COUNTIF(盛付札!XX2,"*キャラ*"),
VLOOKUP("*キャラ*",商品マスタ一覧!$D:$J,7,FALSE),
IF(COUNTIF(盛付札!XX2,"*赤*"),
VLOOKUP("*赤*",商品マスタ一覧!$D:$J,7,FALSE),
VLOOKUP(盛付札!XX2,商品マスタ一覧!$D:$J,7,FALSE))),0))),"")</f>
        <v>#N/A</v>
      </c>
      <c r="YB2" s="62" t="e">
        <f ca="1">IF(YA2&lt;&gt;"",IF(VALUE(IF(YA7&lt;&gt;"",XX4-YA7,XX4))&gt;VALUE(IF(COUNTIF(盛付札!XX2,"*キャラ*"),
VLOOKUP("*キャラ*",商品マスタ一覧!$D:$J,7,FALSE),
IF(COUNTIF(盛付札!XX2,"*赤*"),
VLOOKUP("*赤*",商品マスタ一覧!$D:$J,7,FALSE),
VLOOKUP(盛付札!XX2,商品マスタ一覧!$D:$J,7,FALSE)))*YA2),
"+"&amp;IF(YA7&lt;&gt;"",XX4-YA7,XX4)-IF(COUNTIF(盛付札!XX2,"*キャラ*"),
VLOOKUP("*キャラ*",商品マスタ一覧!$D:$J,7,FALSE),
IF(COUNTIF(盛付札!XX2,"*赤*"),
VLOOKUP("*赤*",商品マスタ一覧!$D:$J,7,FALSE),
VLOOKUP(盛付札!XX2,商品マスタ一覧!$D:$J,7,FALSE)))*YA2,
IF(YA7&lt;&gt;"",XX4-YA7,XX4)-IF(COUNTIF(盛付札!XX2,"*キャラ*"),
VLOOKUP("*キャラ*",商品マスタ一覧!$D:$J,7,FALSE),
IF(COUNTIF(盛付札!XX2,"*赤*"),
VLOOKUP("*赤*",商品マスタ一覧!$D:$J,7,FALSE),
VLOOKUP(盛付札!XX2,商品マスタ一覧!$D:$J,7,FALSE)))*YA2),"")</f>
        <v>#N/A</v>
      </c>
      <c r="YD2" s="11"/>
      <c r="YE2" s="58" t="e">
        <f ca="1">XX2</f>
        <v>#N/A</v>
      </c>
      <c r="YF2" s="57"/>
      <c r="YG2" s="57"/>
      <c r="YH2" s="66" t="e">
        <f ca="1">YA2</f>
        <v>#N/A</v>
      </c>
      <c r="YI2" s="62" t="e">
        <f ca="1">YB2</f>
        <v>#N/A</v>
      </c>
      <c r="YK2" s="67"/>
      <c r="YL2" s="74" t="e" cm="1">
        <f t="array" aca="1" ref="YL2" ca="1">IF(YL3&lt;&gt;100,
IF(YM4&lt;&gt;"",MATCH(YM4,INDIRECT("数出表_Excel!B"&amp;MATCH(YQ1,数出表_Excel!$A:$A,0)-1&amp;":U"&amp;MATCH(YQ1,数出表_Excel!$A:$A,0)-1&amp;""),0)+1,""),
IF(YM4&lt;&gt;"",
MATCH(
IFERROR(
INDEX(INDIRECT("数出表_Excel!B"&amp;MATCH(YQ1,数出表_Excel!$A:$A,0)-1&amp;":U"&amp;MATCH(YQ1,数出表_Excel!$A:$A,0)-1&amp;""),
 1,
 MATCH(TRUE, ISNUMBER(--INDIRECT("数出表_Excel!B"&amp;MATCH(YQ1,数出表_Excel!$A:$A,0)-1&amp;":U"&amp;MATCH(YQ1,数出表_Excel!$A:$A,0)-1&amp;"")), 0)),
 ""),
INDIRECT("数出表_Excel!B"&amp;MATCH(YQ1,数出表_Excel!$A:$A,0)-1&amp;":U"&amp;MATCH(YQ1,数出表_Excel!$A:$A,0)-1&amp;""),0)+1,""))</f>
        <v>#N/A</v>
      </c>
      <c r="YM2" s="58" t="e" cm="1">
        <f t="array" aca="1" ref="YM2" ca="1">INDIRECT("数出表_Excel!" &amp;
CHAR(MATCH(TRUE,
ISNUMBER(--INDIRECT("数出表_Excel!B"&amp;MATCH(YQ1,数出表_Excel!$A:$A,0)-1&amp;":U"&amp;MATCH(YQ1,数出表_Excel!$A:$A,0)-1&amp;"")),0)+65) &amp; "3")</f>
        <v>#N/A</v>
      </c>
      <c r="YN2" s="57"/>
      <c r="YO2" s="57"/>
      <c r="YP2" s="66" t="e">
        <f ca="1">IF(YM2&lt;&gt;"",
IF(IF(COUNTIF(盛付札!YM2,"*キャラ*"),
VLOOKUP("*キャラ*",商品マスタ一覧!$D:$J,7,FALSE),
IF(COUNTIF(盛付札!YM2,"*赤*"),
VLOOKUP("*赤*",商品マスタ一覧!$D:$J,7,FALSE),
VLOOKUP(盛付札!YM2,商品マスタ一覧!$D:$J,7,FALSE)))=0,"",
IF(ROUND(
IF(YP7&lt;&gt;"",(YM4-YP7),YM4)
/IF(COUNTIF(盛付札!YM2,"*キャラ*"),
VLOOKUP("*キャラ*",商品マスタ一覧!$D:$J,7,FALSE),
IF(COUNTIF(盛付札!YM2,"*赤*"),
VLOOKUP("*赤*",商品マスタ一覧!$D:$J,7,FALSE),
VLOOKUP(盛付札!YM2,商品マスタ一覧!$D:$J,7,FALSE))),0)&lt;=0,1,
ROUND(
IF(YP7&lt;&gt;"",(YM4-YP7),YM4)
/IF(COUNTIF(盛付札!YM2,"*キャラ*"),
VLOOKUP("*キャラ*",商品マスタ一覧!$D:$J,7,FALSE),
IF(COUNTIF(盛付札!YM2,"*赤*"),
VLOOKUP("*赤*",商品マスタ一覧!$D:$J,7,FALSE),
VLOOKUP(盛付札!YM2,商品マスタ一覧!$D:$J,7,FALSE))),0))),"")</f>
        <v>#N/A</v>
      </c>
      <c r="YQ2" s="62" t="e">
        <f ca="1">IF(YP2&lt;&gt;"",IF(VALUE(IF(YP7&lt;&gt;"",YM4-YP7,YM4))&gt;VALUE(IF(COUNTIF(盛付札!YM2,"*キャラ*"),
VLOOKUP("*キャラ*",商品マスタ一覧!$D:$J,7,FALSE),
IF(COUNTIF(盛付札!YM2,"*赤*"),
VLOOKUP("*赤*",商品マスタ一覧!$D:$J,7,FALSE),
VLOOKUP(盛付札!YM2,商品マスタ一覧!$D:$J,7,FALSE)))*YP2),
"+"&amp;IF(YP7&lt;&gt;"",YM4-YP7,YM4)-IF(COUNTIF(盛付札!YM2,"*キャラ*"),
VLOOKUP("*キャラ*",商品マスタ一覧!$D:$J,7,FALSE),
IF(COUNTIF(盛付札!YM2,"*赤*"),
VLOOKUP("*赤*",商品マスタ一覧!$D:$J,7,FALSE),
VLOOKUP(盛付札!YM2,商品マスタ一覧!$D:$J,7,FALSE)))*YP2,
IF(YP7&lt;&gt;"",YM4-YP7,YM4)-IF(COUNTIF(盛付札!YM2,"*キャラ*"),
VLOOKUP("*キャラ*",商品マスタ一覧!$D:$J,7,FALSE),
IF(COUNTIF(盛付札!YM2,"*赤*"),
VLOOKUP("*赤*",商品マスタ一覧!$D:$J,7,FALSE),
VLOOKUP(盛付札!YM2,商品マスタ一覧!$D:$J,7,FALSE)))*YP2),"")</f>
        <v>#N/A</v>
      </c>
      <c r="YS2" s="11"/>
      <c r="YT2" s="58" t="e">
        <f ca="1">YM2</f>
        <v>#N/A</v>
      </c>
      <c r="YU2" s="57"/>
      <c r="YV2" s="57"/>
      <c r="YW2" s="66" t="e">
        <f ca="1">YP2</f>
        <v>#N/A</v>
      </c>
      <c r="YX2" s="62" t="e">
        <f ca="1">YQ2</f>
        <v>#N/A</v>
      </c>
      <c r="YZ2" s="67"/>
      <c r="ZA2" s="74" t="e" cm="1">
        <f t="array" aca="1" ref="ZA2" ca="1">IF(ZA3&lt;&gt;100,
IF(ZB4&lt;&gt;"",MATCH(ZB4,INDIRECT("数出表_Excel!B"&amp;MATCH(ZF1,数出表_Excel!$A:$A,0)-1&amp;":U"&amp;MATCH(ZF1,数出表_Excel!$A:$A,0)-1&amp;""),0)+1,""),
IF(ZB4&lt;&gt;"",
MATCH(
IFERROR(
INDEX(INDIRECT("数出表_Excel!B"&amp;MATCH(ZF1,数出表_Excel!$A:$A,0)-1&amp;":U"&amp;MATCH(ZF1,数出表_Excel!$A:$A,0)-1&amp;""),
 1,
 MATCH(TRUE, ISNUMBER(--INDIRECT("数出表_Excel!B"&amp;MATCH(ZF1,数出表_Excel!$A:$A,0)-1&amp;":U"&amp;MATCH(ZF1,数出表_Excel!$A:$A,0)-1&amp;"")), 0)),
 ""),
INDIRECT("数出表_Excel!B"&amp;MATCH(ZF1,数出表_Excel!$A:$A,0)-1&amp;":U"&amp;MATCH(ZF1,数出表_Excel!$A:$A,0)-1&amp;""),0)+1,""))</f>
        <v>#N/A</v>
      </c>
      <c r="ZB2" s="58" t="e" cm="1">
        <f t="array" aca="1" ref="ZB2" ca="1">INDIRECT("数出表_Excel!" &amp;
CHAR(MATCH(TRUE,
ISNUMBER(--INDIRECT("数出表_Excel!B"&amp;MATCH(ZF1,数出表_Excel!$A:$A,0)-1&amp;":U"&amp;MATCH(ZF1,数出表_Excel!$A:$A,0)-1&amp;"")),0)+65) &amp; "3")</f>
        <v>#N/A</v>
      </c>
      <c r="ZC2" s="57"/>
      <c r="ZD2" s="57"/>
      <c r="ZE2" s="66" t="e">
        <f ca="1">IF(ZB2&lt;&gt;"",
IF(IF(COUNTIF(盛付札!ZB2,"*キャラ*"),
VLOOKUP("*キャラ*",商品マスタ一覧!$D:$J,7,FALSE),
IF(COUNTIF(盛付札!ZB2,"*赤*"),
VLOOKUP("*赤*",商品マスタ一覧!$D:$J,7,FALSE),
VLOOKUP(盛付札!ZB2,商品マスタ一覧!$D:$J,7,FALSE)))=0,"",
IF(ROUND(
IF(ZE7&lt;&gt;"",(ZB4-ZE7),ZB4)
/IF(COUNTIF(盛付札!ZB2,"*キャラ*"),
VLOOKUP("*キャラ*",商品マスタ一覧!$D:$J,7,FALSE),
IF(COUNTIF(盛付札!ZB2,"*赤*"),
VLOOKUP("*赤*",商品マスタ一覧!$D:$J,7,FALSE),
VLOOKUP(盛付札!ZB2,商品マスタ一覧!$D:$J,7,FALSE))),0)&lt;=0,1,
ROUND(
IF(ZE7&lt;&gt;"",(ZB4-ZE7),ZB4)
/IF(COUNTIF(盛付札!ZB2,"*キャラ*"),
VLOOKUP("*キャラ*",商品マスタ一覧!$D:$J,7,FALSE),
IF(COUNTIF(盛付札!ZB2,"*赤*"),
VLOOKUP("*赤*",商品マスタ一覧!$D:$J,7,FALSE),
VLOOKUP(盛付札!ZB2,商品マスタ一覧!$D:$J,7,FALSE))),0))),"")</f>
        <v>#N/A</v>
      </c>
      <c r="ZF2" s="62" t="e">
        <f ca="1">IF(ZE2&lt;&gt;"",IF(VALUE(IF(ZE7&lt;&gt;"",ZB4-ZE7,ZB4))&gt;VALUE(IF(COUNTIF(盛付札!ZB2,"*キャラ*"),
VLOOKUP("*キャラ*",商品マスタ一覧!$D:$J,7,FALSE),
IF(COUNTIF(盛付札!ZB2,"*赤*"),
VLOOKUP("*赤*",商品マスタ一覧!$D:$J,7,FALSE),
VLOOKUP(盛付札!ZB2,商品マスタ一覧!$D:$J,7,FALSE)))*ZE2),
"+"&amp;IF(ZE7&lt;&gt;"",ZB4-ZE7,ZB4)-IF(COUNTIF(盛付札!ZB2,"*キャラ*"),
VLOOKUP("*キャラ*",商品マスタ一覧!$D:$J,7,FALSE),
IF(COUNTIF(盛付札!ZB2,"*赤*"),
VLOOKUP("*赤*",商品マスタ一覧!$D:$J,7,FALSE),
VLOOKUP(盛付札!ZB2,商品マスタ一覧!$D:$J,7,FALSE)))*ZE2,
IF(ZE7&lt;&gt;"",ZB4-ZE7,ZB4)-IF(COUNTIF(盛付札!ZB2,"*キャラ*"),
VLOOKUP("*キャラ*",商品マスタ一覧!$D:$J,7,FALSE),
IF(COUNTIF(盛付札!ZB2,"*赤*"),
VLOOKUP("*赤*",商品マスタ一覧!$D:$J,7,FALSE),
VLOOKUP(盛付札!ZB2,商品マスタ一覧!$D:$J,7,FALSE)))*ZE2),"")</f>
        <v>#N/A</v>
      </c>
      <c r="ZH2" s="11"/>
      <c r="ZI2" s="58" t="e">
        <f ca="1">ZB2</f>
        <v>#N/A</v>
      </c>
      <c r="ZJ2" s="57"/>
      <c r="ZK2" s="57"/>
      <c r="ZL2" s="66" t="e">
        <f ca="1">ZE2</f>
        <v>#N/A</v>
      </c>
      <c r="ZM2" s="62" t="e">
        <f ca="1">ZF2</f>
        <v>#N/A</v>
      </c>
      <c r="ZO2" s="67"/>
      <c r="ZP2" s="74" t="e" cm="1">
        <f t="array" aca="1" ref="ZP2" ca="1">IF(ZP3&lt;&gt;100,
IF(ZQ4&lt;&gt;"",MATCH(ZQ4,INDIRECT("数出表_Excel!B"&amp;MATCH(ZU1,数出表_Excel!$A:$A,0)-1&amp;":U"&amp;MATCH(ZU1,数出表_Excel!$A:$A,0)-1&amp;""),0)+1,""),
IF(ZQ4&lt;&gt;"",
MATCH(
IFERROR(
INDEX(INDIRECT("数出表_Excel!B"&amp;MATCH(ZU1,数出表_Excel!$A:$A,0)-1&amp;":U"&amp;MATCH(ZU1,数出表_Excel!$A:$A,0)-1&amp;""),
 1,
 MATCH(TRUE, ISNUMBER(--INDIRECT("数出表_Excel!B"&amp;MATCH(ZU1,数出表_Excel!$A:$A,0)-1&amp;":U"&amp;MATCH(ZU1,数出表_Excel!$A:$A,0)-1&amp;"")), 0)),
 ""),
INDIRECT("数出表_Excel!B"&amp;MATCH(ZU1,数出表_Excel!$A:$A,0)-1&amp;":U"&amp;MATCH(ZU1,数出表_Excel!$A:$A,0)-1&amp;""),0)+1,""))</f>
        <v>#N/A</v>
      </c>
      <c r="ZQ2" s="58" t="e" cm="1">
        <f t="array" aca="1" ref="ZQ2" ca="1">INDIRECT("数出表_Excel!" &amp;
CHAR(MATCH(TRUE,
ISNUMBER(--INDIRECT("数出表_Excel!B"&amp;MATCH(ZU1,数出表_Excel!$A:$A,0)-1&amp;":U"&amp;MATCH(ZU1,数出表_Excel!$A:$A,0)-1&amp;"")),0)+65) &amp; "3")</f>
        <v>#N/A</v>
      </c>
      <c r="ZR2" s="57"/>
      <c r="ZS2" s="57"/>
      <c r="ZT2" s="66" t="e">
        <f ca="1">IF(ZQ2&lt;&gt;"",
IF(IF(COUNTIF(盛付札!ZQ2,"*キャラ*"),
VLOOKUP("*キャラ*",商品マスタ一覧!$D:$J,7,FALSE),
IF(COUNTIF(盛付札!ZQ2,"*赤*"),
VLOOKUP("*赤*",商品マスタ一覧!$D:$J,7,FALSE),
VLOOKUP(盛付札!ZQ2,商品マスタ一覧!$D:$J,7,FALSE)))=0,"",
IF(ROUND(
IF(ZT7&lt;&gt;"",(ZQ4-ZT7),ZQ4)
/IF(COUNTIF(盛付札!ZQ2,"*キャラ*"),
VLOOKUP("*キャラ*",商品マスタ一覧!$D:$J,7,FALSE),
IF(COUNTIF(盛付札!ZQ2,"*赤*"),
VLOOKUP("*赤*",商品マスタ一覧!$D:$J,7,FALSE),
VLOOKUP(盛付札!ZQ2,商品マスタ一覧!$D:$J,7,FALSE))),0)&lt;=0,1,
ROUND(
IF(ZT7&lt;&gt;"",(ZQ4-ZT7),ZQ4)
/IF(COUNTIF(盛付札!ZQ2,"*キャラ*"),
VLOOKUP("*キャラ*",商品マスタ一覧!$D:$J,7,FALSE),
IF(COUNTIF(盛付札!ZQ2,"*赤*"),
VLOOKUP("*赤*",商品マスタ一覧!$D:$J,7,FALSE),
VLOOKUP(盛付札!ZQ2,商品マスタ一覧!$D:$J,7,FALSE))),0))),"")</f>
        <v>#N/A</v>
      </c>
      <c r="ZU2" s="62" t="e">
        <f ca="1">IF(ZT2&lt;&gt;"",IF(VALUE(IF(ZT7&lt;&gt;"",ZQ4-ZT7,ZQ4))&gt;VALUE(IF(COUNTIF(盛付札!ZQ2,"*キャラ*"),
VLOOKUP("*キャラ*",商品マスタ一覧!$D:$J,7,FALSE),
IF(COUNTIF(盛付札!ZQ2,"*赤*"),
VLOOKUP("*赤*",商品マスタ一覧!$D:$J,7,FALSE),
VLOOKUP(盛付札!ZQ2,商品マスタ一覧!$D:$J,7,FALSE)))*ZT2),
"+"&amp;IF(ZT7&lt;&gt;"",ZQ4-ZT7,ZQ4)-IF(COUNTIF(盛付札!ZQ2,"*キャラ*"),
VLOOKUP("*キャラ*",商品マスタ一覧!$D:$J,7,FALSE),
IF(COUNTIF(盛付札!ZQ2,"*赤*"),
VLOOKUP("*赤*",商品マスタ一覧!$D:$J,7,FALSE),
VLOOKUP(盛付札!ZQ2,商品マスタ一覧!$D:$J,7,FALSE)))*ZT2,
IF(ZT7&lt;&gt;"",ZQ4-ZT7,ZQ4)-IF(COUNTIF(盛付札!ZQ2,"*キャラ*"),
VLOOKUP("*キャラ*",商品マスタ一覧!$D:$J,7,FALSE),
IF(COUNTIF(盛付札!ZQ2,"*赤*"),
VLOOKUP("*赤*",商品マスタ一覧!$D:$J,7,FALSE),
VLOOKUP(盛付札!ZQ2,商品マスタ一覧!$D:$J,7,FALSE)))*ZT2),"")</f>
        <v>#N/A</v>
      </c>
      <c r="ZW2" s="11"/>
      <c r="ZX2" s="58" t="e">
        <f ca="1">ZQ2</f>
        <v>#N/A</v>
      </c>
      <c r="ZY2" s="57"/>
      <c r="ZZ2" s="57"/>
      <c r="AAA2" s="66" t="e">
        <f ca="1">ZT2</f>
        <v>#N/A</v>
      </c>
      <c r="AAB2" s="62" t="e">
        <f ca="1">ZU2</f>
        <v>#N/A</v>
      </c>
      <c r="AAD2" s="67"/>
      <c r="AAE2" s="74" t="e" cm="1">
        <f t="array" aca="1" ref="AAE2" ca="1">IF(AAE3&lt;&gt;100,
IF(AAF4&lt;&gt;"",MATCH(AAF4,INDIRECT("数出表_Excel!B"&amp;MATCH(AAJ1,数出表_Excel!$A:$A,0)-1&amp;":U"&amp;MATCH(AAJ1,数出表_Excel!$A:$A,0)-1&amp;""),0)+1,""),
IF(AAF4&lt;&gt;"",
MATCH(
IFERROR(
INDEX(INDIRECT("数出表_Excel!B"&amp;MATCH(AAJ1,数出表_Excel!$A:$A,0)-1&amp;":U"&amp;MATCH(AAJ1,数出表_Excel!$A:$A,0)-1&amp;""),
 1,
 MATCH(TRUE, ISNUMBER(--INDIRECT("数出表_Excel!B"&amp;MATCH(AAJ1,数出表_Excel!$A:$A,0)-1&amp;":U"&amp;MATCH(AAJ1,数出表_Excel!$A:$A,0)-1&amp;"")), 0)),
 ""),
INDIRECT("数出表_Excel!B"&amp;MATCH(AAJ1,数出表_Excel!$A:$A,0)-1&amp;":U"&amp;MATCH(AAJ1,数出表_Excel!$A:$A,0)-1&amp;""),0)+1,""))</f>
        <v>#N/A</v>
      </c>
      <c r="AAF2" s="58" t="e" cm="1">
        <f t="array" aca="1" ref="AAF2" ca="1">INDIRECT("数出表_Excel!" &amp;
CHAR(MATCH(TRUE,
ISNUMBER(--INDIRECT("数出表_Excel!B"&amp;MATCH(AAJ1,数出表_Excel!$A:$A,0)-1&amp;":U"&amp;MATCH(AAJ1,数出表_Excel!$A:$A,0)-1&amp;"")),0)+65) &amp; "3")</f>
        <v>#N/A</v>
      </c>
      <c r="AAG2" s="57"/>
      <c r="AAH2" s="57"/>
      <c r="AAI2" s="66" t="e">
        <f ca="1">IF(AAF2&lt;&gt;"",
IF(IF(COUNTIF(盛付札!AAF2,"*キャラ*"),
VLOOKUP("*キャラ*",商品マスタ一覧!$D:$J,7,FALSE),
IF(COUNTIF(盛付札!AAF2,"*赤*"),
VLOOKUP("*赤*",商品マスタ一覧!$D:$J,7,FALSE),
VLOOKUP(盛付札!AAF2,商品マスタ一覧!$D:$J,7,FALSE)))=0,"",
IF(ROUND(
IF(AAI7&lt;&gt;"",(AAF4-AAI7),AAF4)
/IF(COUNTIF(盛付札!AAF2,"*キャラ*"),
VLOOKUP("*キャラ*",商品マスタ一覧!$D:$J,7,FALSE),
IF(COUNTIF(盛付札!AAF2,"*赤*"),
VLOOKUP("*赤*",商品マスタ一覧!$D:$J,7,FALSE),
VLOOKUP(盛付札!AAF2,商品マスタ一覧!$D:$J,7,FALSE))),0)&lt;=0,1,
ROUND(
IF(AAI7&lt;&gt;"",(AAF4-AAI7),AAF4)
/IF(COUNTIF(盛付札!AAF2,"*キャラ*"),
VLOOKUP("*キャラ*",商品マスタ一覧!$D:$J,7,FALSE),
IF(COUNTIF(盛付札!AAF2,"*赤*"),
VLOOKUP("*赤*",商品マスタ一覧!$D:$J,7,FALSE),
VLOOKUP(盛付札!AAF2,商品マスタ一覧!$D:$J,7,FALSE))),0))),"")</f>
        <v>#N/A</v>
      </c>
      <c r="AAJ2" s="62" t="e">
        <f ca="1">IF(AAI2&lt;&gt;"",IF(VALUE(IF(AAI7&lt;&gt;"",AAF4-AAI7,AAF4))&gt;VALUE(IF(COUNTIF(盛付札!AAF2,"*キャラ*"),
VLOOKUP("*キャラ*",商品マスタ一覧!$D:$J,7,FALSE),
IF(COUNTIF(盛付札!AAF2,"*赤*"),
VLOOKUP("*赤*",商品マスタ一覧!$D:$J,7,FALSE),
VLOOKUP(盛付札!AAF2,商品マスタ一覧!$D:$J,7,FALSE)))*AAI2),
"+"&amp;IF(AAI7&lt;&gt;"",AAF4-AAI7,AAF4)-IF(COUNTIF(盛付札!AAF2,"*キャラ*"),
VLOOKUP("*キャラ*",商品マスタ一覧!$D:$J,7,FALSE),
IF(COUNTIF(盛付札!AAF2,"*赤*"),
VLOOKUP("*赤*",商品マスタ一覧!$D:$J,7,FALSE),
VLOOKUP(盛付札!AAF2,商品マスタ一覧!$D:$J,7,FALSE)))*AAI2,
IF(AAI7&lt;&gt;"",AAF4-AAI7,AAF4)-IF(COUNTIF(盛付札!AAF2,"*キャラ*"),
VLOOKUP("*キャラ*",商品マスタ一覧!$D:$J,7,FALSE),
IF(COUNTIF(盛付札!AAF2,"*赤*"),
VLOOKUP("*赤*",商品マスタ一覧!$D:$J,7,FALSE),
VLOOKUP(盛付札!AAF2,商品マスタ一覧!$D:$J,7,FALSE)))*AAI2),"")</f>
        <v>#N/A</v>
      </c>
      <c r="AAL2" s="11"/>
      <c r="AAM2" s="58" t="e">
        <f ca="1">AAF2</f>
        <v>#N/A</v>
      </c>
      <c r="AAN2" s="57"/>
      <c r="AAO2" s="57"/>
      <c r="AAP2" s="66" t="e">
        <f ca="1">AAI2</f>
        <v>#N/A</v>
      </c>
      <c r="AAQ2" s="62" t="e">
        <f ca="1">AAJ2</f>
        <v>#N/A</v>
      </c>
      <c r="AAS2" s="67"/>
      <c r="AAT2" s="74" t="e" cm="1">
        <f t="array" aca="1" ref="AAT2" ca="1">IF(AAT3&lt;&gt;100,
IF(AAU4&lt;&gt;"",MATCH(AAU4,INDIRECT("数出表_Excel!B"&amp;MATCH(AAY1,数出表_Excel!$A:$A,0)-1&amp;":U"&amp;MATCH(AAY1,数出表_Excel!$A:$A,0)-1&amp;""),0)+1,""),
IF(AAU4&lt;&gt;"",
MATCH(
IFERROR(
INDEX(INDIRECT("数出表_Excel!B"&amp;MATCH(AAY1,数出表_Excel!$A:$A,0)-1&amp;":U"&amp;MATCH(AAY1,数出表_Excel!$A:$A,0)-1&amp;""),
 1,
 MATCH(TRUE, ISNUMBER(--INDIRECT("数出表_Excel!B"&amp;MATCH(AAY1,数出表_Excel!$A:$A,0)-1&amp;":U"&amp;MATCH(AAY1,数出表_Excel!$A:$A,0)-1&amp;"")), 0)),
 ""),
INDIRECT("数出表_Excel!B"&amp;MATCH(AAY1,数出表_Excel!$A:$A,0)-1&amp;":U"&amp;MATCH(AAY1,数出表_Excel!$A:$A,0)-1&amp;""),0)+1,""))</f>
        <v>#N/A</v>
      </c>
      <c r="AAU2" s="58" t="e" cm="1">
        <f t="array" aca="1" ref="AAU2" ca="1">INDIRECT("数出表_Excel!" &amp;
CHAR(MATCH(TRUE,
ISNUMBER(--INDIRECT("数出表_Excel!B"&amp;MATCH(AAY1,数出表_Excel!$A:$A,0)-1&amp;":U"&amp;MATCH(AAY1,数出表_Excel!$A:$A,0)-1&amp;"")),0)+65) &amp; "3")</f>
        <v>#N/A</v>
      </c>
      <c r="AAV2" s="57"/>
      <c r="AAW2" s="57"/>
      <c r="AAX2" s="66" t="e">
        <f ca="1">IF(AAU2&lt;&gt;"",
IF(IF(COUNTIF(盛付札!AAU2,"*キャラ*"),
VLOOKUP("*キャラ*",商品マスタ一覧!$D:$J,7,FALSE),
IF(COUNTIF(盛付札!AAU2,"*赤*"),
VLOOKUP("*赤*",商品マスタ一覧!$D:$J,7,FALSE),
VLOOKUP(盛付札!AAU2,商品マスタ一覧!$D:$J,7,FALSE)))=0,"",
IF(ROUND(
IF(AAX7&lt;&gt;"",(AAU4-AAX7),AAU4)
/IF(COUNTIF(盛付札!AAU2,"*キャラ*"),
VLOOKUP("*キャラ*",商品マスタ一覧!$D:$J,7,FALSE),
IF(COUNTIF(盛付札!AAU2,"*赤*"),
VLOOKUP("*赤*",商品マスタ一覧!$D:$J,7,FALSE),
VLOOKUP(盛付札!AAU2,商品マスタ一覧!$D:$J,7,FALSE))),0)&lt;=0,1,
ROUND(
IF(AAX7&lt;&gt;"",(AAU4-AAX7),AAU4)
/IF(COUNTIF(盛付札!AAU2,"*キャラ*"),
VLOOKUP("*キャラ*",商品マスタ一覧!$D:$J,7,FALSE),
IF(COUNTIF(盛付札!AAU2,"*赤*"),
VLOOKUP("*赤*",商品マスタ一覧!$D:$J,7,FALSE),
VLOOKUP(盛付札!AAU2,商品マスタ一覧!$D:$J,7,FALSE))),0))),"")</f>
        <v>#N/A</v>
      </c>
      <c r="AAY2" s="62" t="e">
        <f ca="1">IF(AAX2&lt;&gt;"",IF(VALUE(IF(AAX7&lt;&gt;"",AAU4-AAX7,AAU4))&gt;VALUE(IF(COUNTIF(盛付札!AAU2,"*キャラ*"),
VLOOKUP("*キャラ*",商品マスタ一覧!$D:$J,7,FALSE),
IF(COUNTIF(盛付札!AAU2,"*赤*"),
VLOOKUP("*赤*",商品マスタ一覧!$D:$J,7,FALSE),
VLOOKUP(盛付札!AAU2,商品マスタ一覧!$D:$J,7,FALSE)))*AAX2),
"+"&amp;IF(AAX7&lt;&gt;"",AAU4-AAX7,AAU4)-IF(COUNTIF(盛付札!AAU2,"*キャラ*"),
VLOOKUP("*キャラ*",商品マスタ一覧!$D:$J,7,FALSE),
IF(COUNTIF(盛付札!AAU2,"*赤*"),
VLOOKUP("*赤*",商品マスタ一覧!$D:$J,7,FALSE),
VLOOKUP(盛付札!AAU2,商品マスタ一覧!$D:$J,7,FALSE)))*AAX2,
IF(AAX7&lt;&gt;"",AAU4-AAX7,AAU4)-IF(COUNTIF(盛付札!AAU2,"*キャラ*"),
VLOOKUP("*キャラ*",商品マスタ一覧!$D:$J,7,FALSE),
IF(COUNTIF(盛付札!AAU2,"*赤*"),
VLOOKUP("*赤*",商品マスタ一覧!$D:$J,7,FALSE),
VLOOKUP(盛付札!AAU2,商品マスタ一覧!$D:$J,7,FALSE)))*AAX2),"")</f>
        <v>#N/A</v>
      </c>
      <c r="ABA2" s="11"/>
      <c r="ABB2" s="58" t="e">
        <f ca="1">AAU2</f>
        <v>#N/A</v>
      </c>
      <c r="ABC2" s="57"/>
      <c r="ABD2" s="57"/>
      <c r="ABE2" s="66" t="e">
        <f ca="1">AAX2</f>
        <v>#N/A</v>
      </c>
      <c r="ABF2" s="62" t="e">
        <f ca="1">AAY2</f>
        <v>#N/A</v>
      </c>
      <c r="ABH2" s="67"/>
      <c r="ABI2" s="74" t="e" cm="1">
        <f t="array" aca="1" ref="ABI2" ca="1">IF(ABI3&lt;&gt;100,
IF(ABJ4&lt;&gt;"",MATCH(ABJ4,INDIRECT("数出表_Excel!B"&amp;MATCH(ABN1,数出表_Excel!$A:$A,0)-1&amp;":U"&amp;MATCH(ABN1,数出表_Excel!$A:$A,0)-1&amp;""),0)+1,""),
IF(ABJ4&lt;&gt;"",
MATCH(
IFERROR(
INDEX(INDIRECT("数出表_Excel!B"&amp;MATCH(ABN1,数出表_Excel!$A:$A,0)-1&amp;":U"&amp;MATCH(ABN1,数出表_Excel!$A:$A,0)-1&amp;""),
 1,
 MATCH(TRUE, ISNUMBER(--INDIRECT("数出表_Excel!B"&amp;MATCH(ABN1,数出表_Excel!$A:$A,0)-1&amp;":U"&amp;MATCH(ABN1,数出表_Excel!$A:$A,0)-1&amp;"")), 0)),
 ""),
INDIRECT("数出表_Excel!B"&amp;MATCH(ABN1,数出表_Excel!$A:$A,0)-1&amp;":U"&amp;MATCH(ABN1,数出表_Excel!$A:$A,0)-1&amp;""),0)+1,""))</f>
        <v>#N/A</v>
      </c>
      <c r="ABJ2" s="58" t="e" cm="1">
        <f t="array" aca="1" ref="ABJ2" ca="1">INDIRECT("数出表_Excel!" &amp;
CHAR(MATCH(TRUE,
ISNUMBER(--INDIRECT("数出表_Excel!B"&amp;MATCH(ABN1,数出表_Excel!$A:$A,0)-1&amp;":U"&amp;MATCH(ABN1,数出表_Excel!$A:$A,0)-1&amp;"")),0)+65) &amp; "3")</f>
        <v>#N/A</v>
      </c>
      <c r="ABK2" s="57"/>
      <c r="ABL2" s="57"/>
      <c r="ABM2" s="66" t="e">
        <f ca="1">IF(ABJ2&lt;&gt;"",
IF(IF(COUNTIF(盛付札!ABJ2,"*キャラ*"),
VLOOKUP("*キャラ*",商品マスタ一覧!$D:$J,7,FALSE),
IF(COUNTIF(盛付札!ABJ2,"*赤*"),
VLOOKUP("*赤*",商品マスタ一覧!$D:$J,7,FALSE),
VLOOKUP(盛付札!ABJ2,商品マスタ一覧!$D:$J,7,FALSE)))=0,"",
IF(ROUND(
IF(ABM7&lt;&gt;"",(ABJ4-ABM7),ABJ4)
/IF(COUNTIF(盛付札!ABJ2,"*キャラ*"),
VLOOKUP("*キャラ*",商品マスタ一覧!$D:$J,7,FALSE),
IF(COUNTIF(盛付札!ABJ2,"*赤*"),
VLOOKUP("*赤*",商品マスタ一覧!$D:$J,7,FALSE),
VLOOKUP(盛付札!ABJ2,商品マスタ一覧!$D:$J,7,FALSE))),0)&lt;=0,1,
ROUND(
IF(ABM7&lt;&gt;"",(ABJ4-ABM7),ABJ4)
/IF(COUNTIF(盛付札!ABJ2,"*キャラ*"),
VLOOKUP("*キャラ*",商品マスタ一覧!$D:$J,7,FALSE),
IF(COUNTIF(盛付札!ABJ2,"*赤*"),
VLOOKUP("*赤*",商品マスタ一覧!$D:$J,7,FALSE),
VLOOKUP(盛付札!ABJ2,商品マスタ一覧!$D:$J,7,FALSE))),0))),"")</f>
        <v>#N/A</v>
      </c>
      <c r="ABN2" s="62" t="e">
        <f ca="1">IF(ABM2&lt;&gt;"",IF(VALUE(IF(ABM7&lt;&gt;"",ABJ4-ABM7,ABJ4))&gt;VALUE(IF(COUNTIF(盛付札!ABJ2,"*キャラ*"),
VLOOKUP("*キャラ*",商品マスタ一覧!$D:$J,7,FALSE),
IF(COUNTIF(盛付札!ABJ2,"*赤*"),
VLOOKUP("*赤*",商品マスタ一覧!$D:$J,7,FALSE),
VLOOKUP(盛付札!ABJ2,商品マスタ一覧!$D:$J,7,FALSE)))*ABM2),
"+"&amp;IF(ABM7&lt;&gt;"",ABJ4-ABM7,ABJ4)-IF(COUNTIF(盛付札!ABJ2,"*キャラ*"),
VLOOKUP("*キャラ*",商品マスタ一覧!$D:$J,7,FALSE),
IF(COUNTIF(盛付札!ABJ2,"*赤*"),
VLOOKUP("*赤*",商品マスタ一覧!$D:$J,7,FALSE),
VLOOKUP(盛付札!ABJ2,商品マスタ一覧!$D:$J,7,FALSE)))*ABM2,
IF(ABM7&lt;&gt;"",ABJ4-ABM7,ABJ4)-IF(COUNTIF(盛付札!ABJ2,"*キャラ*"),
VLOOKUP("*キャラ*",商品マスタ一覧!$D:$J,7,FALSE),
IF(COUNTIF(盛付札!ABJ2,"*赤*"),
VLOOKUP("*赤*",商品マスタ一覧!$D:$J,7,FALSE),
VLOOKUP(盛付札!ABJ2,商品マスタ一覧!$D:$J,7,FALSE)))*ABM2),"")</f>
        <v>#N/A</v>
      </c>
      <c r="ABP2" s="11"/>
      <c r="ABQ2" s="58" t="e">
        <f ca="1">ABJ2</f>
        <v>#N/A</v>
      </c>
      <c r="ABR2" s="57"/>
      <c r="ABS2" s="57"/>
      <c r="ABT2" s="66" t="e">
        <f ca="1">ABM2</f>
        <v>#N/A</v>
      </c>
      <c r="ABU2" s="62" t="e">
        <f ca="1">ABN2</f>
        <v>#N/A</v>
      </c>
      <c r="ABW2" s="67"/>
      <c r="ABX2" s="74" t="e" cm="1">
        <f t="array" aca="1" ref="ABX2" ca="1">IF(ABX3&lt;&gt;100,
IF(ABY4&lt;&gt;"",MATCH(ABY4,INDIRECT("数出表_Excel!B"&amp;MATCH(ACC1,数出表_Excel!$A:$A,0)-1&amp;":U"&amp;MATCH(ACC1,数出表_Excel!$A:$A,0)-1&amp;""),0)+1,""),
IF(ABY4&lt;&gt;"",
MATCH(
IFERROR(
INDEX(INDIRECT("数出表_Excel!B"&amp;MATCH(ACC1,数出表_Excel!$A:$A,0)-1&amp;":U"&amp;MATCH(ACC1,数出表_Excel!$A:$A,0)-1&amp;""),
 1,
 MATCH(TRUE, ISNUMBER(--INDIRECT("数出表_Excel!B"&amp;MATCH(ACC1,数出表_Excel!$A:$A,0)-1&amp;":U"&amp;MATCH(ACC1,数出表_Excel!$A:$A,0)-1&amp;"")), 0)),
 ""),
INDIRECT("数出表_Excel!B"&amp;MATCH(ACC1,数出表_Excel!$A:$A,0)-1&amp;":U"&amp;MATCH(ACC1,数出表_Excel!$A:$A,0)-1&amp;""),0)+1,""))</f>
        <v>#N/A</v>
      </c>
      <c r="ABY2" s="58" t="e" cm="1">
        <f t="array" aca="1" ref="ABY2" ca="1">INDIRECT("数出表_Excel!" &amp;
CHAR(MATCH(TRUE,
ISNUMBER(--INDIRECT("数出表_Excel!B"&amp;MATCH(ACC1,数出表_Excel!$A:$A,0)-1&amp;":U"&amp;MATCH(ACC1,数出表_Excel!$A:$A,0)-1&amp;"")),0)+65) &amp; "3")</f>
        <v>#N/A</v>
      </c>
      <c r="ABZ2" s="57"/>
      <c r="ACA2" s="57"/>
      <c r="ACB2" s="66" t="e">
        <f ca="1">IF(ABY2&lt;&gt;"",
IF(IF(COUNTIF(盛付札!ABY2,"*キャラ*"),
VLOOKUP("*キャラ*",商品マスタ一覧!$D:$J,7,FALSE),
IF(COUNTIF(盛付札!ABY2,"*赤*"),
VLOOKUP("*赤*",商品マスタ一覧!$D:$J,7,FALSE),
VLOOKUP(盛付札!ABY2,商品マスタ一覧!$D:$J,7,FALSE)))=0,"",
IF(ROUND(
IF(ACB7&lt;&gt;"",(ABY4-ACB7),ABY4)
/IF(COUNTIF(盛付札!ABY2,"*キャラ*"),
VLOOKUP("*キャラ*",商品マスタ一覧!$D:$J,7,FALSE),
IF(COUNTIF(盛付札!ABY2,"*赤*"),
VLOOKUP("*赤*",商品マスタ一覧!$D:$J,7,FALSE),
VLOOKUP(盛付札!ABY2,商品マスタ一覧!$D:$J,7,FALSE))),0)&lt;=0,1,
ROUND(
IF(ACB7&lt;&gt;"",(ABY4-ACB7),ABY4)
/IF(COUNTIF(盛付札!ABY2,"*キャラ*"),
VLOOKUP("*キャラ*",商品マスタ一覧!$D:$J,7,FALSE),
IF(COUNTIF(盛付札!ABY2,"*赤*"),
VLOOKUP("*赤*",商品マスタ一覧!$D:$J,7,FALSE),
VLOOKUP(盛付札!ABY2,商品マスタ一覧!$D:$J,7,FALSE))),0))),"")</f>
        <v>#N/A</v>
      </c>
      <c r="ACC2" s="62" t="e">
        <f ca="1">IF(ACB2&lt;&gt;"",IF(VALUE(IF(ACB7&lt;&gt;"",ABY4-ACB7,ABY4))&gt;VALUE(IF(COUNTIF(盛付札!ABY2,"*キャラ*"),
VLOOKUP("*キャラ*",商品マスタ一覧!$D:$J,7,FALSE),
IF(COUNTIF(盛付札!ABY2,"*赤*"),
VLOOKUP("*赤*",商品マスタ一覧!$D:$J,7,FALSE),
VLOOKUP(盛付札!ABY2,商品マスタ一覧!$D:$J,7,FALSE)))*ACB2),
"+"&amp;IF(ACB7&lt;&gt;"",ABY4-ACB7,ABY4)-IF(COUNTIF(盛付札!ABY2,"*キャラ*"),
VLOOKUP("*キャラ*",商品マスタ一覧!$D:$J,7,FALSE),
IF(COUNTIF(盛付札!ABY2,"*赤*"),
VLOOKUP("*赤*",商品マスタ一覧!$D:$J,7,FALSE),
VLOOKUP(盛付札!ABY2,商品マスタ一覧!$D:$J,7,FALSE)))*ACB2,
IF(ACB7&lt;&gt;"",ABY4-ACB7,ABY4)-IF(COUNTIF(盛付札!ABY2,"*キャラ*"),
VLOOKUP("*キャラ*",商品マスタ一覧!$D:$J,7,FALSE),
IF(COUNTIF(盛付札!ABY2,"*赤*"),
VLOOKUP("*赤*",商品マスタ一覧!$D:$J,7,FALSE),
VLOOKUP(盛付札!ABY2,商品マスタ一覧!$D:$J,7,FALSE)))*ACB2),"")</f>
        <v>#N/A</v>
      </c>
      <c r="ACE2" s="11"/>
      <c r="ACF2" s="58" t="e">
        <f ca="1">ABY2</f>
        <v>#N/A</v>
      </c>
      <c r="ACG2" s="57"/>
      <c r="ACH2" s="57"/>
      <c r="ACI2" s="66" t="e">
        <f ca="1">ACB2</f>
        <v>#N/A</v>
      </c>
      <c r="ACJ2" s="62" t="e">
        <f ca="1">ACC2</f>
        <v>#N/A</v>
      </c>
      <c r="ACL2" s="67"/>
      <c r="ACM2" s="74" t="e" cm="1">
        <f t="array" aca="1" ref="ACM2" ca="1">IF(ACM3&lt;&gt;100,
IF(ACN4&lt;&gt;"",MATCH(ACN4,INDIRECT("数出表_Excel!B"&amp;MATCH(ACR1,数出表_Excel!$A:$A,0)-1&amp;":U"&amp;MATCH(ACR1,数出表_Excel!$A:$A,0)-1&amp;""),0)+1,""),
IF(ACN4&lt;&gt;"",
MATCH(
IFERROR(
INDEX(INDIRECT("数出表_Excel!B"&amp;MATCH(ACR1,数出表_Excel!$A:$A,0)-1&amp;":U"&amp;MATCH(ACR1,数出表_Excel!$A:$A,0)-1&amp;""),
 1,
 MATCH(TRUE, ISNUMBER(--INDIRECT("数出表_Excel!B"&amp;MATCH(ACR1,数出表_Excel!$A:$A,0)-1&amp;":U"&amp;MATCH(ACR1,数出表_Excel!$A:$A,0)-1&amp;"")), 0)),
 ""),
INDIRECT("数出表_Excel!B"&amp;MATCH(ACR1,数出表_Excel!$A:$A,0)-1&amp;":U"&amp;MATCH(ACR1,数出表_Excel!$A:$A,0)-1&amp;""),0)+1,""))</f>
        <v>#N/A</v>
      </c>
      <c r="ACN2" s="58" t="e" cm="1">
        <f t="array" aca="1" ref="ACN2" ca="1">INDIRECT("数出表_Excel!" &amp;
CHAR(MATCH(TRUE,
ISNUMBER(--INDIRECT("数出表_Excel!B"&amp;MATCH(ACR1,数出表_Excel!$A:$A,0)-1&amp;":U"&amp;MATCH(ACR1,数出表_Excel!$A:$A,0)-1&amp;"")),0)+65) &amp; "3")</f>
        <v>#N/A</v>
      </c>
      <c r="ACO2" s="57"/>
      <c r="ACP2" s="57"/>
      <c r="ACQ2" s="66" t="e">
        <f ca="1">IF(ACN2&lt;&gt;"",
IF(IF(COUNTIF(盛付札!ACN2,"*キャラ*"),
VLOOKUP("*キャラ*",商品マスタ一覧!$D:$J,7,FALSE),
IF(COUNTIF(盛付札!ACN2,"*赤*"),
VLOOKUP("*赤*",商品マスタ一覧!$D:$J,7,FALSE),
VLOOKUP(盛付札!ACN2,商品マスタ一覧!$D:$J,7,FALSE)))=0,"",
IF(ROUND(
IF(ACQ7&lt;&gt;"",(ACN4-ACQ7),ACN4)
/IF(COUNTIF(盛付札!ACN2,"*キャラ*"),
VLOOKUP("*キャラ*",商品マスタ一覧!$D:$J,7,FALSE),
IF(COUNTIF(盛付札!ACN2,"*赤*"),
VLOOKUP("*赤*",商品マスタ一覧!$D:$J,7,FALSE),
VLOOKUP(盛付札!ACN2,商品マスタ一覧!$D:$J,7,FALSE))),0)&lt;=0,1,
ROUND(
IF(ACQ7&lt;&gt;"",(ACN4-ACQ7),ACN4)
/IF(COUNTIF(盛付札!ACN2,"*キャラ*"),
VLOOKUP("*キャラ*",商品マスタ一覧!$D:$J,7,FALSE),
IF(COUNTIF(盛付札!ACN2,"*赤*"),
VLOOKUP("*赤*",商品マスタ一覧!$D:$J,7,FALSE),
VLOOKUP(盛付札!ACN2,商品マスタ一覧!$D:$J,7,FALSE))),0))),"")</f>
        <v>#N/A</v>
      </c>
      <c r="ACR2" s="62" t="e">
        <f ca="1">IF(ACQ2&lt;&gt;"",IF(VALUE(IF(ACQ7&lt;&gt;"",ACN4-ACQ7,ACN4))&gt;VALUE(IF(COUNTIF(盛付札!ACN2,"*キャラ*"),
VLOOKUP("*キャラ*",商品マスタ一覧!$D:$J,7,FALSE),
IF(COUNTIF(盛付札!ACN2,"*赤*"),
VLOOKUP("*赤*",商品マスタ一覧!$D:$J,7,FALSE),
VLOOKUP(盛付札!ACN2,商品マスタ一覧!$D:$J,7,FALSE)))*ACQ2),
"+"&amp;IF(ACQ7&lt;&gt;"",ACN4-ACQ7,ACN4)-IF(COUNTIF(盛付札!ACN2,"*キャラ*"),
VLOOKUP("*キャラ*",商品マスタ一覧!$D:$J,7,FALSE),
IF(COUNTIF(盛付札!ACN2,"*赤*"),
VLOOKUP("*赤*",商品マスタ一覧!$D:$J,7,FALSE),
VLOOKUP(盛付札!ACN2,商品マスタ一覧!$D:$J,7,FALSE)))*ACQ2,
IF(ACQ7&lt;&gt;"",ACN4-ACQ7,ACN4)-IF(COUNTIF(盛付札!ACN2,"*キャラ*"),
VLOOKUP("*キャラ*",商品マスタ一覧!$D:$J,7,FALSE),
IF(COUNTIF(盛付札!ACN2,"*赤*"),
VLOOKUP("*赤*",商品マスタ一覧!$D:$J,7,FALSE),
VLOOKUP(盛付札!ACN2,商品マスタ一覧!$D:$J,7,FALSE)))*ACQ2),"")</f>
        <v>#N/A</v>
      </c>
      <c r="ACT2" s="11"/>
      <c r="ACU2" s="58" t="e">
        <f ca="1">ACN2</f>
        <v>#N/A</v>
      </c>
      <c r="ACV2" s="57"/>
      <c r="ACW2" s="57"/>
      <c r="ACX2" s="66" t="e">
        <f ca="1">ACQ2</f>
        <v>#N/A</v>
      </c>
      <c r="ACY2" s="62" t="e">
        <f ca="1">ACR2</f>
        <v>#N/A</v>
      </c>
      <c r="ADA2" s="67"/>
      <c r="ADB2" s="74" t="e" cm="1">
        <f t="array" aca="1" ref="ADB2" ca="1">IF(ADB3&lt;&gt;100,
IF(ADC4&lt;&gt;"",MATCH(ADC4,INDIRECT("数出表_Excel!B"&amp;MATCH(ADG1,数出表_Excel!$A:$A,0)-1&amp;":U"&amp;MATCH(ADG1,数出表_Excel!$A:$A,0)-1&amp;""),0)+1,""),
IF(ADC4&lt;&gt;"",
MATCH(
IFERROR(
INDEX(INDIRECT("数出表_Excel!B"&amp;MATCH(ADG1,数出表_Excel!$A:$A,0)-1&amp;":U"&amp;MATCH(ADG1,数出表_Excel!$A:$A,0)-1&amp;""),
 1,
 MATCH(TRUE, ISNUMBER(--INDIRECT("数出表_Excel!B"&amp;MATCH(ADG1,数出表_Excel!$A:$A,0)-1&amp;":U"&amp;MATCH(ADG1,数出表_Excel!$A:$A,0)-1&amp;"")), 0)),
 ""),
INDIRECT("数出表_Excel!B"&amp;MATCH(ADG1,数出表_Excel!$A:$A,0)-1&amp;":U"&amp;MATCH(ADG1,数出表_Excel!$A:$A,0)-1&amp;""),0)+1,""))</f>
        <v>#N/A</v>
      </c>
      <c r="ADC2" s="58" t="e" cm="1">
        <f t="array" aca="1" ref="ADC2" ca="1">INDIRECT("数出表_Excel!" &amp;
CHAR(MATCH(TRUE,
ISNUMBER(--INDIRECT("数出表_Excel!B"&amp;MATCH(ADG1,数出表_Excel!$A:$A,0)-1&amp;":U"&amp;MATCH(ADG1,数出表_Excel!$A:$A,0)-1&amp;"")),0)+65) &amp; "3")</f>
        <v>#N/A</v>
      </c>
      <c r="ADD2" s="57"/>
      <c r="ADE2" s="57"/>
      <c r="ADF2" s="66" t="e">
        <f ca="1">IF(ADC2&lt;&gt;"",
IF(IF(COUNTIF(盛付札!ADC2,"*キャラ*"),
VLOOKUP("*キャラ*",商品マスタ一覧!$D:$J,7,FALSE),
IF(COUNTIF(盛付札!ADC2,"*赤*"),
VLOOKUP("*赤*",商品マスタ一覧!$D:$J,7,FALSE),
VLOOKUP(盛付札!ADC2,商品マスタ一覧!$D:$J,7,FALSE)))=0,"",
IF(ROUND(
IF(ADF7&lt;&gt;"",(ADC4-ADF7),ADC4)
/IF(COUNTIF(盛付札!ADC2,"*キャラ*"),
VLOOKUP("*キャラ*",商品マスタ一覧!$D:$J,7,FALSE),
IF(COUNTIF(盛付札!ADC2,"*赤*"),
VLOOKUP("*赤*",商品マスタ一覧!$D:$J,7,FALSE),
VLOOKUP(盛付札!ADC2,商品マスタ一覧!$D:$J,7,FALSE))),0)&lt;=0,1,
ROUND(
IF(ADF7&lt;&gt;"",(ADC4-ADF7),ADC4)
/IF(COUNTIF(盛付札!ADC2,"*キャラ*"),
VLOOKUP("*キャラ*",商品マスタ一覧!$D:$J,7,FALSE),
IF(COUNTIF(盛付札!ADC2,"*赤*"),
VLOOKUP("*赤*",商品マスタ一覧!$D:$J,7,FALSE),
VLOOKUP(盛付札!ADC2,商品マスタ一覧!$D:$J,7,FALSE))),0))),"")</f>
        <v>#N/A</v>
      </c>
      <c r="ADG2" s="62" t="e">
        <f ca="1">IF(ADF2&lt;&gt;"",IF(VALUE(IF(ADF7&lt;&gt;"",ADC4-ADF7,ADC4))&gt;VALUE(IF(COUNTIF(盛付札!ADC2,"*キャラ*"),
VLOOKUP("*キャラ*",商品マスタ一覧!$D:$J,7,FALSE),
IF(COUNTIF(盛付札!ADC2,"*赤*"),
VLOOKUP("*赤*",商品マスタ一覧!$D:$J,7,FALSE),
VLOOKUP(盛付札!ADC2,商品マスタ一覧!$D:$J,7,FALSE)))*ADF2),
"+"&amp;IF(ADF7&lt;&gt;"",ADC4-ADF7,ADC4)-IF(COUNTIF(盛付札!ADC2,"*キャラ*"),
VLOOKUP("*キャラ*",商品マスタ一覧!$D:$J,7,FALSE),
IF(COUNTIF(盛付札!ADC2,"*赤*"),
VLOOKUP("*赤*",商品マスタ一覧!$D:$J,7,FALSE),
VLOOKUP(盛付札!ADC2,商品マスタ一覧!$D:$J,7,FALSE)))*ADF2,
IF(ADF7&lt;&gt;"",ADC4-ADF7,ADC4)-IF(COUNTIF(盛付札!ADC2,"*キャラ*"),
VLOOKUP("*キャラ*",商品マスタ一覧!$D:$J,7,FALSE),
IF(COUNTIF(盛付札!ADC2,"*赤*"),
VLOOKUP("*赤*",商品マスタ一覧!$D:$J,7,FALSE),
VLOOKUP(盛付札!ADC2,商品マスタ一覧!$D:$J,7,FALSE)))*ADF2),"")</f>
        <v>#N/A</v>
      </c>
      <c r="ADI2" s="11"/>
      <c r="ADJ2" s="58" t="e">
        <f ca="1">ADC2</f>
        <v>#N/A</v>
      </c>
      <c r="ADK2" s="57"/>
      <c r="ADL2" s="57"/>
      <c r="ADM2" s="66" t="e">
        <f ca="1">ADF2</f>
        <v>#N/A</v>
      </c>
      <c r="ADN2" s="62" t="e">
        <f ca="1">ADG2</f>
        <v>#N/A</v>
      </c>
      <c r="ADP2" s="67"/>
      <c r="ADQ2" s="74" t="e" cm="1">
        <f t="array" aca="1" ref="ADQ2" ca="1">IF(ADQ3&lt;&gt;100,
IF(ADR4&lt;&gt;"",MATCH(ADR4,INDIRECT("数出表_Excel!B"&amp;MATCH(ADV1,数出表_Excel!$A:$A,0)-1&amp;":U"&amp;MATCH(ADV1,数出表_Excel!$A:$A,0)-1&amp;""),0)+1,""),
IF(ADR4&lt;&gt;"",
MATCH(
IFERROR(
INDEX(INDIRECT("数出表_Excel!B"&amp;MATCH(ADV1,数出表_Excel!$A:$A,0)-1&amp;":U"&amp;MATCH(ADV1,数出表_Excel!$A:$A,0)-1&amp;""),
 1,
 MATCH(TRUE, ISNUMBER(--INDIRECT("数出表_Excel!B"&amp;MATCH(ADV1,数出表_Excel!$A:$A,0)-1&amp;":U"&amp;MATCH(ADV1,数出表_Excel!$A:$A,0)-1&amp;"")), 0)),
 ""),
INDIRECT("数出表_Excel!B"&amp;MATCH(ADV1,数出表_Excel!$A:$A,0)-1&amp;":U"&amp;MATCH(ADV1,数出表_Excel!$A:$A,0)-1&amp;""),0)+1,""))</f>
        <v>#N/A</v>
      </c>
      <c r="ADR2" s="58" t="e" cm="1">
        <f t="array" aca="1" ref="ADR2" ca="1">INDIRECT("数出表_Excel!" &amp;
CHAR(MATCH(TRUE,
ISNUMBER(--INDIRECT("数出表_Excel!B"&amp;MATCH(ADV1,数出表_Excel!$A:$A,0)-1&amp;":U"&amp;MATCH(ADV1,数出表_Excel!$A:$A,0)-1&amp;"")),0)+65) &amp; "3")</f>
        <v>#N/A</v>
      </c>
      <c r="ADS2" s="57"/>
      <c r="ADT2" s="57"/>
      <c r="ADU2" s="66" t="e">
        <f ca="1">IF(ADR2&lt;&gt;"",
IF(IF(COUNTIF(盛付札!ADR2,"*キャラ*"),
VLOOKUP("*キャラ*",商品マスタ一覧!$D:$J,7,FALSE),
IF(COUNTIF(盛付札!ADR2,"*赤*"),
VLOOKUP("*赤*",商品マスタ一覧!$D:$J,7,FALSE),
VLOOKUP(盛付札!ADR2,商品マスタ一覧!$D:$J,7,FALSE)))=0,"",
IF(ROUND(
IF(ADU7&lt;&gt;"",(ADR4-ADU7),ADR4)
/IF(COUNTIF(盛付札!ADR2,"*キャラ*"),
VLOOKUP("*キャラ*",商品マスタ一覧!$D:$J,7,FALSE),
IF(COUNTIF(盛付札!ADR2,"*赤*"),
VLOOKUP("*赤*",商品マスタ一覧!$D:$J,7,FALSE),
VLOOKUP(盛付札!ADR2,商品マスタ一覧!$D:$J,7,FALSE))),0)&lt;=0,1,
ROUND(
IF(ADU7&lt;&gt;"",(ADR4-ADU7),ADR4)
/IF(COUNTIF(盛付札!ADR2,"*キャラ*"),
VLOOKUP("*キャラ*",商品マスタ一覧!$D:$J,7,FALSE),
IF(COUNTIF(盛付札!ADR2,"*赤*"),
VLOOKUP("*赤*",商品マスタ一覧!$D:$J,7,FALSE),
VLOOKUP(盛付札!ADR2,商品マスタ一覧!$D:$J,7,FALSE))),0))),"")</f>
        <v>#N/A</v>
      </c>
      <c r="ADV2" s="62" t="e">
        <f ca="1">IF(ADU2&lt;&gt;"",IF(VALUE(IF(ADU7&lt;&gt;"",ADR4-ADU7,ADR4))&gt;VALUE(IF(COUNTIF(盛付札!ADR2,"*キャラ*"),
VLOOKUP("*キャラ*",商品マスタ一覧!$D:$J,7,FALSE),
IF(COUNTIF(盛付札!ADR2,"*赤*"),
VLOOKUP("*赤*",商品マスタ一覧!$D:$J,7,FALSE),
VLOOKUP(盛付札!ADR2,商品マスタ一覧!$D:$J,7,FALSE)))*ADU2),
"+"&amp;IF(ADU7&lt;&gt;"",ADR4-ADU7,ADR4)-IF(COUNTIF(盛付札!ADR2,"*キャラ*"),
VLOOKUP("*キャラ*",商品マスタ一覧!$D:$J,7,FALSE),
IF(COUNTIF(盛付札!ADR2,"*赤*"),
VLOOKUP("*赤*",商品マスタ一覧!$D:$J,7,FALSE),
VLOOKUP(盛付札!ADR2,商品マスタ一覧!$D:$J,7,FALSE)))*ADU2,
IF(ADU7&lt;&gt;"",ADR4-ADU7,ADR4)-IF(COUNTIF(盛付札!ADR2,"*キャラ*"),
VLOOKUP("*キャラ*",商品マスタ一覧!$D:$J,7,FALSE),
IF(COUNTIF(盛付札!ADR2,"*赤*"),
VLOOKUP("*赤*",商品マスタ一覧!$D:$J,7,FALSE),
VLOOKUP(盛付札!ADR2,商品マスタ一覧!$D:$J,7,FALSE)))*ADU2),"")</f>
        <v>#N/A</v>
      </c>
      <c r="ADX2" s="11"/>
      <c r="ADY2" s="58" t="e">
        <f ca="1">ADR2</f>
        <v>#N/A</v>
      </c>
      <c r="ADZ2" s="57"/>
      <c r="AEA2" s="57"/>
      <c r="AEB2" s="66" t="e">
        <f ca="1">ADU2</f>
        <v>#N/A</v>
      </c>
      <c r="AEC2" s="62" t="e">
        <f ca="1">ADV2</f>
        <v>#N/A</v>
      </c>
      <c r="AEE2" s="67"/>
      <c r="AEF2" s="74" t="e" cm="1">
        <f t="array" aca="1" ref="AEF2" ca="1">IF(AEF3&lt;&gt;100,
IF(AEG4&lt;&gt;"",MATCH(AEG4,INDIRECT("数出表_Excel!B"&amp;MATCH(AEK1,数出表_Excel!$A:$A,0)-1&amp;":U"&amp;MATCH(AEK1,数出表_Excel!$A:$A,0)-1&amp;""),0)+1,""),
IF(AEG4&lt;&gt;"",
MATCH(
IFERROR(
INDEX(INDIRECT("数出表_Excel!B"&amp;MATCH(AEK1,数出表_Excel!$A:$A,0)-1&amp;":U"&amp;MATCH(AEK1,数出表_Excel!$A:$A,0)-1&amp;""),
 1,
 MATCH(TRUE, ISNUMBER(--INDIRECT("数出表_Excel!B"&amp;MATCH(AEK1,数出表_Excel!$A:$A,0)-1&amp;":U"&amp;MATCH(AEK1,数出表_Excel!$A:$A,0)-1&amp;"")), 0)),
 ""),
INDIRECT("数出表_Excel!B"&amp;MATCH(AEK1,数出表_Excel!$A:$A,0)-1&amp;":U"&amp;MATCH(AEK1,数出表_Excel!$A:$A,0)-1&amp;""),0)+1,""))</f>
        <v>#N/A</v>
      </c>
      <c r="AEG2" s="58" t="e" cm="1">
        <f t="array" aca="1" ref="AEG2" ca="1">INDIRECT("数出表_Excel!" &amp;
CHAR(MATCH(TRUE,
ISNUMBER(--INDIRECT("数出表_Excel!B"&amp;MATCH(AEK1,数出表_Excel!$A:$A,0)-1&amp;":U"&amp;MATCH(AEK1,数出表_Excel!$A:$A,0)-1&amp;"")),0)+65) &amp; "3")</f>
        <v>#N/A</v>
      </c>
      <c r="AEH2" s="57"/>
      <c r="AEI2" s="57"/>
      <c r="AEJ2" s="66" t="e">
        <f ca="1">IF(AEG2&lt;&gt;"",
IF(IF(COUNTIF(盛付札!AEG2,"*キャラ*"),
VLOOKUP("*キャラ*",商品マスタ一覧!$D:$J,7,FALSE),
IF(COUNTIF(盛付札!AEG2,"*赤*"),
VLOOKUP("*赤*",商品マスタ一覧!$D:$J,7,FALSE),
VLOOKUP(盛付札!AEG2,商品マスタ一覧!$D:$J,7,FALSE)))=0,"",
IF(ROUND(
IF(AEJ7&lt;&gt;"",(AEG4-AEJ7),AEG4)
/IF(COUNTIF(盛付札!AEG2,"*キャラ*"),
VLOOKUP("*キャラ*",商品マスタ一覧!$D:$J,7,FALSE),
IF(COUNTIF(盛付札!AEG2,"*赤*"),
VLOOKUP("*赤*",商品マスタ一覧!$D:$J,7,FALSE),
VLOOKUP(盛付札!AEG2,商品マスタ一覧!$D:$J,7,FALSE))),0)&lt;=0,1,
ROUND(
IF(AEJ7&lt;&gt;"",(AEG4-AEJ7),AEG4)
/IF(COUNTIF(盛付札!AEG2,"*キャラ*"),
VLOOKUP("*キャラ*",商品マスタ一覧!$D:$J,7,FALSE),
IF(COUNTIF(盛付札!AEG2,"*赤*"),
VLOOKUP("*赤*",商品マスタ一覧!$D:$J,7,FALSE),
VLOOKUP(盛付札!AEG2,商品マスタ一覧!$D:$J,7,FALSE))),0))),"")</f>
        <v>#N/A</v>
      </c>
      <c r="AEK2" s="62" t="e">
        <f ca="1">IF(AEJ2&lt;&gt;"",IF(VALUE(IF(AEJ7&lt;&gt;"",AEG4-AEJ7,AEG4))&gt;VALUE(IF(COUNTIF(盛付札!AEG2,"*キャラ*"),
VLOOKUP("*キャラ*",商品マスタ一覧!$D:$J,7,FALSE),
IF(COUNTIF(盛付札!AEG2,"*赤*"),
VLOOKUP("*赤*",商品マスタ一覧!$D:$J,7,FALSE),
VLOOKUP(盛付札!AEG2,商品マスタ一覧!$D:$J,7,FALSE)))*AEJ2),
"+"&amp;IF(AEJ7&lt;&gt;"",AEG4-AEJ7,AEG4)-IF(COUNTIF(盛付札!AEG2,"*キャラ*"),
VLOOKUP("*キャラ*",商品マスタ一覧!$D:$J,7,FALSE),
IF(COUNTIF(盛付札!AEG2,"*赤*"),
VLOOKUP("*赤*",商品マスタ一覧!$D:$J,7,FALSE),
VLOOKUP(盛付札!AEG2,商品マスタ一覧!$D:$J,7,FALSE)))*AEJ2,
IF(AEJ7&lt;&gt;"",AEG4-AEJ7,AEG4)-IF(COUNTIF(盛付札!AEG2,"*キャラ*"),
VLOOKUP("*キャラ*",商品マスタ一覧!$D:$J,7,FALSE),
IF(COUNTIF(盛付札!AEG2,"*赤*"),
VLOOKUP("*赤*",商品マスタ一覧!$D:$J,7,FALSE),
VLOOKUP(盛付札!AEG2,商品マスタ一覧!$D:$J,7,FALSE)))*AEJ2),"")</f>
        <v>#N/A</v>
      </c>
      <c r="AEM2" s="11"/>
      <c r="AEN2" s="58" t="e">
        <f ca="1">AEG2</f>
        <v>#N/A</v>
      </c>
      <c r="AEO2" s="57"/>
      <c r="AEP2" s="57"/>
      <c r="AEQ2" s="66" t="e">
        <f ca="1">AEJ2</f>
        <v>#N/A</v>
      </c>
      <c r="AER2" s="62" t="e">
        <f ca="1">AEK2</f>
        <v>#N/A</v>
      </c>
      <c r="AET2" s="67"/>
      <c r="AEU2" s="74" t="e" cm="1">
        <f t="array" aca="1" ref="AEU2" ca="1">IF(AEU3&lt;&gt;100,
IF(AEV4&lt;&gt;"",MATCH(AEV4,INDIRECT("数出表_Excel!B"&amp;MATCH(AEZ1,数出表_Excel!$A:$A,0)-1&amp;":U"&amp;MATCH(AEZ1,数出表_Excel!$A:$A,0)-1&amp;""),0)+1,""),
IF(AEV4&lt;&gt;"",
MATCH(
IFERROR(
INDEX(INDIRECT("数出表_Excel!B"&amp;MATCH(AEZ1,数出表_Excel!$A:$A,0)-1&amp;":U"&amp;MATCH(AEZ1,数出表_Excel!$A:$A,0)-1&amp;""),
 1,
 MATCH(TRUE, ISNUMBER(--INDIRECT("数出表_Excel!B"&amp;MATCH(AEZ1,数出表_Excel!$A:$A,0)-1&amp;":U"&amp;MATCH(AEZ1,数出表_Excel!$A:$A,0)-1&amp;"")), 0)),
 ""),
INDIRECT("数出表_Excel!B"&amp;MATCH(AEZ1,数出表_Excel!$A:$A,0)-1&amp;":U"&amp;MATCH(AEZ1,数出表_Excel!$A:$A,0)-1&amp;""),0)+1,""))</f>
        <v>#N/A</v>
      </c>
      <c r="AEV2" s="58" t="e" cm="1">
        <f t="array" aca="1" ref="AEV2" ca="1">INDIRECT("数出表_Excel!" &amp;
CHAR(MATCH(TRUE,
ISNUMBER(--INDIRECT("数出表_Excel!B"&amp;MATCH(AEZ1,数出表_Excel!$A:$A,0)-1&amp;":U"&amp;MATCH(AEZ1,数出表_Excel!$A:$A,0)-1&amp;"")),0)+65) &amp; "3")</f>
        <v>#N/A</v>
      </c>
      <c r="AEW2" s="57"/>
      <c r="AEX2" s="57"/>
      <c r="AEY2" s="66" t="e">
        <f ca="1">IF(AEV2&lt;&gt;"",
IF(IF(COUNTIF(盛付札!AEV2,"*キャラ*"),
VLOOKUP("*キャラ*",商品マスタ一覧!$D:$J,7,FALSE),
IF(COUNTIF(盛付札!AEV2,"*赤*"),
VLOOKUP("*赤*",商品マスタ一覧!$D:$J,7,FALSE),
VLOOKUP(盛付札!AEV2,商品マスタ一覧!$D:$J,7,FALSE)))=0,"",
IF(ROUND(
IF(AEY7&lt;&gt;"",(AEV4-AEY7),AEV4)
/IF(COUNTIF(盛付札!AEV2,"*キャラ*"),
VLOOKUP("*キャラ*",商品マスタ一覧!$D:$J,7,FALSE),
IF(COUNTIF(盛付札!AEV2,"*赤*"),
VLOOKUP("*赤*",商品マスタ一覧!$D:$J,7,FALSE),
VLOOKUP(盛付札!AEV2,商品マスタ一覧!$D:$J,7,FALSE))),0)&lt;=0,1,
ROUND(
IF(AEY7&lt;&gt;"",(AEV4-AEY7),AEV4)
/IF(COUNTIF(盛付札!AEV2,"*キャラ*"),
VLOOKUP("*キャラ*",商品マスタ一覧!$D:$J,7,FALSE),
IF(COUNTIF(盛付札!AEV2,"*赤*"),
VLOOKUP("*赤*",商品マスタ一覧!$D:$J,7,FALSE),
VLOOKUP(盛付札!AEV2,商品マスタ一覧!$D:$J,7,FALSE))),0))),"")</f>
        <v>#N/A</v>
      </c>
      <c r="AEZ2" s="62" t="e">
        <f ca="1">IF(AEY2&lt;&gt;"",IF(VALUE(IF(AEY7&lt;&gt;"",AEV4-AEY7,AEV4))&gt;VALUE(IF(COUNTIF(盛付札!AEV2,"*キャラ*"),
VLOOKUP("*キャラ*",商品マスタ一覧!$D:$J,7,FALSE),
IF(COUNTIF(盛付札!AEV2,"*赤*"),
VLOOKUP("*赤*",商品マスタ一覧!$D:$J,7,FALSE),
VLOOKUP(盛付札!AEV2,商品マスタ一覧!$D:$J,7,FALSE)))*AEY2),
"+"&amp;IF(AEY7&lt;&gt;"",AEV4-AEY7,AEV4)-IF(COUNTIF(盛付札!AEV2,"*キャラ*"),
VLOOKUP("*キャラ*",商品マスタ一覧!$D:$J,7,FALSE),
IF(COUNTIF(盛付札!AEV2,"*赤*"),
VLOOKUP("*赤*",商品マスタ一覧!$D:$J,7,FALSE),
VLOOKUP(盛付札!AEV2,商品マスタ一覧!$D:$J,7,FALSE)))*AEY2,
IF(AEY7&lt;&gt;"",AEV4-AEY7,AEV4)-IF(COUNTIF(盛付札!AEV2,"*キャラ*"),
VLOOKUP("*キャラ*",商品マスタ一覧!$D:$J,7,FALSE),
IF(COUNTIF(盛付札!AEV2,"*赤*"),
VLOOKUP("*赤*",商品マスタ一覧!$D:$J,7,FALSE),
VLOOKUP(盛付札!AEV2,商品マスタ一覧!$D:$J,7,FALSE)))*AEY2),"")</f>
        <v>#N/A</v>
      </c>
      <c r="AFB2" s="11"/>
      <c r="AFC2" s="58" t="e">
        <f ca="1">AEV2</f>
        <v>#N/A</v>
      </c>
      <c r="AFD2" s="57"/>
      <c r="AFE2" s="57"/>
      <c r="AFF2" s="66" t="e">
        <f ca="1">AEY2</f>
        <v>#N/A</v>
      </c>
      <c r="AFG2" s="62" t="e">
        <f ca="1">AEZ2</f>
        <v>#N/A</v>
      </c>
      <c r="AFI2" s="67"/>
      <c r="AFJ2" s="74" t="e" cm="1">
        <f t="array" aca="1" ref="AFJ2" ca="1">IF(AFJ3&lt;&gt;100,
IF(AFK4&lt;&gt;"",MATCH(AFK4,INDIRECT("数出表_Excel!B"&amp;MATCH(AFO1,数出表_Excel!$A:$A,0)-1&amp;":U"&amp;MATCH(AFO1,数出表_Excel!$A:$A,0)-1&amp;""),0)+1,""),
IF(AFK4&lt;&gt;"",
MATCH(
IFERROR(
INDEX(INDIRECT("数出表_Excel!B"&amp;MATCH(AFO1,数出表_Excel!$A:$A,0)-1&amp;":U"&amp;MATCH(AFO1,数出表_Excel!$A:$A,0)-1&amp;""),
 1,
 MATCH(TRUE, ISNUMBER(--INDIRECT("数出表_Excel!B"&amp;MATCH(AFO1,数出表_Excel!$A:$A,0)-1&amp;":U"&amp;MATCH(AFO1,数出表_Excel!$A:$A,0)-1&amp;"")), 0)),
 ""),
INDIRECT("数出表_Excel!B"&amp;MATCH(AFO1,数出表_Excel!$A:$A,0)-1&amp;":U"&amp;MATCH(AFO1,数出表_Excel!$A:$A,0)-1&amp;""),0)+1,""))</f>
        <v>#N/A</v>
      </c>
      <c r="AFK2" s="58" t="e" cm="1">
        <f t="array" aca="1" ref="AFK2" ca="1">INDIRECT("数出表_Excel!" &amp;
CHAR(MATCH(TRUE,
ISNUMBER(--INDIRECT("数出表_Excel!B"&amp;MATCH(AFO1,数出表_Excel!$A:$A,0)-1&amp;":U"&amp;MATCH(AFO1,数出表_Excel!$A:$A,0)-1&amp;"")),0)+65) &amp; "3")</f>
        <v>#N/A</v>
      </c>
      <c r="AFL2" s="57"/>
      <c r="AFM2" s="57"/>
      <c r="AFN2" s="66" t="e">
        <f ca="1">IF(AFK2&lt;&gt;"",
IF(IF(COUNTIF(盛付札!AFK2,"*キャラ*"),
VLOOKUP("*キャラ*",商品マスタ一覧!$D:$J,7,FALSE),
IF(COUNTIF(盛付札!AFK2,"*赤*"),
VLOOKUP("*赤*",商品マスタ一覧!$D:$J,7,FALSE),
VLOOKUP(盛付札!AFK2,商品マスタ一覧!$D:$J,7,FALSE)))=0,"",
IF(ROUND(
IF(AFN7&lt;&gt;"",(AFK4-AFN7),AFK4)
/IF(COUNTIF(盛付札!AFK2,"*キャラ*"),
VLOOKUP("*キャラ*",商品マスタ一覧!$D:$J,7,FALSE),
IF(COUNTIF(盛付札!AFK2,"*赤*"),
VLOOKUP("*赤*",商品マスタ一覧!$D:$J,7,FALSE),
VLOOKUP(盛付札!AFK2,商品マスタ一覧!$D:$J,7,FALSE))),0)&lt;=0,1,
ROUND(
IF(AFN7&lt;&gt;"",(AFK4-AFN7),AFK4)
/IF(COUNTIF(盛付札!AFK2,"*キャラ*"),
VLOOKUP("*キャラ*",商品マスタ一覧!$D:$J,7,FALSE),
IF(COUNTIF(盛付札!AFK2,"*赤*"),
VLOOKUP("*赤*",商品マスタ一覧!$D:$J,7,FALSE),
VLOOKUP(盛付札!AFK2,商品マスタ一覧!$D:$J,7,FALSE))),0))),"")</f>
        <v>#N/A</v>
      </c>
      <c r="AFO2" s="62" t="e">
        <f ca="1">IF(AFN2&lt;&gt;"",IF(VALUE(IF(AFN7&lt;&gt;"",AFK4-AFN7,AFK4))&gt;VALUE(IF(COUNTIF(盛付札!AFK2,"*キャラ*"),
VLOOKUP("*キャラ*",商品マスタ一覧!$D:$J,7,FALSE),
IF(COUNTIF(盛付札!AFK2,"*赤*"),
VLOOKUP("*赤*",商品マスタ一覧!$D:$J,7,FALSE),
VLOOKUP(盛付札!AFK2,商品マスタ一覧!$D:$J,7,FALSE)))*AFN2),
"+"&amp;IF(AFN7&lt;&gt;"",AFK4-AFN7,AFK4)-IF(COUNTIF(盛付札!AFK2,"*キャラ*"),
VLOOKUP("*キャラ*",商品マスタ一覧!$D:$J,7,FALSE),
IF(COUNTIF(盛付札!AFK2,"*赤*"),
VLOOKUP("*赤*",商品マスタ一覧!$D:$J,7,FALSE),
VLOOKUP(盛付札!AFK2,商品マスタ一覧!$D:$J,7,FALSE)))*AFN2,
IF(AFN7&lt;&gt;"",AFK4-AFN7,AFK4)-IF(COUNTIF(盛付札!AFK2,"*キャラ*"),
VLOOKUP("*キャラ*",商品マスタ一覧!$D:$J,7,FALSE),
IF(COUNTIF(盛付札!AFK2,"*赤*"),
VLOOKUP("*赤*",商品マスタ一覧!$D:$J,7,FALSE),
VLOOKUP(盛付札!AFK2,商品マスタ一覧!$D:$J,7,FALSE)))*AFN2),"")</f>
        <v>#N/A</v>
      </c>
      <c r="AFQ2" s="11"/>
      <c r="AFR2" s="58" t="e">
        <f ca="1">AFK2</f>
        <v>#N/A</v>
      </c>
      <c r="AFS2" s="57"/>
      <c r="AFT2" s="57"/>
      <c r="AFU2" s="66" t="e">
        <f ca="1">AFN2</f>
        <v>#N/A</v>
      </c>
      <c r="AFV2" s="62" t="e">
        <f ca="1">AFO2</f>
        <v>#N/A</v>
      </c>
    </row>
    <row r="3" spans="1:854" x14ac:dyDescent="0.45">
      <c r="B3" s="64" t="e" cm="1">
        <f t="array" aca="1" ref="B3" ca="1">IF(AND(LEFT(G1,2)="博多",
LEFT(INDIRECT("数出表_Excel!A"&amp;MATCH(G1,数出表_Excel!$A:$A,0)-1),2)
=LEFT(INDIRECT("数出表_Excel!A"&amp;MATCH(G1,数出表_Excel!$A:$A,0)+1),2)),100,"")</f>
        <v>#N/A</v>
      </c>
      <c r="C3" s="71" t="e">
        <f ca="1">IF(C2&lt;&gt;"",
"園児","")</f>
        <v>#N/A</v>
      </c>
      <c r="D3" s="71"/>
      <c r="E3" s="72" t="e">
        <f ca="1">IF(C2&lt;&gt;"",
"先生","")</f>
        <v>#N/A</v>
      </c>
      <c r="F3" s="72"/>
      <c r="G3" s="12"/>
      <c r="I3" s="11"/>
      <c r="J3" s="71" t="e">
        <f ca="1">C3</f>
        <v>#N/A</v>
      </c>
      <c r="K3" s="71"/>
      <c r="L3" s="72" t="e">
        <f ca="1">E3</f>
        <v>#N/A</v>
      </c>
      <c r="M3" s="72"/>
      <c r="N3" s="12"/>
      <c r="P3" s="75"/>
      <c r="Q3" s="64" t="e" cm="1">
        <f t="array" aca="1" ref="Q3" ca="1">IF(AND(LEFT(V1,2)="博多",
LEFT(INDIRECT("数出表_Excel!A"&amp;MATCH(V1,数出表_Excel!$A:$A,0)-1),2)
=LEFT(INDIRECT("数出表_Excel!A"&amp;MATCH(V1,数出表_Excel!$A:$A,0)+1),2)),100,"")</f>
        <v>#N/A</v>
      </c>
      <c r="R3" s="71" t="e">
        <f ca="1">IF(R2&lt;&gt;"",
"園児","")</f>
        <v>#N/A</v>
      </c>
      <c r="S3" s="71"/>
      <c r="T3" s="72" t="e">
        <f ca="1">IF(R2&lt;&gt;"",
"先生","")</f>
        <v>#N/A</v>
      </c>
      <c r="U3" s="72"/>
      <c r="V3" s="12"/>
      <c r="X3" s="11"/>
      <c r="Y3" s="71" t="e">
        <f ca="1">R3</f>
        <v>#N/A</v>
      </c>
      <c r="Z3" s="71"/>
      <c r="AA3" s="72" t="e">
        <f ca="1">T3</f>
        <v>#N/A</v>
      </c>
      <c r="AB3" s="72"/>
      <c r="AC3" s="12"/>
      <c r="AE3" s="75"/>
      <c r="AF3" s="64" t="e" cm="1">
        <f t="array" aca="1" ref="AF3" ca="1">IF(AND(LEFT(AK1,2)="博多",
LEFT(INDIRECT("数出表_Excel!A"&amp;MATCH(AK1,数出表_Excel!$A:$A,0)-1),2)
=LEFT(INDIRECT("数出表_Excel!A"&amp;MATCH(AK1,数出表_Excel!$A:$A,0)+1),2)),100,"")</f>
        <v>#N/A</v>
      </c>
      <c r="AG3" s="71" t="e">
        <f ca="1">IF(AG2&lt;&gt;"",
"園児","")</f>
        <v>#N/A</v>
      </c>
      <c r="AH3" s="71"/>
      <c r="AI3" s="72" t="e">
        <f ca="1">IF(AG2&lt;&gt;"",
"先生","")</f>
        <v>#N/A</v>
      </c>
      <c r="AJ3" s="72"/>
      <c r="AK3" s="12"/>
      <c r="AM3" s="11"/>
      <c r="AN3" s="71" t="e">
        <f ca="1">AG3</f>
        <v>#N/A</v>
      </c>
      <c r="AO3" s="71"/>
      <c r="AP3" s="72" t="e">
        <f ca="1">AI3</f>
        <v>#N/A</v>
      </c>
      <c r="AQ3" s="72"/>
      <c r="AR3" s="12"/>
      <c r="AT3" s="75"/>
      <c r="AU3" s="64" t="e" cm="1">
        <f t="array" aca="1" ref="AU3" ca="1">IF(AND(LEFT(AZ1,2)="博多",
LEFT(INDIRECT("数出表_Excel!A"&amp;MATCH(AZ1,数出表_Excel!$A:$A,0)-1),2)
=LEFT(INDIRECT("数出表_Excel!A"&amp;MATCH(AZ1,数出表_Excel!$A:$A,0)+1),2)),100,"")</f>
        <v>#N/A</v>
      </c>
      <c r="AV3" s="71" t="e">
        <f ca="1">IF(AV2&lt;&gt;"",
"園児","")</f>
        <v>#N/A</v>
      </c>
      <c r="AW3" s="71"/>
      <c r="AX3" s="72" t="e">
        <f ca="1">IF(AV2&lt;&gt;"",
"先生","")</f>
        <v>#N/A</v>
      </c>
      <c r="AY3" s="72"/>
      <c r="AZ3" s="12"/>
      <c r="BB3" s="11"/>
      <c r="BC3" s="71" t="e">
        <f ca="1">AV3</f>
        <v>#N/A</v>
      </c>
      <c r="BD3" s="71"/>
      <c r="BE3" s="72" t="e">
        <f ca="1">AX3</f>
        <v>#N/A</v>
      </c>
      <c r="BF3" s="72"/>
      <c r="BG3" s="12"/>
      <c r="BI3" s="75"/>
      <c r="BJ3" s="64" t="e" cm="1">
        <f t="array" aca="1" ref="BJ3" ca="1">IF(AND(LEFT(BO1,2)="博多",
LEFT(INDIRECT("数出表_Excel!A"&amp;MATCH(BO1,数出表_Excel!$A:$A,0)-1),2)
=LEFT(INDIRECT("数出表_Excel!A"&amp;MATCH(BO1,数出表_Excel!$A:$A,0)+1),2)),100,"")</f>
        <v>#N/A</v>
      </c>
      <c r="BK3" s="71" t="e">
        <f ca="1">IF(BK2&lt;&gt;"",
"園児","")</f>
        <v>#N/A</v>
      </c>
      <c r="BL3" s="71"/>
      <c r="BM3" s="72" t="e">
        <f ca="1">IF(BK2&lt;&gt;"",
"先生","")</f>
        <v>#N/A</v>
      </c>
      <c r="BN3" s="72"/>
      <c r="BO3" s="12"/>
      <c r="BQ3" s="11"/>
      <c r="BR3" s="71" t="e">
        <f ca="1">BK3</f>
        <v>#N/A</v>
      </c>
      <c r="BS3" s="71"/>
      <c r="BT3" s="72" t="e">
        <f ca="1">BM3</f>
        <v>#N/A</v>
      </c>
      <c r="BU3" s="72"/>
      <c r="BV3" s="12"/>
      <c r="BX3" s="75"/>
      <c r="BY3" s="64" t="e" cm="1">
        <f t="array" aca="1" ref="BY3" ca="1">IF(AND(LEFT(CD1,2)="博多",
LEFT(INDIRECT("数出表_Excel!A"&amp;MATCH(CD1,数出表_Excel!$A:$A,0)-1),2)
=LEFT(INDIRECT("数出表_Excel!A"&amp;MATCH(CD1,数出表_Excel!$A:$A,0)+1),2)),100,"")</f>
        <v>#N/A</v>
      </c>
      <c r="BZ3" s="71" t="e">
        <f ca="1">IF(BZ2&lt;&gt;"",
"園児","")</f>
        <v>#N/A</v>
      </c>
      <c r="CA3" s="71"/>
      <c r="CB3" s="72" t="e">
        <f ca="1">IF(BZ2&lt;&gt;"",
"先生","")</f>
        <v>#N/A</v>
      </c>
      <c r="CC3" s="72"/>
      <c r="CD3" s="12"/>
      <c r="CF3" s="11"/>
      <c r="CG3" s="71" t="e">
        <f ca="1">BZ3</f>
        <v>#N/A</v>
      </c>
      <c r="CH3" s="71"/>
      <c r="CI3" s="72" t="e">
        <f ca="1">CB3</f>
        <v>#N/A</v>
      </c>
      <c r="CJ3" s="72"/>
      <c r="CK3" s="12"/>
      <c r="CM3" s="75"/>
      <c r="CN3" s="64" t="e" cm="1">
        <f t="array" aca="1" ref="CN3" ca="1">IF(AND(LEFT(CS1,2)="博多",
LEFT(INDIRECT("数出表_Excel!A"&amp;MATCH(CS1,数出表_Excel!$A:$A,0)-1),2)
=LEFT(INDIRECT("数出表_Excel!A"&amp;MATCH(CS1,数出表_Excel!$A:$A,0)+1),2)),100,"")</f>
        <v>#N/A</v>
      </c>
      <c r="CO3" s="71" t="e">
        <f ca="1">IF(CO2&lt;&gt;"",
"園児","")</f>
        <v>#N/A</v>
      </c>
      <c r="CP3" s="71"/>
      <c r="CQ3" s="72" t="e">
        <f ca="1">IF(CO2&lt;&gt;"",
"先生","")</f>
        <v>#N/A</v>
      </c>
      <c r="CR3" s="72"/>
      <c r="CS3" s="12"/>
      <c r="CU3" s="11"/>
      <c r="CV3" s="71" t="e">
        <f ca="1">CO3</f>
        <v>#N/A</v>
      </c>
      <c r="CW3" s="71"/>
      <c r="CX3" s="72" t="e">
        <f ca="1">CQ3</f>
        <v>#N/A</v>
      </c>
      <c r="CY3" s="72"/>
      <c r="CZ3" s="12"/>
      <c r="DB3" s="75"/>
      <c r="DC3" s="64" t="e" cm="1">
        <f t="array" aca="1" ref="DC3" ca="1">IF(AND(LEFT(DH1,2)="博多",
LEFT(INDIRECT("数出表_Excel!A"&amp;MATCH(DH1,数出表_Excel!$A:$A,0)-1),2)
=LEFT(INDIRECT("数出表_Excel!A"&amp;MATCH(DH1,数出表_Excel!$A:$A,0)+1),2)),100,"")</f>
        <v>#N/A</v>
      </c>
      <c r="DD3" s="71" t="e">
        <f ca="1">IF(DD2&lt;&gt;"",
"園児","")</f>
        <v>#N/A</v>
      </c>
      <c r="DE3" s="71"/>
      <c r="DF3" s="72" t="e">
        <f ca="1">IF(DD2&lt;&gt;"",
"先生","")</f>
        <v>#N/A</v>
      </c>
      <c r="DG3" s="72"/>
      <c r="DH3" s="12"/>
      <c r="DJ3" s="11"/>
      <c r="DK3" s="71" t="e">
        <f ca="1">DD3</f>
        <v>#N/A</v>
      </c>
      <c r="DL3" s="71"/>
      <c r="DM3" s="72" t="e">
        <f ca="1">DF3</f>
        <v>#N/A</v>
      </c>
      <c r="DN3" s="72"/>
      <c r="DO3" s="12"/>
      <c r="DQ3" s="75"/>
      <c r="DR3" s="64" t="e" cm="1">
        <f t="array" aca="1" ref="DR3" ca="1">IF(AND(LEFT(DW1,2)="博多",
LEFT(INDIRECT("数出表_Excel!A"&amp;MATCH(DW1,数出表_Excel!$A:$A,0)-1),2)
=LEFT(INDIRECT("数出表_Excel!A"&amp;MATCH(DW1,数出表_Excel!$A:$A,0)+1),2)),100,"")</f>
        <v>#N/A</v>
      </c>
      <c r="DS3" s="71" t="e">
        <f ca="1">IF(DS2&lt;&gt;"",
"園児","")</f>
        <v>#N/A</v>
      </c>
      <c r="DT3" s="71"/>
      <c r="DU3" s="72" t="e">
        <f ca="1">IF(DS2&lt;&gt;"",
"先生","")</f>
        <v>#N/A</v>
      </c>
      <c r="DV3" s="72"/>
      <c r="DW3" s="12"/>
      <c r="DY3" s="11"/>
      <c r="DZ3" s="71" t="e">
        <f ca="1">DS3</f>
        <v>#N/A</v>
      </c>
      <c r="EA3" s="71"/>
      <c r="EB3" s="72" t="e">
        <f ca="1">DU3</f>
        <v>#N/A</v>
      </c>
      <c r="EC3" s="72"/>
      <c r="ED3" s="12"/>
      <c r="EF3" s="75"/>
      <c r="EG3" s="64" t="e" cm="1">
        <f t="array" aca="1" ref="EG3" ca="1">IF(AND(LEFT(EL1,2)="博多",
LEFT(INDIRECT("数出表_Excel!A"&amp;MATCH(EL1,数出表_Excel!$A:$A,0)-1),2)
=LEFT(INDIRECT("数出表_Excel!A"&amp;MATCH(EL1,数出表_Excel!$A:$A,0)+1),2)),100,"")</f>
        <v>#N/A</v>
      </c>
      <c r="EH3" s="71" t="e">
        <f ca="1">IF(EH2&lt;&gt;"",
"園児","")</f>
        <v>#N/A</v>
      </c>
      <c r="EI3" s="71"/>
      <c r="EJ3" s="72" t="e">
        <f ca="1">IF(EH2&lt;&gt;"",
"先生","")</f>
        <v>#N/A</v>
      </c>
      <c r="EK3" s="72"/>
      <c r="EL3" s="12"/>
      <c r="EN3" s="11"/>
      <c r="EO3" s="71" t="e">
        <f ca="1">EH3</f>
        <v>#N/A</v>
      </c>
      <c r="EP3" s="71"/>
      <c r="EQ3" s="72" t="e">
        <f ca="1">EJ3</f>
        <v>#N/A</v>
      </c>
      <c r="ER3" s="72"/>
      <c r="ES3" s="12"/>
      <c r="EU3" s="75"/>
      <c r="EV3" s="64" t="e" cm="1">
        <f t="array" aca="1" ref="EV3" ca="1">IF(AND(LEFT(FA1,2)="博多",
LEFT(INDIRECT("数出表_Excel!A"&amp;MATCH(FA1,数出表_Excel!$A:$A,0)-1),2)
=LEFT(INDIRECT("数出表_Excel!A"&amp;MATCH(FA1,数出表_Excel!$A:$A,0)+1),2)),100,"")</f>
        <v>#N/A</v>
      </c>
      <c r="EW3" s="71" t="e">
        <f ca="1">IF(EW2&lt;&gt;"",
"園児","")</f>
        <v>#N/A</v>
      </c>
      <c r="EX3" s="71"/>
      <c r="EY3" s="72" t="e">
        <f ca="1">IF(EW2&lt;&gt;"",
"先生","")</f>
        <v>#N/A</v>
      </c>
      <c r="EZ3" s="72"/>
      <c r="FA3" s="12"/>
      <c r="FC3" s="11"/>
      <c r="FD3" s="71" t="e">
        <f ca="1">EW3</f>
        <v>#N/A</v>
      </c>
      <c r="FE3" s="71"/>
      <c r="FF3" s="72" t="e">
        <f ca="1">EY3</f>
        <v>#N/A</v>
      </c>
      <c r="FG3" s="72"/>
      <c r="FH3" s="12"/>
      <c r="FJ3" s="75"/>
      <c r="FK3" s="64" t="e" cm="1">
        <f t="array" aca="1" ref="FK3" ca="1">IF(AND(LEFT(FP1,2)="博多",
LEFT(INDIRECT("数出表_Excel!A"&amp;MATCH(FP1,数出表_Excel!$A:$A,0)-1),2)
=LEFT(INDIRECT("数出表_Excel!A"&amp;MATCH(FP1,数出表_Excel!$A:$A,0)+1),2)),100,"")</f>
        <v>#N/A</v>
      </c>
      <c r="FL3" s="71" t="e">
        <f ca="1">IF(FL2&lt;&gt;"",
"園児","")</f>
        <v>#N/A</v>
      </c>
      <c r="FM3" s="71"/>
      <c r="FN3" s="72" t="e">
        <f ca="1">IF(FL2&lt;&gt;"",
"先生","")</f>
        <v>#N/A</v>
      </c>
      <c r="FO3" s="72"/>
      <c r="FP3" s="12"/>
      <c r="FR3" s="11"/>
      <c r="FS3" s="71" t="e">
        <f ca="1">FL3</f>
        <v>#N/A</v>
      </c>
      <c r="FT3" s="71"/>
      <c r="FU3" s="72" t="e">
        <f ca="1">FN3</f>
        <v>#N/A</v>
      </c>
      <c r="FV3" s="72"/>
      <c r="FW3" s="12"/>
      <c r="FY3" s="75"/>
      <c r="FZ3" s="64" t="e" cm="1">
        <f t="array" aca="1" ref="FZ3" ca="1">IF(AND(LEFT(GE1,2)="博多",
LEFT(INDIRECT("数出表_Excel!A"&amp;MATCH(GE1,数出表_Excel!$A:$A,0)-1),2)
=LEFT(INDIRECT("数出表_Excel!A"&amp;MATCH(GE1,数出表_Excel!$A:$A,0)+1),2)),100,"")</f>
        <v>#N/A</v>
      </c>
      <c r="GA3" s="71" t="e">
        <f ca="1">IF(GA2&lt;&gt;"",
"園児","")</f>
        <v>#N/A</v>
      </c>
      <c r="GB3" s="71"/>
      <c r="GC3" s="72" t="e">
        <f ca="1">IF(GA2&lt;&gt;"",
"先生","")</f>
        <v>#N/A</v>
      </c>
      <c r="GD3" s="72"/>
      <c r="GE3" s="12"/>
      <c r="GG3" s="11"/>
      <c r="GH3" s="71" t="e">
        <f ca="1">GA3</f>
        <v>#N/A</v>
      </c>
      <c r="GI3" s="71"/>
      <c r="GJ3" s="72" t="e">
        <f ca="1">GC3</f>
        <v>#N/A</v>
      </c>
      <c r="GK3" s="72"/>
      <c r="GL3" s="12"/>
      <c r="GN3" s="75"/>
      <c r="GO3" s="64" t="e" cm="1">
        <f t="array" aca="1" ref="GO3" ca="1">IF(AND(LEFT(GT1,2)="博多",
LEFT(INDIRECT("数出表_Excel!A"&amp;MATCH(GT1,数出表_Excel!$A:$A,0)-1),2)
=LEFT(INDIRECT("数出表_Excel!A"&amp;MATCH(GT1,数出表_Excel!$A:$A,0)+1),2)),100,"")</f>
        <v>#N/A</v>
      </c>
      <c r="GP3" s="71" t="e">
        <f ca="1">IF(GP2&lt;&gt;"",
"園児","")</f>
        <v>#N/A</v>
      </c>
      <c r="GQ3" s="71"/>
      <c r="GR3" s="72" t="e">
        <f ca="1">IF(GP2&lt;&gt;"",
"先生","")</f>
        <v>#N/A</v>
      </c>
      <c r="GS3" s="72"/>
      <c r="GT3" s="12"/>
      <c r="GV3" s="11"/>
      <c r="GW3" s="71" t="e">
        <f ca="1">GP3</f>
        <v>#N/A</v>
      </c>
      <c r="GX3" s="71"/>
      <c r="GY3" s="72" t="e">
        <f ca="1">GR3</f>
        <v>#N/A</v>
      </c>
      <c r="GZ3" s="72"/>
      <c r="HA3" s="12"/>
      <c r="HC3" s="75"/>
      <c r="HD3" s="64" t="e" cm="1">
        <f t="array" aca="1" ref="HD3" ca="1">IF(AND(LEFT(HI1,2)="博多",
LEFT(INDIRECT("数出表_Excel!A"&amp;MATCH(HI1,数出表_Excel!$A:$A,0)-1),2)
=LEFT(INDIRECT("数出表_Excel!A"&amp;MATCH(HI1,数出表_Excel!$A:$A,0)+1),2)),100,"")</f>
        <v>#N/A</v>
      </c>
      <c r="HE3" s="71" t="e">
        <f ca="1">IF(HE2&lt;&gt;"",
"園児","")</f>
        <v>#N/A</v>
      </c>
      <c r="HF3" s="71"/>
      <c r="HG3" s="72" t="e">
        <f ca="1">IF(HE2&lt;&gt;"",
"先生","")</f>
        <v>#N/A</v>
      </c>
      <c r="HH3" s="72"/>
      <c r="HI3" s="12"/>
      <c r="HK3" s="11"/>
      <c r="HL3" s="71" t="e">
        <f ca="1">HE3</f>
        <v>#N/A</v>
      </c>
      <c r="HM3" s="71"/>
      <c r="HN3" s="72" t="e">
        <f ca="1">HG3</f>
        <v>#N/A</v>
      </c>
      <c r="HO3" s="72"/>
      <c r="HP3" s="12"/>
      <c r="HR3" s="75"/>
      <c r="HS3" s="64" t="e" cm="1">
        <f t="array" aca="1" ref="HS3" ca="1">IF(AND(LEFT(HX1,2)="博多",
LEFT(INDIRECT("数出表_Excel!A"&amp;MATCH(HX1,数出表_Excel!$A:$A,0)-1),2)
=LEFT(INDIRECT("数出表_Excel!A"&amp;MATCH(HX1,数出表_Excel!$A:$A,0)+1),2)),100,"")</f>
        <v>#N/A</v>
      </c>
      <c r="HT3" s="71" t="e">
        <f ca="1">IF(HT2&lt;&gt;"",
"園児","")</f>
        <v>#N/A</v>
      </c>
      <c r="HU3" s="71"/>
      <c r="HV3" s="72" t="e">
        <f ca="1">IF(HT2&lt;&gt;"",
"先生","")</f>
        <v>#N/A</v>
      </c>
      <c r="HW3" s="72"/>
      <c r="HX3" s="12"/>
      <c r="HZ3" s="11"/>
      <c r="IA3" s="71" t="e">
        <f ca="1">HT3</f>
        <v>#N/A</v>
      </c>
      <c r="IB3" s="71"/>
      <c r="IC3" s="72" t="e">
        <f ca="1">HV3</f>
        <v>#N/A</v>
      </c>
      <c r="ID3" s="72"/>
      <c r="IE3" s="12"/>
      <c r="IG3" s="75"/>
      <c r="IH3" s="64" t="e" cm="1">
        <f t="array" aca="1" ref="IH3" ca="1">IF(AND(LEFT(IM1,2)="博多",
LEFT(INDIRECT("数出表_Excel!A"&amp;MATCH(IM1,数出表_Excel!$A:$A,0)-1),2)
=LEFT(INDIRECT("数出表_Excel!A"&amp;MATCH(IM1,数出表_Excel!$A:$A,0)+1),2)),100,"")</f>
        <v>#N/A</v>
      </c>
      <c r="II3" s="71" t="e">
        <f ca="1">IF(II2&lt;&gt;"",
"園児","")</f>
        <v>#N/A</v>
      </c>
      <c r="IJ3" s="71"/>
      <c r="IK3" s="72" t="e">
        <f ca="1">IF(II2&lt;&gt;"",
"先生","")</f>
        <v>#N/A</v>
      </c>
      <c r="IL3" s="72"/>
      <c r="IM3" s="12"/>
      <c r="IO3" s="11"/>
      <c r="IP3" s="71" t="e">
        <f ca="1">II3</f>
        <v>#N/A</v>
      </c>
      <c r="IQ3" s="71"/>
      <c r="IR3" s="72" t="e">
        <f ca="1">IK3</f>
        <v>#N/A</v>
      </c>
      <c r="IS3" s="72"/>
      <c r="IT3" s="12"/>
      <c r="IV3" s="75"/>
      <c r="IW3" s="64" t="e" cm="1">
        <f t="array" aca="1" ref="IW3" ca="1">IF(AND(LEFT(JB1,2)="博多",
LEFT(INDIRECT("数出表_Excel!A"&amp;MATCH(JB1,数出表_Excel!$A:$A,0)-1),2)
=LEFT(INDIRECT("数出表_Excel!A"&amp;MATCH(JB1,数出表_Excel!$A:$A,0)+1),2)),100,"")</f>
        <v>#N/A</v>
      </c>
      <c r="IX3" s="71" t="e">
        <f ca="1">IF(IX2&lt;&gt;"",
"園児","")</f>
        <v>#N/A</v>
      </c>
      <c r="IY3" s="71"/>
      <c r="IZ3" s="72" t="e">
        <f ca="1">IF(IX2&lt;&gt;"",
"先生","")</f>
        <v>#N/A</v>
      </c>
      <c r="JA3" s="72"/>
      <c r="JB3" s="12"/>
      <c r="JD3" s="11"/>
      <c r="JE3" s="71" t="e">
        <f ca="1">IX3</f>
        <v>#N/A</v>
      </c>
      <c r="JF3" s="71"/>
      <c r="JG3" s="72" t="e">
        <f ca="1">IZ3</f>
        <v>#N/A</v>
      </c>
      <c r="JH3" s="72"/>
      <c r="JI3" s="12"/>
      <c r="JK3" s="75"/>
      <c r="JL3" s="64" t="e" cm="1">
        <f t="array" aca="1" ref="JL3" ca="1">IF(AND(LEFT(JQ1,2)="博多",
LEFT(INDIRECT("数出表_Excel!A"&amp;MATCH(JQ1,数出表_Excel!$A:$A,0)-1),2)
=LEFT(INDIRECT("数出表_Excel!A"&amp;MATCH(JQ1,数出表_Excel!$A:$A,0)+1),2)),100,"")</f>
        <v>#N/A</v>
      </c>
      <c r="JM3" s="71" t="e">
        <f ca="1">IF(JM2&lt;&gt;"",
"園児","")</f>
        <v>#N/A</v>
      </c>
      <c r="JN3" s="71"/>
      <c r="JO3" s="72" t="e">
        <f ca="1">IF(JM2&lt;&gt;"",
"先生","")</f>
        <v>#N/A</v>
      </c>
      <c r="JP3" s="72"/>
      <c r="JQ3" s="12"/>
      <c r="JS3" s="11"/>
      <c r="JT3" s="71" t="e">
        <f ca="1">JM3</f>
        <v>#N/A</v>
      </c>
      <c r="JU3" s="71"/>
      <c r="JV3" s="72" t="e">
        <f ca="1">JO3</f>
        <v>#N/A</v>
      </c>
      <c r="JW3" s="72"/>
      <c r="JX3" s="12"/>
      <c r="JZ3" s="75"/>
      <c r="KA3" s="64" t="e" cm="1">
        <f t="array" aca="1" ref="KA3" ca="1">IF(AND(LEFT(KF1,2)="博多",
LEFT(INDIRECT("数出表_Excel!A"&amp;MATCH(KF1,数出表_Excel!$A:$A,0)-1),2)
=LEFT(INDIRECT("数出表_Excel!A"&amp;MATCH(KF1,数出表_Excel!$A:$A,0)+1),2)),100,"")</f>
        <v>#N/A</v>
      </c>
      <c r="KB3" s="71" t="e">
        <f ca="1">IF(KB2&lt;&gt;"",
"園児","")</f>
        <v>#N/A</v>
      </c>
      <c r="KC3" s="71"/>
      <c r="KD3" s="72" t="e">
        <f ca="1">IF(KB2&lt;&gt;"",
"先生","")</f>
        <v>#N/A</v>
      </c>
      <c r="KE3" s="72"/>
      <c r="KF3" s="12"/>
      <c r="KH3" s="11"/>
      <c r="KI3" s="71" t="e">
        <f ca="1">KB3</f>
        <v>#N/A</v>
      </c>
      <c r="KJ3" s="71"/>
      <c r="KK3" s="72" t="e">
        <f ca="1">KD3</f>
        <v>#N/A</v>
      </c>
      <c r="KL3" s="72"/>
      <c r="KM3" s="12"/>
      <c r="KO3" s="75"/>
      <c r="KP3" s="64" t="e" cm="1">
        <f t="array" aca="1" ref="KP3" ca="1">IF(AND(LEFT(KU1,2)="博多",
LEFT(INDIRECT("数出表_Excel!A"&amp;MATCH(KU1,数出表_Excel!$A:$A,0)-1),2)
=LEFT(INDIRECT("数出表_Excel!A"&amp;MATCH(KU1,数出表_Excel!$A:$A,0)+1),2)),100,"")</f>
        <v>#N/A</v>
      </c>
      <c r="KQ3" s="71" t="e">
        <f ca="1">IF(KQ2&lt;&gt;"",
"園児","")</f>
        <v>#N/A</v>
      </c>
      <c r="KR3" s="71"/>
      <c r="KS3" s="72" t="e">
        <f ca="1">IF(KQ2&lt;&gt;"",
"先生","")</f>
        <v>#N/A</v>
      </c>
      <c r="KT3" s="72"/>
      <c r="KU3" s="12"/>
      <c r="KW3" s="11"/>
      <c r="KX3" s="71" t="e">
        <f ca="1">KQ3</f>
        <v>#N/A</v>
      </c>
      <c r="KY3" s="71"/>
      <c r="KZ3" s="72" t="e">
        <f ca="1">KS3</f>
        <v>#N/A</v>
      </c>
      <c r="LA3" s="72"/>
      <c r="LB3" s="12"/>
      <c r="LD3" s="75"/>
      <c r="LE3" s="64" t="e" cm="1">
        <f t="array" aca="1" ref="LE3" ca="1">IF(AND(LEFT(LJ1,2)="博多",
LEFT(INDIRECT("数出表_Excel!A"&amp;MATCH(LJ1,数出表_Excel!$A:$A,0)-1),2)
=LEFT(INDIRECT("数出表_Excel!A"&amp;MATCH(LJ1,数出表_Excel!$A:$A,0)+1),2)),100,"")</f>
        <v>#N/A</v>
      </c>
      <c r="LF3" s="71" t="e">
        <f ca="1">IF(LF2&lt;&gt;"",
"園児","")</f>
        <v>#N/A</v>
      </c>
      <c r="LG3" s="71"/>
      <c r="LH3" s="72" t="e">
        <f ca="1">IF(LF2&lt;&gt;"",
"先生","")</f>
        <v>#N/A</v>
      </c>
      <c r="LI3" s="72"/>
      <c r="LJ3" s="12"/>
      <c r="LL3" s="11"/>
      <c r="LM3" s="71" t="e">
        <f ca="1">LF3</f>
        <v>#N/A</v>
      </c>
      <c r="LN3" s="71"/>
      <c r="LO3" s="72" t="e">
        <f ca="1">LH3</f>
        <v>#N/A</v>
      </c>
      <c r="LP3" s="72"/>
      <c r="LQ3" s="12"/>
      <c r="LS3" s="75"/>
      <c r="LT3" s="64" t="e" cm="1">
        <f t="array" aca="1" ref="LT3" ca="1">IF(AND(LEFT(LY1,2)="博多",
LEFT(INDIRECT("数出表_Excel!A"&amp;MATCH(LY1,数出表_Excel!$A:$A,0)-1),2)
=LEFT(INDIRECT("数出表_Excel!A"&amp;MATCH(LY1,数出表_Excel!$A:$A,0)+1),2)),100,"")</f>
        <v>#N/A</v>
      </c>
      <c r="LU3" s="71" t="e">
        <f ca="1">IF(LU2&lt;&gt;"",
"園児","")</f>
        <v>#N/A</v>
      </c>
      <c r="LV3" s="71"/>
      <c r="LW3" s="72" t="e">
        <f ca="1">IF(LU2&lt;&gt;"",
"先生","")</f>
        <v>#N/A</v>
      </c>
      <c r="LX3" s="72"/>
      <c r="LY3" s="12"/>
      <c r="MA3" s="11"/>
      <c r="MB3" s="71" t="e">
        <f ca="1">LU3</f>
        <v>#N/A</v>
      </c>
      <c r="MC3" s="71"/>
      <c r="MD3" s="72" t="e">
        <f ca="1">LW3</f>
        <v>#N/A</v>
      </c>
      <c r="ME3" s="72"/>
      <c r="MF3" s="12"/>
      <c r="MH3" s="75"/>
      <c r="MI3" s="64" t="e" cm="1">
        <f t="array" aca="1" ref="MI3" ca="1">IF(AND(LEFT(MN1,2)="博多",
LEFT(INDIRECT("数出表_Excel!A"&amp;MATCH(MN1,数出表_Excel!$A:$A,0)-1),2)
=LEFT(INDIRECT("数出表_Excel!A"&amp;MATCH(MN1,数出表_Excel!$A:$A,0)+1),2)),100,"")</f>
        <v>#N/A</v>
      </c>
      <c r="MJ3" s="71" t="e">
        <f ca="1">IF(MJ2&lt;&gt;"",
"園児","")</f>
        <v>#N/A</v>
      </c>
      <c r="MK3" s="71"/>
      <c r="ML3" s="72" t="e">
        <f ca="1">IF(MJ2&lt;&gt;"",
"先生","")</f>
        <v>#N/A</v>
      </c>
      <c r="MM3" s="72"/>
      <c r="MN3" s="12"/>
      <c r="MP3" s="11"/>
      <c r="MQ3" s="71" t="e">
        <f ca="1">MJ3</f>
        <v>#N/A</v>
      </c>
      <c r="MR3" s="71"/>
      <c r="MS3" s="72" t="e">
        <f ca="1">ML3</f>
        <v>#N/A</v>
      </c>
      <c r="MT3" s="72"/>
      <c r="MU3" s="12"/>
      <c r="MW3" s="75"/>
      <c r="MX3" s="64" t="e" cm="1">
        <f t="array" aca="1" ref="MX3" ca="1">IF(AND(LEFT(NC1,2)="博多",
LEFT(INDIRECT("数出表_Excel!A"&amp;MATCH(NC1,数出表_Excel!$A:$A,0)-1),2)
=LEFT(INDIRECT("数出表_Excel!A"&amp;MATCH(NC1,数出表_Excel!$A:$A,0)+1),2)),100,"")</f>
        <v>#N/A</v>
      </c>
      <c r="MY3" s="71" t="e">
        <f ca="1">IF(MY2&lt;&gt;"",
"園児","")</f>
        <v>#N/A</v>
      </c>
      <c r="MZ3" s="71"/>
      <c r="NA3" s="72" t="e">
        <f ca="1">IF(MY2&lt;&gt;"",
"先生","")</f>
        <v>#N/A</v>
      </c>
      <c r="NB3" s="72"/>
      <c r="NC3" s="12"/>
      <c r="NE3" s="11"/>
      <c r="NF3" s="71" t="e">
        <f ca="1">MY3</f>
        <v>#N/A</v>
      </c>
      <c r="NG3" s="71"/>
      <c r="NH3" s="72" t="e">
        <f ca="1">NA3</f>
        <v>#N/A</v>
      </c>
      <c r="NI3" s="72"/>
      <c r="NJ3" s="12"/>
      <c r="NL3" s="75"/>
      <c r="NM3" s="64" t="e" cm="1">
        <f t="array" aca="1" ref="NM3" ca="1">IF(AND(LEFT(NR1,2)="博多",
LEFT(INDIRECT("数出表_Excel!A"&amp;MATCH(NR1,数出表_Excel!$A:$A,0)-1),2)
=LEFT(INDIRECT("数出表_Excel!A"&amp;MATCH(NR1,数出表_Excel!$A:$A,0)+1),2)),100,"")</f>
        <v>#N/A</v>
      </c>
      <c r="NN3" s="71" t="e">
        <f ca="1">IF(NN2&lt;&gt;"",
"園児","")</f>
        <v>#N/A</v>
      </c>
      <c r="NO3" s="71"/>
      <c r="NP3" s="72" t="e">
        <f ca="1">IF(NN2&lt;&gt;"",
"先生","")</f>
        <v>#N/A</v>
      </c>
      <c r="NQ3" s="72"/>
      <c r="NR3" s="12"/>
      <c r="NT3" s="11"/>
      <c r="NU3" s="71" t="e">
        <f ca="1">NN3</f>
        <v>#N/A</v>
      </c>
      <c r="NV3" s="71"/>
      <c r="NW3" s="72" t="e">
        <f ca="1">NP3</f>
        <v>#N/A</v>
      </c>
      <c r="NX3" s="72"/>
      <c r="NY3" s="12"/>
      <c r="OA3" s="75"/>
      <c r="OB3" s="64" t="e" cm="1">
        <f t="array" aca="1" ref="OB3" ca="1">IF(AND(LEFT(OG1,2)="博多",
LEFT(INDIRECT("数出表_Excel!A"&amp;MATCH(OG1,数出表_Excel!$A:$A,0)-1),2)
=LEFT(INDIRECT("数出表_Excel!A"&amp;MATCH(OG1,数出表_Excel!$A:$A,0)+1),2)),100,"")</f>
        <v>#N/A</v>
      </c>
      <c r="OC3" s="71" t="e">
        <f ca="1">IF(OC2&lt;&gt;"",
"園児","")</f>
        <v>#N/A</v>
      </c>
      <c r="OD3" s="71"/>
      <c r="OE3" s="72" t="e">
        <f ca="1">IF(OC2&lt;&gt;"",
"先生","")</f>
        <v>#N/A</v>
      </c>
      <c r="OF3" s="72"/>
      <c r="OG3" s="12"/>
      <c r="OI3" s="11"/>
      <c r="OJ3" s="71" t="e">
        <f ca="1">OC3</f>
        <v>#N/A</v>
      </c>
      <c r="OK3" s="71"/>
      <c r="OL3" s="72" t="e">
        <f ca="1">OE3</f>
        <v>#N/A</v>
      </c>
      <c r="OM3" s="72"/>
      <c r="ON3" s="12"/>
      <c r="OP3" s="75"/>
      <c r="OQ3" s="64" t="e" cm="1">
        <f t="array" aca="1" ref="OQ3" ca="1">IF(AND(LEFT(OV1,2)="博多",
LEFT(INDIRECT("数出表_Excel!A"&amp;MATCH(OV1,数出表_Excel!$A:$A,0)-1),2)
=LEFT(INDIRECT("数出表_Excel!A"&amp;MATCH(OV1,数出表_Excel!$A:$A,0)+1),2)),100,"")</f>
        <v>#N/A</v>
      </c>
      <c r="OR3" s="71" t="e">
        <f ca="1">IF(OR2&lt;&gt;"",
"園児","")</f>
        <v>#N/A</v>
      </c>
      <c r="OS3" s="71"/>
      <c r="OT3" s="72" t="e">
        <f ca="1">IF(OR2&lt;&gt;"",
"先生","")</f>
        <v>#N/A</v>
      </c>
      <c r="OU3" s="72"/>
      <c r="OV3" s="12"/>
      <c r="OX3" s="11"/>
      <c r="OY3" s="71" t="e">
        <f ca="1">OR3</f>
        <v>#N/A</v>
      </c>
      <c r="OZ3" s="71"/>
      <c r="PA3" s="72" t="e">
        <f ca="1">OT3</f>
        <v>#N/A</v>
      </c>
      <c r="PB3" s="72"/>
      <c r="PC3" s="12"/>
      <c r="PE3" s="75"/>
      <c r="PF3" s="64" t="e" cm="1">
        <f t="array" aca="1" ref="PF3" ca="1">IF(AND(LEFT(PK1,2)="博多",
LEFT(INDIRECT("数出表_Excel!A"&amp;MATCH(PK1,数出表_Excel!$A:$A,0)-1),2)
=LEFT(INDIRECT("数出表_Excel!A"&amp;MATCH(PK1,数出表_Excel!$A:$A,0)+1),2)),100,"")</f>
        <v>#N/A</v>
      </c>
      <c r="PG3" s="71" t="e">
        <f ca="1">IF(PG2&lt;&gt;"",
"園児","")</f>
        <v>#N/A</v>
      </c>
      <c r="PH3" s="71"/>
      <c r="PI3" s="72" t="e">
        <f ca="1">IF(PG2&lt;&gt;"",
"先生","")</f>
        <v>#N/A</v>
      </c>
      <c r="PJ3" s="72"/>
      <c r="PK3" s="12"/>
      <c r="PM3" s="11"/>
      <c r="PN3" s="71" t="e">
        <f ca="1">PG3</f>
        <v>#N/A</v>
      </c>
      <c r="PO3" s="71"/>
      <c r="PP3" s="72" t="e">
        <f ca="1">PI3</f>
        <v>#N/A</v>
      </c>
      <c r="PQ3" s="72"/>
      <c r="PR3" s="12"/>
      <c r="PT3" s="75"/>
      <c r="PU3" s="64" t="e" cm="1">
        <f t="array" aca="1" ref="PU3" ca="1">IF(AND(LEFT(PZ1,2)="博多",
LEFT(INDIRECT("数出表_Excel!A"&amp;MATCH(PZ1,数出表_Excel!$A:$A,0)-1),2)
=LEFT(INDIRECT("数出表_Excel!A"&amp;MATCH(PZ1,数出表_Excel!$A:$A,0)+1),2)),100,"")</f>
        <v>#N/A</v>
      </c>
      <c r="PV3" s="71" t="e">
        <f ca="1">IF(PV2&lt;&gt;"",
"園児","")</f>
        <v>#N/A</v>
      </c>
      <c r="PW3" s="71"/>
      <c r="PX3" s="72" t="e">
        <f ca="1">IF(PV2&lt;&gt;"",
"先生","")</f>
        <v>#N/A</v>
      </c>
      <c r="PY3" s="72"/>
      <c r="PZ3" s="12"/>
      <c r="QB3" s="11"/>
      <c r="QC3" s="71" t="e">
        <f ca="1">PV3</f>
        <v>#N/A</v>
      </c>
      <c r="QD3" s="71"/>
      <c r="QE3" s="72" t="e">
        <f ca="1">PX3</f>
        <v>#N/A</v>
      </c>
      <c r="QF3" s="72"/>
      <c r="QG3" s="12"/>
      <c r="QI3" s="75"/>
      <c r="QJ3" s="64" t="e" cm="1">
        <f t="array" aca="1" ref="QJ3" ca="1">IF(AND(LEFT(QO1,2)="博多",
LEFT(INDIRECT("数出表_Excel!A"&amp;MATCH(QO1,数出表_Excel!$A:$A,0)-1),2)
=LEFT(INDIRECT("数出表_Excel!A"&amp;MATCH(QO1,数出表_Excel!$A:$A,0)+1),2)),100,"")</f>
        <v>#N/A</v>
      </c>
      <c r="QK3" s="71" t="e">
        <f ca="1">IF(QK2&lt;&gt;"",
"園児","")</f>
        <v>#N/A</v>
      </c>
      <c r="QL3" s="71"/>
      <c r="QM3" s="72" t="e">
        <f ca="1">IF(QK2&lt;&gt;"",
"先生","")</f>
        <v>#N/A</v>
      </c>
      <c r="QN3" s="72"/>
      <c r="QO3" s="12"/>
      <c r="QQ3" s="11"/>
      <c r="QR3" s="71" t="e">
        <f ca="1">QK3</f>
        <v>#N/A</v>
      </c>
      <c r="QS3" s="71"/>
      <c r="QT3" s="72" t="e">
        <f ca="1">QM3</f>
        <v>#N/A</v>
      </c>
      <c r="QU3" s="72"/>
      <c r="QV3" s="12"/>
      <c r="QX3" s="75"/>
      <c r="QY3" s="64" t="e" cm="1">
        <f t="array" aca="1" ref="QY3" ca="1">IF(AND(LEFT(RD1,2)="博多",
LEFT(INDIRECT("数出表_Excel!A"&amp;MATCH(RD1,数出表_Excel!$A:$A,0)-1),2)
=LEFT(INDIRECT("数出表_Excel!A"&amp;MATCH(RD1,数出表_Excel!$A:$A,0)+1),2)),100,"")</f>
        <v>#N/A</v>
      </c>
      <c r="QZ3" s="71" t="e">
        <f ca="1">IF(QZ2&lt;&gt;"",
"園児","")</f>
        <v>#N/A</v>
      </c>
      <c r="RA3" s="71"/>
      <c r="RB3" s="72" t="e">
        <f ca="1">IF(QZ2&lt;&gt;"",
"先生","")</f>
        <v>#N/A</v>
      </c>
      <c r="RC3" s="72"/>
      <c r="RD3" s="12"/>
      <c r="RF3" s="11"/>
      <c r="RG3" s="71" t="e">
        <f ca="1">QZ3</f>
        <v>#N/A</v>
      </c>
      <c r="RH3" s="71"/>
      <c r="RI3" s="72" t="e">
        <f ca="1">RB3</f>
        <v>#N/A</v>
      </c>
      <c r="RJ3" s="72"/>
      <c r="RK3" s="12"/>
      <c r="RM3" s="75"/>
      <c r="RN3" s="64" t="e" cm="1">
        <f t="array" aca="1" ref="RN3" ca="1">IF(AND(LEFT(RS1,2)="博多",
LEFT(INDIRECT("数出表_Excel!A"&amp;MATCH(RS1,数出表_Excel!$A:$A,0)-1),2)
=LEFT(INDIRECT("数出表_Excel!A"&amp;MATCH(RS1,数出表_Excel!$A:$A,0)+1),2)),100,"")</f>
        <v>#N/A</v>
      </c>
      <c r="RO3" s="71" t="e">
        <f ca="1">IF(RO2&lt;&gt;"",
"園児","")</f>
        <v>#N/A</v>
      </c>
      <c r="RP3" s="71"/>
      <c r="RQ3" s="72" t="e">
        <f ca="1">IF(RO2&lt;&gt;"",
"先生","")</f>
        <v>#N/A</v>
      </c>
      <c r="RR3" s="72"/>
      <c r="RS3" s="12"/>
      <c r="RU3" s="11"/>
      <c r="RV3" s="71" t="e">
        <f ca="1">RO3</f>
        <v>#N/A</v>
      </c>
      <c r="RW3" s="71"/>
      <c r="RX3" s="72" t="e">
        <f ca="1">RQ3</f>
        <v>#N/A</v>
      </c>
      <c r="RY3" s="72"/>
      <c r="RZ3" s="12"/>
      <c r="SB3" s="75"/>
      <c r="SC3" s="64" t="e" cm="1">
        <f t="array" aca="1" ref="SC3" ca="1">IF(AND(LEFT(SH1,2)="博多",
LEFT(INDIRECT("数出表_Excel!A"&amp;MATCH(SH1,数出表_Excel!$A:$A,0)-1),2)
=LEFT(INDIRECT("数出表_Excel!A"&amp;MATCH(SH1,数出表_Excel!$A:$A,0)+1),2)),100,"")</f>
        <v>#N/A</v>
      </c>
      <c r="SD3" s="71" t="e">
        <f ca="1">IF(SD2&lt;&gt;"",
"園児","")</f>
        <v>#N/A</v>
      </c>
      <c r="SE3" s="71"/>
      <c r="SF3" s="72" t="e">
        <f ca="1">IF(SD2&lt;&gt;"",
"先生","")</f>
        <v>#N/A</v>
      </c>
      <c r="SG3" s="72"/>
      <c r="SH3" s="12"/>
      <c r="SJ3" s="11"/>
      <c r="SK3" s="71" t="e">
        <f ca="1">SD3</f>
        <v>#N/A</v>
      </c>
      <c r="SL3" s="71"/>
      <c r="SM3" s="72" t="e">
        <f ca="1">SF3</f>
        <v>#N/A</v>
      </c>
      <c r="SN3" s="72"/>
      <c r="SO3" s="12"/>
      <c r="SQ3" s="75"/>
      <c r="SR3" s="64" t="e" cm="1">
        <f t="array" aca="1" ref="SR3" ca="1">IF(AND(LEFT(SW1,2)="博多",
LEFT(INDIRECT("数出表_Excel!A"&amp;MATCH(SW1,数出表_Excel!$A:$A,0)-1),2)
=LEFT(INDIRECT("数出表_Excel!A"&amp;MATCH(SW1,数出表_Excel!$A:$A,0)+1),2)),100,"")</f>
        <v>#N/A</v>
      </c>
      <c r="SS3" s="71" t="e">
        <f ca="1">IF(SS2&lt;&gt;"",
"園児","")</f>
        <v>#N/A</v>
      </c>
      <c r="ST3" s="71"/>
      <c r="SU3" s="72" t="e">
        <f ca="1">IF(SS2&lt;&gt;"",
"先生","")</f>
        <v>#N/A</v>
      </c>
      <c r="SV3" s="72"/>
      <c r="SW3" s="12"/>
      <c r="SY3" s="11"/>
      <c r="SZ3" s="71" t="e">
        <f ca="1">SS3</f>
        <v>#N/A</v>
      </c>
      <c r="TA3" s="71"/>
      <c r="TB3" s="72" t="e">
        <f ca="1">SU3</f>
        <v>#N/A</v>
      </c>
      <c r="TC3" s="72"/>
      <c r="TD3" s="12"/>
      <c r="TF3" s="75"/>
      <c r="TG3" s="64" t="e" cm="1">
        <f t="array" aca="1" ref="TG3" ca="1">IF(AND(LEFT(TL1,2)="博多",
LEFT(INDIRECT("数出表_Excel!A"&amp;MATCH(TL1,数出表_Excel!$A:$A,0)-1),2)
=LEFT(INDIRECT("数出表_Excel!A"&amp;MATCH(TL1,数出表_Excel!$A:$A,0)+1),2)),100,"")</f>
        <v>#N/A</v>
      </c>
      <c r="TH3" s="71" t="e">
        <f ca="1">IF(TH2&lt;&gt;"",
"園児","")</f>
        <v>#N/A</v>
      </c>
      <c r="TI3" s="71"/>
      <c r="TJ3" s="72" t="e">
        <f ca="1">IF(TH2&lt;&gt;"",
"先生","")</f>
        <v>#N/A</v>
      </c>
      <c r="TK3" s="72"/>
      <c r="TL3" s="12"/>
      <c r="TN3" s="11"/>
      <c r="TO3" s="71" t="e">
        <f ca="1">TH3</f>
        <v>#N/A</v>
      </c>
      <c r="TP3" s="71"/>
      <c r="TQ3" s="72" t="e">
        <f ca="1">TJ3</f>
        <v>#N/A</v>
      </c>
      <c r="TR3" s="72"/>
      <c r="TS3" s="12"/>
      <c r="TU3" s="75"/>
      <c r="TV3" s="64" t="e" cm="1">
        <f t="array" aca="1" ref="TV3" ca="1">IF(AND(LEFT(UA1,2)="博多",
LEFT(INDIRECT("数出表_Excel!A"&amp;MATCH(UA1,数出表_Excel!$A:$A,0)-1),2)
=LEFT(INDIRECT("数出表_Excel!A"&amp;MATCH(UA1,数出表_Excel!$A:$A,0)+1),2)),100,"")</f>
        <v>#N/A</v>
      </c>
      <c r="TW3" s="71" t="e">
        <f ca="1">IF(TW2&lt;&gt;"",
"園児","")</f>
        <v>#N/A</v>
      </c>
      <c r="TX3" s="71"/>
      <c r="TY3" s="72" t="e">
        <f ca="1">IF(TW2&lt;&gt;"",
"先生","")</f>
        <v>#N/A</v>
      </c>
      <c r="TZ3" s="72"/>
      <c r="UA3" s="12"/>
      <c r="UC3" s="11"/>
      <c r="UD3" s="71" t="e">
        <f ca="1">TW3</f>
        <v>#N/A</v>
      </c>
      <c r="UE3" s="71"/>
      <c r="UF3" s="72" t="e">
        <f ca="1">TY3</f>
        <v>#N/A</v>
      </c>
      <c r="UG3" s="72"/>
      <c r="UH3" s="12"/>
      <c r="UJ3" s="75"/>
      <c r="UK3" s="64" t="e" cm="1">
        <f t="array" aca="1" ref="UK3" ca="1">IF(AND(LEFT(UP1,2)="博多",
LEFT(INDIRECT("数出表_Excel!A"&amp;MATCH(UP1,数出表_Excel!$A:$A,0)-1),2)
=LEFT(INDIRECT("数出表_Excel!A"&amp;MATCH(UP1,数出表_Excel!$A:$A,0)+1),2)),100,"")</f>
        <v>#N/A</v>
      </c>
      <c r="UL3" s="71" t="e">
        <f ca="1">IF(UL2&lt;&gt;"",
"園児","")</f>
        <v>#N/A</v>
      </c>
      <c r="UM3" s="71"/>
      <c r="UN3" s="72" t="e">
        <f ca="1">IF(UL2&lt;&gt;"",
"先生","")</f>
        <v>#N/A</v>
      </c>
      <c r="UO3" s="72"/>
      <c r="UP3" s="12"/>
      <c r="UR3" s="11"/>
      <c r="US3" s="71" t="e">
        <f ca="1">UL3</f>
        <v>#N/A</v>
      </c>
      <c r="UT3" s="71"/>
      <c r="UU3" s="72" t="e">
        <f ca="1">UN3</f>
        <v>#N/A</v>
      </c>
      <c r="UV3" s="72"/>
      <c r="UW3" s="12"/>
      <c r="UY3" s="75"/>
      <c r="UZ3" s="64" t="e" cm="1">
        <f t="array" aca="1" ref="UZ3" ca="1">IF(AND(LEFT(VE1,2)="博多",
LEFT(INDIRECT("数出表_Excel!A"&amp;MATCH(VE1,数出表_Excel!$A:$A,0)-1),2)
=LEFT(INDIRECT("数出表_Excel!A"&amp;MATCH(VE1,数出表_Excel!$A:$A,0)+1),2)),100,"")</f>
        <v>#N/A</v>
      </c>
      <c r="VA3" s="71" t="e">
        <f ca="1">IF(VA2&lt;&gt;"",
"園児","")</f>
        <v>#N/A</v>
      </c>
      <c r="VB3" s="71"/>
      <c r="VC3" s="72" t="e">
        <f ca="1">IF(VA2&lt;&gt;"",
"先生","")</f>
        <v>#N/A</v>
      </c>
      <c r="VD3" s="72"/>
      <c r="VE3" s="12"/>
      <c r="VG3" s="11"/>
      <c r="VH3" s="71" t="e">
        <f ca="1">VA3</f>
        <v>#N/A</v>
      </c>
      <c r="VI3" s="71"/>
      <c r="VJ3" s="72" t="e">
        <f ca="1">VC3</f>
        <v>#N/A</v>
      </c>
      <c r="VK3" s="72"/>
      <c r="VL3" s="12"/>
      <c r="VN3" s="75"/>
      <c r="VO3" s="64" t="e" cm="1">
        <f t="array" aca="1" ref="VO3" ca="1">IF(AND(LEFT(VT1,2)="博多",
LEFT(INDIRECT("数出表_Excel!A"&amp;MATCH(VT1,数出表_Excel!$A:$A,0)-1),2)
=LEFT(INDIRECT("数出表_Excel!A"&amp;MATCH(VT1,数出表_Excel!$A:$A,0)+1),2)),100,"")</f>
        <v>#N/A</v>
      </c>
      <c r="VP3" s="71" t="e">
        <f ca="1">IF(VP2&lt;&gt;"",
"園児","")</f>
        <v>#N/A</v>
      </c>
      <c r="VQ3" s="71"/>
      <c r="VR3" s="72" t="e">
        <f ca="1">IF(VP2&lt;&gt;"",
"先生","")</f>
        <v>#N/A</v>
      </c>
      <c r="VS3" s="72"/>
      <c r="VT3" s="12"/>
      <c r="VV3" s="11"/>
      <c r="VW3" s="71" t="e">
        <f ca="1">VP3</f>
        <v>#N/A</v>
      </c>
      <c r="VX3" s="71"/>
      <c r="VY3" s="72" t="e">
        <f ca="1">VR3</f>
        <v>#N/A</v>
      </c>
      <c r="VZ3" s="72"/>
      <c r="WA3" s="12"/>
      <c r="WC3" s="75"/>
      <c r="WD3" s="64" t="e" cm="1">
        <f t="array" aca="1" ref="WD3" ca="1">IF(AND(LEFT(WI1,2)="博多",
LEFT(INDIRECT("数出表_Excel!A"&amp;MATCH(WI1,数出表_Excel!$A:$A,0)-1),2)
=LEFT(INDIRECT("数出表_Excel!A"&amp;MATCH(WI1,数出表_Excel!$A:$A,0)+1),2)),100,"")</f>
        <v>#N/A</v>
      </c>
      <c r="WE3" s="71" t="e">
        <f ca="1">IF(WE2&lt;&gt;"",
"園児","")</f>
        <v>#N/A</v>
      </c>
      <c r="WF3" s="71"/>
      <c r="WG3" s="72" t="e">
        <f ca="1">IF(WE2&lt;&gt;"",
"先生","")</f>
        <v>#N/A</v>
      </c>
      <c r="WH3" s="72"/>
      <c r="WI3" s="12"/>
      <c r="WK3" s="11"/>
      <c r="WL3" s="71" t="e">
        <f ca="1">WE3</f>
        <v>#N/A</v>
      </c>
      <c r="WM3" s="71"/>
      <c r="WN3" s="72" t="e">
        <f ca="1">WG3</f>
        <v>#N/A</v>
      </c>
      <c r="WO3" s="72"/>
      <c r="WP3" s="12"/>
      <c r="WR3" s="75"/>
      <c r="WS3" s="64" t="e" cm="1">
        <f t="array" aca="1" ref="WS3" ca="1">IF(AND(LEFT(WX1,2)="博多",
LEFT(INDIRECT("数出表_Excel!A"&amp;MATCH(WX1,数出表_Excel!$A:$A,0)-1),2)
=LEFT(INDIRECT("数出表_Excel!A"&amp;MATCH(WX1,数出表_Excel!$A:$A,0)+1),2)),100,"")</f>
        <v>#N/A</v>
      </c>
      <c r="WT3" s="71" t="e">
        <f ca="1">IF(WT2&lt;&gt;"",
"園児","")</f>
        <v>#N/A</v>
      </c>
      <c r="WU3" s="71"/>
      <c r="WV3" s="72" t="e">
        <f ca="1">IF(WT2&lt;&gt;"",
"先生","")</f>
        <v>#N/A</v>
      </c>
      <c r="WW3" s="72"/>
      <c r="WX3" s="12"/>
      <c r="WZ3" s="11"/>
      <c r="XA3" s="71" t="e">
        <f ca="1">WT3</f>
        <v>#N/A</v>
      </c>
      <c r="XB3" s="71"/>
      <c r="XC3" s="72" t="e">
        <f ca="1">WV3</f>
        <v>#N/A</v>
      </c>
      <c r="XD3" s="72"/>
      <c r="XE3" s="12"/>
      <c r="XG3" s="75"/>
      <c r="XH3" s="64" t="e" cm="1">
        <f t="array" aca="1" ref="XH3" ca="1">IF(AND(LEFT(XM1,2)="博多",
LEFT(INDIRECT("数出表_Excel!A"&amp;MATCH(XM1,数出表_Excel!$A:$A,0)-1),2)
=LEFT(INDIRECT("数出表_Excel!A"&amp;MATCH(XM1,数出表_Excel!$A:$A,0)+1),2)),100,"")</f>
        <v>#N/A</v>
      </c>
      <c r="XI3" s="71" t="e">
        <f ca="1">IF(XI2&lt;&gt;"",
"園児","")</f>
        <v>#N/A</v>
      </c>
      <c r="XJ3" s="71"/>
      <c r="XK3" s="72" t="e">
        <f ca="1">IF(XI2&lt;&gt;"",
"先生","")</f>
        <v>#N/A</v>
      </c>
      <c r="XL3" s="72"/>
      <c r="XM3" s="12"/>
      <c r="XO3" s="11"/>
      <c r="XP3" s="71" t="e">
        <f ca="1">XI3</f>
        <v>#N/A</v>
      </c>
      <c r="XQ3" s="71"/>
      <c r="XR3" s="72" t="e">
        <f ca="1">XK3</f>
        <v>#N/A</v>
      </c>
      <c r="XS3" s="72"/>
      <c r="XT3" s="12"/>
      <c r="XV3" s="75"/>
      <c r="XW3" s="64" t="e" cm="1">
        <f t="array" aca="1" ref="XW3" ca="1">IF(AND(LEFT(YB1,2)="博多",
LEFT(INDIRECT("数出表_Excel!A"&amp;MATCH(YB1,数出表_Excel!$A:$A,0)-1),2)
=LEFT(INDIRECT("数出表_Excel!A"&amp;MATCH(YB1,数出表_Excel!$A:$A,0)+1),2)),100,"")</f>
        <v>#N/A</v>
      </c>
      <c r="XX3" s="71" t="e">
        <f ca="1">IF(XX2&lt;&gt;"",
"園児","")</f>
        <v>#N/A</v>
      </c>
      <c r="XY3" s="71"/>
      <c r="XZ3" s="72" t="e">
        <f ca="1">IF(XX2&lt;&gt;"",
"先生","")</f>
        <v>#N/A</v>
      </c>
      <c r="YA3" s="72"/>
      <c r="YB3" s="12"/>
      <c r="YD3" s="11"/>
      <c r="YE3" s="71" t="e">
        <f ca="1">XX3</f>
        <v>#N/A</v>
      </c>
      <c r="YF3" s="71"/>
      <c r="YG3" s="72" t="e">
        <f ca="1">XZ3</f>
        <v>#N/A</v>
      </c>
      <c r="YH3" s="72"/>
      <c r="YI3" s="12"/>
      <c r="YK3" s="75"/>
      <c r="YL3" s="64" t="e" cm="1">
        <f t="array" aca="1" ref="YL3" ca="1">IF(AND(LEFT(YQ1,2)="博多",
LEFT(INDIRECT("数出表_Excel!A"&amp;MATCH(YQ1,数出表_Excel!$A:$A,0)-1),2)
=LEFT(INDIRECT("数出表_Excel!A"&amp;MATCH(YQ1,数出表_Excel!$A:$A,0)+1),2)),100,"")</f>
        <v>#N/A</v>
      </c>
      <c r="YM3" s="71" t="e">
        <f ca="1">IF(YM2&lt;&gt;"",
"園児","")</f>
        <v>#N/A</v>
      </c>
      <c r="YN3" s="71"/>
      <c r="YO3" s="72" t="e">
        <f ca="1">IF(YM2&lt;&gt;"",
"先生","")</f>
        <v>#N/A</v>
      </c>
      <c r="YP3" s="72"/>
      <c r="YQ3" s="12"/>
      <c r="YS3" s="11"/>
      <c r="YT3" s="71" t="e">
        <f ca="1">YM3</f>
        <v>#N/A</v>
      </c>
      <c r="YU3" s="71"/>
      <c r="YV3" s="72" t="e">
        <f ca="1">YO3</f>
        <v>#N/A</v>
      </c>
      <c r="YW3" s="72"/>
      <c r="YX3" s="12"/>
      <c r="YZ3" s="75"/>
      <c r="ZA3" s="64" t="e" cm="1">
        <f t="array" aca="1" ref="ZA3" ca="1">IF(AND(LEFT(ZF1,2)="博多",
LEFT(INDIRECT("数出表_Excel!A"&amp;MATCH(ZF1,数出表_Excel!$A:$A,0)-1),2)
=LEFT(INDIRECT("数出表_Excel!A"&amp;MATCH(ZF1,数出表_Excel!$A:$A,0)+1),2)),100,"")</f>
        <v>#N/A</v>
      </c>
      <c r="ZB3" s="71" t="e">
        <f ca="1">IF(ZB2&lt;&gt;"",
"園児","")</f>
        <v>#N/A</v>
      </c>
      <c r="ZC3" s="71"/>
      <c r="ZD3" s="72" t="e">
        <f ca="1">IF(ZB2&lt;&gt;"",
"先生","")</f>
        <v>#N/A</v>
      </c>
      <c r="ZE3" s="72"/>
      <c r="ZF3" s="12"/>
      <c r="ZH3" s="11"/>
      <c r="ZI3" s="71" t="e">
        <f ca="1">ZB3</f>
        <v>#N/A</v>
      </c>
      <c r="ZJ3" s="71"/>
      <c r="ZK3" s="72" t="e">
        <f ca="1">ZD3</f>
        <v>#N/A</v>
      </c>
      <c r="ZL3" s="72"/>
      <c r="ZM3" s="12"/>
      <c r="ZO3" s="75"/>
      <c r="ZP3" s="64" t="e" cm="1">
        <f t="array" aca="1" ref="ZP3" ca="1">IF(AND(LEFT(ZU1,2)="博多",
LEFT(INDIRECT("数出表_Excel!A"&amp;MATCH(ZU1,数出表_Excel!$A:$A,0)-1),2)
=LEFT(INDIRECT("数出表_Excel!A"&amp;MATCH(ZU1,数出表_Excel!$A:$A,0)+1),2)),100,"")</f>
        <v>#N/A</v>
      </c>
      <c r="ZQ3" s="71" t="e">
        <f ca="1">IF(ZQ2&lt;&gt;"",
"園児","")</f>
        <v>#N/A</v>
      </c>
      <c r="ZR3" s="71"/>
      <c r="ZS3" s="72" t="e">
        <f ca="1">IF(ZQ2&lt;&gt;"",
"先生","")</f>
        <v>#N/A</v>
      </c>
      <c r="ZT3" s="72"/>
      <c r="ZU3" s="12"/>
      <c r="ZW3" s="11"/>
      <c r="ZX3" s="71" t="e">
        <f ca="1">ZQ3</f>
        <v>#N/A</v>
      </c>
      <c r="ZY3" s="71"/>
      <c r="ZZ3" s="72" t="e">
        <f ca="1">ZS3</f>
        <v>#N/A</v>
      </c>
      <c r="AAA3" s="72"/>
      <c r="AAB3" s="12"/>
      <c r="AAD3" s="75"/>
      <c r="AAE3" s="64" t="e" cm="1">
        <f t="array" aca="1" ref="AAE3" ca="1">IF(AND(LEFT(AAJ1,2)="博多",
LEFT(INDIRECT("数出表_Excel!A"&amp;MATCH(AAJ1,数出表_Excel!$A:$A,0)-1),2)
=LEFT(INDIRECT("数出表_Excel!A"&amp;MATCH(AAJ1,数出表_Excel!$A:$A,0)+1),2)),100,"")</f>
        <v>#N/A</v>
      </c>
      <c r="AAF3" s="71" t="e">
        <f ca="1">IF(AAF2&lt;&gt;"",
"園児","")</f>
        <v>#N/A</v>
      </c>
      <c r="AAG3" s="71"/>
      <c r="AAH3" s="72" t="e">
        <f ca="1">IF(AAF2&lt;&gt;"",
"先生","")</f>
        <v>#N/A</v>
      </c>
      <c r="AAI3" s="72"/>
      <c r="AAJ3" s="12"/>
      <c r="AAL3" s="11"/>
      <c r="AAM3" s="71" t="e">
        <f ca="1">AAF3</f>
        <v>#N/A</v>
      </c>
      <c r="AAN3" s="71"/>
      <c r="AAO3" s="72" t="e">
        <f ca="1">AAH3</f>
        <v>#N/A</v>
      </c>
      <c r="AAP3" s="72"/>
      <c r="AAQ3" s="12"/>
      <c r="AAS3" s="75"/>
      <c r="AAT3" s="64" t="e" cm="1">
        <f t="array" aca="1" ref="AAT3" ca="1">IF(AND(LEFT(AAY1,2)="博多",
LEFT(INDIRECT("数出表_Excel!A"&amp;MATCH(AAY1,数出表_Excel!$A:$A,0)-1),2)
=LEFT(INDIRECT("数出表_Excel!A"&amp;MATCH(AAY1,数出表_Excel!$A:$A,0)+1),2)),100,"")</f>
        <v>#N/A</v>
      </c>
      <c r="AAU3" s="71" t="e">
        <f ca="1">IF(AAU2&lt;&gt;"",
"園児","")</f>
        <v>#N/A</v>
      </c>
      <c r="AAV3" s="71"/>
      <c r="AAW3" s="72" t="e">
        <f ca="1">IF(AAU2&lt;&gt;"",
"先生","")</f>
        <v>#N/A</v>
      </c>
      <c r="AAX3" s="72"/>
      <c r="AAY3" s="12"/>
      <c r="ABA3" s="11"/>
      <c r="ABB3" s="71" t="e">
        <f ca="1">AAU3</f>
        <v>#N/A</v>
      </c>
      <c r="ABC3" s="71"/>
      <c r="ABD3" s="72" t="e">
        <f ca="1">AAW3</f>
        <v>#N/A</v>
      </c>
      <c r="ABE3" s="72"/>
      <c r="ABF3" s="12"/>
      <c r="ABH3" s="75"/>
      <c r="ABI3" s="64" t="e" cm="1">
        <f t="array" aca="1" ref="ABI3" ca="1">IF(AND(LEFT(ABN1,2)="博多",
LEFT(INDIRECT("数出表_Excel!A"&amp;MATCH(ABN1,数出表_Excel!$A:$A,0)-1),2)
=LEFT(INDIRECT("数出表_Excel!A"&amp;MATCH(ABN1,数出表_Excel!$A:$A,0)+1),2)),100,"")</f>
        <v>#N/A</v>
      </c>
      <c r="ABJ3" s="71" t="e">
        <f ca="1">IF(ABJ2&lt;&gt;"",
"園児","")</f>
        <v>#N/A</v>
      </c>
      <c r="ABK3" s="71"/>
      <c r="ABL3" s="72" t="e">
        <f ca="1">IF(ABJ2&lt;&gt;"",
"先生","")</f>
        <v>#N/A</v>
      </c>
      <c r="ABM3" s="72"/>
      <c r="ABN3" s="12"/>
      <c r="ABP3" s="11"/>
      <c r="ABQ3" s="71" t="e">
        <f ca="1">ABJ3</f>
        <v>#N/A</v>
      </c>
      <c r="ABR3" s="71"/>
      <c r="ABS3" s="72" t="e">
        <f ca="1">ABL3</f>
        <v>#N/A</v>
      </c>
      <c r="ABT3" s="72"/>
      <c r="ABU3" s="12"/>
      <c r="ABW3" s="75"/>
      <c r="ABX3" s="64" t="e" cm="1">
        <f t="array" aca="1" ref="ABX3" ca="1">IF(AND(LEFT(ACC1,2)="博多",
LEFT(INDIRECT("数出表_Excel!A"&amp;MATCH(ACC1,数出表_Excel!$A:$A,0)-1),2)
=LEFT(INDIRECT("数出表_Excel!A"&amp;MATCH(ACC1,数出表_Excel!$A:$A,0)+1),2)),100,"")</f>
        <v>#N/A</v>
      </c>
      <c r="ABY3" s="71" t="e">
        <f ca="1">IF(ABY2&lt;&gt;"",
"園児","")</f>
        <v>#N/A</v>
      </c>
      <c r="ABZ3" s="71"/>
      <c r="ACA3" s="72" t="e">
        <f ca="1">IF(ABY2&lt;&gt;"",
"先生","")</f>
        <v>#N/A</v>
      </c>
      <c r="ACB3" s="72"/>
      <c r="ACC3" s="12"/>
      <c r="ACE3" s="11"/>
      <c r="ACF3" s="71" t="e">
        <f ca="1">ABY3</f>
        <v>#N/A</v>
      </c>
      <c r="ACG3" s="71"/>
      <c r="ACH3" s="72" t="e">
        <f ca="1">ACA3</f>
        <v>#N/A</v>
      </c>
      <c r="ACI3" s="72"/>
      <c r="ACJ3" s="12"/>
      <c r="ACL3" s="75"/>
      <c r="ACM3" s="64" t="e" cm="1">
        <f t="array" aca="1" ref="ACM3" ca="1">IF(AND(LEFT(ACR1,2)="博多",
LEFT(INDIRECT("数出表_Excel!A"&amp;MATCH(ACR1,数出表_Excel!$A:$A,0)-1),2)
=LEFT(INDIRECT("数出表_Excel!A"&amp;MATCH(ACR1,数出表_Excel!$A:$A,0)+1),2)),100,"")</f>
        <v>#N/A</v>
      </c>
      <c r="ACN3" s="71" t="e">
        <f ca="1">IF(ACN2&lt;&gt;"",
"園児","")</f>
        <v>#N/A</v>
      </c>
      <c r="ACO3" s="71"/>
      <c r="ACP3" s="72" t="e">
        <f ca="1">IF(ACN2&lt;&gt;"",
"先生","")</f>
        <v>#N/A</v>
      </c>
      <c r="ACQ3" s="72"/>
      <c r="ACR3" s="12"/>
      <c r="ACT3" s="11"/>
      <c r="ACU3" s="71" t="e">
        <f ca="1">ACN3</f>
        <v>#N/A</v>
      </c>
      <c r="ACV3" s="71"/>
      <c r="ACW3" s="72" t="e">
        <f ca="1">ACP3</f>
        <v>#N/A</v>
      </c>
      <c r="ACX3" s="72"/>
      <c r="ACY3" s="12"/>
      <c r="ADA3" s="75"/>
      <c r="ADB3" s="64" t="e" cm="1">
        <f t="array" aca="1" ref="ADB3" ca="1">IF(AND(LEFT(ADG1,2)="博多",
LEFT(INDIRECT("数出表_Excel!A"&amp;MATCH(ADG1,数出表_Excel!$A:$A,0)-1),2)
=LEFT(INDIRECT("数出表_Excel!A"&amp;MATCH(ADG1,数出表_Excel!$A:$A,0)+1),2)),100,"")</f>
        <v>#N/A</v>
      </c>
      <c r="ADC3" s="71" t="e">
        <f ca="1">IF(ADC2&lt;&gt;"",
"園児","")</f>
        <v>#N/A</v>
      </c>
      <c r="ADD3" s="71"/>
      <c r="ADE3" s="72" t="e">
        <f ca="1">IF(ADC2&lt;&gt;"",
"先生","")</f>
        <v>#N/A</v>
      </c>
      <c r="ADF3" s="72"/>
      <c r="ADG3" s="12"/>
      <c r="ADI3" s="11"/>
      <c r="ADJ3" s="71" t="e">
        <f ca="1">ADC3</f>
        <v>#N/A</v>
      </c>
      <c r="ADK3" s="71"/>
      <c r="ADL3" s="72" t="e">
        <f ca="1">ADE3</f>
        <v>#N/A</v>
      </c>
      <c r="ADM3" s="72"/>
      <c r="ADN3" s="12"/>
      <c r="ADP3" s="75"/>
      <c r="ADQ3" s="64" t="e" cm="1">
        <f t="array" aca="1" ref="ADQ3" ca="1">IF(AND(LEFT(ADV1,2)="博多",
LEFT(INDIRECT("数出表_Excel!A"&amp;MATCH(ADV1,数出表_Excel!$A:$A,0)-1),2)
=LEFT(INDIRECT("数出表_Excel!A"&amp;MATCH(ADV1,数出表_Excel!$A:$A,0)+1),2)),100,"")</f>
        <v>#N/A</v>
      </c>
      <c r="ADR3" s="71" t="e">
        <f ca="1">IF(ADR2&lt;&gt;"",
"園児","")</f>
        <v>#N/A</v>
      </c>
      <c r="ADS3" s="71"/>
      <c r="ADT3" s="72" t="e">
        <f ca="1">IF(ADR2&lt;&gt;"",
"先生","")</f>
        <v>#N/A</v>
      </c>
      <c r="ADU3" s="72"/>
      <c r="ADV3" s="12"/>
      <c r="ADX3" s="11"/>
      <c r="ADY3" s="71" t="e">
        <f ca="1">ADR3</f>
        <v>#N/A</v>
      </c>
      <c r="ADZ3" s="71"/>
      <c r="AEA3" s="72" t="e">
        <f ca="1">ADT3</f>
        <v>#N/A</v>
      </c>
      <c r="AEB3" s="72"/>
      <c r="AEC3" s="12"/>
      <c r="AEE3" s="75"/>
      <c r="AEF3" s="64" t="e" cm="1">
        <f t="array" aca="1" ref="AEF3" ca="1">IF(AND(LEFT(AEK1,2)="博多",
LEFT(INDIRECT("数出表_Excel!A"&amp;MATCH(AEK1,数出表_Excel!$A:$A,0)-1),2)
=LEFT(INDIRECT("数出表_Excel!A"&amp;MATCH(AEK1,数出表_Excel!$A:$A,0)+1),2)),100,"")</f>
        <v>#N/A</v>
      </c>
      <c r="AEG3" s="71" t="e">
        <f ca="1">IF(AEG2&lt;&gt;"",
"園児","")</f>
        <v>#N/A</v>
      </c>
      <c r="AEH3" s="71"/>
      <c r="AEI3" s="72" t="e">
        <f ca="1">IF(AEG2&lt;&gt;"",
"先生","")</f>
        <v>#N/A</v>
      </c>
      <c r="AEJ3" s="72"/>
      <c r="AEK3" s="12"/>
      <c r="AEM3" s="11"/>
      <c r="AEN3" s="71" t="e">
        <f ca="1">AEG3</f>
        <v>#N/A</v>
      </c>
      <c r="AEO3" s="71"/>
      <c r="AEP3" s="72" t="e">
        <f ca="1">AEI3</f>
        <v>#N/A</v>
      </c>
      <c r="AEQ3" s="72"/>
      <c r="AER3" s="12"/>
      <c r="AET3" s="75"/>
      <c r="AEU3" s="64" t="e" cm="1">
        <f t="array" aca="1" ref="AEU3" ca="1">IF(AND(LEFT(AEZ1,2)="博多",
LEFT(INDIRECT("数出表_Excel!A"&amp;MATCH(AEZ1,数出表_Excel!$A:$A,0)-1),2)
=LEFT(INDIRECT("数出表_Excel!A"&amp;MATCH(AEZ1,数出表_Excel!$A:$A,0)+1),2)),100,"")</f>
        <v>#N/A</v>
      </c>
      <c r="AEV3" s="71" t="e">
        <f ca="1">IF(AEV2&lt;&gt;"",
"園児","")</f>
        <v>#N/A</v>
      </c>
      <c r="AEW3" s="71"/>
      <c r="AEX3" s="72" t="e">
        <f ca="1">IF(AEV2&lt;&gt;"",
"先生","")</f>
        <v>#N/A</v>
      </c>
      <c r="AEY3" s="72"/>
      <c r="AEZ3" s="12"/>
      <c r="AFB3" s="11"/>
      <c r="AFC3" s="71" t="e">
        <f ca="1">AEV3</f>
        <v>#N/A</v>
      </c>
      <c r="AFD3" s="71"/>
      <c r="AFE3" s="72" t="e">
        <f ca="1">AEX3</f>
        <v>#N/A</v>
      </c>
      <c r="AFF3" s="72"/>
      <c r="AFG3" s="12"/>
      <c r="AFI3" s="75"/>
      <c r="AFJ3" s="64" t="e" cm="1">
        <f t="array" aca="1" ref="AFJ3" ca="1">IF(AND(LEFT(AFO1,2)="博多",
LEFT(INDIRECT("数出表_Excel!A"&amp;MATCH(AFO1,数出表_Excel!$A:$A,0)-1),2)
=LEFT(INDIRECT("数出表_Excel!A"&amp;MATCH(AFO1,数出表_Excel!$A:$A,0)+1),2)),100,"")</f>
        <v>#N/A</v>
      </c>
      <c r="AFK3" s="71" t="e">
        <f ca="1">IF(AFK2&lt;&gt;"",
"園児","")</f>
        <v>#N/A</v>
      </c>
      <c r="AFL3" s="71"/>
      <c r="AFM3" s="72" t="e">
        <f ca="1">IF(AFK2&lt;&gt;"",
"先生","")</f>
        <v>#N/A</v>
      </c>
      <c r="AFN3" s="72"/>
      <c r="AFO3" s="12"/>
      <c r="AFQ3" s="11"/>
      <c r="AFR3" s="71" t="e">
        <f ca="1">AFK3</f>
        <v>#N/A</v>
      </c>
      <c r="AFS3" s="71"/>
      <c r="AFT3" s="72" t="e">
        <f ca="1">AFM3</f>
        <v>#N/A</v>
      </c>
      <c r="AFU3" s="72"/>
      <c r="AFV3" s="12"/>
    </row>
    <row r="4" spans="1:854" ht="18" customHeight="1" x14ac:dyDescent="0.45">
      <c r="B4" s="73"/>
      <c r="C4" s="77" t="e" cm="1">
        <f t="array" aca="1" ref="C4" ca="1">IF(C2&lt;&gt;"",
IF(IFERROR(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"")=0,"",
IF(B3=100,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
+IFERROR(
INDEX(INDIRECT("数出表_Excel!B"&amp;MATCH(G1,数出表_Excel!$A:$A,0)-1+2&amp;":U"&amp;MATCH(G1,数出表_Excel!$A:$A,0)-1+2&amp;""),
 1,
 MATCH(TRUE, ISNUMBER(--INDIRECT("数出表_Excel!B"&amp;MATCH(G1,数出表_Excel!$A:$A,0)-1+2&amp;":U"&amp;MATCH(G1,数出表_Excel!$A:$A,0)-1+2&amp;"")), 0)),
 ""),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""))),"")</f>
        <v>#N/A</v>
      </c>
      <c r="D4" s="77"/>
      <c r="E4" s="76" t="e" cm="1">
        <f t="array" aca="1" ref="E4" ca="1">IF(C2&lt;&gt;"",
IF(IFERROR(
INDEX(INDIRECT("数出表_Excel!B"&amp;MATCH(G1,数出表_Excel!$A:$A,0)&amp;":U"&amp;MATCH(G1,数出表_Excel!$A:$A,0)&amp;""),
 1,B2-1),
 "")=0,"",
IFERROR(
INDEX(INDIRECT("数出表_Excel!B"&amp;MATCH(G1,数出表_Excel!$A:$A,0)&amp;":U"&amp;MATCH(G1,数出表_Excel!$A:$A,0)&amp;""),
 1,B2-1),
 "")),"")</f>
        <v>#N/A</v>
      </c>
      <c r="F4" s="76"/>
      <c r="G4" s="12"/>
      <c r="I4" s="11"/>
      <c r="J4" s="77" t="e">
        <f ca="1">C4</f>
        <v>#N/A</v>
      </c>
      <c r="K4" s="77"/>
      <c r="L4" s="76" t="e">
        <f ca="1">E4</f>
        <v>#N/A</v>
      </c>
      <c r="M4" s="76"/>
      <c r="N4" s="12"/>
      <c r="P4" s="75"/>
      <c r="Q4" s="73"/>
      <c r="R4" s="77" t="e" cm="1">
        <f t="array" aca="1" ref="R4" ca="1">IF(R2&lt;&gt;"",
IF(IFERROR(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"")=0,"",
IF(Q3=100,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
+IFERROR(
INDEX(INDIRECT("数出表_Excel!B"&amp;MATCH(V1,数出表_Excel!$A:$A,0)-1+2&amp;":U"&amp;MATCH(V1,数出表_Excel!$A:$A,0)-1+2&amp;""),
 1,
 MATCH(TRUE, ISNUMBER(--INDIRECT("数出表_Excel!B"&amp;MATCH(V1,数出表_Excel!$A:$A,0)-1+2&amp;":U"&amp;MATCH(V1,数出表_Excel!$A:$A,0)-1+2&amp;"")), 0)),
 ""),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""))),"")</f>
        <v>#N/A</v>
      </c>
      <c r="S4" s="77"/>
      <c r="T4" s="76" t="e" cm="1">
        <f t="array" aca="1" ref="T4" ca="1">IF(R2&lt;&gt;"",
IF(IFERROR(
INDEX(INDIRECT("数出表_Excel!B"&amp;MATCH(V1,数出表_Excel!$A:$A,0)&amp;":U"&amp;MATCH(V1,数出表_Excel!$A:$A,0)&amp;""),
 1,Q2-1),
 "")=0,"",
IFERROR(
INDEX(INDIRECT("数出表_Excel!B"&amp;MATCH(V1,数出表_Excel!$A:$A,0)&amp;":U"&amp;MATCH(V1,数出表_Excel!$A:$A,0)&amp;""),
 1,Q2-1),
 "")),"")</f>
        <v>#N/A</v>
      </c>
      <c r="U4" s="76"/>
      <c r="V4" s="12"/>
      <c r="X4" s="11"/>
      <c r="Y4" s="77" t="e">
        <f ca="1">R4</f>
        <v>#N/A</v>
      </c>
      <c r="Z4" s="77"/>
      <c r="AA4" s="76" t="e">
        <f ca="1">T4</f>
        <v>#N/A</v>
      </c>
      <c r="AB4" s="76"/>
      <c r="AC4" s="12"/>
      <c r="AE4" s="75"/>
      <c r="AF4" s="73"/>
      <c r="AG4" s="77" t="e" cm="1">
        <f t="array" aca="1" ref="AG4" ca="1">IF(AG2&lt;&gt;"",
IF(IFERROR(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"")=0,"",
IF(AF3=100,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
+IFERROR(
INDEX(INDIRECT("数出表_Excel!B"&amp;MATCH(AK1,数出表_Excel!$A:$A,0)-1+2&amp;":U"&amp;MATCH(AK1,数出表_Excel!$A:$A,0)-1+2&amp;""),
 1,
 MATCH(TRUE, ISNUMBER(--INDIRECT("数出表_Excel!B"&amp;MATCH(AK1,数出表_Excel!$A:$A,0)-1+2&amp;":U"&amp;MATCH(AK1,数出表_Excel!$A:$A,0)-1+2&amp;"")), 0)),
 ""),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""))),"")</f>
        <v>#N/A</v>
      </c>
      <c r="AH4" s="77"/>
      <c r="AI4" s="76" t="e" cm="1">
        <f t="array" aca="1" ref="AI4" ca="1">IF(AG2&lt;&gt;"",
IF(IFERROR(
INDEX(INDIRECT("数出表_Excel!B"&amp;MATCH(AK1,数出表_Excel!$A:$A,0)&amp;":U"&amp;MATCH(AK1,数出表_Excel!$A:$A,0)&amp;""),
 1,AF2-1),
 "")=0,"",
IFERROR(
INDEX(INDIRECT("数出表_Excel!B"&amp;MATCH(AK1,数出表_Excel!$A:$A,0)&amp;":U"&amp;MATCH(AK1,数出表_Excel!$A:$A,0)&amp;""),
 1,AF2-1),
 "")),"")</f>
        <v>#N/A</v>
      </c>
      <c r="AJ4" s="76"/>
      <c r="AK4" s="12"/>
      <c r="AM4" s="11"/>
      <c r="AN4" s="77" t="e">
        <f ca="1">AG4</f>
        <v>#N/A</v>
      </c>
      <c r="AO4" s="77"/>
      <c r="AP4" s="76" t="e">
        <f ca="1">AI4</f>
        <v>#N/A</v>
      </c>
      <c r="AQ4" s="76"/>
      <c r="AR4" s="12"/>
      <c r="AT4" s="75"/>
      <c r="AU4" s="73"/>
      <c r="AV4" s="77" t="e" cm="1">
        <f t="array" aca="1" ref="AV4" ca="1">IF(AV2&lt;&gt;"",
IF(IFERROR(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"")=0,"",
IF(AU3=100,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
+IFERROR(
INDEX(INDIRECT("数出表_Excel!B"&amp;MATCH(AZ1,数出表_Excel!$A:$A,0)-1+2&amp;":U"&amp;MATCH(AZ1,数出表_Excel!$A:$A,0)-1+2&amp;""),
 1,
 MATCH(TRUE, ISNUMBER(--INDIRECT("数出表_Excel!B"&amp;MATCH(AZ1,数出表_Excel!$A:$A,0)-1+2&amp;":U"&amp;MATCH(AZ1,数出表_Excel!$A:$A,0)-1+2&amp;"")), 0)),
 ""),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""))),"")</f>
        <v>#N/A</v>
      </c>
      <c r="AW4" s="77"/>
      <c r="AX4" s="76" t="e" cm="1">
        <f t="array" aca="1" ref="AX4" ca="1">IF(AV2&lt;&gt;"",
IF(IFERROR(
INDEX(INDIRECT("数出表_Excel!B"&amp;MATCH(AZ1,数出表_Excel!$A:$A,0)&amp;":U"&amp;MATCH(AZ1,数出表_Excel!$A:$A,0)&amp;""),
 1,AU2-1),
 "")=0,"",
IFERROR(
INDEX(INDIRECT("数出表_Excel!B"&amp;MATCH(AZ1,数出表_Excel!$A:$A,0)&amp;":U"&amp;MATCH(AZ1,数出表_Excel!$A:$A,0)&amp;""),
 1,AU2-1),
 "")),"")</f>
        <v>#N/A</v>
      </c>
      <c r="AY4" s="76"/>
      <c r="AZ4" s="12"/>
      <c r="BB4" s="11"/>
      <c r="BC4" s="77" t="e">
        <f ca="1">AV4</f>
        <v>#N/A</v>
      </c>
      <c r="BD4" s="77"/>
      <c r="BE4" s="76" t="e">
        <f ca="1">AX4</f>
        <v>#N/A</v>
      </c>
      <c r="BF4" s="76"/>
      <c r="BG4" s="12"/>
      <c r="BI4" s="75"/>
      <c r="BJ4" s="73"/>
      <c r="BK4" s="77" t="e" cm="1">
        <f t="array" aca="1" ref="BK4" ca="1">IF(BK2&lt;&gt;"",
IF(IFERROR(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"")=0,"",
IF(BJ3=100,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
+IFERROR(
INDEX(INDIRECT("数出表_Excel!B"&amp;MATCH(BO1,数出表_Excel!$A:$A,0)-1+2&amp;":U"&amp;MATCH(BO1,数出表_Excel!$A:$A,0)-1+2&amp;""),
 1,
 MATCH(TRUE, ISNUMBER(--INDIRECT("数出表_Excel!B"&amp;MATCH(BO1,数出表_Excel!$A:$A,0)-1+2&amp;":U"&amp;MATCH(BO1,数出表_Excel!$A:$A,0)-1+2&amp;"")), 0)),
 ""),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""))),"")</f>
        <v>#N/A</v>
      </c>
      <c r="BL4" s="77"/>
      <c r="BM4" s="76" t="e" cm="1">
        <f t="array" aca="1" ref="BM4" ca="1">IF(BK2&lt;&gt;"",
IF(IFERROR(
INDEX(INDIRECT("数出表_Excel!B"&amp;MATCH(BO1,数出表_Excel!$A:$A,0)&amp;":U"&amp;MATCH(BO1,数出表_Excel!$A:$A,0)&amp;""),
 1,BJ2-1),
 "")=0,"",
IFERROR(
INDEX(INDIRECT("数出表_Excel!B"&amp;MATCH(BO1,数出表_Excel!$A:$A,0)&amp;":U"&amp;MATCH(BO1,数出表_Excel!$A:$A,0)&amp;""),
 1,BJ2-1),
 "")),"")</f>
        <v>#N/A</v>
      </c>
      <c r="BN4" s="76"/>
      <c r="BO4" s="12"/>
      <c r="BQ4" s="11"/>
      <c r="BR4" s="77" t="e">
        <f ca="1">BK4</f>
        <v>#N/A</v>
      </c>
      <c r="BS4" s="77"/>
      <c r="BT4" s="76" t="e">
        <f ca="1">BM4</f>
        <v>#N/A</v>
      </c>
      <c r="BU4" s="76"/>
      <c r="BV4" s="12"/>
      <c r="BX4" s="75"/>
      <c r="BY4" s="73"/>
      <c r="BZ4" s="77" t="e" cm="1">
        <f t="array" aca="1" ref="BZ4" ca="1">IF(BZ2&lt;&gt;"",
IF(IFERROR(
INDEX(INDIRECT("数出表_Excel!B"&amp;MATCH(CD1,数出表_Excel!$A:$A,0)-1&amp;":U"&amp;MATCH(CD1,数出表_Excel!$A:$A,0)-1&amp;""),
 1,
 MATCH(TRUE, ISNUMBER(--INDIRECT("数出表_Excel!B"&amp;MATCH(CD1,数出表_Excel!$A:$A,0)-1&amp;":U"&amp;MATCH(CD1,数出表_Excel!$A:$A,0)-1&amp;"")), 0)),
 "")=0,"",
IF(BY3=100,
IFERROR(
INDEX(INDIRECT("数出表_Excel!B"&amp;MATCH(CD1,数出表_Excel!$A:$A,0)-1&amp;":U"&amp;MATCH(CD1,数出表_Excel!$A:$A,0)-1&amp;""),
 1,
 MATCH(TRUE, ISNUMBER(--INDIRECT("数出表_Excel!B"&amp;MATCH(CD1,数出表_Excel!$A:$A,0)-1&amp;":U"&amp;MATCH(CD1,数出表_Excel!$A:$A,0)-1&amp;"")), 0)),
 "")
+IFERROR(
INDEX(INDIRECT("数出表_Excel!B"&amp;MATCH(CD1,数出表_Excel!$A:$A,0)-1+2&amp;":U"&amp;MATCH(CD1,数出表_Excel!$A:$A,0)-1+2&amp;""),
 1,
 MATCH(TRUE, ISNUMBER(--INDIRECT("数出表_Excel!B"&amp;MATCH(CD1,数出表_Excel!$A:$A,0)-1+2&amp;":U"&amp;MATCH(CD1,数出表_Excel!$A:$A,0)-1+2&amp;"")), 0)),
 ""),
IFERROR(
INDEX(INDIRECT("数出表_Excel!B"&amp;MATCH(CD1,数出表_Excel!$A:$A,0)-1&amp;":U"&amp;MATCH(CD1,数出表_Excel!$A:$A,0)-1&amp;""),
 1,
 MATCH(TRUE, ISNUMBER(--INDIRECT("数出表_Excel!B"&amp;MATCH(CD1,数出表_Excel!$A:$A,0)-1&amp;":U"&amp;MATCH(CD1,数出表_Excel!$A:$A,0)-1&amp;"")), 0)),
 ""))),"")</f>
        <v>#N/A</v>
      </c>
      <c r="CA4" s="77"/>
      <c r="CB4" s="76" t="e" cm="1">
        <f t="array" aca="1" ref="CB4" ca="1">IF(BZ2&lt;&gt;"",
IF(IFERROR(
INDEX(INDIRECT("数出表_Excel!B"&amp;MATCH(CD1,数出表_Excel!$A:$A,0)&amp;":U"&amp;MATCH(CD1,数出表_Excel!$A:$A,0)&amp;""),
 1,BY2-1),
 "")=0,"",
IFERROR(
INDEX(INDIRECT("数出表_Excel!B"&amp;MATCH(CD1,数出表_Excel!$A:$A,0)&amp;":U"&amp;MATCH(CD1,数出表_Excel!$A:$A,0)&amp;""),
 1,BY2-1),
 "")),"")</f>
        <v>#N/A</v>
      </c>
      <c r="CC4" s="76"/>
      <c r="CD4" s="12"/>
      <c r="CF4" s="11"/>
      <c r="CG4" s="77" t="e">
        <f ca="1">BZ4</f>
        <v>#N/A</v>
      </c>
      <c r="CH4" s="77"/>
      <c r="CI4" s="76" t="e">
        <f ca="1">CB4</f>
        <v>#N/A</v>
      </c>
      <c r="CJ4" s="76"/>
      <c r="CK4" s="12"/>
      <c r="CM4" s="75"/>
      <c r="CN4" s="73"/>
      <c r="CO4" s="77" t="e" cm="1">
        <f t="array" aca="1" ref="CO4" ca="1">IF(CO2&lt;&gt;"",
IF(IFERROR(
INDEX(INDIRECT("数出表_Excel!B"&amp;MATCH(CS1,数出表_Excel!$A:$A,0)-1&amp;":U"&amp;MATCH(CS1,数出表_Excel!$A:$A,0)-1&amp;""),
 1,
 MATCH(TRUE, ISNUMBER(--INDIRECT("数出表_Excel!B"&amp;MATCH(CS1,数出表_Excel!$A:$A,0)-1&amp;":U"&amp;MATCH(CS1,数出表_Excel!$A:$A,0)-1&amp;"")), 0)),
 "")=0,"",
IF(CN3=100,
IFERROR(
INDEX(INDIRECT("数出表_Excel!B"&amp;MATCH(CS1,数出表_Excel!$A:$A,0)-1&amp;":U"&amp;MATCH(CS1,数出表_Excel!$A:$A,0)-1&amp;""),
 1,
 MATCH(TRUE, ISNUMBER(--INDIRECT("数出表_Excel!B"&amp;MATCH(CS1,数出表_Excel!$A:$A,0)-1&amp;":U"&amp;MATCH(CS1,数出表_Excel!$A:$A,0)-1&amp;"")), 0)),
 "")
+IFERROR(
INDEX(INDIRECT("数出表_Excel!B"&amp;MATCH(CS1,数出表_Excel!$A:$A,0)-1+2&amp;":U"&amp;MATCH(CS1,数出表_Excel!$A:$A,0)-1+2&amp;""),
 1,
 MATCH(TRUE, ISNUMBER(--INDIRECT("数出表_Excel!B"&amp;MATCH(CS1,数出表_Excel!$A:$A,0)-1+2&amp;":U"&amp;MATCH(CS1,数出表_Excel!$A:$A,0)-1+2&amp;"")), 0)),
 ""),
IFERROR(
INDEX(INDIRECT("数出表_Excel!B"&amp;MATCH(CS1,数出表_Excel!$A:$A,0)-1&amp;":U"&amp;MATCH(CS1,数出表_Excel!$A:$A,0)-1&amp;""),
 1,
 MATCH(TRUE, ISNUMBER(--INDIRECT("数出表_Excel!B"&amp;MATCH(CS1,数出表_Excel!$A:$A,0)-1&amp;":U"&amp;MATCH(CS1,数出表_Excel!$A:$A,0)-1&amp;"")), 0)),
 ""))),"")</f>
        <v>#N/A</v>
      </c>
      <c r="CP4" s="77"/>
      <c r="CQ4" s="76" t="e" cm="1">
        <f t="array" aca="1" ref="CQ4" ca="1">IF(CO2&lt;&gt;"",
IF(IFERROR(
INDEX(INDIRECT("数出表_Excel!B"&amp;MATCH(CS1,数出表_Excel!$A:$A,0)&amp;":U"&amp;MATCH(CS1,数出表_Excel!$A:$A,0)&amp;""),
 1,CN2-1),
 "")=0,"",
IFERROR(
INDEX(INDIRECT("数出表_Excel!B"&amp;MATCH(CS1,数出表_Excel!$A:$A,0)&amp;":U"&amp;MATCH(CS1,数出表_Excel!$A:$A,0)&amp;""),
 1,CN2-1),
 "")),"")</f>
        <v>#N/A</v>
      </c>
      <c r="CR4" s="76"/>
      <c r="CS4" s="12"/>
      <c r="CU4" s="11"/>
      <c r="CV4" s="77" t="e">
        <f ca="1">CO4</f>
        <v>#N/A</v>
      </c>
      <c r="CW4" s="77"/>
      <c r="CX4" s="76" t="e">
        <f ca="1">CQ4</f>
        <v>#N/A</v>
      </c>
      <c r="CY4" s="76"/>
      <c r="CZ4" s="12"/>
      <c r="DB4" s="75"/>
      <c r="DC4" s="73"/>
      <c r="DD4" s="77" t="e" cm="1">
        <f t="array" aca="1" ref="DD4" ca="1">IF(DD2&lt;&gt;"",
IF(IFERROR(
INDEX(INDIRECT("数出表_Excel!B"&amp;MATCH(DH1,数出表_Excel!$A:$A,0)-1&amp;":U"&amp;MATCH(DH1,数出表_Excel!$A:$A,0)-1&amp;""),
 1,
 MATCH(TRUE, ISNUMBER(--INDIRECT("数出表_Excel!B"&amp;MATCH(DH1,数出表_Excel!$A:$A,0)-1&amp;":U"&amp;MATCH(DH1,数出表_Excel!$A:$A,0)-1&amp;"")), 0)),
 "")=0,"",
IF(DC3=100,
IFERROR(
INDEX(INDIRECT("数出表_Excel!B"&amp;MATCH(DH1,数出表_Excel!$A:$A,0)-1&amp;":U"&amp;MATCH(DH1,数出表_Excel!$A:$A,0)-1&amp;""),
 1,
 MATCH(TRUE, ISNUMBER(--INDIRECT("数出表_Excel!B"&amp;MATCH(DH1,数出表_Excel!$A:$A,0)-1&amp;":U"&amp;MATCH(DH1,数出表_Excel!$A:$A,0)-1&amp;"")), 0)),
 "")
+IFERROR(
INDEX(INDIRECT("数出表_Excel!B"&amp;MATCH(DH1,数出表_Excel!$A:$A,0)-1+2&amp;":U"&amp;MATCH(DH1,数出表_Excel!$A:$A,0)-1+2&amp;""),
 1,
 MATCH(TRUE, ISNUMBER(--INDIRECT("数出表_Excel!B"&amp;MATCH(DH1,数出表_Excel!$A:$A,0)-1+2&amp;":U"&amp;MATCH(DH1,数出表_Excel!$A:$A,0)-1+2&amp;"")), 0)),
 ""),
IFERROR(
INDEX(INDIRECT("数出表_Excel!B"&amp;MATCH(DH1,数出表_Excel!$A:$A,0)-1&amp;":U"&amp;MATCH(DH1,数出表_Excel!$A:$A,0)-1&amp;""),
 1,
 MATCH(TRUE, ISNUMBER(--INDIRECT("数出表_Excel!B"&amp;MATCH(DH1,数出表_Excel!$A:$A,0)-1&amp;":U"&amp;MATCH(DH1,数出表_Excel!$A:$A,0)-1&amp;"")), 0)),
 ""))),"")</f>
        <v>#N/A</v>
      </c>
      <c r="DE4" s="77"/>
      <c r="DF4" s="76" t="e" cm="1">
        <f t="array" aca="1" ref="DF4" ca="1">IF(DD2&lt;&gt;"",
IF(IFERROR(
INDEX(INDIRECT("数出表_Excel!B"&amp;MATCH(DH1,数出表_Excel!$A:$A,0)&amp;":U"&amp;MATCH(DH1,数出表_Excel!$A:$A,0)&amp;""),
 1,DC2-1),
 "")=0,"",
IFERROR(
INDEX(INDIRECT("数出表_Excel!B"&amp;MATCH(DH1,数出表_Excel!$A:$A,0)&amp;":U"&amp;MATCH(DH1,数出表_Excel!$A:$A,0)&amp;""),
 1,DC2-1),
 "")),"")</f>
        <v>#N/A</v>
      </c>
      <c r="DG4" s="76"/>
      <c r="DH4" s="12"/>
      <c r="DJ4" s="11"/>
      <c r="DK4" s="77" t="e">
        <f ca="1">DD4</f>
        <v>#N/A</v>
      </c>
      <c r="DL4" s="77"/>
      <c r="DM4" s="76" t="e">
        <f ca="1">DF4</f>
        <v>#N/A</v>
      </c>
      <c r="DN4" s="76"/>
      <c r="DO4" s="12"/>
      <c r="DQ4" s="75"/>
      <c r="DR4" s="73"/>
      <c r="DS4" s="77" t="e" cm="1">
        <f t="array" aca="1" ref="DS4" ca="1">IF(DS2&lt;&gt;"",
IF(IFERROR(
INDEX(INDIRECT("数出表_Excel!B"&amp;MATCH(DW1,数出表_Excel!$A:$A,0)-1&amp;":U"&amp;MATCH(DW1,数出表_Excel!$A:$A,0)-1&amp;""),
 1,
 MATCH(TRUE, ISNUMBER(--INDIRECT("数出表_Excel!B"&amp;MATCH(DW1,数出表_Excel!$A:$A,0)-1&amp;":U"&amp;MATCH(DW1,数出表_Excel!$A:$A,0)-1&amp;"")), 0)),
 "")=0,"",
IF(DR3=100,
IFERROR(
INDEX(INDIRECT("数出表_Excel!B"&amp;MATCH(DW1,数出表_Excel!$A:$A,0)-1&amp;":U"&amp;MATCH(DW1,数出表_Excel!$A:$A,0)-1&amp;""),
 1,
 MATCH(TRUE, ISNUMBER(--INDIRECT("数出表_Excel!B"&amp;MATCH(DW1,数出表_Excel!$A:$A,0)-1&amp;":U"&amp;MATCH(DW1,数出表_Excel!$A:$A,0)-1&amp;"")), 0)),
 "")
+IFERROR(
INDEX(INDIRECT("数出表_Excel!B"&amp;MATCH(DW1,数出表_Excel!$A:$A,0)-1+2&amp;":U"&amp;MATCH(DW1,数出表_Excel!$A:$A,0)-1+2&amp;""),
 1,
 MATCH(TRUE, ISNUMBER(--INDIRECT("数出表_Excel!B"&amp;MATCH(DW1,数出表_Excel!$A:$A,0)-1+2&amp;":U"&amp;MATCH(DW1,数出表_Excel!$A:$A,0)-1+2&amp;"")), 0)),
 ""),
IFERROR(
INDEX(INDIRECT("数出表_Excel!B"&amp;MATCH(DW1,数出表_Excel!$A:$A,0)-1&amp;":U"&amp;MATCH(DW1,数出表_Excel!$A:$A,0)-1&amp;""),
 1,
 MATCH(TRUE, ISNUMBER(--INDIRECT("数出表_Excel!B"&amp;MATCH(DW1,数出表_Excel!$A:$A,0)-1&amp;":U"&amp;MATCH(DW1,数出表_Excel!$A:$A,0)-1&amp;"")), 0)),
 ""))),"")</f>
        <v>#N/A</v>
      </c>
      <c r="DT4" s="77"/>
      <c r="DU4" s="76" t="e" cm="1">
        <f t="array" aca="1" ref="DU4" ca="1">IF(DS2&lt;&gt;"",
IF(IFERROR(
INDEX(INDIRECT("数出表_Excel!B"&amp;MATCH(DW1,数出表_Excel!$A:$A,0)&amp;":U"&amp;MATCH(DW1,数出表_Excel!$A:$A,0)&amp;""),
 1,DR2-1),
 "")=0,"",
IFERROR(
INDEX(INDIRECT("数出表_Excel!B"&amp;MATCH(DW1,数出表_Excel!$A:$A,0)&amp;":U"&amp;MATCH(DW1,数出表_Excel!$A:$A,0)&amp;""),
 1,DR2-1),
 "")),"")</f>
        <v>#N/A</v>
      </c>
      <c r="DV4" s="76"/>
      <c r="DW4" s="12"/>
      <c r="DY4" s="11"/>
      <c r="DZ4" s="77" t="e">
        <f ca="1">DS4</f>
        <v>#N/A</v>
      </c>
      <c r="EA4" s="77"/>
      <c r="EB4" s="76" t="e">
        <f ca="1">DU4</f>
        <v>#N/A</v>
      </c>
      <c r="EC4" s="76"/>
      <c r="ED4" s="12"/>
      <c r="EF4" s="75"/>
      <c r="EG4" s="73"/>
      <c r="EH4" s="77" t="e" cm="1">
        <f t="array" aca="1" ref="EH4" ca="1">IF(EH2&lt;&gt;"",
IF(IFERROR(
INDEX(INDIRECT("数出表_Excel!B"&amp;MATCH(EL1,数出表_Excel!$A:$A,0)-1&amp;":U"&amp;MATCH(EL1,数出表_Excel!$A:$A,0)-1&amp;""),
 1,
 MATCH(TRUE, ISNUMBER(--INDIRECT("数出表_Excel!B"&amp;MATCH(EL1,数出表_Excel!$A:$A,0)-1&amp;":U"&amp;MATCH(EL1,数出表_Excel!$A:$A,0)-1&amp;"")), 0)),
 "")=0,"",
IF(EG3=100,
IFERROR(
INDEX(INDIRECT("数出表_Excel!B"&amp;MATCH(EL1,数出表_Excel!$A:$A,0)-1&amp;":U"&amp;MATCH(EL1,数出表_Excel!$A:$A,0)-1&amp;""),
 1,
 MATCH(TRUE, ISNUMBER(--INDIRECT("数出表_Excel!B"&amp;MATCH(EL1,数出表_Excel!$A:$A,0)-1&amp;":U"&amp;MATCH(EL1,数出表_Excel!$A:$A,0)-1&amp;"")), 0)),
 "")
+IFERROR(
INDEX(INDIRECT("数出表_Excel!B"&amp;MATCH(EL1,数出表_Excel!$A:$A,0)-1+2&amp;":U"&amp;MATCH(EL1,数出表_Excel!$A:$A,0)-1+2&amp;""),
 1,
 MATCH(TRUE, ISNUMBER(--INDIRECT("数出表_Excel!B"&amp;MATCH(EL1,数出表_Excel!$A:$A,0)-1+2&amp;":U"&amp;MATCH(EL1,数出表_Excel!$A:$A,0)-1+2&amp;"")), 0)),
 ""),
IFERROR(
INDEX(INDIRECT("数出表_Excel!B"&amp;MATCH(EL1,数出表_Excel!$A:$A,0)-1&amp;":U"&amp;MATCH(EL1,数出表_Excel!$A:$A,0)-1&amp;""),
 1,
 MATCH(TRUE, ISNUMBER(--INDIRECT("数出表_Excel!B"&amp;MATCH(EL1,数出表_Excel!$A:$A,0)-1&amp;":U"&amp;MATCH(EL1,数出表_Excel!$A:$A,0)-1&amp;"")), 0)),
 ""))),"")</f>
        <v>#N/A</v>
      </c>
      <c r="EI4" s="77"/>
      <c r="EJ4" s="76" t="e" cm="1">
        <f t="array" aca="1" ref="EJ4" ca="1">IF(EH2&lt;&gt;"",
IF(IFERROR(
INDEX(INDIRECT("数出表_Excel!B"&amp;MATCH(EL1,数出表_Excel!$A:$A,0)&amp;":U"&amp;MATCH(EL1,数出表_Excel!$A:$A,0)&amp;""),
 1,EG2-1),
 "")=0,"",
IFERROR(
INDEX(INDIRECT("数出表_Excel!B"&amp;MATCH(EL1,数出表_Excel!$A:$A,0)&amp;":U"&amp;MATCH(EL1,数出表_Excel!$A:$A,0)&amp;""),
 1,EG2-1),
 "")),"")</f>
        <v>#N/A</v>
      </c>
      <c r="EK4" s="76"/>
      <c r="EL4" s="12"/>
      <c r="EN4" s="11"/>
      <c r="EO4" s="77" t="e">
        <f ca="1">EH4</f>
        <v>#N/A</v>
      </c>
      <c r="EP4" s="77"/>
      <c r="EQ4" s="76" t="e">
        <f ca="1">EJ4</f>
        <v>#N/A</v>
      </c>
      <c r="ER4" s="76"/>
      <c r="ES4" s="12"/>
      <c r="EU4" s="75"/>
      <c r="EV4" s="73"/>
      <c r="EW4" s="77" t="e" cm="1">
        <f t="array" aca="1" ref="EW4" ca="1">IF(EW2&lt;&gt;"",
IF(IFERROR(
INDEX(INDIRECT("数出表_Excel!B"&amp;MATCH(FA1,数出表_Excel!$A:$A,0)-1&amp;":U"&amp;MATCH(FA1,数出表_Excel!$A:$A,0)-1&amp;""),
 1,
 MATCH(TRUE, ISNUMBER(--INDIRECT("数出表_Excel!B"&amp;MATCH(FA1,数出表_Excel!$A:$A,0)-1&amp;":U"&amp;MATCH(FA1,数出表_Excel!$A:$A,0)-1&amp;"")), 0)),
 "")=0,"",
IF(EV3=100,
IFERROR(
INDEX(INDIRECT("数出表_Excel!B"&amp;MATCH(FA1,数出表_Excel!$A:$A,0)-1&amp;":U"&amp;MATCH(FA1,数出表_Excel!$A:$A,0)-1&amp;""),
 1,
 MATCH(TRUE, ISNUMBER(--INDIRECT("数出表_Excel!B"&amp;MATCH(FA1,数出表_Excel!$A:$A,0)-1&amp;":U"&amp;MATCH(FA1,数出表_Excel!$A:$A,0)-1&amp;"")), 0)),
 "")
+IFERROR(
INDEX(INDIRECT("数出表_Excel!B"&amp;MATCH(FA1,数出表_Excel!$A:$A,0)-1+2&amp;":U"&amp;MATCH(FA1,数出表_Excel!$A:$A,0)-1+2&amp;""),
 1,
 MATCH(TRUE, ISNUMBER(--INDIRECT("数出表_Excel!B"&amp;MATCH(FA1,数出表_Excel!$A:$A,0)-1+2&amp;":U"&amp;MATCH(FA1,数出表_Excel!$A:$A,0)-1+2&amp;"")), 0)),
 ""),
IFERROR(
INDEX(INDIRECT("数出表_Excel!B"&amp;MATCH(FA1,数出表_Excel!$A:$A,0)-1&amp;":U"&amp;MATCH(FA1,数出表_Excel!$A:$A,0)-1&amp;""),
 1,
 MATCH(TRUE, ISNUMBER(--INDIRECT("数出表_Excel!B"&amp;MATCH(FA1,数出表_Excel!$A:$A,0)-1&amp;":U"&amp;MATCH(FA1,数出表_Excel!$A:$A,0)-1&amp;"")), 0)),
 ""))),"")</f>
        <v>#N/A</v>
      </c>
      <c r="EX4" s="77"/>
      <c r="EY4" s="76" t="e" cm="1">
        <f t="array" aca="1" ref="EY4" ca="1">IF(EW2&lt;&gt;"",
IF(IFERROR(
INDEX(INDIRECT("数出表_Excel!B"&amp;MATCH(FA1,数出表_Excel!$A:$A,0)&amp;":U"&amp;MATCH(FA1,数出表_Excel!$A:$A,0)&amp;""),
 1,EV2-1),
 "")=0,"",
IFERROR(
INDEX(INDIRECT("数出表_Excel!B"&amp;MATCH(FA1,数出表_Excel!$A:$A,0)&amp;":U"&amp;MATCH(FA1,数出表_Excel!$A:$A,0)&amp;""),
 1,EV2-1),
 "")),"")</f>
        <v>#N/A</v>
      </c>
      <c r="EZ4" s="76"/>
      <c r="FA4" s="12"/>
      <c r="FC4" s="11"/>
      <c r="FD4" s="77" t="e">
        <f ca="1">EW4</f>
        <v>#N/A</v>
      </c>
      <c r="FE4" s="77"/>
      <c r="FF4" s="76" t="e">
        <f ca="1">EY4</f>
        <v>#N/A</v>
      </c>
      <c r="FG4" s="76"/>
      <c r="FH4" s="12"/>
      <c r="FJ4" s="75"/>
      <c r="FK4" s="73"/>
      <c r="FL4" s="77" t="e" cm="1">
        <f t="array" aca="1" ref="FL4" ca="1">IF(FL2&lt;&gt;"",
IF(IFERROR(
INDEX(INDIRECT("数出表_Excel!B"&amp;MATCH(FP1,数出表_Excel!$A:$A,0)-1&amp;":U"&amp;MATCH(FP1,数出表_Excel!$A:$A,0)-1&amp;""),
 1,
 MATCH(TRUE, ISNUMBER(--INDIRECT("数出表_Excel!B"&amp;MATCH(FP1,数出表_Excel!$A:$A,0)-1&amp;":U"&amp;MATCH(FP1,数出表_Excel!$A:$A,0)-1&amp;"")), 0)),
 "")=0,"",
IF(FK3=100,
IFERROR(
INDEX(INDIRECT("数出表_Excel!B"&amp;MATCH(FP1,数出表_Excel!$A:$A,0)-1&amp;":U"&amp;MATCH(FP1,数出表_Excel!$A:$A,0)-1&amp;""),
 1,
 MATCH(TRUE, ISNUMBER(--INDIRECT("数出表_Excel!B"&amp;MATCH(FP1,数出表_Excel!$A:$A,0)-1&amp;":U"&amp;MATCH(FP1,数出表_Excel!$A:$A,0)-1&amp;"")), 0)),
 "")
+IFERROR(
INDEX(INDIRECT("数出表_Excel!B"&amp;MATCH(FP1,数出表_Excel!$A:$A,0)-1+2&amp;":U"&amp;MATCH(FP1,数出表_Excel!$A:$A,0)-1+2&amp;""),
 1,
 MATCH(TRUE, ISNUMBER(--INDIRECT("数出表_Excel!B"&amp;MATCH(FP1,数出表_Excel!$A:$A,0)-1+2&amp;":U"&amp;MATCH(FP1,数出表_Excel!$A:$A,0)-1+2&amp;"")), 0)),
 ""),
IFERROR(
INDEX(INDIRECT("数出表_Excel!B"&amp;MATCH(FP1,数出表_Excel!$A:$A,0)-1&amp;":U"&amp;MATCH(FP1,数出表_Excel!$A:$A,0)-1&amp;""),
 1,
 MATCH(TRUE, ISNUMBER(--INDIRECT("数出表_Excel!B"&amp;MATCH(FP1,数出表_Excel!$A:$A,0)-1&amp;":U"&amp;MATCH(FP1,数出表_Excel!$A:$A,0)-1&amp;"")), 0)),
 ""))),"")</f>
        <v>#N/A</v>
      </c>
      <c r="FM4" s="77"/>
      <c r="FN4" s="76" t="e" cm="1">
        <f t="array" aca="1" ref="FN4" ca="1">IF(FL2&lt;&gt;"",
IF(IFERROR(
INDEX(INDIRECT("数出表_Excel!B"&amp;MATCH(FP1,数出表_Excel!$A:$A,0)&amp;":U"&amp;MATCH(FP1,数出表_Excel!$A:$A,0)&amp;""),
 1,FK2-1),
 "")=0,"",
IFERROR(
INDEX(INDIRECT("数出表_Excel!B"&amp;MATCH(FP1,数出表_Excel!$A:$A,0)&amp;":U"&amp;MATCH(FP1,数出表_Excel!$A:$A,0)&amp;""),
 1,FK2-1),
 "")),"")</f>
        <v>#N/A</v>
      </c>
      <c r="FO4" s="76"/>
      <c r="FP4" s="12"/>
      <c r="FR4" s="11"/>
      <c r="FS4" s="77" t="e">
        <f ca="1">FL4</f>
        <v>#N/A</v>
      </c>
      <c r="FT4" s="77"/>
      <c r="FU4" s="76" t="e">
        <f ca="1">FN4</f>
        <v>#N/A</v>
      </c>
      <c r="FV4" s="76"/>
      <c r="FW4" s="12"/>
      <c r="FY4" s="75"/>
      <c r="FZ4" s="73"/>
      <c r="GA4" s="77" t="e" cm="1">
        <f t="array" aca="1" ref="GA4" ca="1">IF(GA2&lt;&gt;"",
IF(IFERROR(
INDEX(INDIRECT("数出表_Excel!B"&amp;MATCH(GE1,数出表_Excel!$A:$A,0)-1&amp;":U"&amp;MATCH(GE1,数出表_Excel!$A:$A,0)-1&amp;""),
 1,
 MATCH(TRUE, ISNUMBER(--INDIRECT("数出表_Excel!B"&amp;MATCH(GE1,数出表_Excel!$A:$A,0)-1&amp;":U"&amp;MATCH(GE1,数出表_Excel!$A:$A,0)-1&amp;"")), 0)),
 "")=0,"",
IF(FZ3=100,
IFERROR(
INDEX(INDIRECT("数出表_Excel!B"&amp;MATCH(GE1,数出表_Excel!$A:$A,0)-1&amp;":U"&amp;MATCH(GE1,数出表_Excel!$A:$A,0)-1&amp;""),
 1,
 MATCH(TRUE, ISNUMBER(--INDIRECT("数出表_Excel!B"&amp;MATCH(GE1,数出表_Excel!$A:$A,0)-1&amp;":U"&amp;MATCH(GE1,数出表_Excel!$A:$A,0)-1&amp;"")), 0)),
 "")
+IFERROR(
INDEX(INDIRECT("数出表_Excel!B"&amp;MATCH(GE1,数出表_Excel!$A:$A,0)-1+2&amp;":U"&amp;MATCH(GE1,数出表_Excel!$A:$A,0)-1+2&amp;""),
 1,
 MATCH(TRUE, ISNUMBER(--INDIRECT("数出表_Excel!B"&amp;MATCH(GE1,数出表_Excel!$A:$A,0)-1+2&amp;":U"&amp;MATCH(GE1,数出表_Excel!$A:$A,0)-1+2&amp;"")), 0)),
 ""),
IFERROR(
INDEX(INDIRECT("数出表_Excel!B"&amp;MATCH(GE1,数出表_Excel!$A:$A,0)-1&amp;":U"&amp;MATCH(GE1,数出表_Excel!$A:$A,0)-1&amp;""),
 1,
 MATCH(TRUE, ISNUMBER(--INDIRECT("数出表_Excel!B"&amp;MATCH(GE1,数出表_Excel!$A:$A,0)-1&amp;":U"&amp;MATCH(GE1,数出表_Excel!$A:$A,0)-1&amp;"")), 0)),
 ""))),"")</f>
        <v>#N/A</v>
      </c>
      <c r="GB4" s="77"/>
      <c r="GC4" s="76" t="e" cm="1">
        <f t="array" aca="1" ref="GC4" ca="1">IF(GA2&lt;&gt;"",
IF(IFERROR(
INDEX(INDIRECT("数出表_Excel!B"&amp;MATCH(GE1,数出表_Excel!$A:$A,0)&amp;":U"&amp;MATCH(GE1,数出表_Excel!$A:$A,0)&amp;""),
 1,FZ2-1),
 "")=0,"",
IFERROR(
INDEX(INDIRECT("数出表_Excel!B"&amp;MATCH(GE1,数出表_Excel!$A:$A,0)&amp;":U"&amp;MATCH(GE1,数出表_Excel!$A:$A,0)&amp;""),
 1,FZ2-1),
 "")),"")</f>
        <v>#N/A</v>
      </c>
      <c r="GD4" s="76"/>
      <c r="GE4" s="12"/>
      <c r="GG4" s="11"/>
      <c r="GH4" s="77" t="e">
        <f ca="1">GA4</f>
        <v>#N/A</v>
      </c>
      <c r="GI4" s="77"/>
      <c r="GJ4" s="76" t="e">
        <f ca="1">GC4</f>
        <v>#N/A</v>
      </c>
      <c r="GK4" s="76"/>
      <c r="GL4" s="12"/>
      <c r="GN4" s="75"/>
      <c r="GO4" s="73"/>
      <c r="GP4" s="77" t="e" cm="1">
        <f t="array" aca="1" ref="GP4" ca="1">IF(GP2&lt;&gt;"",
IF(IFERROR(
INDEX(INDIRECT("数出表_Excel!B"&amp;MATCH(GT1,数出表_Excel!$A:$A,0)-1&amp;":U"&amp;MATCH(GT1,数出表_Excel!$A:$A,0)-1&amp;""),
 1,
 MATCH(TRUE, ISNUMBER(--INDIRECT("数出表_Excel!B"&amp;MATCH(GT1,数出表_Excel!$A:$A,0)-1&amp;":U"&amp;MATCH(GT1,数出表_Excel!$A:$A,0)-1&amp;"")), 0)),
 "")=0,"",
IF(GO3=100,
IFERROR(
INDEX(INDIRECT("数出表_Excel!B"&amp;MATCH(GT1,数出表_Excel!$A:$A,0)-1&amp;":U"&amp;MATCH(GT1,数出表_Excel!$A:$A,0)-1&amp;""),
 1,
 MATCH(TRUE, ISNUMBER(--INDIRECT("数出表_Excel!B"&amp;MATCH(GT1,数出表_Excel!$A:$A,0)-1&amp;":U"&amp;MATCH(GT1,数出表_Excel!$A:$A,0)-1&amp;"")), 0)),
 "")
+IFERROR(
INDEX(INDIRECT("数出表_Excel!B"&amp;MATCH(GT1,数出表_Excel!$A:$A,0)-1+2&amp;":U"&amp;MATCH(GT1,数出表_Excel!$A:$A,0)-1+2&amp;""),
 1,
 MATCH(TRUE, ISNUMBER(--INDIRECT("数出表_Excel!B"&amp;MATCH(GT1,数出表_Excel!$A:$A,0)-1+2&amp;":U"&amp;MATCH(GT1,数出表_Excel!$A:$A,0)-1+2&amp;"")), 0)),
 ""),
IFERROR(
INDEX(INDIRECT("数出表_Excel!B"&amp;MATCH(GT1,数出表_Excel!$A:$A,0)-1&amp;":U"&amp;MATCH(GT1,数出表_Excel!$A:$A,0)-1&amp;""),
 1,
 MATCH(TRUE, ISNUMBER(--INDIRECT("数出表_Excel!B"&amp;MATCH(GT1,数出表_Excel!$A:$A,0)-1&amp;":U"&amp;MATCH(GT1,数出表_Excel!$A:$A,0)-1&amp;"")), 0)),
 ""))),"")</f>
        <v>#N/A</v>
      </c>
      <c r="GQ4" s="77"/>
      <c r="GR4" s="76" t="e" cm="1">
        <f t="array" aca="1" ref="GR4" ca="1">IF(GP2&lt;&gt;"",
IF(IFERROR(
INDEX(INDIRECT("数出表_Excel!B"&amp;MATCH(GT1,数出表_Excel!$A:$A,0)&amp;":U"&amp;MATCH(GT1,数出表_Excel!$A:$A,0)&amp;""),
 1,GO2-1),
 "")=0,"",
IFERROR(
INDEX(INDIRECT("数出表_Excel!B"&amp;MATCH(GT1,数出表_Excel!$A:$A,0)&amp;":U"&amp;MATCH(GT1,数出表_Excel!$A:$A,0)&amp;""),
 1,GO2-1),
 "")),"")</f>
        <v>#N/A</v>
      </c>
      <c r="GS4" s="76"/>
      <c r="GT4" s="12"/>
      <c r="GV4" s="11"/>
      <c r="GW4" s="77" t="e">
        <f ca="1">GP4</f>
        <v>#N/A</v>
      </c>
      <c r="GX4" s="77"/>
      <c r="GY4" s="76" t="e">
        <f ca="1">GR4</f>
        <v>#N/A</v>
      </c>
      <c r="GZ4" s="76"/>
      <c r="HA4" s="12"/>
      <c r="HC4" s="75"/>
      <c r="HD4" s="73"/>
      <c r="HE4" s="77" t="e" cm="1">
        <f t="array" aca="1" ref="HE4" ca="1">IF(HE2&lt;&gt;"",
IF(IFERROR(
INDEX(INDIRECT("数出表_Excel!B"&amp;MATCH(HI1,数出表_Excel!$A:$A,0)-1&amp;":U"&amp;MATCH(HI1,数出表_Excel!$A:$A,0)-1&amp;""),
 1,
 MATCH(TRUE, ISNUMBER(--INDIRECT("数出表_Excel!B"&amp;MATCH(HI1,数出表_Excel!$A:$A,0)-1&amp;":U"&amp;MATCH(HI1,数出表_Excel!$A:$A,0)-1&amp;"")), 0)),
 "")=0,"",
IF(HD3=100,
IFERROR(
INDEX(INDIRECT("数出表_Excel!B"&amp;MATCH(HI1,数出表_Excel!$A:$A,0)-1&amp;":U"&amp;MATCH(HI1,数出表_Excel!$A:$A,0)-1&amp;""),
 1,
 MATCH(TRUE, ISNUMBER(--INDIRECT("数出表_Excel!B"&amp;MATCH(HI1,数出表_Excel!$A:$A,0)-1&amp;":U"&amp;MATCH(HI1,数出表_Excel!$A:$A,0)-1&amp;"")), 0)),
 "")
+IFERROR(
INDEX(INDIRECT("数出表_Excel!B"&amp;MATCH(HI1,数出表_Excel!$A:$A,0)-1+2&amp;":U"&amp;MATCH(HI1,数出表_Excel!$A:$A,0)-1+2&amp;""),
 1,
 MATCH(TRUE, ISNUMBER(--INDIRECT("数出表_Excel!B"&amp;MATCH(HI1,数出表_Excel!$A:$A,0)-1+2&amp;":U"&amp;MATCH(HI1,数出表_Excel!$A:$A,0)-1+2&amp;"")), 0)),
 ""),
IFERROR(
INDEX(INDIRECT("数出表_Excel!B"&amp;MATCH(HI1,数出表_Excel!$A:$A,0)-1&amp;":U"&amp;MATCH(HI1,数出表_Excel!$A:$A,0)-1&amp;""),
 1,
 MATCH(TRUE, ISNUMBER(--INDIRECT("数出表_Excel!B"&amp;MATCH(HI1,数出表_Excel!$A:$A,0)-1&amp;":U"&amp;MATCH(HI1,数出表_Excel!$A:$A,0)-1&amp;"")), 0)),
 ""))),"")</f>
        <v>#N/A</v>
      </c>
      <c r="HF4" s="77"/>
      <c r="HG4" s="76" t="e" cm="1">
        <f t="array" aca="1" ref="HG4" ca="1">IF(HE2&lt;&gt;"",
IF(IFERROR(
INDEX(INDIRECT("数出表_Excel!B"&amp;MATCH(HI1,数出表_Excel!$A:$A,0)&amp;":U"&amp;MATCH(HI1,数出表_Excel!$A:$A,0)&amp;""),
 1,HD2-1),
 "")=0,"",
IFERROR(
INDEX(INDIRECT("数出表_Excel!B"&amp;MATCH(HI1,数出表_Excel!$A:$A,0)&amp;":U"&amp;MATCH(HI1,数出表_Excel!$A:$A,0)&amp;""),
 1,HD2-1),
 "")),"")</f>
        <v>#N/A</v>
      </c>
      <c r="HH4" s="76"/>
      <c r="HI4" s="12"/>
      <c r="HK4" s="11"/>
      <c r="HL4" s="77" t="e">
        <f ca="1">HE4</f>
        <v>#N/A</v>
      </c>
      <c r="HM4" s="77"/>
      <c r="HN4" s="76" t="e">
        <f ca="1">HG4</f>
        <v>#N/A</v>
      </c>
      <c r="HO4" s="76"/>
      <c r="HP4" s="12"/>
      <c r="HR4" s="75"/>
      <c r="HS4" s="73"/>
      <c r="HT4" s="77" t="e" cm="1">
        <f t="array" aca="1" ref="HT4" ca="1">IF(HT2&lt;&gt;"",
IF(IFERROR(
INDEX(INDIRECT("数出表_Excel!B"&amp;MATCH(HX1,数出表_Excel!$A:$A,0)-1&amp;":U"&amp;MATCH(HX1,数出表_Excel!$A:$A,0)-1&amp;""),
 1,
 MATCH(TRUE, ISNUMBER(--INDIRECT("数出表_Excel!B"&amp;MATCH(HX1,数出表_Excel!$A:$A,0)-1&amp;":U"&amp;MATCH(HX1,数出表_Excel!$A:$A,0)-1&amp;"")), 0)),
 "")=0,"",
IF(HS3=100,
IFERROR(
INDEX(INDIRECT("数出表_Excel!B"&amp;MATCH(HX1,数出表_Excel!$A:$A,0)-1&amp;":U"&amp;MATCH(HX1,数出表_Excel!$A:$A,0)-1&amp;""),
 1,
 MATCH(TRUE, ISNUMBER(--INDIRECT("数出表_Excel!B"&amp;MATCH(HX1,数出表_Excel!$A:$A,0)-1&amp;":U"&amp;MATCH(HX1,数出表_Excel!$A:$A,0)-1&amp;"")), 0)),
 "")
+IFERROR(
INDEX(INDIRECT("数出表_Excel!B"&amp;MATCH(HX1,数出表_Excel!$A:$A,0)-1+2&amp;":U"&amp;MATCH(HX1,数出表_Excel!$A:$A,0)-1+2&amp;""),
 1,
 MATCH(TRUE, ISNUMBER(--INDIRECT("数出表_Excel!B"&amp;MATCH(HX1,数出表_Excel!$A:$A,0)-1+2&amp;":U"&amp;MATCH(HX1,数出表_Excel!$A:$A,0)-1+2&amp;"")), 0)),
 ""),
IFERROR(
INDEX(INDIRECT("数出表_Excel!B"&amp;MATCH(HX1,数出表_Excel!$A:$A,0)-1&amp;":U"&amp;MATCH(HX1,数出表_Excel!$A:$A,0)-1&amp;""),
 1,
 MATCH(TRUE, ISNUMBER(--INDIRECT("数出表_Excel!B"&amp;MATCH(HX1,数出表_Excel!$A:$A,0)-1&amp;":U"&amp;MATCH(HX1,数出表_Excel!$A:$A,0)-1&amp;"")), 0)),
 ""))),"")</f>
        <v>#N/A</v>
      </c>
      <c r="HU4" s="77"/>
      <c r="HV4" s="76" t="e" cm="1">
        <f t="array" aca="1" ref="HV4" ca="1">IF(HT2&lt;&gt;"",
IF(IFERROR(
INDEX(INDIRECT("数出表_Excel!B"&amp;MATCH(HX1,数出表_Excel!$A:$A,0)&amp;":U"&amp;MATCH(HX1,数出表_Excel!$A:$A,0)&amp;""),
 1,HS2-1),
 "")=0,"",
IFERROR(
INDEX(INDIRECT("数出表_Excel!B"&amp;MATCH(HX1,数出表_Excel!$A:$A,0)&amp;":U"&amp;MATCH(HX1,数出表_Excel!$A:$A,0)&amp;""),
 1,HS2-1),
 "")),"")</f>
        <v>#N/A</v>
      </c>
      <c r="HW4" s="76"/>
      <c r="HX4" s="12"/>
      <c r="HZ4" s="11"/>
      <c r="IA4" s="77" t="e">
        <f ca="1">HT4</f>
        <v>#N/A</v>
      </c>
      <c r="IB4" s="77"/>
      <c r="IC4" s="76" t="e">
        <f ca="1">HV4</f>
        <v>#N/A</v>
      </c>
      <c r="ID4" s="76"/>
      <c r="IE4" s="12"/>
      <c r="IG4" s="75"/>
      <c r="IH4" s="73"/>
      <c r="II4" s="77" t="e" cm="1">
        <f t="array" aca="1" ref="II4" ca="1">IF(II2&lt;&gt;"",
IF(IFERROR(
INDEX(INDIRECT("数出表_Excel!B"&amp;MATCH(IM1,数出表_Excel!$A:$A,0)-1&amp;":U"&amp;MATCH(IM1,数出表_Excel!$A:$A,0)-1&amp;""),
 1,
 MATCH(TRUE, ISNUMBER(--INDIRECT("数出表_Excel!B"&amp;MATCH(IM1,数出表_Excel!$A:$A,0)-1&amp;":U"&amp;MATCH(IM1,数出表_Excel!$A:$A,0)-1&amp;"")), 0)),
 "")=0,"",
IF(IH3=100,
IFERROR(
INDEX(INDIRECT("数出表_Excel!B"&amp;MATCH(IM1,数出表_Excel!$A:$A,0)-1&amp;":U"&amp;MATCH(IM1,数出表_Excel!$A:$A,0)-1&amp;""),
 1,
 MATCH(TRUE, ISNUMBER(--INDIRECT("数出表_Excel!B"&amp;MATCH(IM1,数出表_Excel!$A:$A,0)-1&amp;":U"&amp;MATCH(IM1,数出表_Excel!$A:$A,0)-1&amp;"")), 0)),
 "")
+IFERROR(
INDEX(INDIRECT("数出表_Excel!B"&amp;MATCH(IM1,数出表_Excel!$A:$A,0)-1+2&amp;":U"&amp;MATCH(IM1,数出表_Excel!$A:$A,0)-1+2&amp;""),
 1,
 MATCH(TRUE, ISNUMBER(--INDIRECT("数出表_Excel!B"&amp;MATCH(IM1,数出表_Excel!$A:$A,0)-1+2&amp;":U"&amp;MATCH(IM1,数出表_Excel!$A:$A,0)-1+2&amp;"")), 0)),
 ""),
IFERROR(
INDEX(INDIRECT("数出表_Excel!B"&amp;MATCH(IM1,数出表_Excel!$A:$A,0)-1&amp;":U"&amp;MATCH(IM1,数出表_Excel!$A:$A,0)-1&amp;""),
 1,
 MATCH(TRUE, ISNUMBER(--INDIRECT("数出表_Excel!B"&amp;MATCH(IM1,数出表_Excel!$A:$A,0)-1&amp;":U"&amp;MATCH(IM1,数出表_Excel!$A:$A,0)-1&amp;"")), 0)),
 ""))),"")</f>
        <v>#N/A</v>
      </c>
      <c r="IJ4" s="77"/>
      <c r="IK4" s="76" t="e" cm="1">
        <f t="array" aca="1" ref="IK4" ca="1">IF(II2&lt;&gt;"",
IF(IFERROR(
INDEX(INDIRECT("数出表_Excel!B"&amp;MATCH(IM1,数出表_Excel!$A:$A,0)&amp;":U"&amp;MATCH(IM1,数出表_Excel!$A:$A,0)&amp;""),
 1,IH2-1),
 "")=0,"",
IFERROR(
INDEX(INDIRECT("数出表_Excel!B"&amp;MATCH(IM1,数出表_Excel!$A:$A,0)&amp;":U"&amp;MATCH(IM1,数出表_Excel!$A:$A,0)&amp;""),
 1,IH2-1),
 "")),"")</f>
        <v>#N/A</v>
      </c>
      <c r="IL4" s="76"/>
      <c r="IM4" s="12"/>
      <c r="IO4" s="11"/>
      <c r="IP4" s="77" t="e">
        <f ca="1">II4</f>
        <v>#N/A</v>
      </c>
      <c r="IQ4" s="77"/>
      <c r="IR4" s="76" t="e">
        <f ca="1">IK4</f>
        <v>#N/A</v>
      </c>
      <c r="IS4" s="76"/>
      <c r="IT4" s="12"/>
      <c r="IV4" s="75"/>
      <c r="IW4" s="73"/>
      <c r="IX4" s="77" t="e" cm="1">
        <f t="array" aca="1" ref="IX4" ca="1">IF(IX2&lt;&gt;"",
IF(IFERROR(
INDEX(INDIRECT("数出表_Excel!B"&amp;MATCH(JB1,数出表_Excel!$A:$A,0)-1&amp;":U"&amp;MATCH(JB1,数出表_Excel!$A:$A,0)-1&amp;""),
 1,
 MATCH(TRUE, ISNUMBER(--INDIRECT("数出表_Excel!B"&amp;MATCH(JB1,数出表_Excel!$A:$A,0)-1&amp;":U"&amp;MATCH(JB1,数出表_Excel!$A:$A,0)-1&amp;"")), 0)),
 "")=0,"",
IF(IW3=100,
IFERROR(
INDEX(INDIRECT("数出表_Excel!B"&amp;MATCH(JB1,数出表_Excel!$A:$A,0)-1&amp;":U"&amp;MATCH(JB1,数出表_Excel!$A:$A,0)-1&amp;""),
 1,
 MATCH(TRUE, ISNUMBER(--INDIRECT("数出表_Excel!B"&amp;MATCH(JB1,数出表_Excel!$A:$A,0)-1&amp;":U"&amp;MATCH(JB1,数出表_Excel!$A:$A,0)-1&amp;"")), 0)),
 "")
+IFERROR(
INDEX(INDIRECT("数出表_Excel!B"&amp;MATCH(JB1,数出表_Excel!$A:$A,0)-1+2&amp;":U"&amp;MATCH(JB1,数出表_Excel!$A:$A,0)-1+2&amp;""),
 1,
 MATCH(TRUE, ISNUMBER(--INDIRECT("数出表_Excel!B"&amp;MATCH(JB1,数出表_Excel!$A:$A,0)-1+2&amp;":U"&amp;MATCH(JB1,数出表_Excel!$A:$A,0)-1+2&amp;"")), 0)),
 ""),
IFERROR(
INDEX(INDIRECT("数出表_Excel!B"&amp;MATCH(JB1,数出表_Excel!$A:$A,0)-1&amp;":U"&amp;MATCH(JB1,数出表_Excel!$A:$A,0)-1&amp;""),
 1,
 MATCH(TRUE, ISNUMBER(--INDIRECT("数出表_Excel!B"&amp;MATCH(JB1,数出表_Excel!$A:$A,0)-1&amp;":U"&amp;MATCH(JB1,数出表_Excel!$A:$A,0)-1&amp;"")), 0)),
 ""))),"")</f>
        <v>#N/A</v>
      </c>
      <c r="IY4" s="77"/>
      <c r="IZ4" s="76" t="e" cm="1">
        <f t="array" aca="1" ref="IZ4" ca="1">IF(IX2&lt;&gt;"",
IF(IFERROR(
INDEX(INDIRECT("数出表_Excel!B"&amp;MATCH(JB1,数出表_Excel!$A:$A,0)&amp;":U"&amp;MATCH(JB1,数出表_Excel!$A:$A,0)&amp;""),
 1,IW2-1),
 "")=0,"",
IFERROR(
INDEX(INDIRECT("数出表_Excel!B"&amp;MATCH(JB1,数出表_Excel!$A:$A,0)&amp;":U"&amp;MATCH(JB1,数出表_Excel!$A:$A,0)&amp;""),
 1,IW2-1),
 "")),"")</f>
        <v>#N/A</v>
      </c>
      <c r="JA4" s="76"/>
      <c r="JB4" s="12"/>
      <c r="JD4" s="11"/>
      <c r="JE4" s="77" t="e">
        <f ca="1">IX4</f>
        <v>#N/A</v>
      </c>
      <c r="JF4" s="77"/>
      <c r="JG4" s="76" t="e">
        <f ca="1">IZ4</f>
        <v>#N/A</v>
      </c>
      <c r="JH4" s="76"/>
      <c r="JI4" s="12"/>
      <c r="JK4" s="75"/>
      <c r="JL4" s="73"/>
      <c r="JM4" s="77" t="e" cm="1">
        <f t="array" aca="1" ref="JM4" ca="1">IF(JM2&lt;&gt;"",
IF(IFERROR(
INDEX(INDIRECT("数出表_Excel!B"&amp;MATCH(JQ1,数出表_Excel!$A:$A,0)-1&amp;":U"&amp;MATCH(JQ1,数出表_Excel!$A:$A,0)-1&amp;""),
 1,
 MATCH(TRUE, ISNUMBER(--INDIRECT("数出表_Excel!B"&amp;MATCH(JQ1,数出表_Excel!$A:$A,0)-1&amp;":U"&amp;MATCH(JQ1,数出表_Excel!$A:$A,0)-1&amp;"")), 0)),
 "")=0,"",
IF(JL3=100,
IFERROR(
INDEX(INDIRECT("数出表_Excel!B"&amp;MATCH(JQ1,数出表_Excel!$A:$A,0)-1&amp;":U"&amp;MATCH(JQ1,数出表_Excel!$A:$A,0)-1&amp;""),
 1,
 MATCH(TRUE, ISNUMBER(--INDIRECT("数出表_Excel!B"&amp;MATCH(JQ1,数出表_Excel!$A:$A,0)-1&amp;":U"&amp;MATCH(JQ1,数出表_Excel!$A:$A,0)-1&amp;"")), 0)),
 "")
+IFERROR(
INDEX(INDIRECT("数出表_Excel!B"&amp;MATCH(JQ1,数出表_Excel!$A:$A,0)-1+2&amp;":U"&amp;MATCH(JQ1,数出表_Excel!$A:$A,0)-1+2&amp;""),
 1,
 MATCH(TRUE, ISNUMBER(--INDIRECT("数出表_Excel!B"&amp;MATCH(JQ1,数出表_Excel!$A:$A,0)-1+2&amp;":U"&amp;MATCH(JQ1,数出表_Excel!$A:$A,0)-1+2&amp;"")), 0)),
 ""),
IFERROR(
INDEX(INDIRECT("数出表_Excel!B"&amp;MATCH(JQ1,数出表_Excel!$A:$A,0)-1&amp;":U"&amp;MATCH(JQ1,数出表_Excel!$A:$A,0)-1&amp;""),
 1,
 MATCH(TRUE, ISNUMBER(--INDIRECT("数出表_Excel!B"&amp;MATCH(JQ1,数出表_Excel!$A:$A,0)-1&amp;":U"&amp;MATCH(JQ1,数出表_Excel!$A:$A,0)-1&amp;"")), 0)),
 ""))),"")</f>
        <v>#N/A</v>
      </c>
      <c r="JN4" s="77"/>
      <c r="JO4" s="76" t="e" cm="1">
        <f t="array" aca="1" ref="JO4" ca="1">IF(JM2&lt;&gt;"",
IF(IFERROR(
INDEX(INDIRECT("数出表_Excel!B"&amp;MATCH(JQ1,数出表_Excel!$A:$A,0)&amp;":U"&amp;MATCH(JQ1,数出表_Excel!$A:$A,0)&amp;""),
 1,JL2-1),
 "")=0,"",
IFERROR(
INDEX(INDIRECT("数出表_Excel!B"&amp;MATCH(JQ1,数出表_Excel!$A:$A,0)&amp;":U"&amp;MATCH(JQ1,数出表_Excel!$A:$A,0)&amp;""),
 1,JL2-1),
 "")),"")</f>
        <v>#N/A</v>
      </c>
      <c r="JP4" s="76"/>
      <c r="JQ4" s="12"/>
      <c r="JS4" s="11"/>
      <c r="JT4" s="77" t="e">
        <f ca="1">JM4</f>
        <v>#N/A</v>
      </c>
      <c r="JU4" s="77"/>
      <c r="JV4" s="76" t="e">
        <f ca="1">JO4</f>
        <v>#N/A</v>
      </c>
      <c r="JW4" s="76"/>
      <c r="JX4" s="12"/>
      <c r="JZ4" s="75"/>
      <c r="KA4" s="73"/>
      <c r="KB4" s="77" t="e" cm="1">
        <f t="array" aca="1" ref="KB4" ca="1">IF(KB2&lt;&gt;"",
IF(IFERROR(
INDEX(INDIRECT("数出表_Excel!B"&amp;MATCH(KF1,数出表_Excel!$A:$A,0)-1&amp;":U"&amp;MATCH(KF1,数出表_Excel!$A:$A,0)-1&amp;""),
 1,
 MATCH(TRUE, ISNUMBER(--INDIRECT("数出表_Excel!B"&amp;MATCH(KF1,数出表_Excel!$A:$A,0)-1&amp;":U"&amp;MATCH(KF1,数出表_Excel!$A:$A,0)-1&amp;"")), 0)),
 "")=0,"",
IF(KA3=100,
IFERROR(
INDEX(INDIRECT("数出表_Excel!B"&amp;MATCH(KF1,数出表_Excel!$A:$A,0)-1&amp;":U"&amp;MATCH(KF1,数出表_Excel!$A:$A,0)-1&amp;""),
 1,
 MATCH(TRUE, ISNUMBER(--INDIRECT("数出表_Excel!B"&amp;MATCH(KF1,数出表_Excel!$A:$A,0)-1&amp;":U"&amp;MATCH(KF1,数出表_Excel!$A:$A,0)-1&amp;"")), 0)),
 "")
+IFERROR(
INDEX(INDIRECT("数出表_Excel!B"&amp;MATCH(KF1,数出表_Excel!$A:$A,0)-1+2&amp;":U"&amp;MATCH(KF1,数出表_Excel!$A:$A,0)-1+2&amp;""),
 1,
 MATCH(TRUE, ISNUMBER(--INDIRECT("数出表_Excel!B"&amp;MATCH(KF1,数出表_Excel!$A:$A,0)-1+2&amp;":U"&amp;MATCH(KF1,数出表_Excel!$A:$A,0)-1+2&amp;"")), 0)),
 ""),
IFERROR(
INDEX(INDIRECT("数出表_Excel!B"&amp;MATCH(KF1,数出表_Excel!$A:$A,0)-1&amp;":U"&amp;MATCH(KF1,数出表_Excel!$A:$A,0)-1&amp;""),
 1,
 MATCH(TRUE, ISNUMBER(--INDIRECT("数出表_Excel!B"&amp;MATCH(KF1,数出表_Excel!$A:$A,0)-1&amp;":U"&amp;MATCH(KF1,数出表_Excel!$A:$A,0)-1&amp;"")), 0)),
 ""))),"")</f>
        <v>#N/A</v>
      </c>
      <c r="KC4" s="77"/>
      <c r="KD4" s="76" t="e" cm="1">
        <f t="array" aca="1" ref="KD4" ca="1">IF(KB2&lt;&gt;"",
IF(IFERROR(
INDEX(INDIRECT("数出表_Excel!B"&amp;MATCH(KF1,数出表_Excel!$A:$A,0)&amp;":U"&amp;MATCH(KF1,数出表_Excel!$A:$A,0)&amp;""),
 1,KA2-1),
 "")=0,"",
IFERROR(
INDEX(INDIRECT("数出表_Excel!B"&amp;MATCH(KF1,数出表_Excel!$A:$A,0)&amp;":U"&amp;MATCH(KF1,数出表_Excel!$A:$A,0)&amp;""),
 1,KA2-1),
 "")),"")</f>
        <v>#N/A</v>
      </c>
      <c r="KE4" s="76"/>
      <c r="KF4" s="12"/>
      <c r="KH4" s="11"/>
      <c r="KI4" s="77" t="e">
        <f ca="1">KB4</f>
        <v>#N/A</v>
      </c>
      <c r="KJ4" s="77"/>
      <c r="KK4" s="76" t="e">
        <f ca="1">KD4</f>
        <v>#N/A</v>
      </c>
      <c r="KL4" s="76"/>
      <c r="KM4" s="12"/>
      <c r="KO4" s="75"/>
      <c r="KP4" s="73"/>
      <c r="KQ4" s="77" t="e" cm="1">
        <f t="array" aca="1" ref="KQ4" ca="1">IF(KQ2&lt;&gt;"",
IF(IFERROR(
INDEX(INDIRECT("数出表_Excel!B"&amp;MATCH(KU1,数出表_Excel!$A:$A,0)-1&amp;":U"&amp;MATCH(KU1,数出表_Excel!$A:$A,0)-1&amp;""),
 1,
 MATCH(TRUE, ISNUMBER(--INDIRECT("数出表_Excel!B"&amp;MATCH(KU1,数出表_Excel!$A:$A,0)-1&amp;":U"&amp;MATCH(KU1,数出表_Excel!$A:$A,0)-1&amp;"")), 0)),
 "")=0,"",
IF(KP3=100,
IFERROR(
INDEX(INDIRECT("数出表_Excel!B"&amp;MATCH(KU1,数出表_Excel!$A:$A,0)-1&amp;":U"&amp;MATCH(KU1,数出表_Excel!$A:$A,0)-1&amp;""),
 1,
 MATCH(TRUE, ISNUMBER(--INDIRECT("数出表_Excel!B"&amp;MATCH(KU1,数出表_Excel!$A:$A,0)-1&amp;":U"&amp;MATCH(KU1,数出表_Excel!$A:$A,0)-1&amp;"")), 0)),
 "")
+IFERROR(
INDEX(INDIRECT("数出表_Excel!B"&amp;MATCH(KU1,数出表_Excel!$A:$A,0)-1+2&amp;":U"&amp;MATCH(KU1,数出表_Excel!$A:$A,0)-1+2&amp;""),
 1,
 MATCH(TRUE, ISNUMBER(--INDIRECT("数出表_Excel!B"&amp;MATCH(KU1,数出表_Excel!$A:$A,0)-1+2&amp;":U"&amp;MATCH(KU1,数出表_Excel!$A:$A,0)-1+2&amp;"")), 0)),
 ""),
IFERROR(
INDEX(INDIRECT("数出表_Excel!B"&amp;MATCH(KU1,数出表_Excel!$A:$A,0)-1&amp;":U"&amp;MATCH(KU1,数出表_Excel!$A:$A,0)-1&amp;""),
 1,
 MATCH(TRUE, ISNUMBER(--INDIRECT("数出表_Excel!B"&amp;MATCH(KU1,数出表_Excel!$A:$A,0)-1&amp;":U"&amp;MATCH(KU1,数出表_Excel!$A:$A,0)-1&amp;"")), 0)),
 ""))),"")</f>
        <v>#N/A</v>
      </c>
      <c r="KR4" s="77"/>
      <c r="KS4" s="76" t="e" cm="1">
        <f t="array" aca="1" ref="KS4" ca="1">IF(KQ2&lt;&gt;"",
IF(IFERROR(
INDEX(INDIRECT("数出表_Excel!B"&amp;MATCH(KU1,数出表_Excel!$A:$A,0)&amp;":U"&amp;MATCH(KU1,数出表_Excel!$A:$A,0)&amp;""),
 1,KP2-1),
 "")=0,"",
IFERROR(
INDEX(INDIRECT("数出表_Excel!B"&amp;MATCH(KU1,数出表_Excel!$A:$A,0)&amp;":U"&amp;MATCH(KU1,数出表_Excel!$A:$A,0)&amp;""),
 1,KP2-1),
 "")),"")</f>
        <v>#N/A</v>
      </c>
      <c r="KT4" s="76"/>
      <c r="KU4" s="12"/>
      <c r="KW4" s="11"/>
      <c r="KX4" s="77" t="e">
        <f ca="1">KQ4</f>
        <v>#N/A</v>
      </c>
      <c r="KY4" s="77"/>
      <c r="KZ4" s="76" t="e">
        <f ca="1">KS4</f>
        <v>#N/A</v>
      </c>
      <c r="LA4" s="76"/>
      <c r="LB4" s="12"/>
      <c r="LD4" s="75"/>
      <c r="LE4" s="73"/>
      <c r="LF4" s="77" t="e" cm="1">
        <f t="array" aca="1" ref="LF4" ca="1">IF(LF2&lt;&gt;"",
IF(IFERROR(
INDEX(INDIRECT("数出表_Excel!B"&amp;MATCH(LJ1,数出表_Excel!$A:$A,0)-1&amp;":U"&amp;MATCH(LJ1,数出表_Excel!$A:$A,0)-1&amp;""),
 1,
 MATCH(TRUE, ISNUMBER(--INDIRECT("数出表_Excel!B"&amp;MATCH(LJ1,数出表_Excel!$A:$A,0)-1&amp;":U"&amp;MATCH(LJ1,数出表_Excel!$A:$A,0)-1&amp;"")), 0)),
 "")=0,"",
IF(LE3=100,
IFERROR(
INDEX(INDIRECT("数出表_Excel!B"&amp;MATCH(LJ1,数出表_Excel!$A:$A,0)-1&amp;":U"&amp;MATCH(LJ1,数出表_Excel!$A:$A,0)-1&amp;""),
 1,
 MATCH(TRUE, ISNUMBER(--INDIRECT("数出表_Excel!B"&amp;MATCH(LJ1,数出表_Excel!$A:$A,0)-1&amp;":U"&amp;MATCH(LJ1,数出表_Excel!$A:$A,0)-1&amp;"")), 0)),
 "")
+IFERROR(
INDEX(INDIRECT("数出表_Excel!B"&amp;MATCH(LJ1,数出表_Excel!$A:$A,0)-1+2&amp;":U"&amp;MATCH(LJ1,数出表_Excel!$A:$A,0)-1+2&amp;""),
 1,
 MATCH(TRUE, ISNUMBER(--INDIRECT("数出表_Excel!B"&amp;MATCH(LJ1,数出表_Excel!$A:$A,0)-1+2&amp;":U"&amp;MATCH(LJ1,数出表_Excel!$A:$A,0)-1+2&amp;"")), 0)),
 ""),
IFERROR(
INDEX(INDIRECT("数出表_Excel!B"&amp;MATCH(LJ1,数出表_Excel!$A:$A,0)-1&amp;":U"&amp;MATCH(LJ1,数出表_Excel!$A:$A,0)-1&amp;""),
 1,
 MATCH(TRUE, ISNUMBER(--INDIRECT("数出表_Excel!B"&amp;MATCH(LJ1,数出表_Excel!$A:$A,0)-1&amp;":U"&amp;MATCH(LJ1,数出表_Excel!$A:$A,0)-1&amp;"")), 0)),
 ""))),"")</f>
        <v>#N/A</v>
      </c>
      <c r="LG4" s="77"/>
      <c r="LH4" s="76" t="e" cm="1">
        <f t="array" aca="1" ref="LH4" ca="1">IF(LF2&lt;&gt;"",
IF(IFERROR(
INDEX(INDIRECT("数出表_Excel!B"&amp;MATCH(LJ1,数出表_Excel!$A:$A,0)&amp;":U"&amp;MATCH(LJ1,数出表_Excel!$A:$A,0)&amp;""),
 1,LE2-1),
 "")=0,"",
IFERROR(
INDEX(INDIRECT("数出表_Excel!B"&amp;MATCH(LJ1,数出表_Excel!$A:$A,0)&amp;":U"&amp;MATCH(LJ1,数出表_Excel!$A:$A,0)&amp;""),
 1,LE2-1),
 "")),"")</f>
        <v>#N/A</v>
      </c>
      <c r="LI4" s="76"/>
      <c r="LJ4" s="12"/>
      <c r="LL4" s="11"/>
      <c r="LM4" s="77" t="e">
        <f ca="1">LF4</f>
        <v>#N/A</v>
      </c>
      <c r="LN4" s="77"/>
      <c r="LO4" s="76" t="e">
        <f ca="1">LH4</f>
        <v>#N/A</v>
      </c>
      <c r="LP4" s="76"/>
      <c r="LQ4" s="12"/>
      <c r="LS4" s="75"/>
      <c r="LT4" s="73"/>
      <c r="LU4" s="77" t="e" cm="1">
        <f t="array" aca="1" ref="LU4" ca="1">IF(LU2&lt;&gt;"",
IF(IFERROR(
INDEX(INDIRECT("数出表_Excel!B"&amp;MATCH(LY1,数出表_Excel!$A:$A,0)-1&amp;":U"&amp;MATCH(LY1,数出表_Excel!$A:$A,0)-1&amp;""),
 1,
 MATCH(TRUE, ISNUMBER(--INDIRECT("数出表_Excel!B"&amp;MATCH(LY1,数出表_Excel!$A:$A,0)-1&amp;":U"&amp;MATCH(LY1,数出表_Excel!$A:$A,0)-1&amp;"")), 0)),
 "")=0,"",
IF(LT3=100,
IFERROR(
INDEX(INDIRECT("数出表_Excel!B"&amp;MATCH(LY1,数出表_Excel!$A:$A,0)-1&amp;":U"&amp;MATCH(LY1,数出表_Excel!$A:$A,0)-1&amp;""),
 1,
 MATCH(TRUE, ISNUMBER(--INDIRECT("数出表_Excel!B"&amp;MATCH(LY1,数出表_Excel!$A:$A,0)-1&amp;":U"&amp;MATCH(LY1,数出表_Excel!$A:$A,0)-1&amp;"")), 0)),
 "")
+IFERROR(
INDEX(INDIRECT("数出表_Excel!B"&amp;MATCH(LY1,数出表_Excel!$A:$A,0)-1+2&amp;":U"&amp;MATCH(LY1,数出表_Excel!$A:$A,0)-1+2&amp;""),
 1,
 MATCH(TRUE, ISNUMBER(--INDIRECT("数出表_Excel!B"&amp;MATCH(LY1,数出表_Excel!$A:$A,0)-1+2&amp;":U"&amp;MATCH(LY1,数出表_Excel!$A:$A,0)-1+2&amp;"")), 0)),
 ""),
IFERROR(
INDEX(INDIRECT("数出表_Excel!B"&amp;MATCH(LY1,数出表_Excel!$A:$A,0)-1&amp;":U"&amp;MATCH(LY1,数出表_Excel!$A:$A,0)-1&amp;""),
 1,
 MATCH(TRUE, ISNUMBER(--INDIRECT("数出表_Excel!B"&amp;MATCH(LY1,数出表_Excel!$A:$A,0)-1&amp;":U"&amp;MATCH(LY1,数出表_Excel!$A:$A,0)-1&amp;"")), 0)),
 ""))),"")</f>
        <v>#N/A</v>
      </c>
      <c r="LV4" s="77"/>
      <c r="LW4" s="76" t="e" cm="1">
        <f t="array" aca="1" ref="LW4" ca="1">IF(LU2&lt;&gt;"",
IF(IFERROR(
INDEX(INDIRECT("数出表_Excel!B"&amp;MATCH(LY1,数出表_Excel!$A:$A,0)&amp;":U"&amp;MATCH(LY1,数出表_Excel!$A:$A,0)&amp;""),
 1,LT2-1),
 "")=0,"",
IFERROR(
INDEX(INDIRECT("数出表_Excel!B"&amp;MATCH(LY1,数出表_Excel!$A:$A,0)&amp;":U"&amp;MATCH(LY1,数出表_Excel!$A:$A,0)&amp;""),
 1,LT2-1),
 "")),"")</f>
        <v>#N/A</v>
      </c>
      <c r="LX4" s="76"/>
      <c r="LY4" s="12"/>
      <c r="MA4" s="11"/>
      <c r="MB4" s="77" t="e">
        <f ca="1">LU4</f>
        <v>#N/A</v>
      </c>
      <c r="MC4" s="77"/>
      <c r="MD4" s="76" t="e">
        <f ca="1">LW4</f>
        <v>#N/A</v>
      </c>
      <c r="ME4" s="76"/>
      <c r="MF4" s="12"/>
      <c r="MH4" s="75"/>
      <c r="MI4" s="73"/>
      <c r="MJ4" s="77" t="e" cm="1">
        <f t="array" aca="1" ref="MJ4" ca="1">IF(MJ2&lt;&gt;"",
IF(IFERROR(
INDEX(INDIRECT("数出表_Excel!B"&amp;MATCH(MN1,数出表_Excel!$A:$A,0)-1&amp;":U"&amp;MATCH(MN1,数出表_Excel!$A:$A,0)-1&amp;""),
 1,
 MATCH(TRUE, ISNUMBER(--INDIRECT("数出表_Excel!B"&amp;MATCH(MN1,数出表_Excel!$A:$A,0)-1&amp;":U"&amp;MATCH(MN1,数出表_Excel!$A:$A,0)-1&amp;"")), 0)),
 "")=0,"",
IF(MI3=100,
IFERROR(
INDEX(INDIRECT("数出表_Excel!B"&amp;MATCH(MN1,数出表_Excel!$A:$A,0)-1&amp;":U"&amp;MATCH(MN1,数出表_Excel!$A:$A,0)-1&amp;""),
 1,
 MATCH(TRUE, ISNUMBER(--INDIRECT("数出表_Excel!B"&amp;MATCH(MN1,数出表_Excel!$A:$A,0)-1&amp;":U"&amp;MATCH(MN1,数出表_Excel!$A:$A,0)-1&amp;"")), 0)),
 "")
+IFERROR(
INDEX(INDIRECT("数出表_Excel!B"&amp;MATCH(MN1,数出表_Excel!$A:$A,0)-1+2&amp;":U"&amp;MATCH(MN1,数出表_Excel!$A:$A,0)-1+2&amp;""),
 1,
 MATCH(TRUE, ISNUMBER(--INDIRECT("数出表_Excel!B"&amp;MATCH(MN1,数出表_Excel!$A:$A,0)-1+2&amp;":U"&amp;MATCH(MN1,数出表_Excel!$A:$A,0)-1+2&amp;"")), 0)),
 ""),
IFERROR(
INDEX(INDIRECT("数出表_Excel!B"&amp;MATCH(MN1,数出表_Excel!$A:$A,0)-1&amp;":U"&amp;MATCH(MN1,数出表_Excel!$A:$A,0)-1&amp;""),
 1,
 MATCH(TRUE, ISNUMBER(--INDIRECT("数出表_Excel!B"&amp;MATCH(MN1,数出表_Excel!$A:$A,0)-1&amp;":U"&amp;MATCH(MN1,数出表_Excel!$A:$A,0)-1&amp;"")), 0)),
 ""))),"")</f>
        <v>#N/A</v>
      </c>
      <c r="MK4" s="77"/>
      <c r="ML4" s="76" t="e" cm="1">
        <f t="array" aca="1" ref="ML4" ca="1">IF(MJ2&lt;&gt;"",
IF(IFERROR(
INDEX(INDIRECT("数出表_Excel!B"&amp;MATCH(MN1,数出表_Excel!$A:$A,0)&amp;":U"&amp;MATCH(MN1,数出表_Excel!$A:$A,0)&amp;""),
 1,MI2-1),
 "")=0,"",
IFERROR(
INDEX(INDIRECT("数出表_Excel!B"&amp;MATCH(MN1,数出表_Excel!$A:$A,0)&amp;":U"&amp;MATCH(MN1,数出表_Excel!$A:$A,0)&amp;""),
 1,MI2-1),
 "")),"")</f>
        <v>#N/A</v>
      </c>
      <c r="MM4" s="76"/>
      <c r="MN4" s="12"/>
      <c r="MP4" s="11"/>
      <c r="MQ4" s="77" t="e">
        <f ca="1">MJ4</f>
        <v>#N/A</v>
      </c>
      <c r="MR4" s="77"/>
      <c r="MS4" s="76" t="e">
        <f ca="1">ML4</f>
        <v>#N/A</v>
      </c>
      <c r="MT4" s="76"/>
      <c r="MU4" s="12"/>
      <c r="MW4" s="75"/>
      <c r="MX4" s="73"/>
      <c r="MY4" s="77" t="e" cm="1">
        <f t="array" aca="1" ref="MY4" ca="1">IF(MY2&lt;&gt;"",
IF(IFERROR(
INDEX(INDIRECT("数出表_Excel!B"&amp;MATCH(NC1,数出表_Excel!$A:$A,0)-1&amp;":U"&amp;MATCH(NC1,数出表_Excel!$A:$A,0)-1&amp;""),
 1,
 MATCH(TRUE, ISNUMBER(--INDIRECT("数出表_Excel!B"&amp;MATCH(NC1,数出表_Excel!$A:$A,0)-1&amp;":U"&amp;MATCH(NC1,数出表_Excel!$A:$A,0)-1&amp;"")), 0)),
 "")=0,"",
IF(MX3=100,
IFERROR(
INDEX(INDIRECT("数出表_Excel!B"&amp;MATCH(NC1,数出表_Excel!$A:$A,0)-1&amp;":U"&amp;MATCH(NC1,数出表_Excel!$A:$A,0)-1&amp;""),
 1,
 MATCH(TRUE, ISNUMBER(--INDIRECT("数出表_Excel!B"&amp;MATCH(NC1,数出表_Excel!$A:$A,0)-1&amp;":U"&amp;MATCH(NC1,数出表_Excel!$A:$A,0)-1&amp;"")), 0)),
 "")
+IFERROR(
INDEX(INDIRECT("数出表_Excel!B"&amp;MATCH(NC1,数出表_Excel!$A:$A,0)-1+2&amp;":U"&amp;MATCH(NC1,数出表_Excel!$A:$A,0)-1+2&amp;""),
 1,
 MATCH(TRUE, ISNUMBER(--INDIRECT("数出表_Excel!B"&amp;MATCH(NC1,数出表_Excel!$A:$A,0)-1+2&amp;":U"&amp;MATCH(NC1,数出表_Excel!$A:$A,0)-1+2&amp;"")), 0)),
 ""),
IFERROR(
INDEX(INDIRECT("数出表_Excel!B"&amp;MATCH(NC1,数出表_Excel!$A:$A,0)-1&amp;":U"&amp;MATCH(NC1,数出表_Excel!$A:$A,0)-1&amp;""),
 1,
 MATCH(TRUE, ISNUMBER(--INDIRECT("数出表_Excel!B"&amp;MATCH(NC1,数出表_Excel!$A:$A,0)-1&amp;":U"&amp;MATCH(NC1,数出表_Excel!$A:$A,0)-1&amp;"")), 0)),
 ""))),"")</f>
        <v>#N/A</v>
      </c>
      <c r="MZ4" s="77"/>
      <c r="NA4" s="76" t="e" cm="1">
        <f t="array" aca="1" ref="NA4" ca="1">IF(MY2&lt;&gt;"",
IF(IFERROR(
INDEX(INDIRECT("数出表_Excel!B"&amp;MATCH(NC1,数出表_Excel!$A:$A,0)&amp;":U"&amp;MATCH(NC1,数出表_Excel!$A:$A,0)&amp;""),
 1,MX2-1),
 "")=0,"",
IFERROR(
INDEX(INDIRECT("数出表_Excel!B"&amp;MATCH(NC1,数出表_Excel!$A:$A,0)&amp;":U"&amp;MATCH(NC1,数出表_Excel!$A:$A,0)&amp;""),
 1,MX2-1),
 "")),"")</f>
        <v>#N/A</v>
      </c>
      <c r="NB4" s="76"/>
      <c r="NC4" s="12"/>
      <c r="NE4" s="11"/>
      <c r="NF4" s="77" t="e">
        <f ca="1">MY4</f>
        <v>#N/A</v>
      </c>
      <c r="NG4" s="77"/>
      <c r="NH4" s="76" t="e">
        <f ca="1">NA4</f>
        <v>#N/A</v>
      </c>
      <c r="NI4" s="76"/>
      <c r="NJ4" s="12"/>
      <c r="NL4" s="75"/>
      <c r="NM4" s="73"/>
      <c r="NN4" s="77" t="e" cm="1">
        <f t="array" aca="1" ref="NN4" ca="1">IF(NN2&lt;&gt;"",
IF(IFERROR(
INDEX(INDIRECT("数出表_Excel!B"&amp;MATCH(NR1,数出表_Excel!$A:$A,0)-1&amp;":U"&amp;MATCH(NR1,数出表_Excel!$A:$A,0)-1&amp;""),
 1,
 MATCH(TRUE, ISNUMBER(--INDIRECT("数出表_Excel!B"&amp;MATCH(NR1,数出表_Excel!$A:$A,0)-1&amp;":U"&amp;MATCH(NR1,数出表_Excel!$A:$A,0)-1&amp;"")), 0)),
 "")=0,"",
IF(NM3=100,
IFERROR(
INDEX(INDIRECT("数出表_Excel!B"&amp;MATCH(NR1,数出表_Excel!$A:$A,0)-1&amp;":U"&amp;MATCH(NR1,数出表_Excel!$A:$A,0)-1&amp;""),
 1,
 MATCH(TRUE, ISNUMBER(--INDIRECT("数出表_Excel!B"&amp;MATCH(NR1,数出表_Excel!$A:$A,0)-1&amp;":U"&amp;MATCH(NR1,数出表_Excel!$A:$A,0)-1&amp;"")), 0)),
 "")
+IFERROR(
INDEX(INDIRECT("数出表_Excel!B"&amp;MATCH(NR1,数出表_Excel!$A:$A,0)-1+2&amp;":U"&amp;MATCH(NR1,数出表_Excel!$A:$A,0)-1+2&amp;""),
 1,
 MATCH(TRUE, ISNUMBER(--INDIRECT("数出表_Excel!B"&amp;MATCH(NR1,数出表_Excel!$A:$A,0)-1+2&amp;":U"&amp;MATCH(NR1,数出表_Excel!$A:$A,0)-1+2&amp;"")), 0)),
 ""),
IFERROR(
INDEX(INDIRECT("数出表_Excel!B"&amp;MATCH(NR1,数出表_Excel!$A:$A,0)-1&amp;":U"&amp;MATCH(NR1,数出表_Excel!$A:$A,0)-1&amp;""),
 1,
 MATCH(TRUE, ISNUMBER(--INDIRECT("数出表_Excel!B"&amp;MATCH(NR1,数出表_Excel!$A:$A,0)-1&amp;":U"&amp;MATCH(NR1,数出表_Excel!$A:$A,0)-1&amp;"")), 0)),
 ""))),"")</f>
        <v>#N/A</v>
      </c>
      <c r="NO4" s="77"/>
      <c r="NP4" s="76" t="e" cm="1">
        <f t="array" aca="1" ref="NP4" ca="1">IF(NN2&lt;&gt;"",
IF(IFERROR(
INDEX(INDIRECT("数出表_Excel!B"&amp;MATCH(NR1,数出表_Excel!$A:$A,0)&amp;":U"&amp;MATCH(NR1,数出表_Excel!$A:$A,0)&amp;""),
 1,NM2-1),
 "")=0,"",
IFERROR(
INDEX(INDIRECT("数出表_Excel!B"&amp;MATCH(NR1,数出表_Excel!$A:$A,0)&amp;":U"&amp;MATCH(NR1,数出表_Excel!$A:$A,0)&amp;""),
 1,NM2-1),
 "")),"")</f>
        <v>#N/A</v>
      </c>
      <c r="NQ4" s="76"/>
      <c r="NR4" s="12"/>
      <c r="NT4" s="11"/>
      <c r="NU4" s="77" t="e">
        <f ca="1">NN4</f>
        <v>#N/A</v>
      </c>
      <c r="NV4" s="77"/>
      <c r="NW4" s="76" t="e">
        <f ca="1">NP4</f>
        <v>#N/A</v>
      </c>
      <c r="NX4" s="76"/>
      <c r="NY4" s="12"/>
      <c r="OA4" s="75"/>
      <c r="OB4" s="73"/>
      <c r="OC4" s="77" t="e" cm="1">
        <f t="array" aca="1" ref="OC4" ca="1">IF(OC2&lt;&gt;"",
IF(IFERROR(
INDEX(INDIRECT("数出表_Excel!B"&amp;MATCH(OG1,数出表_Excel!$A:$A,0)-1&amp;":U"&amp;MATCH(OG1,数出表_Excel!$A:$A,0)-1&amp;""),
 1,
 MATCH(TRUE, ISNUMBER(--INDIRECT("数出表_Excel!B"&amp;MATCH(OG1,数出表_Excel!$A:$A,0)-1&amp;":U"&amp;MATCH(OG1,数出表_Excel!$A:$A,0)-1&amp;"")), 0)),
 "")=0,"",
IF(OB3=100,
IFERROR(
INDEX(INDIRECT("数出表_Excel!B"&amp;MATCH(OG1,数出表_Excel!$A:$A,0)-1&amp;":U"&amp;MATCH(OG1,数出表_Excel!$A:$A,0)-1&amp;""),
 1,
 MATCH(TRUE, ISNUMBER(--INDIRECT("数出表_Excel!B"&amp;MATCH(OG1,数出表_Excel!$A:$A,0)-1&amp;":U"&amp;MATCH(OG1,数出表_Excel!$A:$A,0)-1&amp;"")), 0)),
 "")
+IFERROR(
INDEX(INDIRECT("数出表_Excel!B"&amp;MATCH(OG1,数出表_Excel!$A:$A,0)-1+2&amp;":U"&amp;MATCH(OG1,数出表_Excel!$A:$A,0)-1+2&amp;""),
 1,
 MATCH(TRUE, ISNUMBER(--INDIRECT("数出表_Excel!B"&amp;MATCH(OG1,数出表_Excel!$A:$A,0)-1+2&amp;":U"&amp;MATCH(OG1,数出表_Excel!$A:$A,0)-1+2&amp;"")), 0)),
 ""),
IFERROR(
INDEX(INDIRECT("数出表_Excel!B"&amp;MATCH(OG1,数出表_Excel!$A:$A,0)-1&amp;":U"&amp;MATCH(OG1,数出表_Excel!$A:$A,0)-1&amp;""),
 1,
 MATCH(TRUE, ISNUMBER(--INDIRECT("数出表_Excel!B"&amp;MATCH(OG1,数出表_Excel!$A:$A,0)-1&amp;":U"&amp;MATCH(OG1,数出表_Excel!$A:$A,0)-1&amp;"")), 0)),
 ""))),"")</f>
        <v>#N/A</v>
      </c>
      <c r="OD4" s="77"/>
      <c r="OE4" s="76" t="e" cm="1">
        <f t="array" aca="1" ref="OE4" ca="1">IF(OC2&lt;&gt;"",
IF(IFERROR(
INDEX(INDIRECT("数出表_Excel!B"&amp;MATCH(OG1,数出表_Excel!$A:$A,0)&amp;":U"&amp;MATCH(OG1,数出表_Excel!$A:$A,0)&amp;""),
 1,OB2-1),
 "")=0,"",
IFERROR(
INDEX(INDIRECT("数出表_Excel!B"&amp;MATCH(OG1,数出表_Excel!$A:$A,0)&amp;":U"&amp;MATCH(OG1,数出表_Excel!$A:$A,0)&amp;""),
 1,OB2-1),
 "")),"")</f>
        <v>#N/A</v>
      </c>
      <c r="OF4" s="76"/>
      <c r="OG4" s="12"/>
      <c r="OI4" s="11"/>
      <c r="OJ4" s="77" t="e">
        <f ca="1">OC4</f>
        <v>#N/A</v>
      </c>
      <c r="OK4" s="77"/>
      <c r="OL4" s="76" t="e">
        <f ca="1">OE4</f>
        <v>#N/A</v>
      </c>
      <c r="OM4" s="76"/>
      <c r="ON4" s="12"/>
      <c r="OP4" s="75"/>
      <c r="OQ4" s="73"/>
      <c r="OR4" s="77" t="e" cm="1">
        <f t="array" aca="1" ref="OR4" ca="1">IF(OR2&lt;&gt;"",
IF(IFERROR(
INDEX(INDIRECT("数出表_Excel!B"&amp;MATCH(OV1,数出表_Excel!$A:$A,0)-1&amp;":U"&amp;MATCH(OV1,数出表_Excel!$A:$A,0)-1&amp;""),
 1,
 MATCH(TRUE, ISNUMBER(--INDIRECT("数出表_Excel!B"&amp;MATCH(OV1,数出表_Excel!$A:$A,0)-1&amp;":U"&amp;MATCH(OV1,数出表_Excel!$A:$A,0)-1&amp;"")), 0)),
 "")=0,"",
IF(OQ3=100,
IFERROR(
INDEX(INDIRECT("数出表_Excel!B"&amp;MATCH(OV1,数出表_Excel!$A:$A,0)-1&amp;":U"&amp;MATCH(OV1,数出表_Excel!$A:$A,0)-1&amp;""),
 1,
 MATCH(TRUE, ISNUMBER(--INDIRECT("数出表_Excel!B"&amp;MATCH(OV1,数出表_Excel!$A:$A,0)-1&amp;":U"&amp;MATCH(OV1,数出表_Excel!$A:$A,0)-1&amp;"")), 0)),
 "")
+IFERROR(
INDEX(INDIRECT("数出表_Excel!B"&amp;MATCH(OV1,数出表_Excel!$A:$A,0)-1+2&amp;":U"&amp;MATCH(OV1,数出表_Excel!$A:$A,0)-1+2&amp;""),
 1,
 MATCH(TRUE, ISNUMBER(--INDIRECT("数出表_Excel!B"&amp;MATCH(OV1,数出表_Excel!$A:$A,0)-1+2&amp;":U"&amp;MATCH(OV1,数出表_Excel!$A:$A,0)-1+2&amp;"")), 0)),
 ""),
IFERROR(
INDEX(INDIRECT("数出表_Excel!B"&amp;MATCH(OV1,数出表_Excel!$A:$A,0)-1&amp;":U"&amp;MATCH(OV1,数出表_Excel!$A:$A,0)-1&amp;""),
 1,
 MATCH(TRUE, ISNUMBER(--INDIRECT("数出表_Excel!B"&amp;MATCH(OV1,数出表_Excel!$A:$A,0)-1&amp;":U"&amp;MATCH(OV1,数出表_Excel!$A:$A,0)-1&amp;"")), 0)),
 ""))),"")</f>
        <v>#N/A</v>
      </c>
      <c r="OS4" s="77"/>
      <c r="OT4" s="76" t="e" cm="1">
        <f t="array" aca="1" ref="OT4" ca="1">IF(OR2&lt;&gt;"",
IF(IFERROR(
INDEX(INDIRECT("数出表_Excel!B"&amp;MATCH(OV1,数出表_Excel!$A:$A,0)&amp;":U"&amp;MATCH(OV1,数出表_Excel!$A:$A,0)&amp;""),
 1,OQ2-1),
 "")=0,"",
IFERROR(
INDEX(INDIRECT("数出表_Excel!B"&amp;MATCH(OV1,数出表_Excel!$A:$A,0)&amp;":U"&amp;MATCH(OV1,数出表_Excel!$A:$A,0)&amp;""),
 1,OQ2-1),
 "")),"")</f>
        <v>#N/A</v>
      </c>
      <c r="OU4" s="76"/>
      <c r="OV4" s="12"/>
      <c r="OX4" s="11"/>
      <c r="OY4" s="77" t="e">
        <f ca="1">OR4</f>
        <v>#N/A</v>
      </c>
      <c r="OZ4" s="77"/>
      <c r="PA4" s="76" t="e">
        <f ca="1">OT4</f>
        <v>#N/A</v>
      </c>
      <c r="PB4" s="76"/>
      <c r="PC4" s="12"/>
      <c r="PE4" s="75"/>
      <c r="PF4" s="73"/>
      <c r="PG4" s="77" t="e" cm="1">
        <f t="array" aca="1" ref="PG4" ca="1">IF(PG2&lt;&gt;"",
IF(IFERROR(
INDEX(INDIRECT("数出表_Excel!B"&amp;MATCH(PK1,数出表_Excel!$A:$A,0)-1&amp;":U"&amp;MATCH(PK1,数出表_Excel!$A:$A,0)-1&amp;""),
 1,
 MATCH(TRUE, ISNUMBER(--INDIRECT("数出表_Excel!B"&amp;MATCH(PK1,数出表_Excel!$A:$A,0)-1&amp;":U"&amp;MATCH(PK1,数出表_Excel!$A:$A,0)-1&amp;"")), 0)),
 "")=0,"",
IF(PF3=100,
IFERROR(
INDEX(INDIRECT("数出表_Excel!B"&amp;MATCH(PK1,数出表_Excel!$A:$A,0)-1&amp;":U"&amp;MATCH(PK1,数出表_Excel!$A:$A,0)-1&amp;""),
 1,
 MATCH(TRUE, ISNUMBER(--INDIRECT("数出表_Excel!B"&amp;MATCH(PK1,数出表_Excel!$A:$A,0)-1&amp;":U"&amp;MATCH(PK1,数出表_Excel!$A:$A,0)-1&amp;"")), 0)),
 "")
+IFERROR(
INDEX(INDIRECT("数出表_Excel!B"&amp;MATCH(PK1,数出表_Excel!$A:$A,0)-1+2&amp;":U"&amp;MATCH(PK1,数出表_Excel!$A:$A,0)-1+2&amp;""),
 1,
 MATCH(TRUE, ISNUMBER(--INDIRECT("数出表_Excel!B"&amp;MATCH(PK1,数出表_Excel!$A:$A,0)-1+2&amp;":U"&amp;MATCH(PK1,数出表_Excel!$A:$A,0)-1+2&amp;"")), 0)),
 ""),
IFERROR(
INDEX(INDIRECT("数出表_Excel!B"&amp;MATCH(PK1,数出表_Excel!$A:$A,0)-1&amp;":U"&amp;MATCH(PK1,数出表_Excel!$A:$A,0)-1&amp;""),
 1,
 MATCH(TRUE, ISNUMBER(--INDIRECT("数出表_Excel!B"&amp;MATCH(PK1,数出表_Excel!$A:$A,0)-1&amp;":U"&amp;MATCH(PK1,数出表_Excel!$A:$A,0)-1&amp;"")), 0)),
 ""))),"")</f>
        <v>#N/A</v>
      </c>
      <c r="PH4" s="77"/>
      <c r="PI4" s="76" t="e" cm="1">
        <f t="array" aca="1" ref="PI4" ca="1">IF(PG2&lt;&gt;"",
IF(IFERROR(
INDEX(INDIRECT("数出表_Excel!B"&amp;MATCH(PK1,数出表_Excel!$A:$A,0)&amp;":U"&amp;MATCH(PK1,数出表_Excel!$A:$A,0)&amp;""),
 1,PF2-1),
 "")=0,"",
IFERROR(
INDEX(INDIRECT("数出表_Excel!B"&amp;MATCH(PK1,数出表_Excel!$A:$A,0)&amp;":U"&amp;MATCH(PK1,数出表_Excel!$A:$A,0)&amp;""),
 1,PF2-1),
 "")),"")</f>
        <v>#N/A</v>
      </c>
      <c r="PJ4" s="76"/>
      <c r="PK4" s="12"/>
      <c r="PM4" s="11"/>
      <c r="PN4" s="77" t="e">
        <f ca="1">PG4</f>
        <v>#N/A</v>
      </c>
      <c r="PO4" s="77"/>
      <c r="PP4" s="76" t="e">
        <f ca="1">PI4</f>
        <v>#N/A</v>
      </c>
      <c r="PQ4" s="76"/>
      <c r="PR4" s="12"/>
      <c r="PT4" s="75"/>
      <c r="PU4" s="73"/>
      <c r="PV4" s="77" t="e" cm="1">
        <f t="array" aca="1" ref="PV4" ca="1">IF(PV2&lt;&gt;"",
IF(IFERROR(
INDEX(INDIRECT("数出表_Excel!B"&amp;MATCH(PZ1,数出表_Excel!$A:$A,0)-1&amp;":U"&amp;MATCH(PZ1,数出表_Excel!$A:$A,0)-1&amp;""),
 1,
 MATCH(TRUE, ISNUMBER(--INDIRECT("数出表_Excel!B"&amp;MATCH(PZ1,数出表_Excel!$A:$A,0)-1&amp;":U"&amp;MATCH(PZ1,数出表_Excel!$A:$A,0)-1&amp;"")), 0)),
 "")=0,"",
IF(PU3=100,
IFERROR(
INDEX(INDIRECT("数出表_Excel!B"&amp;MATCH(PZ1,数出表_Excel!$A:$A,0)-1&amp;":U"&amp;MATCH(PZ1,数出表_Excel!$A:$A,0)-1&amp;""),
 1,
 MATCH(TRUE, ISNUMBER(--INDIRECT("数出表_Excel!B"&amp;MATCH(PZ1,数出表_Excel!$A:$A,0)-1&amp;":U"&amp;MATCH(PZ1,数出表_Excel!$A:$A,0)-1&amp;"")), 0)),
 "")
+IFERROR(
INDEX(INDIRECT("数出表_Excel!B"&amp;MATCH(PZ1,数出表_Excel!$A:$A,0)-1+2&amp;":U"&amp;MATCH(PZ1,数出表_Excel!$A:$A,0)-1+2&amp;""),
 1,
 MATCH(TRUE, ISNUMBER(--INDIRECT("数出表_Excel!B"&amp;MATCH(PZ1,数出表_Excel!$A:$A,0)-1+2&amp;":U"&amp;MATCH(PZ1,数出表_Excel!$A:$A,0)-1+2&amp;"")), 0)),
 ""),
IFERROR(
INDEX(INDIRECT("数出表_Excel!B"&amp;MATCH(PZ1,数出表_Excel!$A:$A,0)-1&amp;":U"&amp;MATCH(PZ1,数出表_Excel!$A:$A,0)-1&amp;""),
 1,
 MATCH(TRUE, ISNUMBER(--INDIRECT("数出表_Excel!B"&amp;MATCH(PZ1,数出表_Excel!$A:$A,0)-1&amp;":U"&amp;MATCH(PZ1,数出表_Excel!$A:$A,0)-1&amp;"")), 0)),
 ""))),"")</f>
        <v>#N/A</v>
      </c>
      <c r="PW4" s="77"/>
      <c r="PX4" s="76" t="e" cm="1">
        <f t="array" aca="1" ref="PX4" ca="1">IF(PV2&lt;&gt;"",
IF(IFERROR(
INDEX(INDIRECT("数出表_Excel!B"&amp;MATCH(PZ1,数出表_Excel!$A:$A,0)&amp;":U"&amp;MATCH(PZ1,数出表_Excel!$A:$A,0)&amp;""),
 1,PU2-1),
 "")=0,"",
IFERROR(
INDEX(INDIRECT("数出表_Excel!B"&amp;MATCH(PZ1,数出表_Excel!$A:$A,0)&amp;":U"&amp;MATCH(PZ1,数出表_Excel!$A:$A,0)&amp;""),
 1,PU2-1),
 "")),"")</f>
        <v>#N/A</v>
      </c>
      <c r="PY4" s="76"/>
      <c r="PZ4" s="12"/>
      <c r="QB4" s="11"/>
      <c r="QC4" s="77" t="e">
        <f ca="1">PV4</f>
        <v>#N/A</v>
      </c>
      <c r="QD4" s="77"/>
      <c r="QE4" s="76" t="e">
        <f ca="1">PX4</f>
        <v>#N/A</v>
      </c>
      <c r="QF4" s="76"/>
      <c r="QG4" s="12"/>
      <c r="QI4" s="75"/>
      <c r="QJ4" s="73"/>
      <c r="QK4" s="77" t="e" cm="1">
        <f t="array" aca="1" ref="QK4" ca="1">IF(QK2&lt;&gt;"",
IF(IFERROR(
INDEX(INDIRECT("数出表_Excel!B"&amp;MATCH(QO1,数出表_Excel!$A:$A,0)-1&amp;":U"&amp;MATCH(QO1,数出表_Excel!$A:$A,0)-1&amp;""),
 1,
 MATCH(TRUE, ISNUMBER(--INDIRECT("数出表_Excel!B"&amp;MATCH(QO1,数出表_Excel!$A:$A,0)-1&amp;":U"&amp;MATCH(QO1,数出表_Excel!$A:$A,0)-1&amp;"")), 0)),
 "")=0,"",
IF(QJ3=100,
IFERROR(
INDEX(INDIRECT("数出表_Excel!B"&amp;MATCH(QO1,数出表_Excel!$A:$A,0)-1&amp;":U"&amp;MATCH(QO1,数出表_Excel!$A:$A,0)-1&amp;""),
 1,
 MATCH(TRUE, ISNUMBER(--INDIRECT("数出表_Excel!B"&amp;MATCH(QO1,数出表_Excel!$A:$A,0)-1&amp;":U"&amp;MATCH(QO1,数出表_Excel!$A:$A,0)-1&amp;"")), 0)),
 "")
+IFERROR(
INDEX(INDIRECT("数出表_Excel!B"&amp;MATCH(QO1,数出表_Excel!$A:$A,0)-1+2&amp;":U"&amp;MATCH(QO1,数出表_Excel!$A:$A,0)-1+2&amp;""),
 1,
 MATCH(TRUE, ISNUMBER(--INDIRECT("数出表_Excel!B"&amp;MATCH(QO1,数出表_Excel!$A:$A,0)-1+2&amp;":U"&amp;MATCH(QO1,数出表_Excel!$A:$A,0)-1+2&amp;"")), 0)),
 ""),
IFERROR(
INDEX(INDIRECT("数出表_Excel!B"&amp;MATCH(QO1,数出表_Excel!$A:$A,0)-1&amp;":U"&amp;MATCH(QO1,数出表_Excel!$A:$A,0)-1&amp;""),
 1,
 MATCH(TRUE, ISNUMBER(--INDIRECT("数出表_Excel!B"&amp;MATCH(QO1,数出表_Excel!$A:$A,0)-1&amp;":U"&amp;MATCH(QO1,数出表_Excel!$A:$A,0)-1&amp;"")), 0)),
 ""))),"")</f>
        <v>#N/A</v>
      </c>
      <c r="QL4" s="77"/>
      <c r="QM4" s="76" t="e" cm="1">
        <f t="array" aca="1" ref="QM4" ca="1">IF(QK2&lt;&gt;"",
IF(IFERROR(
INDEX(INDIRECT("数出表_Excel!B"&amp;MATCH(QO1,数出表_Excel!$A:$A,0)&amp;":U"&amp;MATCH(QO1,数出表_Excel!$A:$A,0)&amp;""),
 1,QJ2-1),
 "")=0,"",
IFERROR(
INDEX(INDIRECT("数出表_Excel!B"&amp;MATCH(QO1,数出表_Excel!$A:$A,0)&amp;":U"&amp;MATCH(QO1,数出表_Excel!$A:$A,0)&amp;""),
 1,QJ2-1),
 "")),"")</f>
        <v>#N/A</v>
      </c>
      <c r="QN4" s="76"/>
      <c r="QO4" s="12"/>
      <c r="QQ4" s="11"/>
      <c r="QR4" s="77" t="e">
        <f ca="1">QK4</f>
        <v>#N/A</v>
      </c>
      <c r="QS4" s="77"/>
      <c r="QT4" s="76" t="e">
        <f ca="1">QM4</f>
        <v>#N/A</v>
      </c>
      <c r="QU4" s="76"/>
      <c r="QV4" s="12"/>
      <c r="QX4" s="75"/>
      <c r="QY4" s="73"/>
      <c r="QZ4" s="77" t="e" cm="1">
        <f t="array" aca="1" ref="QZ4" ca="1">IF(QZ2&lt;&gt;"",
IF(IFERROR(
INDEX(INDIRECT("数出表_Excel!B"&amp;MATCH(RD1,数出表_Excel!$A:$A,0)-1&amp;":U"&amp;MATCH(RD1,数出表_Excel!$A:$A,0)-1&amp;""),
 1,
 MATCH(TRUE, ISNUMBER(--INDIRECT("数出表_Excel!B"&amp;MATCH(RD1,数出表_Excel!$A:$A,0)-1&amp;":U"&amp;MATCH(RD1,数出表_Excel!$A:$A,0)-1&amp;"")), 0)),
 "")=0,"",
IF(QY3=100,
IFERROR(
INDEX(INDIRECT("数出表_Excel!B"&amp;MATCH(RD1,数出表_Excel!$A:$A,0)-1&amp;":U"&amp;MATCH(RD1,数出表_Excel!$A:$A,0)-1&amp;""),
 1,
 MATCH(TRUE, ISNUMBER(--INDIRECT("数出表_Excel!B"&amp;MATCH(RD1,数出表_Excel!$A:$A,0)-1&amp;":U"&amp;MATCH(RD1,数出表_Excel!$A:$A,0)-1&amp;"")), 0)),
 "")
+IFERROR(
INDEX(INDIRECT("数出表_Excel!B"&amp;MATCH(RD1,数出表_Excel!$A:$A,0)-1+2&amp;":U"&amp;MATCH(RD1,数出表_Excel!$A:$A,0)-1+2&amp;""),
 1,
 MATCH(TRUE, ISNUMBER(--INDIRECT("数出表_Excel!B"&amp;MATCH(RD1,数出表_Excel!$A:$A,0)-1+2&amp;":U"&amp;MATCH(RD1,数出表_Excel!$A:$A,0)-1+2&amp;"")), 0)),
 ""),
IFERROR(
INDEX(INDIRECT("数出表_Excel!B"&amp;MATCH(RD1,数出表_Excel!$A:$A,0)-1&amp;":U"&amp;MATCH(RD1,数出表_Excel!$A:$A,0)-1&amp;""),
 1,
 MATCH(TRUE, ISNUMBER(--INDIRECT("数出表_Excel!B"&amp;MATCH(RD1,数出表_Excel!$A:$A,0)-1&amp;":U"&amp;MATCH(RD1,数出表_Excel!$A:$A,0)-1&amp;"")), 0)),
 ""))),"")</f>
        <v>#N/A</v>
      </c>
      <c r="RA4" s="77"/>
      <c r="RB4" s="76" t="e" cm="1">
        <f t="array" aca="1" ref="RB4" ca="1">IF(QZ2&lt;&gt;"",
IF(IFERROR(
INDEX(INDIRECT("数出表_Excel!B"&amp;MATCH(RD1,数出表_Excel!$A:$A,0)&amp;":U"&amp;MATCH(RD1,数出表_Excel!$A:$A,0)&amp;""),
 1,QY2-1),
 "")=0,"",
IFERROR(
INDEX(INDIRECT("数出表_Excel!B"&amp;MATCH(RD1,数出表_Excel!$A:$A,0)&amp;":U"&amp;MATCH(RD1,数出表_Excel!$A:$A,0)&amp;""),
 1,QY2-1),
 "")),"")</f>
        <v>#N/A</v>
      </c>
      <c r="RC4" s="76"/>
      <c r="RD4" s="12"/>
      <c r="RF4" s="11"/>
      <c r="RG4" s="77" t="e">
        <f ca="1">QZ4</f>
        <v>#N/A</v>
      </c>
      <c r="RH4" s="77"/>
      <c r="RI4" s="76" t="e">
        <f ca="1">RB4</f>
        <v>#N/A</v>
      </c>
      <c r="RJ4" s="76"/>
      <c r="RK4" s="12"/>
      <c r="RM4" s="75"/>
      <c r="RN4" s="73"/>
      <c r="RO4" s="77" t="e" cm="1">
        <f t="array" aca="1" ref="RO4" ca="1">IF(RO2&lt;&gt;"",
IF(IFERROR(
INDEX(INDIRECT("数出表_Excel!B"&amp;MATCH(RS1,数出表_Excel!$A:$A,0)-1&amp;":U"&amp;MATCH(RS1,数出表_Excel!$A:$A,0)-1&amp;""),
 1,
 MATCH(TRUE, ISNUMBER(--INDIRECT("数出表_Excel!B"&amp;MATCH(RS1,数出表_Excel!$A:$A,0)-1&amp;":U"&amp;MATCH(RS1,数出表_Excel!$A:$A,0)-1&amp;"")), 0)),
 "")=0,"",
IF(RN3=100,
IFERROR(
INDEX(INDIRECT("数出表_Excel!B"&amp;MATCH(RS1,数出表_Excel!$A:$A,0)-1&amp;":U"&amp;MATCH(RS1,数出表_Excel!$A:$A,0)-1&amp;""),
 1,
 MATCH(TRUE, ISNUMBER(--INDIRECT("数出表_Excel!B"&amp;MATCH(RS1,数出表_Excel!$A:$A,0)-1&amp;":U"&amp;MATCH(RS1,数出表_Excel!$A:$A,0)-1&amp;"")), 0)),
 "")
+IFERROR(
INDEX(INDIRECT("数出表_Excel!B"&amp;MATCH(RS1,数出表_Excel!$A:$A,0)-1+2&amp;":U"&amp;MATCH(RS1,数出表_Excel!$A:$A,0)-1+2&amp;""),
 1,
 MATCH(TRUE, ISNUMBER(--INDIRECT("数出表_Excel!B"&amp;MATCH(RS1,数出表_Excel!$A:$A,0)-1+2&amp;":U"&amp;MATCH(RS1,数出表_Excel!$A:$A,0)-1+2&amp;"")), 0)),
 ""),
IFERROR(
INDEX(INDIRECT("数出表_Excel!B"&amp;MATCH(RS1,数出表_Excel!$A:$A,0)-1&amp;":U"&amp;MATCH(RS1,数出表_Excel!$A:$A,0)-1&amp;""),
 1,
 MATCH(TRUE, ISNUMBER(--INDIRECT("数出表_Excel!B"&amp;MATCH(RS1,数出表_Excel!$A:$A,0)-1&amp;":U"&amp;MATCH(RS1,数出表_Excel!$A:$A,0)-1&amp;"")), 0)),
 ""))),"")</f>
        <v>#N/A</v>
      </c>
      <c r="RP4" s="77"/>
      <c r="RQ4" s="76" t="e" cm="1">
        <f t="array" aca="1" ref="RQ4" ca="1">IF(RO2&lt;&gt;"",
IF(IFERROR(
INDEX(INDIRECT("数出表_Excel!B"&amp;MATCH(RS1,数出表_Excel!$A:$A,0)&amp;":U"&amp;MATCH(RS1,数出表_Excel!$A:$A,0)&amp;""),
 1,RN2-1),
 "")=0,"",
IFERROR(
INDEX(INDIRECT("数出表_Excel!B"&amp;MATCH(RS1,数出表_Excel!$A:$A,0)&amp;":U"&amp;MATCH(RS1,数出表_Excel!$A:$A,0)&amp;""),
 1,RN2-1),
 "")),"")</f>
        <v>#N/A</v>
      </c>
      <c r="RR4" s="76"/>
      <c r="RS4" s="12"/>
      <c r="RU4" s="11"/>
      <c r="RV4" s="77" t="e">
        <f ca="1">RO4</f>
        <v>#N/A</v>
      </c>
      <c r="RW4" s="77"/>
      <c r="RX4" s="76" t="e">
        <f ca="1">RQ4</f>
        <v>#N/A</v>
      </c>
      <c r="RY4" s="76"/>
      <c r="RZ4" s="12"/>
      <c r="SB4" s="75"/>
      <c r="SC4" s="73"/>
      <c r="SD4" s="77" t="e" cm="1">
        <f t="array" aca="1" ref="SD4" ca="1">IF(SD2&lt;&gt;"",
IF(IFERROR(
INDEX(INDIRECT("数出表_Excel!B"&amp;MATCH(SH1,数出表_Excel!$A:$A,0)-1&amp;":U"&amp;MATCH(SH1,数出表_Excel!$A:$A,0)-1&amp;""),
 1,
 MATCH(TRUE, ISNUMBER(--INDIRECT("数出表_Excel!B"&amp;MATCH(SH1,数出表_Excel!$A:$A,0)-1&amp;":U"&amp;MATCH(SH1,数出表_Excel!$A:$A,0)-1&amp;"")), 0)),
 "")=0,"",
IF(SC3=100,
IFERROR(
INDEX(INDIRECT("数出表_Excel!B"&amp;MATCH(SH1,数出表_Excel!$A:$A,0)-1&amp;":U"&amp;MATCH(SH1,数出表_Excel!$A:$A,0)-1&amp;""),
 1,
 MATCH(TRUE, ISNUMBER(--INDIRECT("数出表_Excel!B"&amp;MATCH(SH1,数出表_Excel!$A:$A,0)-1&amp;":U"&amp;MATCH(SH1,数出表_Excel!$A:$A,0)-1&amp;"")), 0)),
 "")
+IFERROR(
INDEX(INDIRECT("数出表_Excel!B"&amp;MATCH(SH1,数出表_Excel!$A:$A,0)-1+2&amp;":U"&amp;MATCH(SH1,数出表_Excel!$A:$A,0)-1+2&amp;""),
 1,
 MATCH(TRUE, ISNUMBER(--INDIRECT("数出表_Excel!B"&amp;MATCH(SH1,数出表_Excel!$A:$A,0)-1+2&amp;":U"&amp;MATCH(SH1,数出表_Excel!$A:$A,0)-1+2&amp;"")), 0)),
 ""),
IFERROR(
INDEX(INDIRECT("数出表_Excel!B"&amp;MATCH(SH1,数出表_Excel!$A:$A,0)-1&amp;":U"&amp;MATCH(SH1,数出表_Excel!$A:$A,0)-1&amp;""),
 1,
 MATCH(TRUE, ISNUMBER(--INDIRECT("数出表_Excel!B"&amp;MATCH(SH1,数出表_Excel!$A:$A,0)-1&amp;":U"&amp;MATCH(SH1,数出表_Excel!$A:$A,0)-1&amp;"")), 0)),
 ""))),"")</f>
        <v>#N/A</v>
      </c>
      <c r="SE4" s="77"/>
      <c r="SF4" s="76" t="e" cm="1">
        <f t="array" aca="1" ref="SF4" ca="1">IF(SD2&lt;&gt;"",
IF(IFERROR(
INDEX(INDIRECT("数出表_Excel!B"&amp;MATCH(SH1,数出表_Excel!$A:$A,0)&amp;":U"&amp;MATCH(SH1,数出表_Excel!$A:$A,0)&amp;""),
 1,SC2-1),
 "")=0,"",
IFERROR(
INDEX(INDIRECT("数出表_Excel!B"&amp;MATCH(SH1,数出表_Excel!$A:$A,0)&amp;":U"&amp;MATCH(SH1,数出表_Excel!$A:$A,0)&amp;""),
 1,SC2-1),
 "")),"")</f>
        <v>#N/A</v>
      </c>
      <c r="SG4" s="76"/>
      <c r="SH4" s="12"/>
      <c r="SJ4" s="11"/>
      <c r="SK4" s="77" t="e">
        <f ca="1">SD4</f>
        <v>#N/A</v>
      </c>
      <c r="SL4" s="77"/>
      <c r="SM4" s="76" t="e">
        <f ca="1">SF4</f>
        <v>#N/A</v>
      </c>
      <c r="SN4" s="76"/>
      <c r="SO4" s="12"/>
      <c r="SQ4" s="75"/>
      <c r="SR4" s="73"/>
      <c r="SS4" s="77" t="e" cm="1">
        <f t="array" aca="1" ref="SS4" ca="1">IF(SS2&lt;&gt;"",
IF(IFERROR(
INDEX(INDIRECT("数出表_Excel!B"&amp;MATCH(SW1,数出表_Excel!$A:$A,0)-1&amp;":U"&amp;MATCH(SW1,数出表_Excel!$A:$A,0)-1&amp;""),
 1,
 MATCH(TRUE, ISNUMBER(--INDIRECT("数出表_Excel!B"&amp;MATCH(SW1,数出表_Excel!$A:$A,0)-1&amp;":U"&amp;MATCH(SW1,数出表_Excel!$A:$A,0)-1&amp;"")), 0)),
 "")=0,"",
IF(SR3=100,
IFERROR(
INDEX(INDIRECT("数出表_Excel!B"&amp;MATCH(SW1,数出表_Excel!$A:$A,0)-1&amp;":U"&amp;MATCH(SW1,数出表_Excel!$A:$A,0)-1&amp;""),
 1,
 MATCH(TRUE, ISNUMBER(--INDIRECT("数出表_Excel!B"&amp;MATCH(SW1,数出表_Excel!$A:$A,0)-1&amp;":U"&amp;MATCH(SW1,数出表_Excel!$A:$A,0)-1&amp;"")), 0)),
 "")
+IFERROR(
INDEX(INDIRECT("数出表_Excel!B"&amp;MATCH(SW1,数出表_Excel!$A:$A,0)-1+2&amp;":U"&amp;MATCH(SW1,数出表_Excel!$A:$A,0)-1+2&amp;""),
 1,
 MATCH(TRUE, ISNUMBER(--INDIRECT("数出表_Excel!B"&amp;MATCH(SW1,数出表_Excel!$A:$A,0)-1+2&amp;":U"&amp;MATCH(SW1,数出表_Excel!$A:$A,0)-1+2&amp;"")), 0)),
 ""),
IFERROR(
INDEX(INDIRECT("数出表_Excel!B"&amp;MATCH(SW1,数出表_Excel!$A:$A,0)-1&amp;":U"&amp;MATCH(SW1,数出表_Excel!$A:$A,0)-1&amp;""),
 1,
 MATCH(TRUE, ISNUMBER(--INDIRECT("数出表_Excel!B"&amp;MATCH(SW1,数出表_Excel!$A:$A,0)-1&amp;":U"&amp;MATCH(SW1,数出表_Excel!$A:$A,0)-1&amp;"")), 0)),
 ""))),"")</f>
        <v>#N/A</v>
      </c>
      <c r="ST4" s="77"/>
      <c r="SU4" s="76" t="e" cm="1">
        <f t="array" aca="1" ref="SU4" ca="1">IF(SS2&lt;&gt;"",
IF(IFERROR(
INDEX(INDIRECT("数出表_Excel!B"&amp;MATCH(SW1,数出表_Excel!$A:$A,0)&amp;":U"&amp;MATCH(SW1,数出表_Excel!$A:$A,0)&amp;""),
 1,SR2-1),
 "")=0,"",
IFERROR(
INDEX(INDIRECT("数出表_Excel!B"&amp;MATCH(SW1,数出表_Excel!$A:$A,0)&amp;":U"&amp;MATCH(SW1,数出表_Excel!$A:$A,0)&amp;""),
 1,SR2-1),
 "")),"")</f>
        <v>#N/A</v>
      </c>
      <c r="SV4" s="76"/>
      <c r="SW4" s="12"/>
      <c r="SY4" s="11"/>
      <c r="SZ4" s="77" t="e">
        <f ca="1">SS4</f>
        <v>#N/A</v>
      </c>
      <c r="TA4" s="77"/>
      <c r="TB4" s="76" t="e">
        <f ca="1">SU4</f>
        <v>#N/A</v>
      </c>
      <c r="TC4" s="76"/>
      <c r="TD4" s="12"/>
      <c r="TF4" s="75"/>
      <c r="TG4" s="73"/>
      <c r="TH4" s="77" t="e" cm="1">
        <f t="array" aca="1" ref="TH4" ca="1">IF(TH2&lt;&gt;"",
IF(IFERROR(
INDEX(INDIRECT("数出表_Excel!B"&amp;MATCH(TL1,数出表_Excel!$A:$A,0)-1&amp;":U"&amp;MATCH(TL1,数出表_Excel!$A:$A,0)-1&amp;""),
 1,
 MATCH(TRUE, ISNUMBER(--INDIRECT("数出表_Excel!B"&amp;MATCH(TL1,数出表_Excel!$A:$A,0)-1&amp;":U"&amp;MATCH(TL1,数出表_Excel!$A:$A,0)-1&amp;"")), 0)),
 "")=0,"",
IF(TG3=100,
IFERROR(
INDEX(INDIRECT("数出表_Excel!B"&amp;MATCH(TL1,数出表_Excel!$A:$A,0)-1&amp;":U"&amp;MATCH(TL1,数出表_Excel!$A:$A,0)-1&amp;""),
 1,
 MATCH(TRUE, ISNUMBER(--INDIRECT("数出表_Excel!B"&amp;MATCH(TL1,数出表_Excel!$A:$A,0)-1&amp;":U"&amp;MATCH(TL1,数出表_Excel!$A:$A,0)-1&amp;"")), 0)),
 "")
+IFERROR(
INDEX(INDIRECT("数出表_Excel!B"&amp;MATCH(TL1,数出表_Excel!$A:$A,0)-1+2&amp;":U"&amp;MATCH(TL1,数出表_Excel!$A:$A,0)-1+2&amp;""),
 1,
 MATCH(TRUE, ISNUMBER(--INDIRECT("数出表_Excel!B"&amp;MATCH(TL1,数出表_Excel!$A:$A,0)-1+2&amp;":U"&amp;MATCH(TL1,数出表_Excel!$A:$A,0)-1+2&amp;"")), 0)),
 ""),
IFERROR(
INDEX(INDIRECT("数出表_Excel!B"&amp;MATCH(TL1,数出表_Excel!$A:$A,0)-1&amp;":U"&amp;MATCH(TL1,数出表_Excel!$A:$A,0)-1&amp;""),
 1,
 MATCH(TRUE, ISNUMBER(--INDIRECT("数出表_Excel!B"&amp;MATCH(TL1,数出表_Excel!$A:$A,0)-1&amp;":U"&amp;MATCH(TL1,数出表_Excel!$A:$A,0)-1&amp;"")), 0)),
 ""))),"")</f>
        <v>#N/A</v>
      </c>
      <c r="TI4" s="77"/>
      <c r="TJ4" s="76" t="e" cm="1">
        <f t="array" aca="1" ref="TJ4" ca="1">IF(TH2&lt;&gt;"",
IF(IFERROR(
INDEX(INDIRECT("数出表_Excel!B"&amp;MATCH(TL1,数出表_Excel!$A:$A,0)&amp;":U"&amp;MATCH(TL1,数出表_Excel!$A:$A,0)&amp;""),
 1,TG2-1),
 "")=0,"",
IFERROR(
INDEX(INDIRECT("数出表_Excel!B"&amp;MATCH(TL1,数出表_Excel!$A:$A,0)&amp;":U"&amp;MATCH(TL1,数出表_Excel!$A:$A,0)&amp;""),
 1,TG2-1),
 "")),"")</f>
        <v>#N/A</v>
      </c>
      <c r="TK4" s="76"/>
      <c r="TL4" s="12"/>
      <c r="TN4" s="11"/>
      <c r="TO4" s="77" t="e">
        <f ca="1">TH4</f>
        <v>#N/A</v>
      </c>
      <c r="TP4" s="77"/>
      <c r="TQ4" s="76" t="e">
        <f ca="1">TJ4</f>
        <v>#N/A</v>
      </c>
      <c r="TR4" s="76"/>
      <c r="TS4" s="12"/>
      <c r="TU4" s="75"/>
      <c r="TV4" s="73"/>
      <c r="TW4" s="77" t="e" cm="1">
        <f t="array" aca="1" ref="TW4" ca="1">IF(TW2&lt;&gt;"",
IF(IFERROR(
INDEX(INDIRECT("数出表_Excel!B"&amp;MATCH(UA1,数出表_Excel!$A:$A,0)-1&amp;":U"&amp;MATCH(UA1,数出表_Excel!$A:$A,0)-1&amp;""),
 1,
 MATCH(TRUE, ISNUMBER(--INDIRECT("数出表_Excel!B"&amp;MATCH(UA1,数出表_Excel!$A:$A,0)-1&amp;":U"&amp;MATCH(UA1,数出表_Excel!$A:$A,0)-1&amp;"")), 0)),
 "")=0,"",
IF(TV3=100,
IFERROR(
INDEX(INDIRECT("数出表_Excel!B"&amp;MATCH(UA1,数出表_Excel!$A:$A,0)-1&amp;":U"&amp;MATCH(UA1,数出表_Excel!$A:$A,0)-1&amp;""),
 1,
 MATCH(TRUE, ISNUMBER(--INDIRECT("数出表_Excel!B"&amp;MATCH(UA1,数出表_Excel!$A:$A,0)-1&amp;":U"&amp;MATCH(UA1,数出表_Excel!$A:$A,0)-1&amp;"")), 0)),
 "")
+IFERROR(
INDEX(INDIRECT("数出表_Excel!B"&amp;MATCH(UA1,数出表_Excel!$A:$A,0)-1+2&amp;":U"&amp;MATCH(UA1,数出表_Excel!$A:$A,0)-1+2&amp;""),
 1,
 MATCH(TRUE, ISNUMBER(--INDIRECT("数出表_Excel!B"&amp;MATCH(UA1,数出表_Excel!$A:$A,0)-1+2&amp;":U"&amp;MATCH(UA1,数出表_Excel!$A:$A,0)-1+2&amp;"")), 0)),
 ""),
IFERROR(
INDEX(INDIRECT("数出表_Excel!B"&amp;MATCH(UA1,数出表_Excel!$A:$A,0)-1&amp;":U"&amp;MATCH(UA1,数出表_Excel!$A:$A,0)-1&amp;""),
 1,
 MATCH(TRUE, ISNUMBER(--INDIRECT("数出表_Excel!B"&amp;MATCH(UA1,数出表_Excel!$A:$A,0)-1&amp;":U"&amp;MATCH(UA1,数出表_Excel!$A:$A,0)-1&amp;"")), 0)),
 ""))),"")</f>
        <v>#N/A</v>
      </c>
      <c r="TX4" s="77"/>
      <c r="TY4" s="76" t="e" cm="1">
        <f t="array" aca="1" ref="TY4" ca="1">IF(TW2&lt;&gt;"",
IF(IFERROR(
INDEX(INDIRECT("数出表_Excel!B"&amp;MATCH(UA1,数出表_Excel!$A:$A,0)&amp;":U"&amp;MATCH(UA1,数出表_Excel!$A:$A,0)&amp;""),
 1,TV2-1),
 "")=0,"",
IFERROR(
INDEX(INDIRECT("数出表_Excel!B"&amp;MATCH(UA1,数出表_Excel!$A:$A,0)&amp;":U"&amp;MATCH(UA1,数出表_Excel!$A:$A,0)&amp;""),
 1,TV2-1),
 "")),"")</f>
        <v>#N/A</v>
      </c>
      <c r="TZ4" s="76"/>
      <c r="UA4" s="12"/>
      <c r="UC4" s="11"/>
      <c r="UD4" s="77" t="e">
        <f ca="1">TW4</f>
        <v>#N/A</v>
      </c>
      <c r="UE4" s="77"/>
      <c r="UF4" s="76" t="e">
        <f ca="1">TY4</f>
        <v>#N/A</v>
      </c>
      <c r="UG4" s="76"/>
      <c r="UH4" s="12"/>
      <c r="UJ4" s="75"/>
      <c r="UK4" s="73"/>
      <c r="UL4" s="77" t="e" cm="1">
        <f t="array" aca="1" ref="UL4" ca="1">IF(UL2&lt;&gt;"",
IF(IFERROR(
INDEX(INDIRECT("数出表_Excel!B"&amp;MATCH(UP1,数出表_Excel!$A:$A,0)-1&amp;":U"&amp;MATCH(UP1,数出表_Excel!$A:$A,0)-1&amp;""),
 1,
 MATCH(TRUE, ISNUMBER(--INDIRECT("数出表_Excel!B"&amp;MATCH(UP1,数出表_Excel!$A:$A,0)-1&amp;":U"&amp;MATCH(UP1,数出表_Excel!$A:$A,0)-1&amp;"")), 0)),
 "")=0,"",
IF(UK3=100,
IFERROR(
INDEX(INDIRECT("数出表_Excel!B"&amp;MATCH(UP1,数出表_Excel!$A:$A,0)-1&amp;":U"&amp;MATCH(UP1,数出表_Excel!$A:$A,0)-1&amp;""),
 1,
 MATCH(TRUE, ISNUMBER(--INDIRECT("数出表_Excel!B"&amp;MATCH(UP1,数出表_Excel!$A:$A,0)-1&amp;":U"&amp;MATCH(UP1,数出表_Excel!$A:$A,0)-1&amp;"")), 0)),
 "")
+IFERROR(
INDEX(INDIRECT("数出表_Excel!B"&amp;MATCH(UP1,数出表_Excel!$A:$A,0)-1+2&amp;":U"&amp;MATCH(UP1,数出表_Excel!$A:$A,0)-1+2&amp;""),
 1,
 MATCH(TRUE, ISNUMBER(--INDIRECT("数出表_Excel!B"&amp;MATCH(UP1,数出表_Excel!$A:$A,0)-1+2&amp;":U"&amp;MATCH(UP1,数出表_Excel!$A:$A,0)-1+2&amp;"")), 0)),
 ""),
IFERROR(
INDEX(INDIRECT("数出表_Excel!B"&amp;MATCH(UP1,数出表_Excel!$A:$A,0)-1&amp;":U"&amp;MATCH(UP1,数出表_Excel!$A:$A,0)-1&amp;""),
 1,
 MATCH(TRUE, ISNUMBER(--INDIRECT("数出表_Excel!B"&amp;MATCH(UP1,数出表_Excel!$A:$A,0)-1&amp;":U"&amp;MATCH(UP1,数出表_Excel!$A:$A,0)-1&amp;"")), 0)),
 ""))),"")</f>
        <v>#N/A</v>
      </c>
      <c r="UM4" s="77"/>
      <c r="UN4" s="76" t="e" cm="1">
        <f t="array" aca="1" ref="UN4" ca="1">IF(UL2&lt;&gt;"",
IF(IFERROR(
INDEX(INDIRECT("数出表_Excel!B"&amp;MATCH(UP1,数出表_Excel!$A:$A,0)&amp;":U"&amp;MATCH(UP1,数出表_Excel!$A:$A,0)&amp;""),
 1,UK2-1),
 "")=0,"",
IFERROR(
INDEX(INDIRECT("数出表_Excel!B"&amp;MATCH(UP1,数出表_Excel!$A:$A,0)&amp;":U"&amp;MATCH(UP1,数出表_Excel!$A:$A,0)&amp;""),
 1,UK2-1),
 "")),"")</f>
        <v>#N/A</v>
      </c>
      <c r="UO4" s="76"/>
      <c r="UP4" s="12"/>
      <c r="UR4" s="11"/>
      <c r="US4" s="77" t="e">
        <f ca="1">UL4</f>
        <v>#N/A</v>
      </c>
      <c r="UT4" s="77"/>
      <c r="UU4" s="76" t="e">
        <f ca="1">UN4</f>
        <v>#N/A</v>
      </c>
      <c r="UV4" s="76"/>
      <c r="UW4" s="12"/>
      <c r="UY4" s="75"/>
      <c r="UZ4" s="73"/>
      <c r="VA4" s="77" t="e" cm="1">
        <f t="array" aca="1" ref="VA4" ca="1">IF(VA2&lt;&gt;"",
IF(IFERROR(
INDEX(INDIRECT("数出表_Excel!B"&amp;MATCH(VE1,数出表_Excel!$A:$A,0)-1&amp;":U"&amp;MATCH(VE1,数出表_Excel!$A:$A,0)-1&amp;""),
 1,
 MATCH(TRUE, ISNUMBER(--INDIRECT("数出表_Excel!B"&amp;MATCH(VE1,数出表_Excel!$A:$A,0)-1&amp;":U"&amp;MATCH(VE1,数出表_Excel!$A:$A,0)-1&amp;"")), 0)),
 "")=0,"",
IF(UZ3=100,
IFERROR(
INDEX(INDIRECT("数出表_Excel!B"&amp;MATCH(VE1,数出表_Excel!$A:$A,0)-1&amp;":U"&amp;MATCH(VE1,数出表_Excel!$A:$A,0)-1&amp;""),
 1,
 MATCH(TRUE, ISNUMBER(--INDIRECT("数出表_Excel!B"&amp;MATCH(VE1,数出表_Excel!$A:$A,0)-1&amp;":U"&amp;MATCH(VE1,数出表_Excel!$A:$A,0)-1&amp;"")), 0)),
 "")
+IFERROR(
INDEX(INDIRECT("数出表_Excel!B"&amp;MATCH(VE1,数出表_Excel!$A:$A,0)-1+2&amp;":U"&amp;MATCH(VE1,数出表_Excel!$A:$A,0)-1+2&amp;""),
 1,
 MATCH(TRUE, ISNUMBER(--INDIRECT("数出表_Excel!B"&amp;MATCH(VE1,数出表_Excel!$A:$A,0)-1+2&amp;":U"&amp;MATCH(VE1,数出表_Excel!$A:$A,0)-1+2&amp;"")), 0)),
 ""),
IFERROR(
INDEX(INDIRECT("数出表_Excel!B"&amp;MATCH(VE1,数出表_Excel!$A:$A,0)-1&amp;":U"&amp;MATCH(VE1,数出表_Excel!$A:$A,0)-1&amp;""),
 1,
 MATCH(TRUE, ISNUMBER(--INDIRECT("数出表_Excel!B"&amp;MATCH(VE1,数出表_Excel!$A:$A,0)-1&amp;":U"&amp;MATCH(VE1,数出表_Excel!$A:$A,0)-1&amp;"")), 0)),
 ""))),"")</f>
        <v>#N/A</v>
      </c>
      <c r="VB4" s="77"/>
      <c r="VC4" s="76" t="e" cm="1">
        <f t="array" aca="1" ref="VC4" ca="1">IF(VA2&lt;&gt;"",
IF(IFERROR(
INDEX(INDIRECT("数出表_Excel!B"&amp;MATCH(VE1,数出表_Excel!$A:$A,0)&amp;":U"&amp;MATCH(VE1,数出表_Excel!$A:$A,0)&amp;""),
 1,UZ2-1),
 "")=0,"",
IFERROR(
INDEX(INDIRECT("数出表_Excel!B"&amp;MATCH(VE1,数出表_Excel!$A:$A,0)&amp;":U"&amp;MATCH(VE1,数出表_Excel!$A:$A,0)&amp;""),
 1,UZ2-1),
 "")),"")</f>
        <v>#N/A</v>
      </c>
      <c r="VD4" s="76"/>
      <c r="VE4" s="12"/>
      <c r="VG4" s="11"/>
      <c r="VH4" s="77" t="e">
        <f ca="1">VA4</f>
        <v>#N/A</v>
      </c>
      <c r="VI4" s="77"/>
      <c r="VJ4" s="76" t="e">
        <f ca="1">VC4</f>
        <v>#N/A</v>
      </c>
      <c r="VK4" s="76"/>
      <c r="VL4" s="12"/>
      <c r="VN4" s="75"/>
      <c r="VO4" s="73"/>
      <c r="VP4" s="77" t="e" cm="1">
        <f t="array" aca="1" ref="VP4" ca="1">IF(VP2&lt;&gt;"",
IF(IFERROR(
INDEX(INDIRECT("数出表_Excel!B"&amp;MATCH(VT1,数出表_Excel!$A:$A,0)-1&amp;":U"&amp;MATCH(VT1,数出表_Excel!$A:$A,0)-1&amp;""),
 1,
 MATCH(TRUE, ISNUMBER(--INDIRECT("数出表_Excel!B"&amp;MATCH(VT1,数出表_Excel!$A:$A,0)-1&amp;":U"&amp;MATCH(VT1,数出表_Excel!$A:$A,0)-1&amp;"")), 0)),
 "")=0,"",
IF(VO3=100,
IFERROR(
INDEX(INDIRECT("数出表_Excel!B"&amp;MATCH(VT1,数出表_Excel!$A:$A,0)-1&amp;":U"&amp;MATCH(VT1,数出表_Excel!$A:$A,0)-1&amp;""),
 1,
 MATCH(TRUE, ISNUMBER(--INDIRECT("数出表_Excel!B"&amp;MATCH(VT1,数出表_Excel!$A:$A,0)-1&amp;":U"&amp;MATCH(VT1,数出表_Excel!$A:$A,0)-1&amp;"")), 0)),
 "")
+IFERROR(
INDEX(INDIRECT("数出表_Excel!B"&amp;MATCH(VT1,数出表_Excel!$A:$A,0)-1+2&amp;":U"&amp;MATCH(VT1,数出表_Excel!$A:$A,0)-1+2&amp;""),
 1,
 MATCH(TRUE, ISNUMBER(--INDIRECT("数出表_Excel!B"&amp;MATCH(VT1,数出表_Excel!$A:$A,0)-1+2&amp;":U"&amp;MATCH(VT1,数出表_Excel!$A:$A,0)-1+2&amp;"")), 0)),
 ""),
IFERROR(
INDEX(INDIRECT("数出表_Excel!B"&amp;MATCH(VT1,数出表_Excel!$A:$A,0)-1&amp;":U"&amp;MATCH(VT1,数出表_Excel!$A:$A,0)-1&amp;""),
 1,
 MATCH(TRUE, ISNUMBER(--INDIRECT("数出表_Excel!B"&amp;MATCH(VT1,数出表_Excel!$A:$A,0)-1&amp;":U"&amp;MATCH(VT1,数出表_Excel!$A:$A,0)-1&amp;"")), 0)),
 ""))),"")</f>
        <v>#N/A</v>
      </c>
      <c r="VQ4" s="77"/>
      <c r="VR4" s="76" t="e" cm="1">
        <f t="array" aca="1" ref="VR4" ca="1">IF(VP2&lt;&gt;"",
IF(IFERROR(
INDEX(INDIRECT("数出表_Excel!B"&amp;MATCH(VT1,数出表_Excel!$A:$A,0)&amp;":U"&amp;MATCH(VT1,数出表_Excel!$A:$A,0)&amp;""),
 1,VO2-1),
 "")=0,"",
IFERROR(
INDEX(INDIRECT("数出表_Excel!B"&amp;MATCH(VT1,数出表_Excel!$A:$A,0)&amp;":U"&amp;MATCH(VT1,数出表_Excel!$A:$A,0)&amp;""),
 1,VO2-1),
 "")),"")</f>
        <v>#N/A</v>
      </c>
      <c r="VS4" s="76"/>
      <c r="VT4" s="12"/>
      <c r="VV4" s="11"/>
      <c r="VW4" s="77" t="e">
        <f ca="1">VP4</f>
        <v>#N/A</v>
      </c>
      <c r="VX4" s="77"/>
      <c r="VY4" s="76" t="e">
        <f ca="1">VR4</f>
        <v>#N/A</v>
      </c>
      <c r="VZ4" s="76"/>
      <c r="WA4" s="12"/>
      <c r="WC4" s="75"/>
      <c r="WD4" s="73"/>
      <c r="WE4" s="77" t="e" cm="1">
        <f t="array" aca="1" ref="WE4" ca="1">IF(WE2&lt;&gt;"",
IF(IFERROR(
INDEX(INDIRECT("数出表_Excel!B"&amp;MATCH(WI1,数出表_Excel!$A:$A,0)-1&amp;":U"&amp;MATCH(WI1,数出表_Excel!$A:$A,0)-1&amp;""),
 1,
 MATCH(TRUE, ISNUMBER(--INDIRECT("数出表_Excel!B"&amp;MATCH(WI1,数出表_Excel!$A:$A,0)-1&amp;":U"&amp;MATCH(WI1,数出表_Excel!$A:$A,0)-1&amp;"")), 0)),
 "")=0,"",
IF(WD3=100,
IFERROR(
INDEX(INDIRECT("数出表_Excel!B"&amp;MATCH(WI1,数出表_Excel!$A:$A,0)-1&amp;":U"&amp;MATCH(WI1,数出表_Excel!$A:$A,0)-1&amp;""),
 1,
 MATCH(TRUE, ISNUMBER(--INDIRECT("数出表_Excel!B"&amp;MATCH(WI1,数出表_Excel!$A:$A,0)-1&amp;":U"&amp;MATCH(WI1,数出表_Excel!$A:$A,0)-1&amp;"")), 0)),
 "")
+IFERROR(
INDEX(INDIRECT("数出表_Excel!B"&amp;MATCH(WI1,数出表_Excel!$A:$A,0)-1+2&amp;":U"&amp;MATCH(WI1,数出表_Excel!$A:$A,0)-1+2&amp;""),
 1,
 MATCH(TRUE, ISNUMBER(--INDIRECT("数出表_Excel!B"&amp;MATCH(WI1,数出表_Excel!$A:$A,0)-1+2&amp;":U"&amp;MATCH(WI1,数出表_Excel!$A:$A,0)-1+2&amp;"")), 0)),
 ""),
IFERROR(
INDEX(INDIRECT("数出表_Excel!B"&amp;MATCH(WI1,数出表_Excel!$A:$A,0)-1&amp;":U"&amp;MATCH(WI1,数出表_Excel!$A:$A,0)-1&amp;""),
 1,
 MATCH(TRUE, ISNUMBER(--INDIRECT("数出表_Excel!B"&amp;MATCH(WI1,数出表_Excel!$A:$A,0)-1&amp;":U"&amp;MATCH(WI1,数出表_Excel!$A:$A,0)-1&amp;"")), 0)),
 ""))),"")</f>
        <v>#N/A</v>
      </c>
      <c r="WF4" s="77"/>
      <c r="WG4" s="76" t="e" cm="1">
        <f t="array" aca="1" ref="WG4" ca="1">IF(WE2&lt;&gt;"",
IF(IFERROR(
INDEX(INDIRECT("数出表_Excel!B"&amp;MATCH(WI1,数出表_Excel!$A:$A,0)&amp;":U"&amp;MATCH(WI1,数出表_Excel!$A:$A,0)&amp;""),
 1,WD2-1),
 "")=0,"",
IFERROR(
INDEX(INDIRECT("数出表_Excel!B"&amp;MATCH(WI1,数出表_Excel!$A:$A,0)&amp;":U"&amp;MATCH(WI1,数出表_Excel!$A:$A,0)&amp;""),
 1,WD2-1),
 "")),"")</f>
        <v>#N/A</v>
      </c>
      <c r="WH4" s="76"/>
      <c r="WI4" s="12"/>
      <c r="WK4" s="11"/>
      <c r="WL4" s="77" t="e">
        <f ca="1">WE4</f>
        <v>#N/A</v>
      </c>
      <c r="WM4" s="77"/>
      <c r="WN4" s="76" t="e">
        <f ca="1">WG4</f>
        <v>#N/A</v>
      </c>
      <c r="WO4" s="76"/>
      <c r="WP4" s="12"/>
      <c r="WR4" s="75"/>
      <c r="WS4" s="73"/>
      <c r="WT4" s="77" t="e" cm="1">
        <f t="array" aca="1" ref="WT4" ca="1">IF(WT2&lt;&gt;"",
IF(IFERROR(
INDEX(INDIRECT("数出表_Excel!B"&amp;MATCH(WX1,数出表_Excel!$A:$A,0)-1&amp;":U"&amp;MATCH(WX1,数出表_Excel!$A:$A,0)-1&amp;""),
 1,
 MATCH(TRUE, ISNUMBER(--INDIRECT("数出表_Excel!B"&amp;MATCH(WX1,数出表_Excel!$A:$A,0)-1&amp;":U"&amp;MATCH(WX1,数出表_Excel!$A:$A,0)-1&amp;"")), 0)),
 "")=0,"",
IF(WS3=100,
IFERROR(
INDEX(INDIRECT("数出表_Excel!B"&amp;MATCH(WX1,数出表_Excel!$A:$A,0)-1&amp;":U"&amp;MATCH(WX1,数出表_Excel!$A:$A,0)-1&amp;""),
 1,
 MATCH(TRUE, ISNUMBER(--INDIRECT("数出表_Excel!B"&amp;MATCH(WX1,数出表_Excel!$A:$A,0)-1&amp;":U"&amp;MATCH(WX1,数出表_Excel!$A:$A,0)-1&amp;"")), 0)),
 "")
+IFERROR(
INDEX(INDIRECT("数出表_Excel!B"&amp;MATCH(WX1,数出表_Excel!$A:$A,0)-1+2&amp;":U"&amp;MATCH(WX1,数出表_Excel!$A:$A,0)-1+2&amp;""),
 1,
 MATCH(TRUE, ISNUMBER(--INDIRECT("数出表_Excel!B"&amp;MATCH(WX1,数出表_Excel!$A:$A,0)-1+2&amp;":U"&amp;MATCH(WX1,数出表_Excel!$A:$A,0)-1+2&amp;"")), 0)),
 ""),
IFERROR(
INDEX(INDIRECT("数出表_Excel!B"&amp;MATCH(WX1,数出表_Excel!$A:$A,0)-1&amp;":U"&amp;MATCH(WX1,数出表_Excel!$A:$A,0)-1&amp;""),
 1,
 MATCH(TRUE, ISNUMBER(--INDIRECT("数出表_Excel!B"&amp;MATCH(WX1,数出表_Excel!$A:$A,0)-1&amp;":U"&amp;MATCH(WX1,数出表_Excel!$A:$A,0)-1&amp;"")), 0)),
 ""))),"")</f>
        <v>#N/A</v>
      </c>
      <c r="WU4" s="77"/>
      <c r="WV4" s="76" t="e" cm="1">
        <f t="array" aca="1" ref="WV4" ca="1">IF(WT2&lt;&gt;"",
IF(IFERROR(
INDEX(INDIRECT("数出表_Excel!B"&amp;MATCH(WX1,数出表_Excel!$A:$A,0)&amp;":U"&amp;MATCH(WX1,数出表_Excel!$A:$A,0)&amp;""),
 1,WS2-1),
 "")=0,"",
IFERROR(
INDEX(INDIRECT("数出表_Excel!B"&amp;MATCH(WX1,数出表_Excel!$A:$A,0)&amp;":U"&amp;MATCH(WX1,数出表_Excel!$A:$A,0)&amp;""),
 1,WS2-1),
 "")),"")</f>
        <v>#N/A</v>
      </c>
      <c r="WW4" s="76"/>
      <c r="WX4" s="12"/>
      <c r="WZ4" s="11"/>
      <c r="XA4" s="77" t="e">
        <f ca="1">WT4</f>
        <v>#N/A</v>
      </c>
      <c r="XB4" s="77"/>
      <c r="XC4" s="76" t="e">
        <f ca="1">WV4</f>
        <v>#N/A</v>
      </c>
      <c r="XD4" s="76"/>
      <c r="XE4" s="12"/>
      <c r="XG4" s="75"/>
      <c r="XH4" s="73"/>
      <c r="XI4" s="77" t="e" cm="1">
        <f t="array" aca="1" ref="XI4" ca="1">IF(XI2&lt;&gt;"",
IF(IFERROR(
INDEX(INDIRECT("数出表_Excel!B"&amp;MATCH(XM1,数出表_Excel!$A:$A,0)-1&amp;":U"&amp;MATCH(XM1,数出表_Excel!$A:$A,0)-1&amp;""),
 1,
 MATCH(TRUE, ISNUMBER(--INDIRECT("数出表_Excel!B"&amp;MATCH(XM1,数出表_Excel!$A:$A,0)-1&amp;":U"&amp;MATCH(XM1,数出表_Excel!$A:$A,0)-1&amp;"")), 0)),
 "")=0,"",
IF(XH3=100,
IFERROR(
INDEX(INDIRECT("数出表_Excel!B"&amp;MATCH(XM1,数出表_Excel!$A:$A,0)-1&amp;":U"&amp;MATCH(XM1,数出表_Excel!$A:$A,0)-1&amp;""),
 1,
 MATCH(TRUE, ISNUMBER(--INDIRECT("数出表_Excel!B"&amp;MATCH(XM1,数出表_Excel!$A:$A,0)-1&amp;":U"&amp;MATCH(XM1,数出表_Excel!$A:$A,0)-1&amp;"")), 0)),
 "")
+IFERROR(
INDEX(INDIRECT("数出表_Excel!B"&amp;MATCH(XM1,数出表_Excel!$A:$A,0)-1+2&amp;":U"&amp;MATCH(XM1,数出表_Excel!$A:$A,0)-1+2&amp;""),
 1,
 MATCH(TRUE, ISNUMBER(--INDIRECT("数出表_Excel!B"&amp;MATCH(XM1,数出表_Excel!$A:$A,0)-1+2&amp;":U"&amp;MATCH(XM1,数出表_Excel!$A:$A,0)-1+2&amp;"")), 0)),
 ""),
IFERROR(
INDEX(INDIRECT("数出表_Excel!B"&amp;MATCH(XM1,数出表_Excel!$A:$A,0)-1&amp;":U"&amp;MATCH(XM1,数出表_Excel!$A:$A,0)-1&amp;""),
 1,
 MATCH(TRUE, ISNUMBER(--INDIRECT("数出表_Excel!B"&amp;MATCH(XM1,数出表_Excel!$A:$A,0)-1&amp;":U"&amp;MATCH(XM1,数出表_Excel!$A:$A,0)-1&amp;"")), 0)),
 ""))),"")</f>
        <v>#N/A</v>
      </c>
      <c r="XJ4" s="77"/>
      <c r="XK4" s="76" t="e" cm="1">
        <f t="array" aca="1" ref="XK4" ca="1">IF(XI2&lt;&gt;"",
IF(IFERROR(
INDEX(INDIRECT("数出表_Excel!B"&amp;MATCH(XM1,数出表_Excel!$A:$A,0)&amp;":U"&amp;MATCH(XM1,数出表_Excel!$A:$A,0)&amp;""),
 1,XH2-1),
 "")=0,"",
IFERROR(
INDEX(INDIRECT("数出表_Excel!B"&amp;MATCH(XM1,数出表_Excel!$A:$A,0)&amp;":U"&amp;MATCH(XM1,数出表_Excel!$A:$A,0)&amp;""),
 1,XH2-1),
 "")),"")</f>
        <v>#N/A</v>
      </c>
      <c r="XL4" s="76"/>
      <c r="XM4" s="12"/>
      <c r="XO4" s="11"/>
      <c r="XP4" s="77" t="e">
        <f ca="1">XI4</f>
        <v>#N/A</v>
      </c>
      <c r="XQ4" s="77"/>
      <c r="XR4" s="76" t="e">
        <f ca="1">XK4</f>
        <v>#N/A</v>
      </c>
      <c r="XS4" s="76"/>
      <c r="XT4" s="12"/>
      <c r="XV4" s="75"/>
      <c r="XW4" s="73"/>
      <c r="XX4" s="77" t="e" cm="1">
        <f t="array" aca="1" ref="XX4" ca="1">IF(XX2&lt;&gt;"",
IF(IFERROR(
INDEX(INDIRECT("数出表_Excel!B"&amp;MATCH(YB1,数出表_Excel!$A:$A,0)-1&amp;":U"&amp;MATCH(YB1,数出表_Excel!$A:$A,0)-1&amp;""),
 1,
 MATCH(TRUE, ISNUMBER(--INDIRECT("数出表_Excel!B"&amp;MATCH(YB1,数出表_Excel!$A:$A,0)-1&amp;":U"&amp;MATCH(YB1,数出表_Excel!$A:$A,0)-1&amp;"")), 0)),
 "")=0,"",
IF(XW3=100,
IFERROR(
INDEX(INDIRECT("数出表_Excel!B"&amp;MATCH(YB1,数出表_Excel!$A:$A,0)-1&amp;":U"&amp;MATCH(YB1,数出表_Excel!$A:$A,0)-1&amp;""),
 1,
 MATCH(TRUE, ISNUMBER(--INDIRECT("数出表_Excel!B"&amp;MATCH(YB1,数出表_Excel!$A:$A,0)-1&amp;":U"&amp;MATCH(YB1,数出表_Excel!$A:$A,0)-1&amp;"")), 0)),
 "")
+IFERROR(
INDEX(INDIRECT("数出表_Excel!B"&amp;MATCH(YB1,数出表_Excel!$A:$A,0)-1+2&amp;":U"&amp;MATCH(YB1,数出表_Excel!$A:$A,0)-1+2&amp;""),
 1,
 MATCH(TRUE, ISNUMBER(--INDIRECT("数出表_Excel!B"&amp;MATCH(YB1,数出表_Excel!$A:$A,0)-1+2&amp;":U"&amp;MATCH(YB1,数出表_Excel!$A:$A,0)-1+2&amp;"")), 0)),
 ""),
IFERROR(
INDEX(INDIRECT("数出表_Excel!B"&amp;MATCH(YB1,数出表_Excel!$A:$A,0)-1&amp;":U"&amp;MATCH(YB1,数出表_Excel!$A:$A,0)-1&amp;""),
 1,
 MATCH(TRUE, ISNUMBER(--INDIRECT("数出表_Excel!B"&amp;MATCH(YB1,数出表_Excel!$A:$A,0)-1&amp;":U"&amp;MATCH(YB1,数出表_Excel!$A:$A,0)-1&amp;"")), 0)),
 ""))),"")</f>
        <v>#N/A</v>
      </c>
      <c r="XY4" s="77"/>
      <c r="XZ4" s="76" t="e" cm="1">
        <f t="array" aca="1" ref="XZ4" ca="1">IF(XX2&lt;&gt;"",
IF(IFERROR(
INDEX(INDIRECT("数出表_Excel!B"&amp;MATCH(YB1,数出表_Excel!$A:$A,0)&amp;":U"&amp;MATCH(YB1,数出表_Excel!$A:$A,0)&amp;""),
 1,XW2-1),
 "")=0,"",
IFERROR(
INDEX(INDIRECT("数出表_Excel!B"&amp;MATCH(YB1,数出表_Excel!$A:$A,0)&amp;":U"&amp;MATCH(YB1,数出表_Excel!$A:$A,0)&amp;""),
 1,XW2-1),
 "")),"")</f>
        <v>#N/A</v>
      </c>
      <c r="YA4" s="76"/>
      <c r="YB4" s="12"/>
      <c r="YD4" s="11"/>
      <c r="YE4" s="77" t="e">
        <f ca="1">XX4</f>
        <v>#N/A</v>
      </c>
      <c r="YF4" s="77"/>
      <c r="YG4" s="76" t="e">
        <f ca="1">XZ4</f>
        <v>#N/A</v>
      </c>
      <c r="YH4" s="76"/>
      <c r="YI4" s="12"/>
      <c r="YK4" s="75"/>
      <c r="YL4" s="73"/>
      <c r="YM4" s="77" t="e" cm="1">
        <f t="array" aca="1" ref="YM4" ca="1">IF(YM2&lt;&gt;"",
IF(IFERROR(
INDEX(INDIRECT("数出表_Excel!B"&amp;MATCH(YQ1,数出表_Excel!$A:$A,0)-1&amp;":U"&amp;MATCH(YQ1,数出表_Excel!$A:$A,0)-1&amp;""),
 1,
 MATCH(TRUE, ISNUMBER(--INDIRECT("数出表_Excel!B"&amp;MATCH(YQ1,数出表_Excel!$A:$A,0)-1&amp;":U"&amp;MATCH(YQ1,数出表_Excel!$A:$A,0)-1&amp;"")), 0)),
 "")=0,"",
IF(YL3=100,
IFERROR(
INDEX(INDIRECT("数出表_Excel!B"&amp;MATCH(YQ1,数出表_Excel!$A:$A,0)-1&amp;":U"&amp;MATCH(YQ1,数出表_Excel!$A:$A,0)-1&amp;""),
 1,
 MATCH(TRUE, ISNUMBER(--INDIRECT("数出表_Excel!B"&amp;MATCH(YQ1,数出表_Excel!$A:$A,0)-1&amp;":U"&amp;MATCH(YQ1,数出表_Excel!$A:$A,0)-1&amp;"")), 0)),
 "")
+IFERROR(
INDEX(INDIRECT("数出表_Excel!B"&amp;MATCH(YQ1,数出表_Excel!$A:$A,0)-1+2&amp;":U"&amp;MATCH(YQ1,数出表_Excel!$A:$A,0)-1+2&amp;""),
 1,
 MATCH(TRUE, ISNUMBER(--INDIRECT("数出表_Excel!B"&amp;MATCH(YQ1,数出表_Excel!$A:$A,0)-1+2&amp;":U"&amp;MATCH(YQ1,数出表_Excel!$A:$A,0)-1+2&amp;"")), 0)),
 ""),
IFERROR(
INDEX(INDIRECT("数出表_Excel!B"&amp;MATCH(YQ1,数出表_Excel!$A:$A,0)-1&amp;":U"&amp;MATCH(YQ1,数出表_Excel!$A:$A,0)-1&amp;""),
 1,
 MATCH(TRUE, ISNUMBER(--INDIRECT("数出表_Excel!B"&amp;MATCH(YQ1,数出表_Excel!$A:$A,0)-1&amp;":U"&amp;MATCH(YQ1,数出表_Excel!$A:$A,0)-1&amp;"")), 0)),
 ""))),"")</f>
        <v>#N/A</v>
      </c>
      <c r="YN4" s="77"/>
      <c r="YO4" s="76" t="e" cm="1">
        <f t="array" aca="1" ref="YO4" ca="1">IF(YM2&lt;&gt;"",
IF(IFERROR(
INDEX(INDIRECT("数出表_Excel!B"&amp;MATCH(YQ1,数出表_Excel!$A:$A,0)&amp;":U"&amp;MATCH(YQ1,数出表_Excel!$A:$A,0)&amp;""),
 1,YL2-1),
 "")=0,"",
IFERROR(
INDEX(INDIRECT("数出表_Excel!B"&amp;MATCH(YQ1,数出表_Excel!$A:$A,0)&amp;":U"&amp;MATCH(YQ1,数出表_Excel!$A:$A,0)&amp;""),
 1,YL2-1),
 "")),"")</f>
        <v>#N/A</v>
      </c>
      <c r="YP4" s="76"/>
      <c r="YQ4" s="12"/>
      <c r="YS4" s="11"/>
      <c r="YT4" s="77" t="e">
        <f ca="1">YM4</f>
        <v>#N/A</v>
      </c>
      <c r="YU4" s="77"/>
      <c r="YV4" s="76" t="e">
        <f ca="1">YO4</f>
        <v>#N/A</v>
      </c>
      <c r="YW4" s="76"/>
      <c r="YX4" s="12"/>
      <c r="YZ4" s="75"/>
      <c r="ZA4" s="73"/>
      <c r="ZB4" s="77" t="e" cm="1">
        <f t="array" aca="1" ref="ZB4" ca="1">IF(ZB2&lt;&gt;"",
IF(IFERROR(
INDEX(INDIRECT("数出表_Excel!B"&amp;MATCH(ZF1,数出表_Excel!$A:$A,0)-1&amp;":U"&amp;MATCH(ZF1,数出表_Excel!$A:$A,0)-1&amp;""),
 1,
 MATCH(TRUE, ISNUMBER(--INDIRECT("数出表_Excel!B"&amp;MATCH(ZF1,数出表_Excel!$A:$A,0)-1&amp;":U"&amp;MATCH(ZF1,数出表_Excel!$A:$A,0)-1&amp;"")), 0)),
 "")=0,"",
IF(ZA3=100,
IFERROR(
INDEX(INDIRECT("数出表_Excel!B"&amp;MATCH(ZF1,数出表_Excel!$A:$A,0)-1&amp;":U"&amp;MATCH(ZF1,数出表_Excel!$A:$A,0)-1&amp;""),
 1,
 MATCH(TRUE, ISNUMBER(--INDIRECT("数出表_Excel!B"&amp;MATCH(ZF1,数出表_Excel!$A:$A,0)-1&amp;":U"&amp;MATCH(ZF1,数出表_Excel!$A:$A,0)-1&amp;"")), 0)),
 "")
+IFERROR(
INDEX(INDIRECT("数出表_Excel!B"&amp;MATCH(ZF1,数出表_Excel!$A:$A,0)-1+2&amp;":U"&amp;MATCH(ZF1,数出表_Excel!$A:$A,0)-1+2&amp;""),
 1,
 MATCH(TRUE, ISNUMBER(--INDIRECT("数出表_Excel!B"&amp;MATCH(ZF1,数出表_Excel!$A:$A,0)-1+2&amp;":U"&amp;MATCH(ZF1,数出表_Excel!$A:$A,0)-1+2&amp;"")), 0)),
 ""),
IFERROR(
INDEX(INDIRECT("数出表_Excel!B"&amp;MATCH(ZF1,数出表_Excel!$A:$A,0)-1&amp;":U"&amp;MATCH(ZF1,数出表_Excel!$A:$A,0)-1&amp;""),
 1,
 MATCH(TRUE, ISNUMBER(--INDIRECT("数出表_Excel!B"&amp;MATCH(ZF1,数出表_Excel!$A:$A,0)-1&amp;":U"&amp;MATCH(ZF1,数出表_Excel!$A:$A,0)-1&amp;"")), 0)),
 ""))),"")</f>
        <v>#N/A</v>
      </c>
      <c r="ZC4" s="77"/>
      <c r="ZD4" s="76" t="e" cm="1">
        <f t="array" aca="1" ref="ZD4" ca="1">IF(ZB2&lt;&gt;"",
IF(IFERROR(
INDEX(INDIRECT("数出表_Excel!B"&amp;MATCH(ZF1,数出表_Excel!$A:$A,0)&amp;":U"&amp;MATCH(ZF1,数出表_Excel!$A:$A,0)&amp;""),
 1,ZA2-1),
 "")=0,"",
IFERROR(
INDEX(INDIRECT("数出表_Excel!B"&amp;MATCH(ZF1,数出表_Excel!$A:$A,0)&amp;":U"&amp;MATCH(ZF1,数出表_Excel!$A:$A,0)&amp;""),
 1,ZA2-1),
 "")),"")</f>
        <v>#N/A</v>
      </c>
      <c r="ZE4" s="76"/>
      <c r="ZF4" s="12"/>
      <c r="ZH4" s="11"/>
      <c r="ZI4" s="77" t="e">
        <f ca="1">ZB4</f>
        <v>#N/A</v>
      </c>
      <c r="ZJ4" s="77"/>
      <c r="ZK4" s="76" t="e">
        <f ca="1">ZD4</f>
        <v>#N/A</v>
      </c>
      <c r="ZL4" s="76"/>
      <c r="ZM4" s="12"/>
      <c r="ZO4" s="75"/>
      <c r="ZP4" s="73"/>
      <c r="ZQ4" s="77" t="e" cm="1">
        <f t="array" aca="1" ref="ZQ4" ca="1">IF(ZQ2&lt;&gt;"",
IF(IFERROR(
INDEX(INDIRECT("数出表_Excel!B"&amp;MATCH(ZU1,数出表_Excel!$A:$A,0)-1&amp;":U"&amp;MATCH(ZU1,数出表_Excel!$A:$A,0)-1&amp;""),
 1,
 MATCH(TRUE, ISNUMBER(--INDIRECT("数出表_Excel!B"&amp;MATCH(ZU1,数出表_Excel!$A:$A,0)-1&amp;":U"&amp;MATCH(ZU1,数出表_Excel!$A:$A,0)-1&amp;"")), 0)),
 "")=0,"",
IF(ZP3=100,
IFERROR(
INDEX(INDIRECT("数出表_Excel!B"&amp;MATCH(ZU1,数出表_Excel!$A:$A,0)-1&amp;":U"&amp;MATCH(ZU1,数出表_Excel!$A:$A,0)-1&amp;""),
 1,
 MATCH(TRUE, ISNUMBER(--INDIRECT("数出表_Excel!B"&amp;MATCH(ZU1,数出表_Excel!$A:$A,0)-1&amp;":U"&amp;MATCH(ZU1,数出表_Excel!$A:$A,0)-1&amp;"")), 0)),
 "")
+IFERROR(
INDEX(INDIRECT("数出表_Excel!B"&amp;MATCH(ZU1,数出表_Excel!$A:$A,0)-1+2&amp;":U"&amp;MATCH(ZU1,数出表_Excel!$A:$A,0)-1+2&amp;""),
 1,
 MATCH(TRUE, ISNUMBER(--INDIRECT("数出表_Excel!B"&amp;MATCH(ZU1,数出表_Excel!$A:$A,0)-1+2&amp;":U"&amp;MATCH(ZU1,数出表_Excel!$A:$A,0)-1+2&amp;"")), 0)),
 ""),
IFERROR(
INDEX(INDIRECT("数出表_Excel!B"&amp;MATCH(ZU1,数出表_Excel!$A:$A,0)-1&amp;":U"&amp;MATCH(ZU1,数出表_Excel!$A:$A,0)-1&amp;""),
 1,
 MATCH(TRUE, ISNUMBER(--INDIRECT("数出表_Excel!B"&amp;MATCH(ZU1,数出表_Excel!$A:$A,0)-1&amp;":U"&amp;MATCH(ZU1,数出表_Excel!$A:$A,0)-1&amp;"")), 0)),
 ""))),"")</f>
        <v>#N/A</v>
      </c>
      <c r="ZR4" s="77"/>
      <c r="ZS4" s="76" t="e" cm="1">
        <f t="array" aca="1" ref="ZS4" ca="1">IF(ZQ2&lt;&gt;"",
IF(IFERROR(
INDEX(INDIRECT("数出表_Excel!B"&amp;MATCH(ZU1,数出表_Excel!$A:$A,0)&amp;":U"&amp;MATCH(ZU1,数出表_Excel!$A:$A,0)&amp;""),
 1,ZP2-1),
 "")=0,"",
IFERROR(
INDEX(INDIRECT("数出表_Excel!B"&amp;MATCH(ZU1,数出表_Excel!$A:$A,0)&amp;":U"&amp;MATCH(ZU1,数出表_Excel!$A:$A,0)&amp;""),
 1,ZP2-1),
 "")),"")</f>
        <v>#N/A</v>
      </c>
      <c r="ZT4" s="76"/>
      <c r="ZU4" s="12"/>
      <c r="ZW4" s="11"/>
      <c r="ZX4" s="77" t="e">
        <f ca="1">ZQ4</f>
        <v>#N/A</v>
      </c>
      <c r="ZY4" s="77"/>
      <c r="ZZ4" s="76" t="e">
        <f ca="1">ZS4</f>
        <v>#N/A</v>
      </c>
      <c r="AAA4" s="76"/>
      <c r="AAB4" s="12"/>
      <c r="AAD4" s="75"/>
      <c r="AAE4" s="73"/>
      <c r="AAF4" s="77" t="e" cm="1">
        <f t="array" aca="1" ref="AAF4" ca="1">IF(AAF2&lt;&gt;"",
IF(IFERROR(
INDEX(INDIRECT("数出表_Excel!B"&amp;MATCH(AAJ1,数出表_Excel!$A:$A,0)-1&amp;":U"&amp;MATCH(AAJ1,数出表_Excel!$A:$A,0)-1&amp;""),
 1,
 MATCH(TRUE, ISNUMBER(--INDIRECT("数出表_Excel!B"&amp;MATCH(AAJ1,数出表_Excel!$A:$A,0)-1&amp;":U"&amp;MATCH(AAJ1,数出表_Excel!$A:$A,0)-1&amp;"")), 0)),
 "")=0,"",
IF(AAE3=100,
IFERROR(
INDEX(INDIRECT("数出表_Excel!B"&amp;MATCH(AAJ1,数出表_Excel!$A:$A,0)-1&amp;":U"&amp;MATCH(AAJ1,数出表_Excel!$A:$A,0)-1&amp;""),
 1,
 MATCH(TRUE, ISNUMBER(--INDIRECT("数出表_Excel!B"&amp;MATCH(AAJ1,数出表_Excel!$A:$A,0)-1&amp;":U"&amp;MATCH(AAJ1,数出表_Excel!$A:$A,0)-1&amp;"")), 0)),
 "")
+IFERROR(
INDEX(INDIRECT("数出表_Excel!B"&amp;MATCH(AAJ1,数出表_Excel!$A:$A,0)-1+2&amp;":U"&amp;MATCH(AAJ1,数出表_Excel!$A:$A,0)-1+2&amp;""),
 1,
 MATCH(TRUE, ISNUMBER(--INDIRECT("数出表_Excel!B"&amp;MATCH(AAJ1,数出表_Excel!$A:$A,0)-1+2&amp;":U"&amp;MATCH(AAJ1,数出表_Excel!$A:$A,0)-1+2&amp;"")), 0)),
 ""),
IFERROR(
INDEX(INDIRECT("数出表_Excel!B"&amp;MATCH(AAJ1,数出表_Excel!$A:$A,0)-1&amp;":U"&amp;MATCH(AAJ1,数出表_Excel!$A:$A,0)-1&amp;""),
 1,
 MATCH(TRUE, ISNUMBER(--INDIRECT("数出表_Excel!B"&amp;MATCH(AAJ1,数出表_Excel!$A:$A,0)-1&amp;":U"&amp;MATCH(AAJ1,数出表_Excel!$A:$A,0)-1&amp;"")), 0)),
 ""))),"")</f>
        <v>#N/A</v>
      </c>
      <c r="AAG4" s="77"/>
      <c r="AAH4" s="76" t="e" cm="1">
        <f t="array" aca="1" ref="AAH4" ca="1">IF(AAF2&lt;&gt;"",
IF(IFERROR(
INDEX(INDIRECT("数出表_Excel!B"&amp;MATCH(AAJ1,数出表_Excel!$A:$A,0)&amp;":U"&amp;MATCH(AAJ1,数出表_Excel!$A:$A,0)&amp;""),
 1,AAE2-1),
 "")=0,"",
IFERROR(
INDEX(INDIRECT("数出表_Excel!B"&amp;MATCH(AAJ1,数出表_Excel!$A:$A,0)&amp;":U"&amp;MATCH(AAJ1,数出表_Excel!$A:$A,0)&amp;""),
 1,AAE2-1),
 "")),"")</f>
        <v>#N/A</v>
      </c>
      <c r="AAI4" s="76"/>
      <c r="AAJ4" s="12"/>
      <c r="AAL4" s="11"/>
      <c r="AAM4" s="77" t="e">
        <f ca="1">AAF4</f>
        <v>#N/A</v>
      </c>
      <c r="AAN4" s="77"/>
      <c r="AAO4" s="76" t="e">
        <f ca="1">AAH4</f>
        <v>#N/A</v>
      </c>
      <c r="AAP4" s="76"/>
      <c r="AAQ4" s="12"/>
      <c r="AAS4" s="75"/>
      <c r="AAT4" s="73"/>
      <c r="AAU4" s="77" t="e" cm="1">
        <f t="array" aca="1" ref="AAU4" ca="1">IF(AAU2&lt;&gt;"",
IF(IFERROR(
INDEX(INDIRECT("数出表_Excel!B"&amp;MATCH(AAY1,数出表_Excel!$A:$A,0)-1&amp;":U"&amp;MATCH(AAY1,数出表_Excel!$A:$A,0)-1&amp;""),
 1,
 MATCH(TRUE, ISNUMBER(--INDIRECT("数出表_Excel!B"&amp;MATCH(AAY1,数出表_Excel!$A:$A,0)-1&amp;":U"&amp;MATCH(AAY1,数出表_Excel!$A:$A,0)-1&amp;"")), 0)),
 "")=0,"",
IF(AAT3=100,
IFERROR(
INDEX(INDIRECT("数出表_Excel!B"&amp;MATCH(AAY1,数出表_Excel!$A:$A,0)-1&amp;":U"&amp;MATCH(AAY1,数出表_Excel!$A:$A,0)-1&amp;""),
 1,
 MATCH(TRUE, ISNUMBER(--INDIRECT("数出表_Excel!B"&amp;MATCH(AAY1,数出表_Excel!$A:$A,0)-1&amp;":U"&amp;MATCH(AAY1,数出表_Excel!$A:$A,0)-1&amp;"")), 0)),
 "")
+IFERROR(
INDEX(INDIRECT("数出表_Excel!B"&amp;MATCH(AAY1,数出表_Excel!$A:$A,0)-1+2&amp;":U"&amp;MATCH(AAY1,数出表_Excel!$A:$A,0)-1+2&amp;""),
 1,
 MATCH(TRUE, ISNUMBER(--INDIRECT("数出表_Excel!B"&amp;MATCH(AAY1,数出表_Excel!$A:$A,0)-1+2&amp;":U"&amp;MATCH(AAY1,数出表_Excel!$A:$A,0)-1+2&amp;"")), 0)),
 ""),
IFERROR(
INDEX(INDIRECT("数出表_Excel!B"&amp;MATCH(AAY1,数出表_Excel!$A:$A,0)-1&amp;":U"&amp;MATCH(AAY1,数出表_Excel!$A:$A,0)-1&amp;""),
 1,
 MATCH(TRUE, ISNUMBER(--INDIRECT("数出表_Excel!B"&amp;MATCH(AAY1,数出表_Excel!$A:$A,0)-1&amp;":U"&amp;MATCH(AAY1,数出表_Excel!$A:$A,0)-1&amp;"")), 0)),
 ""))),"")</f>
        <v>#N/A</v>
      </c>
      <c r="AAV4" s="77"/>
      <c r="AAW4" s="76" t="e" cm="1">
        <f t="array" aca="1" ref="AAW4" ca="1">IF(AAU2&lt;&gt;"",
IF(IFERROR(
INDEX(INDIRECT("数出表_Excel!B"&amp;MATCH(AAY1,数出表_Excel!$A:$A,0)&amp;":U"&amp;MATCH(AAY1,数出表_Excel!$A:$A,0)&amp;""),
 1,AAT2-1),
 "")=0,"",
IFERROR(
INDEX(INDIRECT("数出表_Excel!B"&amp;MATCH(AAY1,数出表_Excel!$A:$A,0)&amp;":U"&amp;MATCH(AAY1,数出表_Excel!$A:$A,0)&amp;""),
 1,AAT2-1),
 "")),"")</f>
        <v>#N/A</v>
      </c>
      <c r="AAX4" s="76"/>
      <c r="AAY4" s="12"/>
      <c r="ABA4" s="11"/>
      <c r="ABB4" s="77" t="e">
        <f ca="1">AAU4</f>
        <v>#N/A</v>
      </c>
      <c r="ABC4" s="77"/>
      <c r="ABD4" s="76" t="e">
        <f ca="1">AAW4</f>
        <v>#N/A</v>
      </c>
      <c r="ABE4" s="76"/>
      <c r="ABF4" s="12"/>
      <c r="ABH4" s="75"/>
      <c r="ABI4" s="73"/>
      <c r="ABJ4" s="77" t="e" cm="1">
        <f t="array" aca="1" ref="ABJ4" ca="1">IF(ABJ2&lt;&gt;"",
IF(IFERROR(
INDEX(INDIRECT("数出表_Excel!B"&amp;MATCH(ABN1,数出表_Excel!$A:$A,0)-1&amp;":U"&amp;MATCH(ABN1,数出表_Excel!$A:$A,0)-1&amp;""),
 1,
 MATCH(TRUE, ISNUMBER(--INDIRECT("数出表_Excel!B"&amp;MATCH(ABN1,数出表_Excel!$A:$A,0)-1&amp;":U"&amp;MATCH(ABN1,数出表_Excel!$A:$A,0)-1&amp;"")), 0)),
 "")=0,"",
IF(ABI3=100,
IFERROR(
INDEX(INDIRECT("数出表_Excel!B"&amp;MATCH(ABN1,数出表_Excel!$A:$A,0)-1&amp;":U"&amp;MATCH(ABN1,数出表_Excel!$A:$A,0)-1&amp;""),
 1,
 MATCH(TRUE, ISNUMBER(--INDIRECT("数出表_Excel!B"&amp;MATCH(ABN1,数出表_Excel!$A:$A,0)-1&amp;":U"&amp;MATCH(ABN1,数出表_Excel!$A:$A,0)-1&amp;"")), 0)),
 "")
+IFERROR(
INDEX(INDIRECT("数出表_Excel!B"&amp;MATCH(ABN1,数出表_Excel!$A:$A,0)-1+2&amp;":U"&amp;MATCH(ABN1,数出表_Excel!$A:$A,0)-1+2&amp;""),
 1,
 MATCH(TRUE, ISNUMBER(--INDIRECT("数出表_Excel!B"&amp;MATCH(ABN1,数出表_Excel!$A:$A,0)-1+2&amp;":U"&amp;MATCH(ABN1,数出表_Excel!$A:$A,0)-1+2&amp;"")), 0)),
 ""),
IFERROR(
INDEX(INDIRECT("数出表_Excel!B"&amp;MATCH(ABN1,数出表_Excel!$A:$A,0)-1&amp;":U"&amp;MATCH(ABN1,数出表_Excel!$A:$A,0)-1&amp;""),
 1,
 MATCH(TRUE, ISNUMBER(--INDIRECT("数出表_Excel!B"&amp;MATCH(ABN1,数出表_Excel!$A:$A,0)-1&amp;":U"&amp;MATCH(ABN1,数出表_Excel!$A:$A,0)-1&amp;"")), 0)),
 ""))),"")</f>
        <v>#N/A</v>
      </c>
      <c r="ABK4" s="77"/>
      <c r="ABL4" s="76" t="e" cm="1">
        <f t="array" aca="1" ref="ABL4" ca="1">IF(ABJ2&lt;&gt;"",
IF(IFERROR(
INDEX(INDIRECT("数出表_Excel!B"&amp;MATCH(ABN1,数出表_Excel!$A:$A,0)&amp;":U"&amp;MATCH(ABN1,数出表_Excel!$A:$A,0)&amp;""),
 1,ABI2-1),
 "")=0,"",
IFERROR(
INDEX(INDIRECT("数出表_Excel!B"&amp;MATCH(ABN1,数出表_Excel!$A:$A,0)&amp;":U"&amp;MATCH(ABN1,数出表_Excel!$A:$A,0)&amp;""),
 1,ABI2-1),
 "")),"")</f>
        <v>#N/A</v>
      </c>
      <c r="ABM4" s="76"/>
      <c r="ABN4" s="12"/>
      <c r="ABP4" s="11"/>
      <c r="ABQ4" s="77" t="e">
        <f ca="1">ABJ4</f>
        <v>#N/A</v>
      </c>
      <c r="ABR4" s="77"/>
      <c r="ABS4" s="76" t="e">
        <f ca="1">ABL4</f>
        <v>#N/A</v>
      </c>
      <c r="ABT4" s="76"/>
      <c r="ABU4" s="12"/>
      <c r="ABW4" s="75"/>
      <c r="ABX4" s="73"/>
      <c r="ABY4" s="77" t="e" cm="1">
        <f t="array" aca="1" ref="ABY4" ca="1">IF(ABY2&lt;&gt;"",
IF(IFERROR(
INDEX(INDIRECT("数出表_Excel!B"&amp;MATCH(ACC1,数出表_Excel!$A:$A,0)-1&amp;":U"&amp;MATCH(ACC1,数出表_Excel!$A:$A,0)-1&amp;""),
 1,
 MATCH(TRUE, ISNUMBER(--INDIRECT("数出表_Excel!B"&amp;MATCH(ACC1,数出表_Excel!$A:$A,0)-1&amp;":U"&amp;MATCH(ACC1,数出表_Excel!$A:$A,0)-1&amp;"")), 0)),
 "")=0,"",
IF(ABX3=100,
IFERROR(
INDEX(INDIRECT("数出表_Excel!B"&amp;MATCH(ACC1,数出表_Excel!$A:$A,0)-1&amp;":U"&amp;MATCH(ACC1,数出表_Excel!$A:$A,0)-1&amp;""),
 1,
 MATCH(TRUE, ISNUMBER(--INDIRECT("数出表_Excel!B"&amp;MATCH(ACC1,数出表_Excel!$A:$A,0)-1&amp;":U"&amp;MATCH(ACC1,数出表_Excel!$A:$A,0)-1&amp;"")), 0)),
 "")
+IFERROR(
INDEX(INDIRECT("数出表_Excel!B"&amp;MATCH(ACC1,数出表_Excel!$A:$A,0)-1+2&amp;":U"&amp;MATCH(ACC1,数出表_Excel!$A:$A,0)-1+2&amp;""),
 1,
 MATCH(TRUE, ISNUMBER(--INDIRECT("数出表_Excel!B"&amp;MATCH(ACC1,数出表_Excel!$A:$A,0)-1+2&amp;":U"&amp;MATCH(ACC1,数出表_Excel!$A:$A,0)-1+2&amp;"")), 0)),
 ""),
IFERROR(
INDEX(INDIRECT("数出表_Excel!B"&amp;MATCH(ACC1,数出表_Excel!$A:$A,0)-1&amp;":U"&amp;MATCH(ACC1,数出表_Excel!$A:$A,0)-1&amp;""),
 1,
 MATCH(TRUE, ISNUMBER(--INDIRECT("数出表_Excel!B"&amp;MATCH(ACC1,数出表_Excel!$A:$A,0)-1&amp;":U"&amp;MATCH(ACC1,数出表_Excel!$A:$A,0)-1&amp;"")), 0)),
 ""))),"")</f>
        <v>#N/A</v>
      </c>
      <c r="ABZ4" s="77"/>
      <c r="ACA4" s="76" t="e" cm="1">
        <f t="array" aca="1" ref="ACA4" ca="1">IF(ABY2&lt;&gt;"",
IF(IFERROR(
INDEX(INDIRECT("数出表_Excel!B"&amp;MATCH(ACC1,数出表_Excel!$A:$A,0)&amp;":U"&amp;MATCH(ACC1,数出表_Excel!$A:$A,0)&amp;""),
 1,ABX2-1),
 "")=0,"",
IFERROR(
INDEX(INDIRECT("数出表_Excel!B"&amp;MATCH(ACC1,数出表_Excel!$A:$A,0)&amp;":U"&amp;MATCH(ACC1,数出表_Excel!$A:$A,0)&amp;""),
 1,ABX2-1),
 "")),"")</f>
        <v>#N/A</v>
      </c>
      <c r="ACB4" s="76"/>
      <c r="ACC4" s="12"/>
      <c r="ACE4" s="11"/>
      <c r="ACF4" s="77" t="e">
        <f ca="1">ABY4</f>
        <v>#N/A</v>
      </c>
      <c r="ACG4" s="77"/>
      <c r="ACH4" s="76" t="e">
        <f ca="1">ACA4</f>
        <v>#N/A</v>
      </c>
      <c r="ACI4" s="76"/>
      <c r="ACJ4" s="12"/>
      <c r="ACL4" s="75"/>
      <c r="ACM4" s="73"/>
      <c r="ACN4" s="77" t="e" cm="1">
        <f t="array" aca="1" ref="ACN4" ca="1">IF(ACN2&lt;&gt;"",
IF(IFERROR(
INDEX(INDIRECT("数出表_Excel!B"&amp;MATCH(ACR1,数出表_Excel!$A:$A,0)-1&amp;":U"&amp;MATCH(ACR1,数出表_Excel!$A:$A,0)-1&amp;""),
 1,
 MATCH(TRUE, ISNUMBER(--INDIRECT("数出表_Excel!B"&amp;MATCH(ACR1,数出表_Excel!$A:$A,0)-1&amp;":U"&amp;MATCH(ACR1,数出表_Excel!$A:$A,0)-1&amp;"")), 0)),
 "")=0,"",
IF(ACM3=100,
IFERROR(
INDEX(INDIRECT("数出表_Excel!B"&amp;MATCH(ACR1,数出表_Excel!$A:$A,0)-1&amp;":U"&amp;MATCH(ACR1,数出表_Excel!$A:$A,0)-1&amp;""),
 1,
 MATCH(TRUE, ISNUMBER(--INDIRECT("数出表_Excel!B"&amp;MATCH(ACR1,数出表_Excel!$A:$A,0)-1&amp;":U"&amp;MATCH(ACR1,数出表_Excel!$A:$A,0)-1&amp;"")), 0)),
 "")
+IFERROR(
INDEX(INDIRECT("数出表_Excel!B"&amp;MATCH(ACR1,数出表_Excel!$A:$A,0)-1+2&amp;":U"&amp;MATCH(ACR1,数出表_Excel!$A:$A,0)-1+2&amp;""),
 1,
 MATCH(TRUE, ISNUMBER(--INDIRECT("数出表_Excel!B"&amp;MATCH(ACR1,数出表_Excel!$A:$A,0)-1+2&amp;":U"&amp;MATCH(ACR1,数出表_Excel!$A:$A,0)-1+2&amp;"")), 0)),
 ""),
IFERROR(
INDEX(INDIRECT("数出表_Excel!B"&amp;MATCH(ACR1,数出表_Excel!$A:$A,0)-1&amp;":U"&amp;MATCH(ACR1,数出表_Excel!$A:$A,0)-1&amp;""),
 1,
 MATCH(TRUE, ISNUMBER(--INDIRECT("数出表_Excel!B"&amp;MATCH(ACR1,数出表_Excel!$A:$A,0)-1&amp;":U"&amp;MATCH(ACR1,数出表_Excel!$A:$A,0)-1&amp;"")), 0)),
 ""))),"")</f>
        <v>#N/A</v>
      </c>
      <c r="ACO4" s="77"/>
      <c r="ACP4" s="76" t="e" cm="1">
        <f t="array" aca="1" ref="ACP4" ca="1">IF(ACN2&lt;&gt;"",
IF(IFERROR(
INDEX(INDIRECT("数出表_Excel!B"&amp;MATCH(ACR1,数出表_Excel!$A:$A,0)&amp;":U"&amp;MATCH(ACR1,数出表_Excel!$A:$A,0)&amp;""),
 1,ACM2-1),
 "")=0,"",
IFERROR(
INDEX(INDIRECT("数出表_Excel!B"&amp;MATCH(ACR1,数出表_Excel!$A:$A,0)&amp;":U"&amp;MATCH(ACR1,数出表_Excel!$A:$A,0)&amp;""),
 1,ACM2-1),
 "")),"")</f>
        <v>#N/A</v>
      </c>
      <c r="ACQ4" s="76"/>
      <c r="ACR4" s="12"/>
      <c r="ACT4" s="11"/>
      <c r="ACU4" s="77" t="e">
        <f ca="1">ACN4</f>
        <v>#N/A</v>
      </c>
      <c r="ACV4" s="77"/>
      <c r="ACW4" s="76" t="e">
        <f ca="1">ACP4</f>
        <v>#N/A</v>
      </c>
      <c r="ACX4" s="76"/>
      <c r="ACY4" s="12"/>
      <c r="ADA4" s="75"/>
      <c r="ADB4" s="73"/>
      <c r="ADC4" s="77" t="e" cm="1">
        <f t="array" aca="1" ref="ADC4" ca="1">IF(ADC2&lt;&gt;"",
IF(IFERROR(
INDEX(INDIRECT("数出表_Excel!B"&amp;MATCH(ADG1,数出表_Excel!$A:$A,0)-1&amp;":U"&amp;MATCH(ADG1,数出表_Excel!$A:$A,0)-1&amp;""),
 1,
 MATCH(TRUE, ISNUMBER(--INDIRECT("数出表_Excel!B"&amp;MATCH(ADG1,数出表_Excel!$A:$A,0)-1&amp;":U"&amp;MATCH(ADG1,数出表_Excel!$A:$A,0)-1&amp;"")), 0)),
 "")=0,"",
IF(ADB3=100,
IFERROR(
INDEX(INDIRECT("数出表_Excel!B"&amp;MATCH(ADG1,数出表_Excel!$A:$A,0)-1&amp;":U"&amp;MATCH(ADG1,数出表_Excel!$A:$A,0)-1&amp;""),
 1,
 MATCH(TRUE, ISNUMBER(--INDIRECT("数出表_Excel!B"&amp;MATCH(ADG1,数出表_Excel!$A:$A,0)-1&amp;":U"&amp;MATCH(ADG1,数出表_Excel!$A:$A,0)-1&amp;"")), 0)),
 "")
+IFERROR(
INDEX(INDIRECT("数出表_Excel!B"&amp;MATCH(ADG1,数出表_Excel!$A:$A,0)-1+2&amp;":U"&amp;MATCH(ADG1,数出表_Excel!$A:$A,0)-1+2&amp;""),
 1,
 MATCH(TRUE, ISNUMBER(--INDIRECT("数出表_Excel!B"&amp;MATCH(ADG1,数出表_Excel!$A:$A,0)-1+2&amp;":U"&amp;MATCH(ADG1,数出表_Excel!$A:$A,0)-1+2&amp;"")), 0)),
 ""),
IFERROR(
INDEX(INDIRECT("数出表_Excel!B"&amp;MATCH(ADG1,数出表_Excel!$A:$A,0)-1&amp;":U"&amp;MATCH(ADG1,数出表_Excel!$A:$A,0)-1&amp;""),
 1,
 MATCH(TRUE, ISNUMBER(--INDIRECT("数出表_Excel!B"&amp;MATCH(ADG1,数出表_Excel!$A:$A,0)-1&amp;":U"&amp;MATCH(ADG1,数出表_Excel!$A:$A,0)-1&amp;"")), 0)),
 ""))),"")</f>
        <v>#N/A</v>
      </c>
      <c r="ADD4" s="77"/>
      <c r="ADE4" s="76" t="e" cm="1">
        <f t="array" aca="1" ref="ADE4" ca="1">IF(ADC2&lt;&gt;"",
IF(IFERROR(
INDEX(INDIRECT("数出表_Excel!B"&amp;MATCH(ADG1,数出表_Excel!$A:$A,0)&amp;":U"&amp;MATCH(ADG1,数出表_Excel!$A:$A,0)&amp;""),
 1,ADB2-1),
 "")=0,"",
IFERROR(
INDEX(INDIRECT("数出表_Excel!B"&amp;MATCH(ADG1,数出表_Excel!$A:$A,0)&amp;":U"&amp;MATCH(ADG1,数出表_Excel!$A:$A,0)&amp;""),
 1,ADB2-1),
 "")),"")</f>
        <v>#N/A</v>
      </c>
      <c r="ADF4" s="76"/>
      <c r="ADG4" s="12"/>
      <c r="ADI4" s="11"/>
      <c r="ADJ4" s="77" t="e">
        <f ca="1">ADC4</f>
        <v>#N/A</v>
      </c>
      <c r="ADK4" s="77"/>
      <c r="ADL4" s="76" t="e">
        <f ca="1">ADE4</f>
        <v>#N/A</v>
      </c>
      <c r="ADM4" s="76"/>
      <c r="ADN4" s="12"/>
      <c r="ADP4" s="75"/>
      <c r="ADQ4" s="73"/>
      <c r="ADR4" s="77" t="e" cm="1">
        <f t="array" aca="1" ref="ADR4" ca="1">IF(ADR2&lt;&gt;"",
IF(IFERROR(
INDEX(INDIRECT("数出表_Excel!B"&amp;MATCH(ADV1,数出表_Excel!$A:$A,0)-1&amp;":U"&amp;MATCH(ADV1,数出表_Excel!$A:$A,0)-1&amp;""),
 1,
 MATCH(TRUE, ISNUMBER(--INDIRECT("数出表_Excel!B"&amp;MATCH(ADV1,数出表_Excel!$A:$A,0)-1&amp;":U"&amp;MATCH(ADV1,数出表_Excel!$A:$A,0)-1&amp;"")), 0)),
 "")=0,"",
IF(ADQ3=100,
IFERROR(
INDEX(INDIRECT("数出表_Excel!B"&amp;MATCH(ADV1,数出表_Excel!$A:$A,0)-1&amp;":U"&amp;MATCH(ADV1,数出表_Excel!$A:$A,0)-1&amp;""),
 1,
 MATCH(TRUE, ISNUMBER(--INDIRECT("数出表_Excel!B"&amp;MATCH(ADV1,数出表_Excel!$A:$A,0)-1&amp;":U"&amp;MATCH(ADV1,数出表_Excel!$A:$A,0)-1&amp;"")), 0)),
 "")
+IFERROR(
INDEX(INDIRECT("数出表_Excel!B"&amp;MATCH(ADV1,数出表_Excel!$A:$A,0)-1+2&amp;":U"&amp;MATCH(ADV1,数出表_Excel!$A:$A,0)-1+2&amp;""),
 1,
 MATCH(TRUE, ISNUMBER(--INDIRECT("数出表_Excel!B"&amp;MATCH(ADV1,数出表_Excel!$A:$A,0)-1+2&amp;":U"&amp;MATCH(ADV1,数出表_Excel!$A:$A,0)-1+2&amp;"")), 0)),
 ""),
IFERROR(
INDEX(INDIRECT("数出表_Excel!B"&amp;MATCH(ADV1,数出表_Excel!$A:$A,0)-1&amp;":U"&amp;MATCH(ADV1,数出表_Excel!$A:$A,0)-1&amp;""),
 1,
 MATCH(TRUE, ISNUMBER(--INDIRECT("数出表_Excel!B"&amp;MATCH(ADV1,数出表_Excel!$A:$A,0)-1&amp;":U"&amp;MATCH(ADV1,数出表_Excel!$A:$A,0)-1&amp;"")), 0)),
 ""))),"")</f>
        <v>#N/A</v>
      </c>
      <c r="ADS4" s="77"/>
      <c r="ADT4" s="76" t="e" cm="1">
        <f t="array" aca="1" ref="ADT4" ca="1">IF(ADR2&lt;&gt;"",
IF(IFERROR(
INDEX(INDIRECT("数出表_Excel!B"&amp;MATCH(ADV1,数出表_Excel!$A:$A,0)&amp;":U"&amp;MATCH(ADV1,数出表_Excel!$A:$A,0)&amp;""),
 1,ADQ2-1),
 "")=0,"",
IFERROR(
INDEX(INDIRECT("数出表_Excel!B"&amp;MATCH(ADV1,数出表_Excel!$A:$A,0)&amp;":U"&amp;MATCH(ADV1,数出表_Excel!$A:$A,0)&amp;""),
 1,ADQ2-1),
 "")),"")</f>
        <v>#N/A</v>
      </c>
      <c r="ADU4" s="76"/>
      <c r="ADV4" s="12"/>
      <c r="ADX4" s="11"/>
      <c r="ADY4" s="77" t="e">
        <f ca="1">ADR4</f>
        <v>#N/A</v>
      </c>
      <c r="ADZ4" s="77"/>
      <c r="AEA4" s="76" t="e">
        <f ca="1">ADT4</f>
        <v>#N/A</v>
      </c>
      <c r="AEB4" s="76"/>
      <c r="AEC4" s="12"/>
      <c r="AEE4" s="75"/>
      <c r="AEF4" s="73"/>
      <c r="AEG4" s="77" t="e" cm="1">
        <f t="array" aca="1" ref="AEG4" ca="1">IF(AEG2&lt;&gt;"",
IF(IFERROR(
INDEX(INDIRECT("数出表_Excel!B"&amp;MATCH(AEK1,数出表_Excel!$A:$A,0)-1&amp;":U"&amp;MATCH(AEK1,数出表_Excel!$A:$A,0)-1&amp;""),
 1,
 MATCH(TRUE, ISNUMBER(--INDIRECT("数出表_Excel!B"&amp;MATCH(AEK1,数出表_Excel!$A:$A,0)-1&amp;":U"&amp;MATCH(AEK1,数出表_Excel!$A:$A,0)-1&amp;"")), 0)),
 "")=0,"",
IF(AEF3=100,
IFERROR(
INDEX(INDIRECT("数出表_Excel!B"&amp;MATCH(AEK1,数出表_Excel!$A:$A,0)-1&amp;":U"&amp;MATCH(AEK1,数出表_Excel!$A:$A,0)-1&amp;""),
 1,
 MATCH(TRUE, ISNUMBER(--INDIRECT("数出表_Excel!B"&amp;MATCH(AEK1,数出表_Excel!$A:$A,0)-1&amp;":U"&amp;MATCH(AEK1,数出表_Excel!$A:$A,0)-1&amp;"")), 0)),
 "")
+IFERROR(
INDEX(INDIRECT("数出表_Excel!B"&amp;MATCH(AEK1,数出表_Excel!$A:$A,0)-1+2&amp;":U"&amp;MATCH(AEK1,数出表_Excel!$A:$A,0)-1+2&amp;""),
 1,
 MATCH(TRUE, ISNUMBER(--INDIRECT("数出表_Excel!B"&amp;MATCH(AEK1,数出表_Excel!$A:$A,0)-1+2&amp;":U"&amp;MATCH(AEK1,数出表_Excel!$A:$A,0)-1+2&amp;"")), 0)),
 ""),
IFERROR(
INDEX(INDIRECT("数出表_Excel!B"&amp;MATCH(AEK1,数出表_Excel!$A:$A,0)-1&amp;":U"&amp;MATCH(AEK1,数出表_Excel!$A:$A,0)-1&amp;""),
 1,
 MATCH(TRUE, ISNUMBER(--INDIRECT("数出表_Excel!B"&amp;MATCH(AEK1,数出表_Excel!$A:$A,0)-1&amp;":U"&amp;MATCH(AEK1,数出表_Excel!$A:$A,0)-1&amp;"")), 0)),
 ""))),"")</f>
        <v>#N/A</v>
      </c>
      <c r="AEH4" s="77"/>
      <c r="AEI4" s="76" t="e" cm="1">
        <f t="array" aca="1" ref="AEI4" ca="1">IF(AEG2&lt;&gt;"",
IF(IFERROR(
INDEX(INDIRECT("数出表_Excel!B"&amp;MATCH(AEK1,数出表_Excel!$A:$A,0)&amp;":U"&amp;MATCH(AEK1,数出表_Excel!$A:$A,0)&amp;""),
 1,AEF2-1),
 "")=0,"",
IFERROR(
INDEX(INDIRECT("数出表_Excel!B"&amp;MATCH(AEK1,数出表_Excel!$A:$A,0)&amp;":U"&amp;MATCH(AEK1,数出表_Excel!$A:$A,0)&amp;""),
 1,AEF2-1),
 "")),"")</f>
        <v>#N/A</v>
      </c>
      <c r="AEJ4" s="76"/>
      <c r="AEK4" s="12"/>
      <c r="AEM4" s="11"/>
      <c r="AEN4" s="77" t="e">
        <f ca="1">AEG4</f>
        <v>#N/A</v>
      </c>
      <c r="AEO4" s="77"/>
      <c r="AEP4" s="76" t="e">
        <f ca="1">AEI4</f>
        <v>#N/A</v>
      </c>
      <c r="AEQ4" s="76"/>
      <c r="AER4" s="12"/>
      <c r="AET4" s="75"/>
      <c r="AEU4" s="73"/>
      <c r="AEV4" s="77" t="e" cm="1">
        <f t="array" aca="1" ref="AEV4" ca="1">IF(AEV2&lt;&gt;"",
IF(IFERROR(
INDEX(INDIRECT("数出表_Excel!B"&amp;MATCH(AEZ1,数出表_Excel!$A:$A,0)-1&amp;":U"&amp;MATCH(AEZ1,数出表_Excel!$A:$A,0)-1&amp;""),
 1,
 MATCH(TRUE, ISNUMBER(--INDIRECT("数出表_Excel!B"&amp;MATCH(AEZ1,数出表_Excel!$A:$A,0)-1&amp;":U"&amp;MATCH(AEZ1,数出表_Excel!$A:$A,0)-1&amp;"")), 0)),
 "")=0,"",
IF(AEU3=100,
IFERROR(
INDEX(INDIRECT("数出表_Excel!B"&amp;MATCH(AEZ1,数出表_Excel!$A:$A,0)-1&amp;":U"&amp;MATCH(AEZ1,数出表_Excel!$A:$A,0)-1&amp;""),
 1,
 MATCH(TRUE, ISNUMBER(--INDIRECT("数出表_Excel!B"&amp;MATCH(AEZ1,数出表_Excel!$A:$A,0)-1&amp;":U"&amp;MATCH(AEZ1,数出表_Excel!$A:$A,0)-1&amp;"")), 0)),
 "")
+IFERROR(
INDEX(INDIRECT("数出表_Excel!B"&amp;MATCH(AEZ1,数出表_Excel!$A:$A,0)-1+2&amp;":U"&amp;MATCH(AEZ1,数出表_Excel!$A:$A,0)-1+2&amp;""),
 1,
 MATCH(TRUE, ISNUMBER(--INDIRECT("数出表_Excel!B"&amp;MATCH(AEZ1,数出表_Excel!$A:$A,0)-1+2&amp;":U"&amp;MATCH(AEZ1,数出表_Excel!$A:$A,0)-1+2&amp;"")), 0)),
 ""),
IFERROR(
INDEX(INDIRECT("数出表_Excel!B"&amp;MATCH(AEZ1,数出表_Excel!$A:$A,0)-1&amp;":U"&amp;MATCH(AEZ1,数出表_Excel!$A:$A,0)-1&amp;""),
 1,
 MATCH(TRUE, ISNUMBER(--INDIRECT("数出表_Excel!B"&amp;MATCH(AEZ1,数出表_Excel!$A:$A,0)-1&amp;":U"&amp;MATCH(AEZ1,数出表_Excel!$A:$A,0)-1&amp;"")), 0)),
 ""))),"")</f>
        <v>#N/A</v>
      </c>
      <c r="AEW4" s="77"/>
      <c r="AEX4" s="76" t="e" cm="1">
        <f t="array" aca="1" ref="AEX4" ca="1">IF(AEV2&lt;&gt;"",
IF(IFERROR(
INDEX(INDIRECT("数出表_Excel!B"&amp;MATCH(AEZ1,数出表_Excel!$A:$A,0)&amp;":U"&amp;MATCH(AEZ1,数出表_Excel!$A:$A,0)&amp;""),
 1,AEU2-1),
 "")=0,"",
IFERROR(
INDEX(INDIRECT("数出表_Excel!B"&amp;MATCH(AEZ1,数出表_Excel!$A:$A,0)&amp;":U"&amp;MATCH(AEZ1,数出表_Excel!$A:$A,0)&amp;""),
 1,AEU2-1),
 "")),"")</f>
        <v>#N/A</v>
      </c>
      <c r="AEY4" s="76"/>
      <c r="AEZ4" s="12"/>
      <c r="AFB4" s="11"/>
      <c r="AFC4" s="77" t="e">
        <f ca="1">AEV4</f>
        <v>#N/A</v>
      </c>
      <c r="AFD4" s="77"/>
      <c r="AFE4" s="76" t="e">
        <f ca="1">AEX4</f>
        <v>#N/A</v>
      </c>
      <c r="AFF4" s="76"/>
      <c r="AFG4" s="12"/>
      <c r="AFI4" s="75"/>
      <c r="AFJ4" s="73"/>
      <c r="AFK4" s="77" t="e" cm="1">
        <f t="array" aca="1" ref="AFK4" ca="1">IF(AFK2&lt;&gt;"",
IF(IFERROR(
INDEX(INDIRECT("数出表_Excel!B"&amp;MATCH(AFO1,数出表_Excel!$A:$A,0)-1&amp;":U"&amp;MATCH(AFO1,数出表_Excel!$A:$A,0)-1&amp;""),
 1,
 MATCH(TRUE, ISNUMBER(--INDIRECT("数出表_Excel!B"&amp;MATCH(AFO1,数出表_Excel!$A:$A,0)-1&amp;":U"&amp;MATCH(AFO1,数出表_Excel!$A:$A,0)-1&amp;"")), 0)),
 "")=0,"",
IF(AFJ3=100,
IFERROR(
INDEX(INDIRECT("数出表_Excel!B"&amp;MATCH(AFO1,数出表_Excel!$A:$A,0)-1&amp;":U"&amp;MATCH(AFO1,数出表_Excel!$A:$A,0)-1&amp;""),
 1,
 MATCH(TRUE, ISNUMBER(--INDIRECT("数出表_Excel!B"&amp;MATCH(AFO1,数出表_Excel!$A:$A,0)-1&amp;":U"&amp;MATCH(AFO1,数出表_Excel!$A:$A,0)-1&amp;"")), 0)),
 "")
+IFERROR(
INDEX(INDIRECT("数出表_Excel!B"&amp;MATCH(AFO1,数出表_Excel!$A:$A,0)-1+2&amp;":U"&amp;MATCH(AFO1,数出表_Excel!$A:$A,0)-1+2&amp;""),
 1,
 MATCH(TRUE, ISNUMBER(--INDIRECT("数出表_Excel!B"&amp;MATCH(AFO1,数出表_Excel!$A:$A,0)-1+2&amp;":U"&amp;MATCH(AFO1,数出表_Excel!$A:$A,0)-1+2&amp;"")), 0)),
 ""),
IFERROR(
INDEX(INDIRECT("数出表_Excel!B"&amp;MATCH(AFO1,数出表_Excel!$A:$A,0)-1&amp;":U"&amp;MATCH(AFO1,数出表_Excel!$A:$A,0)-1&amp;""),
 1,
 MATCH(TRUE, ISNUMBER(--INDIRECT("数出表_Excel!B"&amp;MATCH(AFO1,数出表_Excel!$A:$A,0)-1&amp;":U"&amp;MATCH(AFO1,数出表_Excel!$A:$A,0)-1&amp;"")), 0)),
 ""))),"")</f>
        <v>#N/A</v>
      </c>
      <c r="AFL4" s="77"/>
      <c r="AFM4" s="76" t="e" cm="1">
        <f t="array" aca="1" ref="AFM4" ca="1">IF(AFK2&lt;&gt;"",
IF(IFERROR(
INDEX(INDIRECT("数出表_Excel!B"&amp;MATCH(AFO1,数出表_Excel!$A:$A,0)&amp;":U"&amp;MATCH(AFO1,数出表_Excel!$A:$A,0)&amp;""),
 1,AFJ2-1),
 "")=0,"",
IFERROR(
INDEX(INDIRECT("数出表_Excel!B"&amp;MATCH(AFO1,数出表_Excel!$A:$A,0)&amp;":U"&amp;MATCH(AFO1,数出表_Excel!$A:$A,0)&amp;""),
 1,AFJ2-1),
 "")),"")</f>
        <v>#N/A</v>
      </c>
      <c r="AFN4" s="76"/>
      <c r="AFO4" s="12"/>
      <c r="AFQ4" s="11"/>
      <c r="AFR4" s="77" t="e">
        <f ca="1">AFK4</f>
        <v>#N/A</v>
      </c>
      <c r="AFS4" s="77"/>
      <c r="AFT4" s="76" t="e">
        <f ca="1">AFM4</f>
        <v>#N/A</v>
      </c>
      <c r="AFU4" s="76"/>
      <c r="AFV4" s="12"/>
    </row>
    <row r="5" spans="1:854" ht="18" customHeight="1" x14ac:dyDescent="0.45">
      <c r="B5" s="81"/>
      <c r="C5" s="68"/>
      <c r="D5" s="68"/>
      <c r="E5" s="69"/>
      <c r="F5" s="69"/>
      <c r="G5" s="9"/>
      <c r="I5" s="8"/>
      <c r="J5" s="68"/>
      <c r="K5" s="68"/>
      <c r="L5" s="69"/>
      <c r="M5" s="69"/>
      <c r="N5" s="9"/>
      <c r="P5" s="75"/>
      <c r="Q5" s="81"/>
      <c r="R5" s="68"/>
      <c r="S5" s="68"/>
      <c r="T5" s="69"/>
      <c r="U5" s="69"/>
      <c r="V5" s="9"/>
      <c r="X5" s="8"/>
      <c r="Y5" s="68"/>
      <c r="Z5" s="68"/>
      <c r="AA5" s="69"/>
      <c r="AB5" s="69"/>
      <c r="AC5" s="9"/>
      <c r="AE5" s="75"/>
      <c r="AF5" s="81"/>
      <c r="AG5" s="68"/>
      <c r="AH5" s="68"/>
      <c r="AI5" s="69"/>
      <c r="AJ5" s="69"/>
      <c r="AK5" s="9"/>
      <c r="AM5" s="8"/>
      <c r="AN5" s="68"/>
      <c r="AO5" s="68"/>
      <c r="AP5" s="69"/>
      <c r="AQ5" s="69"/>
      <c r="AR5" s="9"/>
      <c r="AT5" s="75"/>
      <c r="AU5" s="81"/>
      <c r="AV5" s="68"/>
      <c r="AW5" s="68"/>
      <c r="AX5" s="69"/>
      <c r="AY5" s="69"/>
      <c r="AZ5" s="9"/>
      <c r="BB5" s="8"/>
      <c r="BC5" s="68"/>
      <c r="BD5" s="68"/>
      <c r="BE5" s="69"/>
      <c r="BF5" s="69"/>
      <c r="BG5" s="9"/>
      <c r="BI5" s="75"/>
      <c r="BJ5" s="81"/>
      <c r="BK5" s="68"/>
      <c r="BL5" s="68"/>
      <c r="BM5" s="69"/>
      <c r="BN5" s="69"/>
      <c r="BO5" s="9"/>
      <c r="BQ5" s="8"/>
      <c r="BR5" s="68"/>
      <c r="BS5" s="68"/>
      <c r="BT5" s="69"/>
      <c r="BU5" s="69"/>
      <c r="BV5" s="9"/>
      <c r="BX5" s="75"/>
      <c r="BY5" s="81"/>
      <c r="BZ5" s="68"/>
      <c r="CA5" s="68"/>
      <c r="CB5" s="69"/>
      <c r="CC5" s="69"/>
      <c r="CD5" s="9"/>
      <c r="CF5" s="8"/>
      <c r="CG5" s="68"/>
      <c r="CH5" s="68"/>
      <c r="CI5" s="69"/>
      <c r="CJ5" s="69"/>
      <c r="CK5" s="9"/>
      <c r="CM5" s="75"/>
      <c r="CN5" s="81"/>
      <c r="CO5" s="68"/>
      <c r="CP5" s="68"/>
      <c r="CQ5" s="69"/>
      <c r="CR5" s="69"/>
      <c r="CS5" s="9"/>
      <c r="CU5" s="8"/>
      <c r="CV5" s="68"/>
      <c r="CW5" s="68"/>
      <c r="CX5" s="69"/>
      <c r="CY5" s="69"/>
      <c r="CZ5" s="9"/>
      <c r="DB5" s="75"/>
      <c r="DC5" s="81"/>
      <c r="DD5" s="68"/>
      <c r="DE5" s="68"/>
      <c r="DF5" s="69"/>
      <c r="DG5" s="69"/>
      <c r="DH5" s="9"/>
      <c r="DJ5" s="8"/>
      <c r="DK5" s="68"/>
      <c r="DL5" s="68"/>
      <c r="DM5" s="69"/>
      <c r="DN5" s="69"/>
      <c r="DO5" s="9"/>
      <c r="DQ5" s="75"/>
      <c r="DR5" s="81"/>
      <c r="DS5" s="68"/>
      <c r="DT5" s="68"/>
      <c r="DU5" s="69"/>
      <c r="DV5" s="69"/>
      <c r="DW5" s="9"/>
      <c r="DY5" s="8"/>
      <c r="DZ5" s="68"/>
      <c r="EA5" s="68"/>
      <c r="EB5" s="69"/>
      <c r="EC5" s="69"/>
      <c r="ED5" s="9"/>
      <c r="EF5" s="75"/>
      <c r="EG5" s="81"/>
      <c r="EH5" s="68"/>
      <c r="EI5" s="68"/>
      <c r="EJ5" s="69"/>
      <c r="EK5" s="69"/>
      <c r="EL5" s="9"/>
      <c r="EN5" s="8"/>
      <c r="EO5" s="68"/>
      <c r="EP5" s="68"/>
      <c r="EQ5" s="69"/>
      <c r="ER5" s="69"/>
      <c r="ES5" s="9"/>
      <c r="EU5" s="75"/>
      <c r="EV5" s="81"/>
      <c r="EW5" s="68"/>
      <c r="EX5" s="68"/>
      <c r="EY5" s="69"/>
      <c r="EZ5" s="69"/>
      <c r="FA5" s="9"/>
      <c r="FC5" s="8"/>
      <c r="FD5" s="68"/>
      <c r="FE5" s="68"/>
      <c r="FF5" s="69"/>
      <c r="FG5" s="69"/>
      <c r="FH5" s="9"/>
      <c r="FJ5" s="75"/>
      <c r="FK5" s="81"/>
      <c r="FL5" s="68"/>
      <c r="FM5" s="68"/>
      <c r="FN5" s="69"/>
      <c r="FO5" s="69"/>
      <c r="FP5" s="9"/>
      <c r="FR5" s="8"/>
      <c r="FS5" s="68"/>
      <c r="FT5" s="68"/>
      <c r="FU5" s="69"/>
      <c r="FV5" s="69"/>
      <c r="FW5" s="9"/>
      <c r="FY5" s="75"/>
      <c r="FZ5" s="81"/>
      <c r="GA5" s="68"/>
      <c r="GB5" s="68"/>
      <c r="GC5" s="69"/>
      <c r="GD5" s="69"/>
      <c r="GE5" s="9"/>
      <c r="GG5" s="8"/>
      <c r="GH5" s="68"/>
      <c r="GI5" s="68"/>
      <c r="GJ5" s="69"/>
      <c r="GK5" s="69"/>
      <c r="GL5" s="9"/>
      <c r="GN5" s="75"/>
      <c r="GO5" s="81"/>
      <c r="GP5" s="68"/>
      <c r="GQ5" s="68"/>
      <c r="GR5" s="69"/>
      <c r="GS5" s="69"/>
      <c r="GT5" s="9"/>
      <c r="GV5" s="8"/>
      <c r="GW5" s="68"/>
      <c r="GX5" s="68"/>
      <c r="GY5" s="69"/>
      <c r="GZ5" s="69"/>
      <c r="HA5" s="9"/>
      <c r="HC5" s="75"/>
      <c r="HD5" s="81"/>
      <c r="HE5" s="68"/>
      <c r="HF5" s="68"/>
      <c r="HG5" s="69"/>
      <c r="HH5" s="69"/>
      <c r="HI5" s="9"/>
      <c r="HK5" s="8"/>
      <c r="HL5" s="68"/>
      <c r="HM5" s="68"/>
      <c r="HN5" s="69"/>
      <c r="HO5" s="69"/>
      <c r="HP5" s="9"/>
      <c r="HR5" s="75"/>
      <c r="HS5" s="81"/>
      <c r="HT5" s="68"/>
      <c r="HU5" s="68"/>
      <c r="HV5" s="69"/>
      <c r="HW5" s="69"/>
      <c r="HX5" s="9"/>
      <c r="HZ5" s="8"/>
      <c r="IA5" s="68"/>
      <c r="IB5" s="68"/>
      <c r="IC5" s="69"/>
      <c r="ID5" s="69"/>
      <c r="IE5" s="9"/>
      <c r="IG5" s="75"/>
      <c r="IH5" s="81"/>
      <c r="II5" s="68"/>
      <c r="IJ5" s="68"/>
      <c r="IK5" s="69"/>
      <c r="IL5" s="69"/>
      <c r="IM5" s="9"/>
      <c r="IO5" s="8"/>
      <c r="IP5" s="68"/>
      <c r="IQ5" s="68"/>
      <c r="IR5" s="69"/>
      <c r="IS5" s="69"/>
      <c r="IT5" s="9"/>
      <c r="IV5" s="75"/>
      <c r="IW5" s="81"/>
      <c r="IX5" s="68"/>
      <c r="IY5" s="68"/>
      <c r="IZ5" s="69"/>
      <c r="JA5" s="69"/>
      <c r="JB5" s="9"/>
      <c r="JD5" s="8"/>
      <c r="JE5" s="68"/>
      <c r="JF5" s="68"/>
      <c r="JG5" s="69"/>
      <c r="JH5" s="69"/>
      <c r="JI5" s="9"/>
      <c r="JK5" s="75"/>
      <c r="JL5" s="81"/>
      <c r="JM5" s="68"/>
      <c r="JN5" s="68"/>
      <c r="JO5" s="69"/>
      <c r="JP5" s="69"/>
      <c r="JQ5" s="9"/>
      <c r="JS5" s="8"/>
      <c r="JT5" s="68"/>
      <c r="JU5" s="68"/>
      <c r="JV5" s="69"/>
      <c r="JW5" s="69"/>
      <c r="JX5" s="9"/>
      <c r="JZ5" s="75"/>
      <c r="KA5" s="81"/>
      <c r="KB5" s="68"/>
      <c r="KC5" s="68"/>
      <c r="KD5" s="69"/>
      <c r="KE5" s="69"/>
      <c r="KF5" s="9"/>
      <c r="KH5" s="8"/>
      <c r="KI5" s="68"/>
      <c r="KJ5" s="68"/>
      <c r="KK5" s="69"/>
      <c r="KL5" s="69"/>
      <c r="KM5" s="9"/>
      <c r="KO5" s="75"/>
      <c r="KP5" s="81"/>
      <c r="KQ5" s="68"/>
      <c r="KR5" s="68"/>
      <c r="KS5" s="69"/>
      <c r="KT5" s="69"/>
      <c r="KU5" s="9"/>
      <c r="KW5" s="8"/>
      <c r="KX5" s="68"/>
      <c r="KY5" s="68"/>
      <c r="KZ5" s="69"/>
      <c r="LA5" s="69"/>
      <c r="LB5" s="9"/>
      <c r="LD5" s="75"/>
      <c r="LE5" s="81"/>
      <c r="LF5" s="68"/>
      <c r="LG5" s="68"/>
      <c r="LH5" s="69"/>
      <c r="LI5" s="69"/>
      <c r="LJ5" s="9"/>
      <c r="LL5" s="8"/>
      <c r="LM5" s="68"/>
      <c r="LN5" s="68"/>
      <c r="LO5" s="69"/>
      <c r="LP5" s="69"/>
      <c r="LQ5" s="9"/>
      <c r="LS5" s="75"/>
      <c r="LT5" s="81"/>
      <c r="LU5" s="68"/>
      <c r="LV5" s="68"/>
      <c r="LW5" s="69"/>
      <c r="LX5" s="69"/>
      <c r="LY5" s="9"/>
      <c r="MA5" s="8"/>
      <c r="MB5" s="68"/>
      <c r="MC5" s="68"/>
      <c r="MD5" s="69"/>
      <c r="ME5" s="69"/>
      <c r="MF5" s="9"/>
      <c r="MH5" s="75"/>
      <c r="MI5" s="81"/>
      <c r="MJ5" s="68"/>
      <c r="MK5" s="68"/>
      <c r="ML5" s="69"/>
      <c r="MM5" s="69"/>
      <c r="MN5" s="9"/>
      <c r="MP5" s="8"/>
      <c r="MQ5" s="68"/>
      <c r="MR5" s="68"/>
      <c r="MS5" s="69"/>
      <c r="MT5" s="69"/>
      <c r="MU5" s="9"/>
      <c r="MW5" s="75"/>
      <c r="MX5" s="81"/>
      <c r="MY5" s="68"/>
      <c r="MZ5" s="68"/>
      <c r="NA5" s="69"/>
      <c r="NB5" s="69"/>
      <c r="NC5" s="9"/>
      <c r="NE5" s="8"/>
      <c r="NF5" s="68"/>
      <c r="NG5" s="68"/>
      <c r="NH5" s="69"/>
      <c r="NI5" s="69"/>
      <c r="NJ5" s="9"/>
      <c r="NL5" s="75"/>
      <c r="NM5" s="81"/>
      <c r="NN5" s="68"/>
      <c r="NO5" s="68"/>
      <c r="NP5" s="69"/>
      <c r="NQ5" s="69"/>
      <c r="NR5" s="9"/>
      <c r="NT5" s="8"/>
      <c r="NU5" s="68"/>
      <c r="NV5" s="68"/>
      <c r="NW5" s="69"/>
      <c r="NX5" s="69"/>
      <c r="NY5" s="9"/>
      <c r="OA5" s="75"/>
      <c r="OB5" s="81"/>
      <c r="OC5" s="68"/>
      <c r="OD5" s="68"/>
      <c r="OE5" s="69"/>
      <c r="OF5" s="69"/>
      <c r="OG5" s="9"/>
      <c r="OI5" s="8"/>
      <c r="OJ5" s="68"/>
      <c r="OK5" s="68"/>
      <c r="OL5" s="69"/>
      <c r="OM5" s="69"/>
      <c r="ON5" s="9"/>
      <c r="OP5" s="75"/>
      <c r="OQ5" s="81"/>
      <c r="OR5" s="68"/>
      <c r="OS5" s="68"/>
      <c r="OT5" s="69"/>
      <c r="OU5" s="69"/>
      <c r="OV5" s="9"/>
      <c r="OX5" s="8"/>
      <c r="OY5" s="68"/>
      <c r="OZ5" s="68"/>
      <c r="PA5" s="69"/>
      <c r="PB5" s="69"/>
      <c r="PC5" s="9"/>
      <c r="PE5" s="75"/>
      <c r="PF5" s="81"/>
      <c r="PG5" s="68"/>
      <c r="PH5" s="68"/>
      <c r="PI5" s="69"/>
      <c r="PJ5" s="69"/>
      <c r="PK5" s="9"/>
      <c r="PM5" s="8"/>
      <c r="PN5" s="68"/>
      <c r="PO5" s="68"/>
      <c r="PP5" s="69"/>
      <c r="PQ5" s="69"/>
      <c r="PR5" s="9"/>
      <c r="PT5" s="75"/>
      <c r="PU5" s="81"/>
      <c r="PV5" s="68"/>
      <c r="PW5" s="68"/>
      <c r="PX5" s="69"/>
      <c r="PY5" s="69"/>
      <c r="PZ5" s="9"/>
      <c r="QB5" s="8"/>
      <c r="QC5" s="68"/>
      <c r="QD5" s="68"/>
      <c r="QE5" s="69"/>
      <c r="QF5" s="69"/>
      <c r="QG5" s="9"/>
      <c r="QI5" s="75"/>
      <c r="QJ5" s="81"/>
      <c r="QK5" s="68"/>
      <c r="QL5" s="68"/>
      <c r="QM5" s="69"/>
      <c r="QN5" s="69"/>
      <c r="QO5" s="9"/>
      <c r="QQ5" s="8"/>
      <c r="QR5" s="68"/>
      <c r="QS5" s="68"/>
      <c r="QT5" s="69"/>
      <c r="QU5" s="69"/>
      <c r="QV5" s="9"/>
      <c r="QX5" s="75"/>
      <c r="QY5" s="81"/>
      <c r="QZ5" s="68"/>
      <c r="RA5" s="68"/>
      <c r="RB5" s="69"/>
      <c r="RC5" s="69"/>
      <c r="RD5" s="9"/>
      <c r="RF5" s="8"/>
      <c r="RG5" s="68"/>
      <c r="RH5" s="68"/>
      <c r="RI5" s="69"/>
      <c r="RJ5" s="69"/>
      <c r="RK5" s="9"/>
      <c r="RM5" s="75"/>
      <c r="RN5" s="81"/>
      <c r="RO5" s="68"/>
      <c r="RP5" s="68"/>
      <c r="RQ5" s="69"/>
      <c r="RR5" s="69"/>
      <c r="RS5" s="9"/>
      <c r="RU5" s="8"/>
      <c r="RV5" s="68"/>
      <c r="RW5" s="68"/>
      <c r="RX5" s="69"/>
      <c r="RY5" s="69"/>
      <c r="RZ5" s="9"/>
      <c r="SB5" s="75"/>
      <c r="SC5" s="81"/>
      <c r="SD5" s="68"/>
      <c r="SE5" s="68"/>
      <c r="SF5" s="69"/>
      <c r="SG5" s="69"/>
      <c r="SH5" s="9"/>
      <c r="SJ5" s="8"/>
      <c r="SK5" s="68"/>
      <c r="SL5" s="68"/>
      <c r="SM5" s="69"/>
      <c r="SN5" s="69"/>
      <c r="SO5" s="9"/>
      <c r="SQ5" s="75"/>
      <c r="SR5" s="81"/>
      <c r="SS5" s="68"/>
      <c r="ST5" s="68"/>
      <c r="SU5" s="69"/>
      <c r="SV5" s="69"/>
      <c r="SW5" s="9"/>
      <c r="SY5" s="8"/>
      <c r="SZ5" s="68"/>
      <c r="TA5" s="68"/>
      <c r="TB5" s="69"/>
      <c r="TC5" s="69"/>
      <c r="TD5" s="9"/>
      <c r="TF5" s="75"/>
      <c r="TG5" s="81"/>
      <c r="TH5" s="68"/>
      <c r="TI5" s="68"/>
      <c r="TJ5" s="69"/>
      <c r="TK5" s="69"/>
      <c r="TL5" s="9"/>
      <c r="TN5" s="8"/>
      <c r="TO5" s="68"/>
      <c r="TP5" s="68"/>
      <c r="TQ5" s="69"/>
      <c r="TR5" s="69"/>
      <c r="TS5" s="9"/>
      <c r="TU5" s="75"/>
      <c r="TV5" s="81"/>
      <c r="TW5" s="68"/>
      <c r="TX5" s="68"/>
      <c r="TY5" s="69"/>
      <c r="TZ5" s="69"/>
      <c r="UA5" s="9"/>
      <c r="UC5" s="8"/>
      <c r="UD5" s="68"/>
      <c r="UE5" s="68"/>
      <c r="UF5" s="69"/>
      <c r="UG5" s="69"/>
      <c r="UH5" s="9"/>
      <c r="UJ5" s="75"/>
      <c r="UK5" s="81"/>
      <c r="UL5" s="68"/>
      <c r="UM5" s="68"/>
      <c r="UN5" s="69"/>
      <c r="UO5" s="69"/>
      <c r="UP5" s="9"/>
      <c r="UR5" s="8"/>
      <c r="US5" s="68"/>
      <c r="UT5" s="68"/>
      <c r="UU5" s="69"/>
      <c r="UV5" s="69"/>
      <c r="UW5" s="9"/>
      <c r="UY5" s="75"/>
      <c r="UZ5" s="81"/>
      <c r="VA5" s="68"/>
      <c r="VB5" s="68"/>
      <c r="VC5" s="69"/>
      <c r="VD5" s="69"/>
      <c r="VE5" s="9"/>
      <c r="VG5" s="8"/>
      <c r="VH5" s="68"/>
      <c r="VI5" s="68"/>
      <c r="VJ5" s="69"/>
      <c r="VK5" s="69"/>
      <c r="VL5" s="9"/>
      <c r="VN5" s="75"/>
      <c r="VO5" s="81"/>
      <c r="VP5" s="68"/>
      <c r="VQ5" s="68"/>
      <c r="VR5" s="69"/>
      <c r="VS5" s="69"/>
      <c r="VT5" s="9"/>
      <c r="VV5" s="8"/>
      <c r="VW5" s="68"/>
      <c r="VX5" s="68"/>
      <c r="VY5" s="69"/>
      <c r="VZ5" s="69"/>
      <c r="WA5" s="9"/>
      <c r="WC5" s="75"/>
      <c r="WD5" s="81"/>
      <c r="WE5" s="68"/>
      <c r="WF5" s="68"/>
      <c r="WG5" s="69"/>
      <c r="WH5" s="69"/>
      <c r="WI5" s="9"/>
      <c r="WK5" s="8"/>
      <c r="WL5" s="68"/>
      <c r="WM5" s="68"/>
      <c r="WN5" s="69"/>
      <c r="WO5" s="69"/>
      <c r="WP5" s="9"/>
      <c r="WR5" s="75"/>
      <c r="WS5" s="81"/>
      <c r="WT5" s="68"/>
      <c r="WU5" s="68"/>
      <c r="WV5" s="69"/>
      <c r="WW5" s="69"/>
      <c r="WX5" s="9"/>
      <c r="WZ5" s="8"/>
      <c r="XA5" s="68"/>
      <c r="XB5" s="68"/>
      <c r="XC5" s="69"/>
      <c r="XD5" s="69"/>
      <c r="XE5" s="9"/>
      <c r="XG5" s="75"/>
      <c r="XH5" s="81"/>
      <c r="XI5" s="68"/>
      <c r="XJ5" s="68"/>
      <c r="XK5" s="69"/>
      <c r="XL5" s="69"/>
      <c r="XM5" s="9"/>
      <c r="XO5" s="8"/>
      <c r="XP5" s="68"/>
      <c r="XQ5" s="68"/>
      <c r="XR5" s="69"/>
      <c r="XS5" s="69"/>
      <c r="XT5" s="9"/>
      <c r="XV5" s="75"/>
      <c r="XW5" s="81"/>
      <c r="XX5" s="68"/>
      <c r="XY5" s="68"/>
      <c r="XZ5" s="69"/>
      <c r="YA5" s="69"/>
      <c r="YB5" s="9"/>
      <c r="YD5" s="8"/>
      <c r="YE5" s="68"/>
      <c r="YF5" s="68"/>
      <c r="YG5" s="69"/>
      <c r="YH5" s="69"/>
      <c r="YI5" s="9"/>
      <c r="YK5" s="75"/>
      <c r="YL5" s="81"/>
      <c r="YM5" s="68"/>
      <c r="YN5" s="68"/>
      <c r="YO5" s="69"/>
      <c r="YP5" s="69"/>
      <c r="YQ5" s="9"/>
      <c r="YS5" s="8"/>
      <c r="YT5" s="68"/>
      <c r="YU5" s="68"/>
      <c r="YV5" s="69"/>
      <c r="YW5" s="69"/>
      <c r="YX5" s="9"/>
      <c r="YZ5" s="75"/>
      <c r="ZA5" s="81"/>
      <c r="ZB5" s="68"/>
      <c r="ZC5" s="68"/>
      <c r="ZD5" s="69"/>
      <c r="ZE5" s="69"/>
      <c r="ZF5" s="9"/>
      <c r="ZH5" s="8"/>
      <c r="ZI5" s="68"/>
      <c r="ZJ5" s="68"/>
      <c r="ZK5" s="69"/>
      <c r="ZL5" s="69"/>
      <c r="ZM5" s="9"/>
      <c r="ZO5" s="75"/>
      <c r="ZP5" s="81"/>
      <c r="ZQ5" s="68"/>
      <c r="ZR5" s="68"/>
      <c r="ZS5" s="69"/>
      <c r="ZT5" s="69"/>
      <c r="ZU5" s="9"/>
      <c r="ZW5" s="8"/>
      <c r="ZX5" s="68"/>
      <c r="ZY5" s="68"/>
      <c r="ZZ5" s="69"/>
      <c r="AAA5" s="69"/>
      <c r="AAB5" s="9"/>
      <c r="AAD5" s="75"/>
      <c r="AAE5" s="81"/>
      <c r="AAF5" s="68"/>
      <c r="AAG5" s="68"/>
      <c r="AAH5" s="69"/>
      <c r="AAI5" s="69"/>
      <c r="AAJ5" s="9"/>
      <c r="AAL5" s="8"/>
      <c r="AAM5" s="68"/>
      <c r="AAN5" s="68"/>
      <c r="AAO5" s="69"/>
      <c r="AAP5" s="69"/>
      <c r="AAQ5" s="9"/>
      <c r="AAS5" s="75"/>
      <c r="AAT5" s="81"/>
      <c r="AAU5" s="68"/>
      <c r="AAV5" s="68"/>
      <c r="AAW5" s="69"/>
      <c r="AAX5" s="69"/>
      <c r="AAY5" s="9"/>
      <c r="ABA5" s="8"/>
      <c r="ABB5" s="68"/>
      <c r="ABC5" s="68"/>
      <c r="ABD5" s="69"/>
      <c r="ABE5" s="69"/>
      <c r="ABF5" s="9"/>
      <c r="ABH5" s="75"/>
      <c r="ABI5" s="81"/>
      <c r="ABJ5" s="68"/>
      <c r="ABK5" s="68"/>
      <c r="ABL5" s="69"/>
      <c r="ABM5" s="69"/>
      <c r="ABN5" s="9"/>
      <c r="ABP5" s="8"/>
      <c r="ABQ5" s="68"/>
      <c r="ABR5" s="68"/>
      <c r="ABS5" s="69"/>
      <c r="ABT5" s="69"/>
      <c r="ABU5" s="9"/>
      <c r="ABW5" s="75"/>
      <c r="ABX5" s="81"/>
      <c r="ABY5" s="68"/>
      <c r="ABZ5" s="68"/>
      <c r="ACA5" s="69"/>
      <c r="ACB5" s="69"/>
      <c r="ACC5" s="9"/>
      <c r="ACE5" s="8"/>
      <c r="ACF5" s="68"/>
      <c r="ACG5" s="68"/>
      <c r="ACH5" s="69"/>
      <c r="ACI5" s="69"/>
      <c r="ACJ5" s="9"/>
      <c r="ACL5" s="75"/>
      <c r="ACM5" s="81"/>
      <c r="ACN5" s="68"/>
      <c r="ACO5" s="68"/>
      <c r="ACP5" s="69"/>
      <c r="ACQ5" s="69"/>
      <c r="ACR5" s="9"/>
      <c r="ACT5" s="8"/>
      <c r="ACU5" s="68"/>
      <c r="ACV5" s="68"/>
      <c r="ACW5" s="69"/>
      <c r="ACX5" s="69"/>
      <c r="ACY5" s="9"/>
      <c r="ADA5" s="75"/>
      <c r="ADB5" s="81"/>
      <c r="ADC5" s="68"/>
      <c r="ADD5" s="68"/>
      <c r="ADE5" s="69"/>
      <c r="ADF5" s="69"/>
      <c r="ADG5" s="9"/>
      <c r="ADI5" s="8"/>
      <c r="ADJ5" s="68"/>
      <c r="ADK5" s="68"/>
      <c r="ADL5" s="69"/>
      <c r="ADM5" s="69"/>
      <c r="ADN5" s="9"/>
      <c r="ADP5" s="75"/>
      <c r="ADQ5" s="81"/>
      <c r="ADR5" s="68"/>
      <c r="ADS5" s="68"/>
      <c r="ADT5" s="69"/>
      <c r="ADU5" s="69"/>
      <c r="ADV5" s="9"/>
      <c r="ADX5" s="8"/>
      <c r="ADY5" s="68"/>
      <c r="ADZ5" s="68"/>
      <c r="AEA5" s="69"/>
      <c r="AEB5" s="69"/>
      <c r="AEC5" s="9"/>
      <c r="AEE5" s="75"/>
      <c r="AEF5" s="81"/>
      <c r="AEG5" s="68"/>
      <c r="AEH5" s="68"/>
      <c r="AEI5" s="69"/>
      <c r="AEJ5" s="69"/>
      <c r="AEK5" s="9"/>
      <c r="AEM5" s="8"/>
      <c r="AEN5" s="68"/>
      <c r="AEO5" s="68"/>
      <c r="AEP5" s="69"/>
      <c r="AEQ5" s="69"/>
      <c r="AER5" s="9"/>
      <c r="AET5" s="75"/>
      <c r="AEU5" s="81"/>
      <c r="AEV5" s="68"/>
      <c r="AEW5" s="68"/>
      <c r="AEX5" s="69"/>
      <c r="AEY5" s="69"/>
      <c r="AEZ5" s="9"/>
      <c r="AFB5" s="8"/>
      <c r="AFC5" s="68"/>
      <c r="AFD5" s="68"/>
      <c r="AFE5" s="69"/>
      <c r="AFF5" s="69"/>
      <c r="AFG5" s="9"/>
      <c r="AFI5" s="75"/>
      <c r="AFJ5" s="81"/>
      <c r="AFK5" s="68"/>
      <c r="AFL5" s="68"/>
      <c r="AFM5" s="69"/>
      <c r="AFN5" s="69"/>
      <c r="AFO5" s="9"/>
      <c r="AFQ5" s="8"/>
      <c r="AFR5" s="68"/>
      <c r="AFS5" s="68"/>
      <c r="AFT5" s="69"/>
      <c r="AFU5" s="69"/>
      <c r="AFV5" s="9"/>
    </row>
    <row r="6" spans="1:854" x14ac:dyDescent="0.45">
      <c r="B6" s="56" t="e">
        <f ca="1">IF(C2&lt;&gt;"",
"パン箱","")</f>
        <v>#N/A</v>
      </c>
      <c r="C6" s="12" t="e">
        <f ca="1">IF(C2&lt;&gt;"",
IF(OR(COUNTIF(盛付札!C2,"*キャラ*"),COUNTIF(盛付札!C2,"*赤*")),24,
VLOOKUP(盛付札!C2,商品マスタ一覧!$D:$I,6,FALSE)),"")</f>
        <v>#N/A</v>
      </c>
      <c r="D6" s="56" t="e">
        <f ca="1">IF(C2&lt;&gt;"",
" 端数","")</f>
        <v>#N/A</v>
      </c>
      <c r="E6" s="12"/>
      <c r="F6" s="56" t="e">
        <f ca="1">IF(C2&lt;&gt;"",
"アレルギー","")</f>
        <v>#N/A</v>
      </c>
      <c r="G6" s="12"/>
      <c r="I6" s="56" t="e">
        <f ca="1">B6</f>
        <v>#N/A</v>
      </c>
      <c r="J6" s="12" t="e">
        <f ca="1">C6</f>
        <v>#N/A</v>
      </c>
      <c r="K6" s="56" t="e">
        <f ca="1">D6</f>
        <v>#N/A</v>
      </c>
      <c r="L6" s="12"/>
      <c r="M6" s="56" t="e">
        <f ca="1">F6</f>
        <v>#N/A</v>
      </c>
      <c r="N6" s="12"/>
      <c r="Q6" s="56" t="e">
        <f ca="1">IF(R2&lt;&gt;"",
"パン箱","")</f>
        <v>#N/A</v>
      </c>
      <c r="R6" s="12" t="e">
        <f ca="1">IF(R2&lt;&gt;"",
IF(OR(COUNTIF(盛付札!R2,"*キャラ*"),COUNTIF(盛付札!R2,"*赤*")),24,
VLOOKUP(盛付札!R2,商品マスタ一覧!$D:$I,6,FALSE)),"")</f>
        <v>#N/A</v>
      </c>
      <c r="S6" s="56" t="e">
        <f ca="1">IF(R2&lt;&gt;"",
" 端数","")</f>
        <v>#N/A</v>
      </c>
      <c r="T6" s="12"/>
      <c r="U6" s="56" t="e">
        <f ca="1">IF(R2&lt;&gt;"",
"アレルギー","")</f>
        <v>#N/A</v>
      </c>
      <c r="V6" s="12"/>
      <c r="X6" s="56" t="e">
        <f ca="1">Q6</f>
        <v>#N/A</v>
      </c>
      <c r="Y6" s="12" t="e">
        <f ca="1">R6</f>
        <v>#N/A</v>
      </c>
      <c r="Z6" s="56" t="e">
        <f ca="1">S6</f>
        <v>#N/A</v>
      </c>
      <c r="AA6" s="12"/>
      <c r="AB6" s="56" t="e">
        <f ca="1">U6</f>
        <v>#N/A</v>
      </c>
      <c r="AC6" s="12"/>
      <c r="AF6" s="56" t="e">
        <f ca="1">IF(AG2&lt;&gt;"",
"パン箱","")</f>
        <v>#N/A</v>
      </c>
      <c r="AG6" s="12" t="e">
        <f ca="1">IF(AG2&lt;&gt;"",
IF(OR(COUNTIF(盛付札!AG2,"*キャラ*"),COUNTIF(盛付札!AG2,"*赤*")),24,
VLOOKUP(盛付札!AG2,商品マスタ一覧!$D:$I,6,FALSE)),"")</f>
        <v>#N/A</v>
      </c>
      <c r="AH6" s="56" t="e">
        <f ca="1">IF(AG2&lt;&gt;"",
" 端数","")</f>
        <v>#N/A</v>
      </c>
      <c r="AI6" s="12"/>
      <c r="AJ6" s="56" t="e">
        <f ca="1">IF(AG2&lt;&gt;"",
"アレルギー","")</f>
        <v>#N/A</v>
      </c>
      <c r="AK6" s="12"/>
      <c r="AM6" s="56" t="e">
        <f ca="1">AF6</f>
        <v>#N/A</v>
      </c>
      <c r="AN6" s="12" t="e">
        <f ca="1">AG6</f>
        <v>#N/A</v>
      </c>
      <c r="AO6" s="56" t="e">
        <f ca="1">AH6</f>
        <v>#N/A</v>
      </c>
      <c r="AP6" s="12"/>
      <c r="AQ6" s="56" t="e">
        <f ca="1">AJ6</f>
        <v>#N/A</v>
      </c>
      <c r="AR6" s="12"/>
      <c r="AU6" s="56" t="e">
        <f ca="1">IF(AV2&lt;&gt;"",
"パン箱","")</f>
        <v>#N/A</v>
      </c>
      <c r="AV6" s="12" t="e">
        <f ca="1">IF(AV2&lt;&gt;"",
IF(OR(COUNTIF(盛付札!AV2,"*キャラ*"),COUNTIF(盛付札!AV2,"*赤*")),24,
VLOOKUP(盛付札!AV2,商品マスタ一覧!$D:$I,6,FALSE)),"")</f>
        <v>#N/A</v>
      </c>
      <c r="AW6" s="56" t="e">
        <f ca="1">IF(AV2&lt;&gt;"",
" 端数","")</f>
        <v>#N/A</v>
      </c>
      <c r="AX6" s="12"/>
      <c r="AY6" s="56" t="e">
        <f ca="1">IF(AV2&lt;&gt;"",
"アレルギー","")</f>
        <v>#N/A</v>
      </c>
      <c r="AZ6" s="12"/>
      <c r="BB6" s="56" t="e">
        <f ca="1">AU6</f>
        <v>#N/A</v>
      </c>
      <c r="BC6" s="12" t="e">
        <f ca="1">AV6</f>
        <v>#N/A</v>
      </c>
      <c r="BD6" s="56" t="e">
        <f ca="1">AW6</f>
        <v>#N/A</v>
      </c>
      <c r="BE6" s="12"/>
      <c r="BF6" s="56" t="e">
        <f ca="1">AY6</f>
        <v>#N/A</v>
      </c>
      <c r="BG6" s="12"/>
      <c r="BJ6" s="56" t="e">
        <f ca="1">IF(BK2&lt;&gt;"",
"パン箱","")</f>
        <v>#N/A</v>
      </c>
      <c r="BK6" s="12" t="e">
        <f ca="1">IF(BK2&lt;&gt;"",
IF(OR(COUNTIF(盛付札!BK2,"*キャラ*"),COUNTIF(盛付札!BK2,"*赤*")),24,
VLOOKUP(盛付札!BK2,商品マスタ一覧!$D:$I,6,FALSE)),"")</f>
        <v>#N/A</v>
      </c>
      <c r="BL6" s="56" t="e">
        <f ca="1">IF(BK2&lt;&gt;"",
" 端数","")</f>
        <v>#N/A</v>
      </c>
      <c r="BM6" s="12"/>
      <c r="BN6" s="56" t="e">
        <f ca="1">IF(BK2&lt;&gt;"",
"アレルギー","")</f>
        <v>#N/A</v>
      </c>
      <c r="BO6" s="12"/>
      <c r="BQ6" s="56" t="e">
        <f ca="1">BJ6</f>
        <v>#N/A</v>
      </c>
      <c r="BR6" s="12" t="e">
        <f ca="1">BK6</f>
        <v>#N/A</v>
      </c>
      <c r="BS6" s="56" t="e">
        <f ca="1">BL6</f>
        <v>#N/A</v>
      </c>
      <c r="BT6" s="12"/>
      <c r="BU6" s="56" t="e">
        <f ca="1">BN6</f>
        <v>#N/A</v>
      </c>
      <c r="BV6" s="12"/>
      <c r="BY6" s="56" t="e">
        <f ca="1">IF(BZ2&lt;&gt;"",
"パン箱","")</f>
        <v>#N/A</v>
      </c>
      <c r="BZ6" s="12" t="e">
        <f ca="1">IF(BZ2&lt;&gt;"",
IF(OR(COUNTIF(盛付札!BZ2,"*キャラ*"),COUNTIF(盛付札!BZ2,"*赤*")),24,
VLOOKUP(盛付札!BZ2,商品マスタ一覧!$D:$I,6,FALSE)),"")</f>
        <v>#N/A</v>
      </c>
      <c r="CA6" s="56" t="e">
        <f ca="1">IF(BZ2&lt;&gt;"",
" 端数","")</f>
        <v>#N/A</v>
      </c>
      <c r="CB6" s="12"/>
      <c r="CC6" s="56" t="e">
        <f ca="1">IF(BZ2&lt;&gt;"",
"アレルギー","")</f>
        <v>#N/A</v>
      </c>
      <c r="CD6" s="12"/>
      <c r="CF6" s="56" t="e">
        <f ca="1">BY6</f>
        <v>#N/A</v>
      </c>
      <c r="CG6" s="12" t="e">
        <f ca="1">BZ6</f>
        <v>#N/A</v>
      </c>
      <c r="CH6" s="56" t="e">
        <f ca="1">CA6</f>
        <v>#N/A</v>
      </c>
      <c r="CI6" s="12"/>
      <c r="CJ6" s="56" t="e">
        <f ca="1">CC6</f>
        <v>#N/A</v>
      </c>
      <c r="CK6" s="12"/>
      <c r="CN6" s="56" t="e">
        <f ca="1">IF(CO2&lt;&gt;"",
"パン箱","")</f>
        <v>#N/A</v>
      </c>
      <c r="CO6" s="12" t="e">
        <f ca="1">IF(CO2&lt;&gt;"",
IF(OR(COUNTIF(盛付札!CO2,"*キャラ*"),COUNTIF(盛付札!CO2,"*赤*")),24,
VLOOKUP(盛付札!CO2,商品マスタ一覧!$D:$I,6,FALSE)),"")</f>
        <v>#N/A</v>
      </c>
      <c r="CP6" s="56" t="e">
        <f ca="1">IF(CO2&lt;&gt;"",
" 端数","")</f>
        <v>#N/A</v>
      </c>
      <c r="CQ6" s="12"/>
      <c r="CR6" s="56" t="e">
        <f ca="1">IF(CO2&lt;&gt;"",
"アレルギー","")</f>
        <v>#N/A</v>
      </c>
      <c r="CS6" s="12"/>
      <c r="CU6" s="56" t="e">
        <f ca="1">CN6</f>
        <v>#N/A</v>
      </c>
      <c r="CV6" s="12" t="e">
        <f ca="1">CO6</f>
        <v>#N/A</v>
      </c>
      <c r="CW6" s="56" t="e">
        <f ca="1">CP6</f>
        <v>#N/A</v>
      </c>
      <c r="CX6" s="12"/>
      <c r="CY6" s="56" t="e">
        <f ca="1">CR6</f>
        <v>#N/A</v>
      </c>
      <c r="CZ6" s="12"/>
      <c r="DC6" s="56" t="e">
        <f ca="1">IF(DD2&lt;&gt;"",
"パン箱","")</f>
        <v>#N/A</v>
      </c>
      <c r="DD6" s="12" t="e">
        <f ca="1">IF(DD2&lt;&gt;"",
IF(OR(COUNTIF(盛付札!DD2,"*キャラ*"),COUNTIF(盛付札!DD2,"*赤*")),24,
VLOOKUP(盛付札!DD2,商品マスタ一覧!$D:$I,6,FALSE)),"")</f>
        <v>#N/A</v>
      </c>
      <c r="DE6" s="56" t="e">
        <f ca="1">IF(DD2&lt;&gt;"",
" 端数","")</f>
        <v>#N/A</v>
      </c>
      <c r="DF6" s="12"/>
      <c r="DG6" s="56" t="e">
        <f ca="1">IF(DD2&lt;&gt;"",
"アレルギー","")</f>
        <v>#N/A</v>
      </c>
      <c r="DH6" s="12"/>
      <c r="DJ6" s="56" t="e">
        <f ca="1">DC6</f>
        <v>#N/A</v>
      </c>
      <c r="DK6" s="12" t="e">
        <f ca="1">DD6</f>
        <v>#N/A</v>
      </c>
      <c r="DL6" s="56" t="e">
        <f ca="1">DE6</f>
        <v>#N/A</v>
      </c>
      <c r="DM6" s="12"/>
      <c r="DN6" s="56" t="e">
        <f ca="1">DG6</f>
        <v>#N/A</v>
      </c>
      <c r="DO6" s="12"/>
      <c r="DR6" s="56" t="e">
        <f ca="1">IF(DS2&lt;&gt;"",
"パン箱","")</f>
        <v>#N/A</v>
      </c>
      <c r="DS6" s="12" t="e">
        <f ca="1">IF(DS2&lt;&gt;"",
IF(OR(COUNTIF(盛付札!DS2,"*キャラ*"),COUNTIF(盛付札!DS2,"*赤*")),24,
VLOOKUP(盛付札!DS2,商品マスタ一覧!$D:$I,6,FALSE)),"")</f>
        <v>#N/A</v>
      </c>
      <c r="DT6" s="56" t="e">
        <f ca="1">IF(DS2&lt;&gt;"",
" 端数","")</f>
        <v>#N/A</v>
      </c>
      <c r="DU6" s="12"/>
      <c r="DV6" s="56" t="e">
        <f ca="1">IF(DS2&lt;&gt;"",
"アレルギー","")</f>
        <v>#N/A</v>
      </c>
      <c r="DW6" s="12"/>
      <c r="DY6" s="56" t="e">
        <f ca="1">DR6</f>
        <v>#N/A</v>
      </c>
      <c r="DZ6" s="12" t="e">
        <f ca="1">DS6</f>
        <v>#N/A</v>
      </c>
      <c r="EA6" s="56" t="e">
        <f ca="1">DT6</f>
        <v>#N/A</v>
      </c>
      <c r="EB6" s="12"/>
      <c r="EC6" s="56" t="e">
        <f ca="1">DV6</f>
        <v>#N/A</v>
      </c>
      <c r="ED6" s="12"/>
      <c r="EG6" s="56" t="e">
        <f ca="1">IF(EH2&lt;&gt;"",
"パン箱","")</f>
        <v>#N/A</v>
      </c>
      <c r="EH6" s="12" t="e">
        <f ca="1">IF(EH2&lt;&gt;"",
IF(OR(COUNTIF(盛付札!EH2,"*キャラ*"),COUNTIF(盛付札!EH2,"*赤*")),24,
VLOOKUP(盛付札!EH2,商品マスタ一覧!$D:$I,6,FALSE)),"")</f>
        <v>#N/A</v>
      </c>
      <c r="EI6" s="56" t="e">
        <f ca="1">IF(EH2&lt;&gt;"",
" 端数","")</f>
        <v>#N/A</v>
      </c>
      <c r="EJ6" s="12"/>
      <c r="EK6" s="56" t="e">
        <f ca="1">IF(EH2&lt;&gt;"",
"アレルギー","")</f>
        <v>#N/A</v>
      </c>
      <c r="EL6" s="12"/>
      <c r="EN6" s="56" t="e">
        <f ca="1">EG6</f>
        <v>#N/A</v>
      </c>
      <c r="EO6" s="12" t="e">
        <f ca="1">EH6</f>
        <v>#N/A</v>
      </c>
      <c r="EP6" s="56" t="e">
        <f ca="1">EI6</f>
        <v>#N/A</v>
      </c>
      <c r="EQ6" s="12"/>
      <c r="ER6" s="56" t="e">
        <f ca="1">EK6</f>
        <v>#N/A</v>
      </c>
      <c r="ES6" s="12"/>
      <c r="EV6" s="56" t="e">
        <f ca="1">IF(EW2&lt;&gt;"",
"パン箱","")</f>
        <v>#N/A</v>
      </c>
      <c r="EW6" s="12" t="e">
        <f ca="1">IF(EW2&lt;&gt;"",
IF(OR(COUNTIF(盛付札!EW2,"*キャラ*"),COUNTIF(盛付札!EW2,"*赤*")),24,
VLOOKUP(盛付札!EW2,商品マスタ一覧!$D:$I,6,FALSE)),"")</f>
        <v>#N/A</v>
      </c>
      <c r="EX6" s="56" t="e">
        <f ca="1">IF(EW2&lt;&gt;"",
" 端数","")</f>
        <v>#N/A</v>
      </c>
      <c r="EY6" s="12"/>
      <c r="EZ6" s="56" t="e">
        <f ca="1">IF(EW2&lt;&gt;"",
"アレルギー","")</f>
        <v>#N/A</v>
      </c>
      <c r="FA6" s="12"/>
      <c r="FC6" s="56" t="e">
        <f ca="1">EV6</f>
        <v>#N/A</v>
      </c>
      <c r="FD6" s="12" t="e">
        <f ca="1">EW6</f>
        <v>#N/A</v>
      </c>
      <c r="FE6" s="56" t="e">
        <f ca="1">EX6</f>
        <v>#N/A</v>
      </c>
      <c r="FF6" s="12"/>
      <c r="FG6" s="56" t="e">
        <f ca="1">EZ6</f>
        <v>#N/A</v>
      </c>
      <c r="FH6" s="12"/>
      <c r="FK6" s="56" t="e">
        <f ca="1">IF(FL2&lt;&gt;"",
"パン箱","")</f>
        <v>#N/A</v>
      </c>
      <c r="FL6" s="12" t="e">
        <f ca="1">IF(FL2&lt;&gt;"",
IF(OR(COUNTIF(盛付札!FL2,"*キャラ*"),COUNTIF(盛付札!FL2,"*赤*")),24,
VLOOKUP(盛付札!FL2,商品マスタ一覧!$D:$I,6,FALSE)),"")</f>
        <v>#N/A</v>
      </c>
      <c r="FM6" s="56" t="e">
        <f ca="1">IF(FL2&lt;&gt;"",
" 端数","")</f>
        <v>#N/A</v>
      </c>
      <c r="FN6" s="12"/>
      <c r="FO6" s="56" t="e">
        <f ca="1">IF(FL2&lt;&gt;"",
"アレルギー","")</f>
        <v>#N/A</v>
      </c>
      <c r="FP6" s="12"/>
      <c r="FR6" s="56" t="e">
        <f ca="1">FK6</f>
        <v>#N/A</v>
      </c>
      <c r="FS6" s="12" t="e">
        <f ca="1">FL6</f>
        <v>#N/A</v>
      </c>
      <c r="FT6" s="56" t="e">
        <f ca="1">FM6</f>
        <v>#N/A</v>
      </c>
      <c r="FU6" s="12"/>
      <c r="FV6" s="56" t="e">
        <f ca="1">FO6</f>
        <v>#N/A</v>
      </c>
      <c r="FW6" s="12"/>
      <c r="FZ6" s="56" t="e">
        <f ca="1">IF(GA2&lt;&gt;"",
"パン箱","")</f>
        <v>#N/A</v>
      </c>
      <c r="GA6" s="12" t="e">
        <f ca="1">IF(GA2&lt;&gt;"",
IF(OR(COUNTIF(盛付札!GA2,"*キャラ*"),COUNTIF(盛付札!GA2,"*赤*")),24,
VLOOKUP(盛付札!GA2,商品マスタ一覧!$D:$I,6,FALSE)),"")</f>
        <v>#N/A</v>
      </c>
      <c r="GB6" s="56" t="e">
        <f ca="1">IF(GA2&lt;&gt;"",
" 端数","")</f>
        <v>#N/A</v>
      </c>
      <c r="GC6" s="12"/>
      <c r="GD6" s="56" t="e">
        <f ca="1">IF(GA2&lt;&gt;"",
"アレルギー","")</f>
        <v>#N/A</v>
      </c>
      <c r="GE6" s="12"/>
      <c r="GG6" s="56" t="e">
        <f ca="1">FZ6</f>
        <v>#N/A</v>
      </c>
      <c r="GH6" s="12" t="e">
        <f ca="1">GA6</f>
        <v>#N/A</v>
      </c>
      <c r="GI6" s="56" t="e">
        <f ca="1">GB6</f>
        <v>#N/A</v>
      </c>
      <c r="GJ6" s="12"/>
      <c r="GK6" s="56" t="e">
        <f ca="1">GD6</f>
        <v>#N/A</v>
      </c>
      <c r="GL6" s="12"/>
      <c r="GO6" s="56" t="e">
        <f ca="1">IF(GP2&lt;&gt;"",
"パン箱","")</f>
        <v>#N/A</v>
      </c>
      <c r="GP6" s="12" t="e">
        <f ca="1">IF(GP2&lt;&gt;"",
IF(OR(COUNTIF(盛付札!GP2,"*キャラ*"),COUNTIF(盛付札!GP2,"*赤*")),24,
VLOOKUP(盛付札!GP2,商品マスタ一覧!$D:$I,6,FALSE)),"")</f>
        <v>#N/A</v>
      </c>
      <c r="GQ6" s="56" t="e">
        <f ca="1">IF(GP2&lt;&gt;"",
" 端数","")</f>
        <v>#N/A</v>
      </c>
      <c r="GR6" s="12"/>
      <c r="GS6" s="56" t="e">
        <f ca="1">IF(GP2&lt;&gt;"",
"アレルギー","")</f>
        <v>#N/A</v>
      </c>
      <c r="GT6" s="12"/>
      <c r="GV6" s="56" t="e">
        <f ca="1">GO6</f>
        <v>#N/A</v>
      </c>
      <c r="GW6" s="12" t="e">
        <f ca="1">GP6</f>
        <v>#N/A</v>
      </c>
      <c r="GX6" s="56" t="e">
        <f ca="1">GQ6</f>
        <v>#N/A</v>
      </c>
      <c r="GY6" s="12"/>
      <c r="GZ6" s="56" t="e">
        <f ca="1">GS6</f>
        <v>#N/A</v>
      </c>
      <c r="HA6" s="12"/>
      <c r="HD6" s="56" t="e">
        <f ca="1">IF(HE2&lt;&gt;"",
"パン箱","")</f>
        <v>#N/A</v>
      </c>
      <c r="HE6" s="12" t="e">
        <f ca="1">IF(HE2&lt;&gt;"",
IF(OR(COUNTIF(盛付札!HE2,"*キャラ*"),COUNTIF(盛付札!HE2,"*赤*")),24,
VLOOKUP(盛付札!HE2,商品マスタ一覧!$D:$I,6,FALSE)),"")</f>
        <v>#N/A</v>
      </c>
      <c r="HF6" s="56" t="e">
        <f ca="1">IF(HE2&lt;&gt;"",
" 端数","")</f>
        <v>#N/A</v>
      </c>
      <c r="HG6" s="12"/>
      <c r="HH6" s="56" t="e">
        <f ca="1">IF(HE2&lt;&gt;"",
"アレルギー","")</f>
        <v>#N/A</v>
      </c>
      <c r="HI6" s="12"/>
      <c r="HK6" s="56" t="e">
        <f ca="1">HD6</f>
        <v>#N/A</v>
      </c>
      <c r="HL6" s="12" t="e">
        <f ca="1">HE6</f>
        <v>#N/A</v>
      </c>
      <c r="HM6" s="56" t="e">
        <f ca="1">HF6</f>
        <v>#N/A</v>
      </c>
      <c r="HN6" s="12"/>
      <c r="HO6" s="56" t="e">
        <f ca="1">HH6</f>
        <v>#N/A</v>
      </c>
      <c r="HP6" s="12"/>
      <c r="HS6" s="56" t="e">
        <f ca="1">IF(HT2&lt;&gt;"",
"パン箱","")</f>
        <v>#N/A</v>
      </c>
      <c r="HT6" s="12" t="e">
        <f ca="1">IF(HT2&lt;&gt;"",
IF(OR(COUNTIF(盛付札!HT2,"*キャラ*"),COUNTIF(盛付札!HT2,"*赤*")),24,
VLOOKUP(盛付札!HT2,商品マスタ一覧!$D:$I,6,FALSE)),"")</f>
        <v>#N/A</v>
      </c>
      <c r="HU6" s="56" t="e">
        <f ca="1">IF(HT2&lt;&gt;"",
" 端数","")</f>
        <v>#N/A</v>
      </c>
      <c r="HV6" s="12"/>
      <c r="HW6" s="56" t="e">
        <f ca="1">IF(HT2&lt;&gt;"",
"アレルギー","")</f>
        <v>#N/A</v>
      </c>
      <c r="HX6" s="12"/>
      <c r="HZ6" s="56" t="e">
        <f ca="1">HS6</f>
        <v>#N/A</v>
      </c>
      <c r="IA6" s="12" t="e">
        <f ca="1">HT6</f>
        <v>#N/A</v>
      </c>
      <c r="IB6" s="56" t="e">
        <f ca="1">HU6</f>
        <v>#N/A</v>
      </c>
      <c r="IC6" s="12"/>
      <c r="ID6" s="56" t="e">
        <f ca="1">HW6</f>
        <v>#N/A</v>
      </c>
      <c r="IE6" s="12"/>
      <c r="IH6" s="56" t="e">
        <f ca="1">IF(II2&lt;&gt;"",
"パン箱","")</f>
        <v>#N/A</v>
      </c>
      <c r="II6" s="12" t="e">
        <f ca="1">IF(II2&lt;&gt;"",
IF(OR(COUNTIF(盛付札!II2,"*キャラ*"),COUNTIF(盛付札!II2,"*赤*")),24,
VLOOKUP(盛付札!II2,商品マスタ一覧!$D:$I,6,FALSE)),"")</f>
        <v>#N/A</v>
      </c>
      <c r="IJ6" s="56" t="e">
        <f ca="1">IF(II2&lt;&gt;"",
" 端数","")</f>
        <v>#N/A</v>
      </c>
      <c r="IK6" s="12"/>
      <c r="IL6" s="56" t="e">
        <f ca="1">IF(II2&lt;&gt;"",
"アレルギー","")</f>
        <v>#N/A</v>
      </c>
      <c r="IM6" s="12"/>
      <c r="IO6" s="56" t="e">
        <f ca="1">IH6</f>
        <v>#N/A</v>
      </c>
      <c r="IP6" s="12" t="e">
        <f ca="1">II6</f>
        <v>#N/A</v>
      </c>
      <c r="IQ6" s="56" t="e">
        <f ca="1">IJ6</f>
        <v>#N/A</v>
      </c>
      <c r="IR6" s="12"/>
      <c r="IS6" s="56" t="e">
        <f ca="1">IL6</f>
        <v>#N/A</v>
      </c>
      <c r="IT6" s="12"/>
      <c r="IW6" s="56" t="e">
        <f ca="1">IF(IX2&lt;&gt;"",
"パン箱","")</f>
        <v>#N/A</v>
      </c>
      <c r="IX6" s="12" t="e">
        <f ca="1">IF(IX2&lt;&gt;"",
IF(OR(COUNTIF(盛付札!IX2,"*キャラ*"),COUNTIF(盛付札!IX2,"*赤*")),24,
VLOOKUP(盛付札!IX2,商品マスタ一覧!$D:$I,6,FALSE)),"")</f>
        <v>#N/A</v>
      </c>
      <c r="IY6" s="56" t="e">
        <f ca="1">IF(IX2&lt;&gt;"",
" 端数","")</f>
        <v>#N/A</v>
      </c>
      <c r="IZ6" s="12"/>
      <c r="JA6" s="56" t="e">
        <f ca="1">IF(IX2&lt;&gt;"",
"アレルギー","")</f>
        <v>#N/A</v>
      </c>
      <c r="JB6" s="12"/>
      <c r="JD6" s="56" t="e">
        <f ca="1">IW6</f>
        <v>#N/A</v>
      </c>
      <c r="JE6" s="12" t="e">
        <f ca="1">IX6</f>
        <v>#N/A</v>
      </c>
      <c r="JF6" s="56" t="e">
        <f ca="1">IY6</f>
        <v>#N/A</v>
      </c>
      <c r="JG6" s="12"/>
      <c r="JH6" s="56" t="e">
        <f ca="1">JA6</f>
        <v>#N/A</v>
      </c>
      <c r="JI6" s="12"/>
      <c r="JL6" s="56" t="e">
        <f ca="1">IF(JM2&lt;&gt;"",
"パン箱","")</f>
        <v>#N/A</v>
      </c>
      <c r="JM6" s="12" t="e">
        <f ca="1">IF(JM2&lt;&gt;"",
IF(OR(COUNTIF(盛付札!JM2,"*キャラ*"),COUNTIF(盛付札!JM2,"*赤*")),24,
VLOOKUP(盛付札!JM2,商品マスタ一覧!$D:$I,6,FALSE)),"")</f>
        <v>#N/A</v>
      </c>
      <c r="JN6" s="56" t="e">
        <f ca="1">IF(JM2&lt;&gt;"",
" 端数","")</f>
        <v>#N/A</v>
      </c>
      <c r="JO6" s="12"/>
      <c r="JP6" s="56" t="e">
        <f ca="1">IF(JM2&lt;&gt;"",
"アレルギー","")</f>
        <v>#N/A</v>
      </c>
      <c r="JQ6" s="12"/>
      <c r="JS6" s="56" t="e">
        <f ca="1">JL6</f>
        <v>#N/A</v>
      </c>
      <c r="JT6" s="12" t="e">
        <f ca="1">JM6</f>
        <v>#N/A</v>
      </c>
      <c r="JU6" s="56" t="e">
        <f ca="1">JN6</f>
        <v>#N/A</v>
      </c>
      <c r="JV6" s="12"/>
      <c r="JW6" s="56" t="e">
        <f ca="1">JP6</f>
        <v>#N/A</v>
      </c>
      <c r="JX6" s="12"/>
      <c r="KA6" s="56" t="e">
        <f ca="1">IF(KB2&lt;&gt;"",
"パン箱","")</f>
        <v>#N/A</v>
      </c>
      <c r="KB6" s="12" t="e">
        <f ca="1">IF(KB2&lt;&gt;"",
IF(OR(COUNTIF(盛付札!KB2,"*キャラ*"),COUNTIF(盛付札!KB2,"*赤*")),24,
VLOOKUP(盛付札!KB2,商品マスタ一覧!$D:$I,6,FALSE)),"")</f>
        <v>#N/A</v>
      </c>
      <c r="KC6" s="56" t="e">
        <f ca="1">IF(KB2&lt;&gt;"",
" 端数","")</f>
        <v>#N/A</v>
      </c>
      <c r="KD6" s="12"/>
      <c r="KE6" s="56" t="e">
        <f ca="1">IF(KB2&lt;&gt;"",
"アレルギー","")</f>
        <v>#N/A</v>
      </c>
      <c r="KF6" s="12"/>
      <c r="KH6" s="56" t="e">
        <f ca="1">KA6</f>
        <v>#N/A</v>
      </c>
      <c r="KI6" s="12" t="e">
        <f ca="1">KB6</f>
        <v>#N/A</v>
      </c>
      <c r="KJ6" s="56" t="e">
        <f ca="1">KC6</f>
        <v>#N/A</v>
      </c>
      <c r="KK6" s="12"/>
      <c r="KL6" s="56" t="e">
        <f ca="1">KE6</f>
        <v>#N/A</v>
      </c>
      <c r="KM6" s="12"/>
      <c r="KP6" s="56" t="e">
        <f ca="1">IF(KQ2&lt;&gt;"",
"パン箱","")</f>
        <v>#N/A</v>
      </c>
      <c r="KQ6" s="12" t="e">
        <f ca="1">IF(KQ2&lt;&gt;"",
IF(OR(COUNTIF(盛付札!KQ2,"*キャラ*"),COUNTIF(盛付札!KQ2,"*赤*")),24,
VLOOKUP(盛付札!KQ2,商品マスタ一覧!$D:$I,6,FALSE)),"")</f>
        <v>#N/A</v>
      </c>
      <c r="KR6" s="56" t="e">
        <f ca="1">IF(KQ2&lt;&gt;"",
" 端数","")</f>
        <v>#N/A</v>
      </c>
      <c r="KS6" s="12"/>
      <c r="KT6" s="56" t="e">
        <f ca="1">IF(KQ2&lt;&gt;"",
"アレルギー","")</f>
        <v>#N/A</v>
      </c>
      <c r="KU6" s="12"/>
      <c r="KW6" s="56" t="e">
        <f ca="1">KP6</f>
        <v>#N/A</v>
      </c>
      <c r="KX6" s="12" t="e">
        <f ca="1">KQ6</f>
        <v>#N/A</v>
      </c>
      <c r="KY6" s="56" t="e">
        <f ca="1">KR6</f>
        <v>#N/A</v>
      </c>
      <c r="KZ6" s="12"/>
      <c r="LA6" s="56" t="e">
        <f ca="1">KT6</f>
        <v>#N/A</v>
      </c>
      <c r="LB6" s="12"/>
      <c r="LE6" s="56" t="e">
        <f ca="1">IF(LF2&lt;&gt;"",
"パン箱","")</f>
        <v>#N/A</v>
      </c>
      <c r="LF6" s="12" t="e">
        <f ca="1">IF(LF2&lt;&gt;"",
IF(OR(COUNTIF(盛付札!LF2,"*キャラ*"),COUNTIF(盛付札!LF2,"*赤*")),24,
VLOOKUP(盛付札!LF2,商品マスタ一覧!$D:$I,6,FALSE)),"")</f>
        <v>#N/A</v>
      </c>
      <c r="LG6" s="56" t="e">
        <f ca="1">IF(LF2&lt;&gt;"",
" 端数","")</f>
        <v>#N/A</v>
      </c>
      <c r="LH6" s="12"/>
      <c r="LI6" s="56" t="e">
        <f ca="1">IF(LF2&lt;&gt;"",
"アレルギー","")</f>
        <v>#N/A</v>
      </c>
      <c r="LJ6" s="12"/>
      <c r="LL6" s="56" t="e">
        <f ca="1">LE6</f>
        <v>#N/A</v>
      </c>
      <c r="LM6" s="12" t="e">
        <f ca="1">LF6</f>
        <v>#N/A</v>
      </c>
      <c r="LN6" s="56" t="e">
        <f ca="1">LG6</f>
        <v>#N/A</v>
      </c>
      <c r="LO6" s="12"/>
      <c r="LP6" s="56" t="e">
        <f ca="1">LI6</f>
        <v>#N/A</v>
      </c>
      <c r="LQ6" s="12"/>
      <c r="LT6" s="56" t="e">
        <f ca="1">IF(LU2&lt;&gt;"",
"パン箱","")</f>
        <v>#N/A</v>
      </c>
      <c r="LU6" s="12" t="e">
        <f ca="1">IF(LU2&lt;&gt;"",
IF(OR(COUNTIF(盛付札!LU2,"*キャラ*"),COUNTIF(盛付札!LU2,"*赤*")),24,
VLOOKUP(盛付札!LU2,商品マスタ一覧!$D:$I,6,FALSE)),"")</f>
        <v>#N/A</v>
      </c>
      <c r="LV6" s="56" t="e">
        <f ca="1">IF(LU2&lt;&gt;"",
" 端数","")</f>
        <v>#N/A</v>
      </c>
      <c r="LW6" s="12"/>
      <c r="LX6" s="56" t="e">
        <f ca="1">IF(LU2&lt;&gt;"",
"アレルギー","")</f>
        <v>#N/A</v>
      </c>
      <c r="LY6" s="12"/>
      <c r="MA6" s="56" t="e">
        <f ca="1">LT6</f>
        <v>#N/A</v>
      </c>
      <c r="MB6" s="12" t="e">
        <f ca="1">LU6</f>
        <v>#N/A</v>
      </c>
      <c r="MC6" s="56" t="e">
        <f ca="1">LV6</f>
        <v>#N/A</v>
      </c>
      <c r="MD6" s="12"/>
      <c r="ME6" s="56" t="e">
        <f ca="1">LX6</f>
        <v>#N/A</v>
      </c>
      <c r="MF6" s="12"/>
      <c r="MI6" s="56" t="e">
        <f ca="1">IF(MJ2&lt;&gt;"",
"パン箱","")</f>
        <v>#N/A</v>
      </c>
      <c r="MJ6" s="12" t="e">
        <f ca="1">IF(MJ2&lt;&gt;"",
IF(OR(COUNTIF(盛付札!MJ2,"*キャラ*"),COUNTIF(盛付札!MJ2,"*赤*")),24,
VLOOKUP(盛付札!MJ2,商品マスタ一覧!$D:$I,6,FALSE)),"")</f>
        <v>#N/A</v>
      </c>
      <c r="MK6" s="56" t="e">
        <f ca="1">IF(MJ2&lt;&gt;"",
" 端数","")</f>
        <v>#N/A</v>
      </c>
      <c r="ML6" s="12"/>
      <c r="MM6" s="56" t="e">
        <f ca="1">IF(MJ2&lt;&gt;"",
"アレルギー","")</f>
        <v>#N/A</v>
      </c>
      <c r="MN6" s="12"/>
      <c r="MP6" s="56" t="e">
        <f ca="1">MI6</f>
        <v>#N/A</v>
      </c>
      <c r="MQ6" s="12" t="e">
        <f ca="1">MJ6</f>
        <v>#N/A</v>
      </c>
      <c r="MR6" s="56" t="e">
        <f ca="1">MK6</f>
        <v>#N/A</v>
      </c>
      <c r="MS6" s="12"/>
      <c r="MT6" s="56" t="e">
        <f ca="1">MM6</f>
        <v>#N/A</v>
      </c>
      <c r="MU6" s="12"/>
      <c r="MX6" s="56" t="e">
        <f ca="1">IF(MY2&lt;&gt;"",
"パン箱","")</f>
        <v>#N/A</v>
      </c>
      <c r="MY6" s="12" t="e">
        <f ca="1">IF(MY2&lt;&gt;"",
IF(OR(COUNTIF(盛付札!MY2,"*キャラ*"),COUNTIF(盛付札!MY2,"*赤*")),24,
VLOOKUP(盛付札!MY2,商品マスタ一覧!$D:$I,6,FALSE)),"")</f>
        <v>#N/A</v>
      </c>
      <c r="MZ6" s="56" t="e">
        <f ca="1">IF(MY2&lt;&gt;"",
" 端数","")</f>
        <v>#N/A</v>
      </c>
      <c r="NA6" s="12"/>
      <c r="NB6" s="56" t="e">
        <f ca="1">IF(MY2&lt;&gt;"",
"アレルギー","")</f>
        <v>#N/A</v>
      </c>
      <c r="NC6" s="12"/>
      <c r="NE6" s="56" t="e">
        <f ca="1">MX6</f>
        <v>#N/A</v>
      </c>
      <c r="NF6" s="12" t="e">
        <f ca="1">MY6</f>
        <v>#N/A</v>
      </c>
      <c r="NG6" s="56" t="e">
        <f ca="1">MZ6</f>
        <v>#N/A</v>
      </c>
      <c r="NH6" s="12"/>
      <c r="NI6" s="56" t="e">
        <f ca="1">NB6</f>
        <v>#N/A</v>
      </c>
      <c r="NJ6" s="12"/>
      <c r="NM6" s="56" t="e">
        <f ca="1">IF(NN2&lt;&gt;"",
"パン箱","")</f>
        <v>#N/A</v>
      </c>
      <c r="NN6" s="12" t="e">
        <f ca="1">IF(NN2&lt;&gt;"",
IF(OR(COUNTIF(盛付札!NN2,"*キャラ*"),COUNTIF(盛付札!NN2,"*赤*")),24,
VLOOKUP(盛付札!NN2,商品マスタ一覧!$D:$I,6,FALSE)),"")</f>
        <v>#N/A</v>
      </c>
      <c r="NO6" s="56" t="e">
        <f ca="1">IF(NN2&lt;&gt;"",
" 端数","")</f>
        <v>#N/A</v>
      </c>
      <c r="NP6" s="12"/>
      <c r="NQ6" s="56" t="e">
        <f ca="1">IF(NN2&lt;&gt;"",
"アレルギー","")</f>
        <v>#N/A</v>
      </c>
      <c r="NR6" s="12"/>
      <c r="NT6" s="56" t="e">
        <f ca="1">NM6</f>
        <v>#N/A</v>
      </c>
      <c r="NU6" s="12" t="e">
        <f ca="1">NN6</f>
        <v>#N/A</v>
      </c>
      <c r="NV6" s="56" t="e">
        <f ca="1">NO6</f>
        <v>#N/A</v>
      </c>
      <c r="NW6" s="12"/>
      <c r="NX6" s="56" t="e">
        <f ca="1">NQ6</f>
        <v>#N/A</v>
      </c>
      <c r="NY6" s="12"/>
      <c r="OB6" s="56" t="e">
        <f ca="1">IF(OC2&lt;&gt;"",
"パン箱","")</f>
        <v>#N/A</v>
      </c>
      <c r="OC6" s="12" t="e">
        <f ca="1">IF(OC2&lt;&gt;"",
IF(OR(COUNTIF(盛付札!OC2,"*キャラ*"),COUNTIF(盛付札!OC2,"*赤*")),24,
VLOOKUP(盛付札!OC2,商品マスタ一覧!$D:$I,6,FALSE)),"")</f>
        <v>#N/A</v>
      </c>
      <c r="OD6" s="56" t="e">
        <f ca="1">IF(OC2&lt;&gt;"",
" 端数","")</f>
        <v>#N/A</v>
      </c>
      <c r="OE6" s="12"/>
      <c r="OF6" s="56" t="e">
        <f ca="1">IF(OC2&lt;&gt;"",
"アレルギー","")</f>
        <v>#N/A</v>
      </c>
      <c r="OG6" s="12"/>
      <c r="OI6" s="56" t="e">
        <f ca="1">OB6</f>
        <v>#N/A</v>
      </c>
      <c r="OJ6" s="12" t="e">
        <f ca="1">OC6</f>
        <v>#N/A</v>
      </c>
      <c r="OK6" s="56" t="e">
        <f ca="1">OD6</f>
        <v>#N/A</v>
      </c>
      <c r="OL6" s="12"/>
      <c r="OM6" s="56" t="e">
        <f ca="1">OF6</f>
        <v>#N/A</v>
      </c>
      <c r="ON6" s="12"/>
      <c r="OQ6" s="56" t="e">
        <f ca="1">IF(OR2&lt;&gt;"",
"パン箱","")</f>
        <v>#N/A</v>
      </c>
      <c r="OR6" s="12" t="e">
        <f ca="1">IF(OR2&lt;&gt;"",
IF(OR(COUNTIF(盛付札!OR2,"*キャラ*"),COUNTIF(盛付札!OR2,"*赤*")),24,
VLOOKUP(盛付札!OR2,商品マスタ一覧!$D:$I,6,FALSE)),"")</f>
        <v>#N/A</v>
      </c>
      <c r="OS6" s="56" t="e">
        <f ca="1">IF(OR2&lt;&gt;"",
" 端数","")</f>
        <v>#N/A</v>
      </c>
      <c r="OT6" s="12"/>
      <c r="OU6" s="56" t="e">
        <f ca="1">IF(OR2&lt;&gt;"",
"アレルギー","")</f>
        <v>#N/A</v>
      </c>
      <c r="OV6" s="12"/>
      <c r="OX6" s="56" t="e">
        <f ca="1">OQ6</f>
        <v>#N/A</v>
      </c>
      <c r="OY6" s="12" t="e">
        <f ca="1">OR6</f>
        <v>#N/A</v>
      </c>
      <c r="OZ6" s="56" t="e">
        <f ca="1">OS6</f>
        <v>#N/A</v>
      </c>
      <c r="PA6" s="12"/>
      <c r="PB6" s="56" t="e">
        <f ca="1">OU6</f>
        <v>#N/A</v>
      </c>
      <c r="PC6" s="12"/>
      <c r="PF6" s="56" t="e">
        <f ca="1">IF(PG2&lt;&gt;"",
"パン箱","")</f>
        <v>#N/A</v>
      </c>
      <c r="PG6" s="12" t="e">
        <f ca="1">IF(PG2&lt;&gt;"",
IF(OR(COUNTIF(盛付札!PG2,"*キャラ*"),COUNTIF(盛付札!PG2,"*赤*")),24,
VLOOKUP(盛付札!PG2,商品マスタ一覧!$D:$I,6,FALSE)),"")</f>
        <v>#N/A</v>
      </c>
      <c r="PH6" s="56" t="e">
        <f ca="1">IF(PG2&lt;&gt;"",
" 端数","")</f>
        <v>#N/A</v>
      </c>
      <c r="PI6" s="12"/>
      <c r="PJ6" s="56" t="e">
        <f ca="1">IF(PG2&lt;&gt;"",
"アレルギー","")</f>
        <v>#N/A</v>
      </c>
      <c r="PK6" s="12"/>
      <c r="PM6" s="56" t="e">
        <f ca="1">PF6</f>
        <v>#N/A</v>
      </c>
      <c r="PN6" s="12" t="e">
        <f ca="1">PG6</f>
        <v>#N/A</v>
      </c>
      <c r="PO6" s="56" t="e">
        <f ca="1">PH6</f>
        <v>#N/A</v>
      </c>
      <c r="PP6" s="12"/>
      <c r="PQ6" s="56" t="e">
        <f ca="1">PJ6</f>
        <v>#N/A</v>
      </c>
      <c r="PR6" s="12"/>
      <c r="PU6" s="56" t="e">
        <f ca="1">IF(PV2&lt;&gt;"",
"パン箱","")</f>
        <v>#N/A</v>
      </c>
      <c r="PV6" s="12" t="e">
        <f ca="1">IF(PV2&lt;&gt;"",
IF(OR(COUNTIF(盛付札!PV2,"*キャラ*"),COUNTIF(盛付札!PV2,"*赤*")),24,
VLOOKUP(盛付札!PV2,商品マスタ一覧!$D:$I,6,FALSE)),"")</f>
        <v>#N/A</v>
      </c>
      <c r="PW6" s="56" t="e">
        <f ca="1">IF(PV2&lt;&gt;"",
" 端数","")</f>
        <v>#N/A</v>
      </c>
      <c r="PX6" s="12"/>
      <c r="PY6" s="56" t="e">
        <f ca="1">IF(PV2&lt;&gt;"",
"アレルギー","")</f>
        <v>#N/A</v>
      </c>
      <c r="PZ6" s="12"/>
      <c r="QB6" s="56" t="e">
        <f ca="1">PU6</f>
        <v>#N/A</v>
      </c>
      <c r="QC6" s="12" t="e">
        <f ca="1">PV6</f>
        <v>#N/A</v>
      </c>
      <c r="QD6" s="56" t="e">
        <f ca="1">PW6</f>
        <v>#N/A</v>
      </c>
      <c r="QE6" s="12"/>
      <c r="QF6" s="56" t="e">
        <f ca="1">PY6</f>
        <v>#N/A</v>
      </c>
      <c r="QG6" s="12"/>
      <c r="QJ6" s="56" t="e">
        <f ca="1">IF(QK2&lt;&gt;"",
"パン箱","")</f>
        <v>#N/A</v>
      </c>
      <c r="QK6" s="12" t="e">
        <f ca="1">IF(QK2&lt;&gt;"",
IF(OR(COUNTIF(盛付札!QK2,"*キャラ*"),COUNTIF(盛付札!QK2,"*赤*")),24,
VLOOKUP(盛付札!QK2,商品マスタ一覧!$D:$I,6,FALSE)),"")</f>
        <v>#N/A</v>
      </c>
      <c r="QL6" s="56" t="e">
        <f ca="1">IF(QK2&lt;&gt;"",
" 端数","")</f>
        <v>#N/A</v>
      </c>
      <c r="QM6" s="12"/>
      <c r="QN6" s="56" t="e">
        <f ca="1">IF(QK2&lt;&gt;"",
"アレルギー","")</f>
        <v>#N/A</v>
      </c>
      <c r="QO6" s="12"/>
      <c r="QQ6" s="56" t="e">
        <f ca="1">QJ6</f>
        <v>#N/A</v>
      </c>
      <c r="QR6" s="12" t="e">
        <f ca="1">QK6</f>
        <v>#N/A</v>
      </c>
      <c r="QS6" s="56" t="e">
        <f ca="1">QL6</f>
        <v>#N/A</v>
      </c>
      <c r="QT6" s="12"/>
      <c r="QU6" s="56" t="e">
        <f ca="1">QN6</f>
        <v>#N/A</v>
      </c>
      <c r="QV6" s="12"/>
      <c r="QY6" s="56" t="e">
        <f ca="1">IF(QZ2&lt;&gt;"",
"パン箱","")</f>
        <v>#N/A</v>
      </c>
      <c r="QZ6" s="12" t="e">
        <f ca="1">IF(QZ2&lt;&gt;"",
IF(OR(COUNTIF(盛付札!QZ2,"*キャラ*"),COUNTIF(盛付札!QZ2,"*赤*")),24,
VLOOKUP(盛付札!QZ2,商品マスタ一覧!$D:$I,6,FALSE)),"")</f>
        <v>#N/A</v>
      </c>
      <c r="RA6" s="56" t="e">
        <f ca="1">IF(QZ2&lt;&gt;"",
" 端数","")</f>
        <v>#N/A</v>
      </c>
      <c r="RB6" s="12"/>
      <c r="RC6" s="56" t="e">
        <f ca="1">IF(QZ2&lt;&gt;"",
"アレルギー","")</f>
        <v>#N/A</v>
      </c>
      <c r="RD6" s="12"/>
      <c r="RF6" s="56" t="e">
        <f ca="1">QY6</f>
        <v>#N/A</v>
      </c>
      <c r="RG6" s="12" t="e">
        <f ca="1">QZ6</f>
        <v>#N/A</v>
      </c>
      <c r="RH6" s="56" t="e">
        <f ca="1">RA6</f>
        <v>#N/A</v>
      </c>
      <c r="RI6" s="12"/>
      <c r="RJ6" s="56" t="e">
        <f ca="1">RC6</f>
        <v>#N/A</v>
      </c>
      <c r="RK6" s="12"/>
      <c r="RN6" s="56" t="e">
        <f ca="1">IF(RO2&lt;&gt;"",
"パン箱","")</f>
        <v>#N/A</v>
      </c>
      <c r="RO6" s="12" t="e">
        <f ca="1">IF(RO2&lt;&gt;"",
IF(OR(COUNTIF(盛付札!RO2,"*キャラ*"),COUNTIF(盛付札!RO2,"*赤*")),24,
VLOOKUP(盛付札!RO2,商品マスタ一覧!$D:$I,6,FALSE)),"")</f>
        <v>#N/A</v>
      </c>
      <c r="RP6" s="56" t="e">
        <f ca="1">IF(RO2&lt;&gt;"",
" 端数","")</f>
        <v>#N/A</v>
      </c>
      <c r="RQ6" s="12"/>
      <c r="RR6" s="56" t="e">
        <f ca="1">IF(RO2&lt;&gt;"",
"アレルギー","")</f>
        <v>#N/A</v>
      </c>
      <c r="RS6" s="12"/>
      <c r="RU6" s="56" t="e">
        <f ca="1">RN6</f>
        <v>#N/A</v>
      </c>
      <c r="RV6" s="12" t="e">
        <f ca="1">RO6</f>
        <v>#N/A</v>
      </c>
      <c r="RW6" s="56" t="e">
        <f ca="1">RP6</f>
        <v>#N/A</v>
      </c>
      <c r="RX6" s="12"/>
      <c r="RY6" s="56" t="e">
        <f ca="1">RR6</f>
        <v>#N/A</v>
      </c>
      <c r="RZ6" s="12"/>
      <c r="SC6" s="56" t="e">
        <f ca="1">IF(SD2&lt;&gt;"",
"パン箱","")</f>
        <v>#N/A</v>
      </c>
      <c r="SD6" s="12" t="e">
        <f ca="1">IF(SD2&lt;&gt;"",
IF(OR(COUNTIF(盛付札!SD2,"*キャラ*"),COUNTIF(盛付札!SD2,"*赤*")),24,
VLOOKUP(盛付札!SD2,商品マスタ一覧!$D:$I,6,FALSE)),"")</f>
        <v>#N/A</v>
      </c>
      <c r="SE6" s="56" t="e">
        <f ca="1">IF(SD2&lt;&gt;"",
" 端数","")</f>
        <v>#N/A</v>
      </c>
      <c r="SF6" s="12"/>
      <c r="SG6" s="56" t="e">
        <f ca="1">IF(SD2&lt;&gt;"",
"アレルギー","")</f>
        <v>#N/A</v>
      </c>
      <c r="SH6" s="12"/>
      <c r="SJ6" s="56" t="e">
        <f ca="1">SC6</f>
        <v>#N/A</v>
      </c>
      <c r="SK6" s="12" t="e">
        <f ca="1">SD6</f>
        <v>#N/A</v>
      </c>
      <c r="SL6" s="56" t="e">
        <f ca="1">SE6</f>
        <v>#N/A</v>
      </c>
      <c r="SM6" s="12"/>
      <c r="SN6" s="56" t="e">
        <f ca="1">SG6</f>
        <v>#N/A</v>
      </c>
      <c r="SO6" s="12"/>
      <c r="SR6" s="56" t="e">
        <f ca="1">IF(SS2&lt;&gt;"",
"パン箱","")</f>
        <v>#N/A</v>
      </c>
      <c r="SS6" s="12" t="e">
        <f ca="1">IF(SS2&lt;&gt;"",
IF(OR(COUNTIF(盛付札!SS2,"*キャラ*"),COUNTIF(盛付札!SS2,"*赤*")),24,
VLOOKUP(盛付札!SS2,商品マスタ一覧!$D:$I,6,FALSE)),"")</f>
        <v>#N/A</v>
      </c>
      <c r="ST6" s="56" t="e">
        <f ca="1">IF(SS2&lt;&gt;"",
" 端数","")</f>
        <v>#N/A</v>
      </c>
      <c r="SU6" s="12"/>
      <c r="SV6" s="56" t="e">
        <f ca="1">IF(SS2&lt;&gt;"",
"アレルギー","")</f>
        <v>#N/A</v>
      </c>
      <c r="SW6" s="12"/>
      <c r="SY6" s="56" t="e">
        <f ca="1">SR6</f>
        <v>#N/A</v>
      </c>
      <c r="SZ6" s="12" t="e">
        <f ca="1">SS6</f>
        <v>#N/A</v>
      </c>
      <c r="TA6" s="56" t="e">
        <f ca="1">ST6</f>
        <v>#N/A</v>
      </c>
      <c r="TB6" s="12"/>
      <c r="TC6" s="56" t="e">
        <f ca="1">SV6</f>
        <v>#N/A</v>
      </c>
      <c r="TD6" s="12"/>
      <c r="TG6" s="56" t="e">
        <f ca="1">IF(TH2&lt;&gt;"",
"パン箱","")</f>
        <v>#N/A</v>
      </c>
      <c r="TH6" s="12" t="e">
        <f ca="1">IF(TH2&lt;&gt;"",
IF(OR(COUNTIF(盛付札!TH2,"*キャラ*"),COUNTIF(盛付札!TH2,"*赤*")),24,
VLOOKUP(盛付札!TH2,商品マスタ一覧!$D:$I,6,FALSE)),"")</f>
        <v>#N/A</v>
      </c>
      <c r="TI6" s="56" t="e">
        <f ca="1">IF(TH2&lt;&gt;"",
" 端数","")</f>
        <v>#N/A</v>
      </c>
      <c r="TJ6" s="12"/>
      <c r="TK6" s="56" t="e">
        <f ca="1">IF(TH2&lt;&gt;"",
"アレルギー","")</f>
        <v>#N/A</v>
      </c>
      <c r="TL6" s="12"/>
      <c r="TN6" s="56" t="e">
        <f ca="1">TG6</f>
        <v>#N/A</v>
      </c>
      <c r="TO6" s="12" t="e">
        <f ca="1">TH6</f>
        <v>#N/A</v>
      </c>
      <c r="TP6" s="56" t="e">
        <f ca="1">TI6</f>
        <v>#N/A</v>
      </c>
      <c r="TQ6" s="12"/>
      <c r="TR6" s="56" t="e">
        <f ca="1">TK6</f>
        <v>#N/A</v>
      </c>
      <c r="TS6" s="12"/>
      <c r="TV6" s="56" t="e">
        <f ca="1">IF(TW2&lt;&gt;"",
"パン箱","")</f>
        <v>#N/A</v>
      </c>
      <c r="TW6" s="12" t="e">
        <f ca="1">IF(TW2&lt;&gt;"",
IF(OR(COUNTIF(盛付札!TW2,"*キャラ*"),COUNTIF(盛付札!TW2,"*赤*")),24,
VLOOKUP(盛付札!TW2,商品マスタ一覧!$D:$I,6,FALSE)),"")</f>
        <v>#N/A</v>
      </c>
      <c r="TX6" s="56" t="e">
        <f ca="1">IF(TW2&lt;&gt;"",
" 端数","")</f>
        <v>#N/A</v>
      </c>
      <c r="TY6" s="12"/>
      <c r="TZ6" s="56" t="e">
        <f ca="1">IF(TW2&lt;&gt;"",
"アレルギー","")</f>
        <v>#N/A</v>
      </c>
      <c r="UA6" s="12"/>
      <c r="UC6" s="56" t="e">
        <f ca="1">TV6</f>
        <v>#N/A</v>
      </c>
      <c r="UD6" s="12" t="e">
        <f ca="1">TW6</f>
        <v>#N/A</v>
      </c>
      <c r="UE6" s="56" t="e">
        <f ca="1">TX6</f>
        <v>#N/A</v>
      </c>
      <c r="UF6" s="12"/>
      <c r="UG6" s="56" t="e">
        <f ca="1">TZ6</f>
        <v>#N/A</v>
      </c>
      <c r="UH6" s="12"/>
      <c r="UK6" s="56" t="e">
        <f ca="1">IF(UL2&lt;&gt;"",
"パン箱","")</f>
        <v>#N/A</v>
      </c>
      <c r="UL6" s="12" t="e">
        <f ca="1">IF(UL2&lt;&gt;"",
IF(OR(COUNTIF(盛付札!UL2,"*キャラ*"),COUNTIF(盛付札!UL2,"*赤*")),24,
VLOOKUP(盛付札!UL2,商品マスタ一覧!$D:$I,6,FALSE)),"")</f>
        <v>#N/A</v>
      </c>
      <c r="UM6" s="56" t="e">
        <f ca="1">IF(UL2&lt;&gt;"",
" 端数","")</f>
        <v>#N/A</v>
      </c>
      <c r="UN6" s="12"/>
      <c r="UO6" s="56" t="e">
        <f ca="1">IF(UL2&lt;&gt;"",
"アレルギー","")</f>
        <v>#N/A</v>
      </c>
      <c r="UP6" s="12"/>
      <c r="UR6" s="56" t="e">
        <f ca="1">UK6</f>
        <v>#N/A</v>
      </c>
      <c r="US6" s="12" t="e">
        <f ca="1">UL6</f>
        <v>#N/A</v>
      </c>
      <c r="UT6" s="56" t="e">
        <f ca="1">UM6</f>
        <v>#N/A</v>
      </c>
      <c r="UU6" s="12"/>
      <c r="UV6" s="56" t="e">
        <f ca="1">UO6</f>
        <v>#N/A</v>
      </c>
      <c r="UW6" s="12"/>
      <c r="UZ6" s="56" t="e">
        <f ca="1">IF(VA2&lt;&gt;"",
"パン箱","")</f>
        <v>#N/A</v>
      </c>
      <c r="VA6" s="12" t="e">
        <f ca="1">IF(VA2&lt;&gt;"",
IF(OR(COUNTIF(盛付札!VA2,"*キャラ*"),COUNTIF(盛付札!VA2,"*赤*")),24,
VLOOKUP(盛付札!VA2,商品マスタ一覧!$D:$I,6,FALSE)),"")</f>
        <v>#N/A</v>
      </c>
      <c r="VB6" s="56" t="e">
        <f ca="1">IF(VA2&lt;&gt;"",
" 端数","")</f>
        <v>#N/A</v>
      </c>
      <c r="VC6" s="12"/>
      <c r="VD6" s="56" t="e">
        <f ca="1">IF(VA2&lt;&gt;"",
"アレルギー","")</f>
        <v>#N/A</v>
      </c>
      <c r="VE6" s="12"/>
      <c r="VG6" s="56" t="e">
        <f ca="1">UZ6</f>
        <v>#N/A</v>
      </c>
      <c r="VH6" s="12" t="e">
        <f ca="1">VA6</f>
        <v>#N/A</v>
      </c>
      <c r="VI6" s="56" t="e">
        <f ca="1">VB6</f>
        <v>#N/A</v>
      </c>
      <c r="VJ6" s="12"/>
      <c r="VK6" s="56" t="e">
        <f ca="1">VD6</f>
        <v>#N/A</v>
      </c>
      <c r="VL6" s="12"/>
      <c r="VO6" s="56" t="e">
        <f ca="1">IF(VP2&lt;&gt;"",
"パン箱","")</f>
        <v>#N/A</v>
      </c>
      <c r="VP6" s="12" t="e">
        <f ca="1">IF(VP2&lt;&gt;"",
IF(OR(COUNTIF(盛付札!VP2,"*キャラ*"),COUNTIF(盛付札!VP2,"*赤*")),24,
VLOOKUP(盛付札!VP2,商品マスタ一覧!$D:$I,6,FALSE)),"")</f>
        <v>#N/A</v>
      </c>
      <c r="VQ6" s="56" t="e">
        <f ca="1">IF(VP2&lt;&gt;"",
" 端数","")</f>
        <v>#N/A</v>
      </c>
      <c r="VR6" s="12"/>
      <c r="VS6" s="56" t="e">
        <f ca="1">IF(VP2&lt;&gt;"",
"アレルギー","")</f>
        <v>#N/A</v>
      </c>
      <c r="VT6" s="12"/>
      <c r="VV6" s="56" t="e">
        <f ca="1">VO6</f>
        <v>#N/A</v>
      </c>
      <c r="VW6" s="12" t="e">
        <f ca="1">VP6</f>
        <v>#N/A</v>
      </c>
      <c r="VX6" s="56" t="e">
        <f ca="1">VQ6</f>
        <v>#N/A</v>
      </c>
      <c r="VY6" s="12"/>
      <c r="VZ6" s="56" t="e">
        <f ca="1">VS6</f>
        <v>#N/A</v>
      </c>
      <c r="WA6" s="12"/>
      <c r="WD6" s="56" t="e">
        <f ca="1">IF(WE2&lt;&gt;"",
"パン箱","")</f>
        <v>#N/A</v>
      </c>
      <c r="WE6" s="12" t="e">
        <f ca="1">IF(WE2&lt;&gt;"",
IF(OR(COUNTIF(盛付札!WE2,"*キャラ*"),COUNTIF(盛付札!WE2,"*赤*")),24,
VLOOKUP(盛付札!WE2,商品マスタ一覧!$D:$I,6,FALSE)),"")</f>
        <v>#N/A</v>
      </c>
      <c r="WF6" s="56" t="e">
        <f ca="1">IF(WE2&lt;&gt;"",
" 端数","")</f>
        <v>#N/A</v>
      </c>
      <c r="WG6" s="12"/>
      <c r="WH6" s="56" t="e">
        <f ca="1">IF(WE2&lt;&gt;"",
"アレルギー","")</f>
        <v>#N/A</v>
      </c>
      <c r="WI6" s="12"/>
      <c r="WK6" s="56" t="e">
        <f ca="1">WD6</f>
        <v>#N/A</v>
      </c>
      <c r="WL6" s="12" t="e">
        <f ca="1">WE6</f>
        <v>#N/A</v>
      </c>
      <c r="WM6" s="56" t="e">
        <f ca="1">WF6</f>
        <v>#N/A</v>
      </c>
      <c r="WN6" s="12"/>
      <c r="WO6" s="56" t="e">
        <f ca="1">WH6</f>
        <v>#N/A</v>
      </c>
      <c r="WP6" s="12"/>
      <c r="WS6" s="56" t="e">
        <f ca="1">IF(WT2&lt;&gt;"",
"パン箱","")</f>
        <v>#N/A</v>
      </c>
      <c r="WT6" s="12" t="e">
        <f ca="1">IF(WT2&lt;&gt;"",
IF(OR(COUNTIF(盛付札!WT2,"*キャラ*"),COUNTIF(盛付札!WT2,"*赤*")),24,
VLOOKUP(盛付札!WT2,商品マスタ一覧!$D:$I,6,FALSE)),"")</f>
        <v>#N/A</v>
      </c>
      <c r="WU6" s="56" t="e">
        <f ca="1">IF(WT2&lt;&gt;"",
" 端数","")</f>
        <v>#N/A</v>
      </c>
      <c r="WV6" s="12"/>
      <c r="WW6" s="56" t="e">
        <f ca="1">IF(WT2&lt;&gt;"",
"アレルギー","")</f>
        <v>#N/A</v>
      </c>
      <c r="WX6" s="12"/>
      <c r="WZ6" s="56" t="e">
        <f ca="1">WS6</f>
        <v>#N/A</v>
      </c>
      <c r="XA6" s="12" t="e">
        <f ca="1">WT6</f>
        <v>#N/A</v>
      </c>
      <c r="XB6" s="56" t="e">
        <f ca="1">WU6</f>
        <v>#N/A</v>
      </c>
      <c r="XC6" s="12"/>
      <c r="XD6" s="56" t="e">
        <f ca="1">WW6</f>
        <v>#N/A</v>
      </c>
      <c r="XE6" s="12"/>
      <c r="XH6" s="56" t="e">
        <f ca="1">IF(XI2&lt;&gt;"",
"パン箱","")</f>
        <v>#N/A</v>
      </c>
      <c r="XI6" s="12" t="e">
        <f ca="1">IF(XI2&lt;&gt;"",
IF(OR(COUNTIF(盛付札!XI2,"*キャラ*"),COUNTIF(盛付札!XI2,"*赤*")),24,
VLOOKUP(盛付札!XI2,商品マスタ一覧!$D:$I,6,FALSE)),"")</f>
        <v>#N/A</v>
      </c>
      <c r="XJ6" s="56" t="e">
        <f ca="1">IF(XI2&lt;&gt;"",
" 端数","")</f>
        <v>#N/A</v>
      </c>
      <c r="XK6" s="12"/>
      <c r="XL6" s="56" t="e">
        <f ca="1">IF(XI2&lt;&gt;"",
"アレルギー","")</f>
        <v>#N/A</v>
      </c>
      <c r="XM6" s="12"/>
      <c r="XO6" s="56" t="e">
        <f ca="1">XH6</f>
        <v>#N/A</v>
      </c>
      <c r="XP6" s="12" t="e">
        <f ca="1">XI6</f>
        <v>#N/A</v>
      </c>
      <c r="XQ6" s="56" t="e">
        <f ca="1">XJ6</f>
        <v>#N/A</v>
      </c>
      <c r="XR6" s="12"/>
      <c r="XS6" s="56" t="e">
        <f ca="1">XL6</f>
        <v>#N/A</v>
      </c>
      <c r="XT6" s="12"/>
      <c r="XW6" s="56" t="e">
        <f ca="1">IF(XX2&lt;&gt;"",
"パン箱","")</f>
        <v>#N/A</v>
      </c>
      <c r="XX6" s="12" t="e">
        <f ca="1">IF(XX2&lt;&gt;"",
IF(OR(COUNTIF(盛付札!XX2,"*キャラ*"),COUNTIF(盛付札!XX2,"*赤*")),24,
VLOOKUP(盛付札!XX2,商品マスタ一覧!$D:$I,6,FALSE)),"")</f>
        <v>#N/A</v>
      </c>
      <c r="XY6" s="56" t="e">
        <f ca="1">IF(XX2&lt;&gt;"",
" 端数","")</f>
        <v>#N/A</v>
      </c>
      <c r="XZ6" s="12"/>
      <c r="YA6" s="56" t="e">
        <f ca="1">IF(XX2&lt;&gt;"",
"アレルギー","")</f>
        <v>#N/A</v>
      </c>
      <c r="YB6" s="12"/>
      <c r="YD6" s="56" t="e">
        <f ca="1">XW6</f>
        <v>#N/A</v>
      </c>
      <c r="YE6" s="12" t="e">
        <f ca="1">XX6</f>
        <v>#N/A</v>
      </c>
      <c r="YF6" s="56" t="e">
        <f ca="1">XY6</f>
        <v>#N/A</v>
      </c>
      <c r="YG6" s="12"/>
      <c r="YH6" s="56" t="e">
        <f ca="1">YA6</f>
        <v>#N/A</v>
      </c>
      <c r="YI6" s="12"/>
      <c r="YL6" s="56" t="e">
        <f ca="1">IF(YM2&lt;&gt;"",
"パン箱","")</f>
        <v>#N/A</v>
      </c>
      <c r="YM6" s="12" t="e">
        <f ca="1">IF(YM2&lt;&gt;"",
IF(OR(COUNTIF(盛付札!YM2,"*キャラ*"),COUNTIF(盛付札!YM2,"*赤*")),24,
VLOOKUP(盛付札!YM2,商品マスタ一覧!$D:$I,6,FALSE)),"")</f>
        <v>#N/A</v>
      </c>
      <c r="YN6" s="56" t="e">
        <f ca="1">IF(YM2&lt;&gt;"",
" 端数","")</f>
        <v>#N/A</v>
      </c>
      <c r="YO6" s="12"/>
      <c r="YP6" s="56" t="e">
        <f ca="1">IF(YM2&lt;&gt;"",
"アレルギー","")</f>
        <v>#N/A</v>
      </c>
      <c r="YQ6" s="12"/>
      <c r="YS6" s="56" t="e">
        <f ca="1">YL6</f>
        <v>#N/A</v>
      </c>
      <c r="YT6" s="12" t="e">
        <f ca="1">YM6</f>
        <v>#N/A</v>
      </c>
      <c r="YU6" s="56" t="e">
        <f ca="1">YN6</f>
        <v>#N/A</v>
      </c>
      <c r="YV6" s="12"/>
      <c r="YW6" s="56" t="e">
        <f ca="1">YP6</f>
        <v>#N/A</v>
      </c>
      <c r="YX6" s="12"/>
      <c r="ZA6" s="56" t="e">
        <f ca="1">IF(ZB2&lt;&gt;"",
"パン箱","")</f>
        <v>#N/A</v>
      </c>
      <c r="ZB6" s="12" t="e">
        <f ca="1">IF(ZB2&lt;&gt;"",
IF(OR(COUNTIF(盛付札!ZB2,"*キャラ*"),COUNTIF(盛付札!ZB2,"*赤*")),24,
VLOOKUP(盛付札!ZB2,商品マスタ一覧!$D:$I,6,FALSE)),"")</f>
        <v>#N/A</v>
      </c>
      <c r="ZC6" s="56" t="e">
        <f ca="1">IF(ZB2&lt;&gt;"",
" 端数","")</f>
        <v>#N/A</v>
      </c>
      <c r="ZD6" s="12"/>
      <c r="ZE6" s="56" t="e">
        <f ca="1">IF(ZB2&lt;&gt;"",
"アレルギー","")</f>
        <v>#N/A</v>
      </c>
      <c r="ZF6" s="12"/>
      <c r="ZH6" s="56" t="e">
        <f ca="1">ZA6</f>
        <v>#N/A</v>
      </c>
      <c r="ZI6" s="12" t="e">
        <f ca="1">ZB6</f>
        <v>#N/A</v>
      </c>
      <c r="ZJ6" s="56" t="e">
        <f ca="1">ZC6</f>
        <v>#N/A</v>
      </c>
      <c r="ZK6" s="12"/>
      <c r="ZL6" s="56" t="e">
        <f ca="1">ZE6</f>
        <v>#N/A</v>
      </c>
      <c r="ZM6" s="12"/>
      <c r="ZP6" s="56" t="e">
        <f ca="1">IF(ZQ2&lt;&gt;"",
"パン箱","")</f>
        <v>#N/A</v>
      </c>
      <c r="ZQ6" s="12" t="e">
        <f ca="1">IF(ZQ2&lt;&gt;"",
IF(OR(COUNTIF(盛付札!ZQ2,"*キャラ*"),COUNTIF(盛付札!ZQ2,"*赤*")),24,
VLOOKUP(盛付札!ZQ2,商品マスタ一覧!$D:$I,6,FALSE)),"")</f>
        <v>#N/A</v>
      </c>
      <c r="ZR6" s="56" t="e">
        <f ca="1">IF(ZQ2&lt;&gt;"",
" 端数","")</f>
        <v>#N/A</v>
      </c>
      <c r="ZS6" s="12"/>
      <c r="ZT6" s="56" t="e">
        <f ca="1">IF(ZQ2&lt;&gt;"",
"アレルギー","")</f>
        <v>#N/A</v>
      </c>
      <c r="ZU6" s="12"/>
      <c r="ZW6" s="56" t="e">
        <f ca="1">ZP6</f>
        <v>#N/A</v>
      </c>
      <c r="ZX6" s="12" t="e">
        <f ca="1">ZQ6</f>
        <v>#N/A</v>
      </c>
      <c r="ZY6" s="56" t="e">
        <f ca="1">ZR6</f>
        <v>#N/A</v>
      </c>
      <c r="ZZ6" s="12"/>
      <c r="AAA6" s="56" t="e">
        <f ca="1">ZT6</f>
        <v>#N/A</v>
      </c>
      <c r="AAB6" s="12"/>
      <c r="AAE6" s="56" t="e">
        <f ca="1">IF(AAF2&lt;&gt;"",
"パン箱","")</f>
        <v>#N/A</v>
      </c>
      <c r="AAF6" s="12" t="e">
        <f ca="1">IF(AAF2&lt;&gt;"",
IF(OR(COUNTIF(盛付札!AAF2,"*キャラ*"),COUNTIF(盛付札!AAF2,"*赤*")),24,
VLOOKUP(盛付札!AAF2,商品マスタ一覧!$D:$I,6,FALSE)),"")</f>
        <v>#N/A</v>
      </c>
      <c r="AAG6" s="56" t="e">
        <f ca="1">IF(AAF2&lt;&gt;"",
" 端数","")</f>
        <v>#N/A</v>
      </c>
      <c r="AAH6" s="12"/>
      <c r="AAI6" s="56" t="e">
        <f ca="1">IF(AAF2&lt;&gt;"",
"アレルギー","")</f>
        <v>#N/A</v>
      </c>
      <c r="AAJ6" s="12"/>
      <c r="AAL6" s="56" t="e">
        <f ca="1">AAE6</f>
        <v>#N/A</v>
      </c>
      <c r="AAM6" s="12" t="e">
        <f ca="1">AAF6</f>
        <v>#N/A</v>
      </c>
      <c r="AAN6" s="56" t="e">
        <f ca="1">AAG6</f>
        <v>#N/A</v>
      </c>
      <c r="AAO6" s="12"/>
      <c r="AAP6" s="56" t="e">
        <f ca="1">AAI6</f>
        <v>#N/A</v>
      </c>
      <c r="AAQ6" s="12"/>
      <c r="AAT6" s="56" t="e">
        <f ca="1">IF(AAU2&lt;&gt;"",
"パン箱","")</f>
        <v>#N/A</v>
      </c>
      <c r="AAU6" s="12" t="e">
        <f ca="1">IF(AAU2&lt;&gt;"",
IF(OR(COUNTIF(盛付札!AAU2,"*キャラ*"),COUNTIF(盛付札!AAU2,"*赤*")),24,
VLOOKUP(盛付札!AAU2,商品マスタ一覧!$D:$I,6,FALSE)),"")</f>
        <v>#N/A</v>
      </c>
      <c r="AAV6" s="56" t="e">
        <f ca="1">IF(AAU2&lt;&gt;"",
" 端数","")</f>
        <v>#N/A</v>
      </c>
      <c r="AAW6" s="12"/>
      <c r="AAX6" s="56" t="e">
        <f ca="1">IF(AAU2&lt;&gt;"",
"アレルギー","")</f>
        <v>#N/A</v>
      </c>
      <c r="AAY6" s="12"/>
      <c r="ABA6" s="56" t="e">
        <f ca="1">AAT6</f>
        <v>#N/A</v>
      </c>
      <c r="ABB6" s="12" t="e">
        <f ca="1">AAU6</f>
        <v>#N/A</v>
      </c>
      <c r="ABC6" s="56" t="e">
        <f ca="1">AAV6</f>
        <v>#N/A</v>
      </c>
      <c r="ABD6" s="12"/>
      <c r="ABE6" s="56" t="e">
        <f ca="1">AAX6</f>
        <v>#N/A</v>
      </c>
      <c r="ABF6" s="12"/>
      <c r="ABI6" s="56" t="e">
        <f ca="1">IF(ABJ2&lt;&gt;"",
"パン箱","")</f>
        <v>#N/A</v>
      </c>
      <c r="ABJ6" s="12" t="e">
        <f ca="1">IF(ABJ2&lt;&gt;"",
IF(OR(COUNTIF(盛付札!ABJ2,"*キャラ*"),COUNTIF(盛付札!ABJ2,"*赤*")),24,
VLOOKUP(盛付札!ABJ2,商品マスタ一覧!$D:$I,6,FALSE)),"")</f>
        <v>#N/A</v>
      </c>
      <c r="ABK6" s="56" t="e">
        <f ca="1">IF(ABJ2&lt;&gt;"",
" 端数","")</f>
        <v>#N/A</v>
      </c>
      <c r="ABL6" s="12"/>
      <c r="ABM6" s="56" t="e">
        <f ca="1">IF(ABJ2&lt;&gt;"",
"アレルギー","")</f>
        <v>#N/A</v>
      </c>
      <c r="ABN6" s="12"/>
      <c r="ABP6" s="56" t="e">
        <f ca="1">ABI6</f>
        <v>#N/A</v>
      </c>
      <c r="ABQ6" s="12" t="e">
        <f ca="1">ABJ6</f>
        <v>#N/A</v>
      </c>
      <c r="ABR6" s="56" t="e">
        <f ca="1">ABK6</f>
        <v>#N/A</v>
      </c>
      <c r="ABS6" s="12"/>
      <c r="ABT6" s="56" t="e">
        <f ca="1">ABM6</f>
        <v>#N/A</v>
      </c>
      <c r="ABU6" s="12"/>
      <c r="ABX6" s="56" t="e">
        <f ca="1">IF(ABY2&lt;&gt;"",
"パン箱","")</f>
        <v>#N/A</v>
      </c>
      <c r="ABY6" s="12" t="e">
        <f ca="1">IF(ABY2&lt;&gt;"",
IF(OR(COUNTIF(盛付札!ABY2,"*キャラ*"),COUNTIF(盛付札!ABY2,"*赤*")),24,
VLOOKUP(盛付札!ABY2,商品マスタ一覧!$D:$I,6,FALSE)),"")</f>
        <v>#N/A</v>
      </c>
      <c r="ABZ6" s="56" t="e">
        <f ca="1">IF(ABY2&lt;&gt;"",
" 端数","")</f>
        <v>#N/A</v>
      </c>
      <c r="ACA6" s="12"/>
      <c r="ACB6" s="56" t="e">
        <f ca="1">IF(ABY2&lt;&gt;"",
"アレルギー","")</f>
        <v>#N/A</v>
      </c>
      <c r="ACC6" s="12"/>
      <c r="ACE6" s="56" t="e">
        <f ca="1">ABX6</f>
        <v>#N/A</v>
      </c>
      <c r="ACF6" s="12" t="e">
        <f ca="1">ABY6</f>
        <v>#N/A</v>
      </c>
      <c r="ACG6" s="56" t="e">
        <f ca="1">ABZ6</f>
        <v>#N/A</v>
      </c>
      <c r="ACH6" s="12"/>
      <c r="ACI6" s="56" t="e">
        <f ca="1">ACB6</f>
        <v>#N/A</v>
      </c>
      <c r="ACJ6" s="12"/>
      <c r="ACM6" s="56" t="e">
        <f ca="1">IF(ACN2&lt;&gt;"",
"パン箱","")</f>
        <v>#N/A</v>
      </c>
      <c r="ACN6" s="12" t="e">
        <f ca="1">IF(ACN2&lt;&gt;"",
IF(OR(COUNTIF(盛付札!ACN2,"*キャラ*"),COUNTIF(盛付札!ACN2,"*赤*")),24,
VLOOKUP(盛付札!ACN2,商品マスタ一覧!$D:$I,6,FALSE)),"")</f>
        <v>#N/A</v>
      </c>
      <c r="ACO6" s="56" t="e">
        <f ca="1">IF(ACN2&lt;&gt;"",
" 端数","")</f>
        <v>#N/A</v>
      </c>
      <c r="ACP6" s="12"/>
      <c r="ACQ6" s="56" t="e">
        <f ca="1">IF(ACN2&lt;&gt;"",
"アレルギー","")</f>
        <v>#N/A</v>
      </c>
      <c r="ACR6" s="12"/>
      <c r="ACT6" s="56" t="e">
        <f ca="1">ACM6</f>
        <v>#N/A</v>
      </c>
      <c r="ACU6" s="12" t="e">
        <f ca="1">ACN6</f>
        <v>#N/A</v>
      </c>
      <c r="ACV6" s="56" t="e">
        <f ca="1">ACO6</f>
        <v>#N/A</v>
      </c>
      <c r="ACW6" s="12"/>
      <c r="ACX6" s="56" t="e">
        <f ca="1">ACQ6</f>
        <v>#N/A</v>
      </c>
      <c r="ACY6" s="12"/>
      <c r="ADB6" s="56" t="e">
        <f ca="1">IF(ADC2&lt;&gt;"",
"パン箱","")</f>
        <v>#N/A</v>
      </c>
      <c r="ADC6" s="12" t="e">
        <f ca="1">IF(ADC2&lt;&gt;"",
IF(OR(COUNTIF(盛付札!ADC2,"*キャラ*"),COUNTIF(盛付札!ADC2,"*赤*")),24,
VLOOKUP(盛付札!ADC2,商品マスタ一覧!$D:$I,6,FALSE)),"")</f>
        <v>#N/A</v>
      </c>
      <c r="ADD6" s="56" t="e">
        <f ca="1">IF(ADC2&lt;&gt;"",
" 端数","")</f>
        <v>#N/A</v>
      </c>
      <c r="ADE6" s="12"/>
      <c r="ADF6" s="56" t="e">
        <f ca="1">IF(ADC2&lt;&gt;"",
"アレルギー","")</f>
        <v>#N/A</v>
      </c>
      <c r="ADG6" s="12"/>
      <c r="ADI6" s="56" t="e">
        <f ca="1">ADB6</f>
        <v>#N/A</v>
      </c>
      <c r="ADJ6" s="12" t="e">
        <f ca="1">ADC6</f>
        <v>#N/A</v>
      </c>
      <c r="ADK6" s="56" t="e">
        <f ca="1">ADD6</f>
        <v>#N/A</v>
      </c>
      <c r="ADL6" s="12"/>
      <c r="ADM6" s="56" t="e">
        <f ca="1">ADF6</f>
        <v>#N/A</v>
      </c>
      <c r="ADN6" s="12"/>
      <c r="ADQ6" s="56" t="e">
        <f ca="1">IF(ADR2&lt;&gt;"",
"パン箱","")</f>
        <v>#N/A</v>
      </c>
      <c r="ADR6" s="12" t="e">
        <f ca="1">IF(ADR2&lt;&gt;"",
IF(OR(COUNTIF(盛付札!ADR2,"*キャラ*"),COUNTIF(盛付札!ADR2,"*赤*")),24,
VLOOKUP(盛付札!ADR2,商品マスタ一覧!$D:$I,6,FALSE)),"")</f>
        <v>#N/A</v>
      </c>
      <c r="ADS6" s="56" t="e">
        <f ca="1">IF(ADR2&lt;&gt;"",
" 端数","")</f>
        <v>#N/A</v>
      </c>
      <c r="ADT6" s="12"/>
      <c r="ADU6" s="56" t="e">
        <f ca="1">IF(ADR2&lt;&gt;"",
"アレルギー","")</f>
        <v>#N/A</v>
      </c>
      <c r="ADV6" s="12"/>
      <c r="ADX6" s="56" t="e">
        <f ca="1">ADQ6</f>
        <v>#N/A</v>
      </c>
      <c r="ADY6" s="12" t="e">
        <f ca="1">ADR6</f>
        <v>#N/A</v>
      </c>
      <c r="ADZ6" s="56" t="e">
        <f ca="1">ADS6</f>
        <v>#N/A</v>
      </c>
      <c r="AEA6" s="12"/>
      <c r="AEB6" s="56" t="e">
        <f ca="1">ADU6</f>
        <v>#N/A</v>
      </c>
      <c r="AEC6" s="12"/>
      <c r="AEF6" s="56" t="e">
        <f ca="1">IF(AEG2&lt;&gt;"",
"パン箱","")</f>
        <v>#N/A</v>
      </c>
      <c r="AEG6" s="12" t="e">
        <f ca="1">IF(AEG2&lt;&gt;"",
IF(OR(COUNTIF(盛付札!AEG2,"*キャラ*"),COUNTIF(盛付札!AEG2,"*赤*")),24,
VLOOKUP(盛付札!AEG2,商品マスタ一覧!$D:$I,6,FALSE)),"")</f>
        <v>#N/A</v>
      </c>
      <c r="AEH6" s="56" t="e">
        <f ca="1">IF(AEG2&lt;&gt;"",
" 端数","")</f>
        <v>#N/A</v>
      </c>
      <c r="AEI6" s="12"/>
      <c r="AEJ6" s="56" t="e">
        <f ca="1">IF(AEG2&lt;&gt;"",
"アレルギー","")</f>
        <v>#N/A</v>
      </c>
      <c r="AEK6" s="12"/>
      <c r="AEM6" s="56" t="e">
        <f ca="1">AEF6</f>
        <v>#N/A</v>
      </c>
      <c r="AEN6" s="12" t="e">
        <f ca="1">AEG6</f>
        <v>#N/A</v>
      </c>
      <c r="AEO6" s="56" t="e">
        <f ca="1">AEH6</f>
        <v>#N/A</v>
      </c>
      <c r="AEP6" s="12"/>
      <c r="AEQ6" s="56" t="e">
        <f ca="1">AEJ6</f>
        <v>#N/A</v>
      </c>
      <c r="AER6" s="12"/>
      <c r="AEU6" s="56" t="e">
        <f ca="1">IF(AEV2&lt;&gt;"",
"パン箱","")</f>
        <v>#N/A</v>
      </c>
      <c r="AEV6" s="12" t="e">
        <f ca="1">IF(AEV2&lt;&gt;"",
IF(OR(COUNTIF(盛付札!AEV2,"*キャラ*"),COUNTIF(盛付札!AEV2,"*赤*")),24,
VLOOKUP(盛付札!AEV2,商品マスタ一覧!$D:$I,6,FALSE)),"")</f>
        <v>#N/A</v>
      </c>
      <c r="AEW6" s="56" t="e">
        <f ca="1">IF(AEV2&lt;&gt;"",
" 端数","")</f>
        <v>#N/A</v>
      </c>
      <c r="AEX6" s="12"/>
      <c r="AEY6" s="56" t="e">
        <f ca="1">IF(AEV2&lt;&gt;"",
"アレルギー","")</f>
        <v>#N/A</v>
      </c>
      <c r="AEZ6" s="12"/>
      <c r="AFB6" s="56" t="e">
        <f ca="1">AEU6</f>
        <v>#N/A</v>
      </c>
      <c r="AFC6" s="12" t="e">
        <f ca="1">AEV6</f>
        <v>#N/A</v>
      </c>
      <c r="AFD6" s="56" t="e">
        <f ca="1">AEW6</f>
        <v>#N/A</v>
      </c>
      <c r="AFE6" s="12"/>
      <c r="AFF6" s="56" t="e">
        <f ca="1">AEY6</f>
        <v>#N/A</v>
      </c>
      <c r="AFG6" s="12"/>
      <c r="AFJ6" s="56" t="e">
        <f ca="1">IF(AFK2&lt;&gt;"",
"パン箱","")</f>
        <v>#N/A</v>
      </c>
      <c r="AFK6" s="12" t="e">
        <f ca="1">IF(AFK2&lt;&gt;"",
IF(OR(COUNTIF(盛付札!AFK2,"*キャラ*"),COUNTIF(盛付札!AFK2,"*赤*")),24,
VLOOKUP(盛付札!AFK2,商品マスタ一覧!$D:$I,6,FALSE)),"")</f>
        <v>#N/A</v>
      </c>
      <c r="AFL6" s="56" t="e">
        <f ca="1">IF(AFK2&lt;&gt;"",
" 端数","")</f>
        <v>#N/A</v>
      </c>
      <c r="AFM6" s="12"/>
      <c r="AFN6" s="56" t="e">
        <f ca="1">IF(AFK2&lt;&gt;"",
"アレルギー","")</f>
        <v>#N/A</v>
      </c>
      <c r="AFO6" s="12"/>
      <c r="AFQ6" s="56" t="e">
        <f ca="1">AFJ6</f>
        <v>#N/A</v>
      </c>
      <c r="AFR6" s="12" t="e">
        <f ca="1">AFK6</f>
        <v>#N/A</v>
      </c>
      <c r="AFS6" s="56" t="e">
        <f ca="1">AFL6</f>
        <v>#N/A</v>
      </c>
      <c r="AFT6" s="12"/>
      <c r="AFU6" s="56" t="e">
        <f ca="1">AFN6</f>
        <v>#N/A</v>
      </c>
      <c r="AFV6" s="12"/>
    </row>
    <row r="7" spans="1:854" ht="18" customHeight="1" x14ac:dyDescent="0.45">
      <c r="B7" s="78" t="str">
        <f ca="1">IF(IFERROR(INT(C4/C6),"")&lt;=0,1,
IFERROR(INT(C4/C6),""))</f>
        <v/>
      </c>
      <c r="C7" s="79"/>
      <c r="D7" s="78" t="str">
        <f ca="1">IF(IFERROR(INT(C4/C6),"")&lt;=0,0,
IFERROR(MOD(C4,C6),""))</f>
        <v/>
      </c>
      <c r="E7" s="79"/>
      <c r="F7" s="78" t="e" cm="1">
        <f t="array" aca="1" ref="F7" ca="1">IF(OR(COUNTIF(INDIRECT("数出表_Excel!V"&amp;MATCH(G1,数出表_Excel!$A:$A,0)-1&amp;""),"*アレ*"),COUNTIF(INDIRECT("数出表_Excel!V"&amp;MATCH(G1,数出表_Excel!$A:$A,0)-1&amp;""),"*ｱﾚ*")),
IFERROR(
_xlfn.LET(
  _xlpm.txt, MID(INDIRECT("数出表_Excel!V"&amp;MATCH(G1,数出表_Excel!$A:$A,0)-1&amp;""), FIND("ｱﾚ", INDIRECT("数出表_Excel!V"&amp;MATCH(G1,数出表_Excel!$A:$A,0)-1&amp;"")) + 2, LEN(INDIRECT("数出表_Excel!V"&amp;MATCH(G1,数出表_Excel!$A:$A,0)-1&amp;""))),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MID(INDIRECT("数出表_Excel!V"&amp;MATCH(G1,数出表_Excel!$A:$A,0)-1&amp;""), FIND("アレ", INDIRECT("数出表_Excel!V"&amp;MATCH(G1,数出表_Excel!$A:$A,0)-1&amp;"")) + 2, LEN(INDIRECT("数出表_Excel!V"&amp;MATCH(G1,数出表_Excel!$A:$A,0)-1&amp;""))),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G7" s="79"/>
      <c r="I7" s="78" t="str">
        <f ca="1">B7</f>
        <v/>
      </c>
      <c r="J7" s="79"/>
      <c r="K7" s="78" t="str">
        <f ca="1">D7</f>
        <v/>
      </c>
      <c r="L7" s="79"/>
      <c r="M7" s="78" t="e">
        <f ca="1">F7</f>
        <v>#N/A</v>
      </c>
      <c r="N7" s="79"/>
      <c r="Q7" s="78" t="str">
        <f ca="1">IF(IFERROR(INT(R4/R6),"")&lt;=0,1,
IFERROR(INT(R4/R6),""))</f>
        <v/>
      </c>
      <c r="R7" s="79"/>
      <c r="S7" s="78" t="str">
        <f ca="1">IF(IFERROR(INT(R4/R6),"")&lt;=0,0,
IFERROR(MOD(R4,R6),""))</f>
        <v/>
      </c>
      <c r="T7" s="79"/>
      <c r="U7" s="78" t="e" cm="1">
        <f t="array" aca="1" ref="U7" ca="1">IF(OR(COUNTIF(INDIRECT("数出表_Excel!V"&amp;MATCH(V1,数出表_Excel!$A:$A,0)-1&amp;""),"*アレ*"),COUNTIF(INDIRECT("数出表_Excel!V"&amp;MATCH(V1,数出表_Excel!$A:$A,0)-1&amp;""),"*ｱﾚ*")),
IFERROR(
_xlfn.LET(
  _xlpm.txt, MID(INDIRECT("数出表_Excel!V"&amp;MATCH(V1,数出表_Excel!$A:$A,0)-1&amp;""), FIND("ｱﾚ", INDIRECT("数出表_Excel!V"&amp;MATCH(V1,数出表_Excel!$A:$A,0)-1&amp;"")) + 2, LEN(INDIRECT("数出表_Excel!V"&amp;MATCH(V1,数出表_Excel!$A:$A,0)-1&amp;""))),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MID(INDIRECT("数出表_Excel!V"&amp;MATCH(V1,数出表_Excel!$A:$A,0)-1&amp;""), FIND("アレ", INDIRECT("数出表_Excel!V"&amp;MATCH(V1,数出表_Excel!$A:$A,0)-1&amp;"")) + 2, LEN(INDIRECT("数出表_Excel!V"&amp;MATCH(V1,数出表_Excel!$A:$A,0)-1&amp;""))),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V7" s="79"/>
      <c r="X7" s="78" t="str">
        <f ca="1">Q7</f>
        <v/>
      </c>
      <c r="Y7" s="79"/>
      <c r="Z7" s="78" t="str">
        <f ca="1">S7</f>
        <v/>
      </c>
      <c r="AA7" s="79"/>
      <c r="AB7" s="78" t="e">
        <f ca="1">U7</f>
        <v>#N/A</v>
      </c>
      <c r="AC7" s="79"/>
      <c r="AF7" s="78" t="str">
        <f ca="1">IF(IFERROR(INT(AG4/AG6),"")&lt;=0,1,
IFERROR(INT(AG4/AG6),""))</f>
        <v/>
      </c>
      <c r="AG7" s="79"/>
      <c r="AH7" s="78" t="str">
        <f ca="1">IF(IFERROR(INT(AG4/AG6),"")&lt;=0,0,
IFERROR(MOD(AG4,AG6),""))</f>
        <v/>
      </c>
      <c r="AI7" s="79"/>
      <c r="AJ7" s="78" t="e" cm="1">
        <f t="array" aca="1" ref="AJ7" ca="1">IF(OR(COUNTIF(INDIRECT("数出表_Excel!V"&amp;MATCH(AK1,数出表_Excel!$A:$A,0)-1&amp;""),"*アレ*"),COUNTIF(INDIRECT("数出表_Excel!V"&amp;MATCH(AK1,数出表_Excel!$A:$A,0)-1&amp;""),"*ｱﾚ*")),
IFERROR(
_xlfn.LET(
  _xlpm.txt, MID(INDIRECT("数出表_Excel!V"&amp;MATCH(AK1,数出表_Excel!$A:$A,0)-1&amp;""), FIND("ｱﾚ", INDIRECT("数出表_Excel!V"&amp;MATCH(AK1,数出表_Excel!$A:$A,0)-1&amp;"")) + 2, LEN(INDIRECT("数出表_Excel!V"&amp;MATCH(AK1,数出表_Excel!$A:$A,0)-1&amp;""))),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MID(INDIRECT("数出表_Excel!V"&amp;MATCH(AK1,数出表_Excel!$A:$A,0)-1&amp;""), FIND("アレ", INDIRECT("数出表_Excel!V"&amp;MATCH(AK1,数出表_Excel!$A:$A,0)-1&amp;"")) + 2, LEN(INDIRECT("数出表_Excel!V"&amp;MATCH(AK1,数出表_Excel!$A:$A,0)-1&amp;""))),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AK7" s="79"/>
      <c r="AM7" s="78" t="str">
        <f ca="1">AF7</f>
        <v/>
      </c>
      <c r="AN7" s="79"/>
      <c r="AO7" s="78" t="str">
        <f ca="1">AH7</f>
        <v/>
      </c>
      <c r="AP7" s="79"/>
      <c r="AQ7" s="78" t="e">
        <f ca="1">AJ7</f>
        <v>#N/A</v>
      </c>
      <c r="AR7" s="79"/>
      <c r="AU7" s="78" t="str">
        <f ca="1">IF(IFERROR(INT(AV4/AV6),"")&lt;=0,1,
IFERROR(INT(AV4/AV6),""))</f>
        <v/>
      </c>
      <c r="AV7" s="79"/>
      <c r="AW7" s="78" t="str">
        <f ca="1">IF(IFERROR(INT(AV4/AV6),"")&lt;=0,0,
IFERROR(MOD(AV4,AV6),""))</f>
        <v/>
      </c>
      <c r="AX7" s="79"/>
      <c r="AY7" s="78" t="e" cm="1">
        <f t="array" aca="1" ref="AY7" ca="1">IF(OR(COUNTIF(INDIRECT("数出表_Excel!V"&amp;MATCH(AZ1,数出表_Excel!$A:$A,0)-1&amp;""),"*アレ*"),COUNTIF(INDIRECT("数出表_Excel!V"&amp;MATCH(AZ1,数出表_Excel!$A:$A,0)-1&amp;""),"*ｱﾚ*")),
IFERROR(
_xlfn.LET(
  _xlpm.txt, MID(INDIRECT("数出表_Excel!V"&amp;MATCH(AZ1,数出表_Excel!$A:$A,0)-1&amp;""), FIND("ｱﾚ", INDIRECT("数出表_Excel!V"&amp;MATCH(AZ1,数出表_Excel!$A:$A,0)-1&amp;"")) + 2, LEN(INDIRECT("数出表_Excel!V"&amp;MATCH(AZ1,数出表_Excel!$A:$A,0)-1&amp;""))),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MID(INDIRECT("数出表_Excel!V"&amp;MATCH(AZ1,数出表_Excel!$A:$A,0)-1&amp;""), FIND("アレ", INDIRECT("数出表_Excel!V"&amp;MATCH(AZ1,数出表_Excel!$A:$A,0)-1&amp;"")) + 2, LEN(INDIRECT("数出表_Excel!V"&amp;MATCH(AZ1,数出表_Excel!$A:$A,0)-1&amp;""))),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AZ7" s="79"/>
      <c r="BB7" s="78" t="str">
        <f ca="1">AU7</f>
        <v/>
      </c>
      <c r="BC7" s="79"/>
      <c r="BD7" s="78" t="str">
        <f ca="1">AW7</f>
        <v/>
      </c>
      <c r="BE7" s="79"/>
      <c r="BF7" s="78" t="e">
        <f ca="1">AY7</f>
        <v>#N/A</v>
      </c>
      <c r="BG7" s="79"/>
      <c r="BJ7" s="78" t="str">
        <f ca="1">IF(IFERROR(INT(BK4/BK6),"")&lt;=0,1,
IFERROR(INT(BK4/BK6),""))</f>
        <v/>
      </c>
      <c r="BK7" s="79"/>
      <c r="BL7" s="78" t="str">
        <f ca="1">IF(IFERROR(INT(BK4/BK6),"")&lt;=0,0,
IFERROR(MOD(BK4,BK6),""))</f>
        <v/>
      </c>
      <c r="BM7" s="79"/>
      <c r="BN7" s="78" t="e" cm="1">
        <f t="array" aca="1" ref="BN7" ca="1">IF(OR(COUNTIF(INDIRECT("数出表_Excel!V"&amp;MATCH(BO1,数出表_Excel!$A:$A,0)-1&amp;""),"*アレ*"),COUNTIF(INDIRECT("数出表_Excel!V"&amp;MATCH(BO1,数出表_Excel!$A:$A,0)-1&amp;""),"*ｱﾚ*")),
IFERROR(
_xlfn.LET(
  _xlpm.txt, MID(INDIRECT("数出表_Excel!V"&amp;MATCH(BO1,数出表_Excel!$A:$A,0)-1&amp;""), FIND("ｱﾚ", INDIRECT("数出表_Excel!V"&amp;MATCH(BO1,数出表_Excel!$A:$A,0)-1&amp;"")) + 2, LEN(INDIRECT("数出表_Excel!V"&amp;MATCH(BO1,数出表_Excel!$A:$A,0)-1&amp;""))),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MID(INDIRECT("数出表_Excel!V"&amp;MATCH(BO1,数出表_Excel!$A:$A,0)-1&amp;""), FIND("アレ", INDIRECT("数出表_Excel!V"&amp;MATCH(BO1,数出表_Excel!$A:$A,0)-1&amp;"")) + 2, LEN(INDIRECT("数出表_Excel!V"&amp;MATCH(BO1,数出表_Excel!$A:$A,0)-1&amp;""))),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BO7" s="79"/>
      <c r="BQ7" s="78" t="str">
        <f ca="1">BJ7</f>
        <v/>
      </c>
      <c r="BR7" s="79"/>
      <c r="BS7" s="78" t="str">
        <f ca="1">BL7</f>
        <v/>
      </c>
      <c r="BT7" s="79"/>
      <c r="BU7" s="78" t="e">
        <f ca="1">BN7</f>
        <v>#N/A</v>
      </c>
      <c r="BV7" s="79"/>
      <c r="BY7" s="78" t="str">
        <f ca="1">IF(IFERROR(INT(BZ4/BZ6),"")&lt;=0,1,
IFERROR(INT(BZ4/BZ6),""))</f>
        <v/>
      </c>
      <c r="BZ7" s="79"/>
      <c r="CA7" s="78" t="str">
        <f ca="1">IF(IFERROR(INT(BZ4/BZ6),"")&lt;=0,0,
IFERROR(MOD(BZ4,BZ6),""))</f>
        <v/>
      </c>
      <c r="CB7" s="79"/>
      <c r="CC7" s="78" t="e" cm="1">
        <f t="array" aca="1" ref="CC7" ca="1">IF(OR(COUNTIF(INDIRECT("数出表_Excel!V"&amp;MATCH(CD1,数出表_Excel!$A:$A,0)-1&amp;""),"*アレ*"),COUNTIF(INDIRECT("数出表_Excel!V"&amp;MATCH(CD1,数出表_Excel!$A:$A,0)-1&amp;""),"*ｱﾚ*")),
IFERROR(
_xlfn.LET(
  _xlpm.txt, MID(INDIRECT("数出表_Excel!V"&amp;MATCH(CD1,数出表_Excel!$A:$A,0)-1&amp;""), FIND("ｱﾚ", INDIRECT("数出表_Excel!V"&amp;MATCH(CD1,数出表_Excel!$A:$A,0)-1&amp;"")) + 2, LEN(INDIRECT("数出表_Excel!V"&amp;MATCH(CD1,数出表_Excel!$A:$A,0)-1&amp;""))),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MID(INDIRECT("数出表_Excel!V"&amp;MATCH(CD1,数出表_Excel!$A:$A,0)-1&amp;""), FIND("アレ", INDIRECT("数出表_Excel!V"&amp;MATCH(CD1,数出表_Excel!$A:$A,0)-1&amp;"")) + 2, LEN(INDIRECT("数出表_Excel!V"&amp;MATCH(CD1,数出表_Excel!$A:$A,0)-1&amp;""))),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CD7" s="79"/>
      <c r="CF7" s="78" t="str">
        <f ca="1">BY7</f>
        <v/>
      </c>
      <c r="CG7" s="79"/>
      <c r="CH7" s="78" t="str">
        <f ca="1">CA7</f>
        <v/>
      </c>
      <c r="CI7" s="79"/>
      <c r="CJ7" s="78" t="e">
        <f ca="1">CC7</f>
        <v>#N/A</v>
      </c>
      <c r="CK7" s="79"/>
      <c r="CN7" s="78" t="str">
        <f ca="1">IF(IFERROR(INT(CO4/CO6),"")&lt;=0,1,
IFERROR(INT(CO4/CO6),""))</f>
        <v/>
      </c>
      <c r="CO7" s="79"/>
      <c r="CP7" s="78" t="str">
        <f ca="1">IF(IFERROR(INT(CO4/CO6),"")&lt;=0,0,
IFERROR(MOD(CO4,CO6),""))</f>
        <v/>
      </c>
      <c r="CQ7" s="79"/>
      <c r="CR7" s="78" t="e" cm="1">
        <f t="array" aca="1" ref="CR7" ca="1">IF(OR(COUNTIF(INDIRECT("数出表_Excel!V"&amp;MATCH(CS1,数出表_Excel!$A:$A,0)-1&amp;""),"*アレ*"),COUNTIF(INDIRECT("数出表_Excel!V"&amp;MATCH(CS1,数出表_Excel!$A:$A,0)-1&amp;""),"*ｱﾚ*")),
IFERROR(
_xlfn.LET(
  _xlpm.txt, MID(INDIRECT("数出表_Excel!V"&amp;MATCH(CS1,数出表_Excel!$A:$A,0)-1&amp;""), FIND("ｱﾚ", INDIRECT("数出表_Excel!V"&amp;MATCH(CS1,数出表_Excel!$A:$A,0)-1&amp;"")) + 2, LEN(INDIRECT("数出表_Excel!V"&amp;MATCH(CS1,数出表_Excel!$A:$A,0)-1&amp;""))),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MID(INDIRECT("数出表_Excel!V"&amp;MATCH(CS1,数出表_Excel!$A:$A,0)-1&amp;""), FIND("アレ", INDIRECT("数出表_Excel!V"&amp;MATCH(CS1,数出表_Excel!$A:$A,0)-1&amp;"")) + 2, LEN(INDIRECT("数出表_Excel!V"&amp;MATCH(CS1,数出表_Excel!$A:$A,0)-1&amp;""))),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CS7" s="79"/>
      <c r="CU7" s="78" t="str">
        <f ca="1">CN7</f>
        <v/>
      </c>
      <c r="CV7" s="79"/>
      <c r="CW7" s="78" t="str">
        <f ca="1">CP7</f>
        <v/>
      </c>
      <c r="CX7" s="79"/>
      <c r="CY7" s="78" t="e">
        <f ca="1">CR7</f>
        <v>#N/A</v>
      </c>
      <c r="CZ7" s="79"/>
      <c r="DC7" s="78" t="str">
        <f ca="1">IF(IFERROR(INT(DD4/DD6),"")&lt;=0,1,
IFERROR(INT(DD4/DD6),""))</f>
        <v/>
      </c>
      <c r="DD7" s="79"/>
      <c r="DE7" s="78" t="str">
        <f ca="1">IF(IFERROR(INT(DD4/DD6),"")&lt;=0,0,
IFERROR(MOD(DD4,DD6),""))</f>
        <v/>
      </c>
      <c r="DF7" s="79"/>
      <c r="DG7" s="78" t="e" cm="1">
        <f t="array" aca="1" ref="DG7" ca="1">IF(OR(COUNTIF(INDIRECT("数出表_Excel!V"&amp;MATCH(DH1,数出表_Excel!$A:$A,0)-1&amp;""),"*アレ*"),COUNTIF(INDIRECT("数出表_Excel!V"&amp;MATCH(DH1,数出表_Excel!$A:$A,0)-1&amp;""),"*ｱﾚ*")),
IFERROR(
_xlfn.LET(
  _xlpm.txt, MID(INDIRECT("数出表_Excel!V"&amp;MATCH(DH1,数出表_Excel!$A:$A,0)-1&amp;""), FIND("ｱﾚ", INDIRECT("数出表_Excel!V"&amp;MATCH(DH1,数出表_Excel!$A:$A,0)-1&amp;"")) + 2, LEN(INDIRECT("数出表_Excel!V"&amp;MATCH(DH1,数出表_Excel!$A:$A,0)-1&amp;""))),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MID(INDIRECT("数出表_Excel!V"&amp;MATCH(DH1,数出表_Excel!$A:$A,0)-1&amp;""), FIND("アレ", INDIRECT("数出表_Excel!V"&amp;MATCH(DH1,数出表_Excel!$A:$A,0)-1&amp;"")) + 2, LEN(INDIRECT("数出表_Excel!V"&amp;MATCH(DH1,数出表_Excel!$A:$A,0)-1&amp;""))),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DH7" s="79"/>
      <c r="DJ7" s="78" t="str">
        <f ca="1">DC7</f>
        <v/>
      </c>
      <c r="DK7" s="79"/>
      <c r="DL7" s="78" t="str">
        <f ca="1">DE7</f>
        <v/>
      </c>
      <c r="DM7" s="79"/>
      <c r="DN7" s="78" t="e">
        <f ca="1">DG7</f>
        <v>#N/A</v>
      </c>
      <c r="DO7" s="79"/>
      <c r="DR7" s="78" t="str">
        <f ca="1">IF(IFERROR(INT(DS4/DS6),"")&lt;=0,1,
IFERROR(INT(DS4/DS6),""))</f>
        <v/>
      </c>
      <c r="DS7" s="79"/>
      <c r="DT7" s="78" t="str">
        <f ca="1">IF(IFERROR(INT(DS4/DS6),"")&lt;=0,0,
IFERROR(MOD(DS4,DS6),""))</f>
        <v/>
      </c>
      <c r="DU7" s="79"/>
      <c r="DV7" s="78" t="e" cm="1">
        <f t="array" aca="1" ref="DV7" ca="1">IF(OR(COUNTIF(INDIRECT("数出表_Excel!V"&amp;MATCH(DW1,数出表_Excel!$A:$A,0)-1&amp;""),"*アレ*"),COUNTIF(INDIRECT("数出表_Excel!V"&amp;MATCH(DW1,数出表_Excel!$A:$A,0)-1&amp;""),"*ｱﾚ*")),
IFERROR(
_xlfn.LET(
  _xlpm.txt, MID(INDIRECT("数出表_Excel!V"&amp;MATCH(DW1,数出表_Excel!$A:$A,0)-1&amp;""), FIND("ｱﾚ", INDIRECT("数出表_Excel!V"&amp;MATCH(DW1,数出表_Excel!$A:$A,0)-1&amp;"")) + 2, LEN(INDIRECT("数出表_Excel!V"&amp;MATCH(DW1,数出表_Excel!$A:$A,0)-1&amp;""))),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MID(INDIRECT("数出表_Excel!V"&amp;MATCH(DW1,数出表_Excel!$A:$A,0)-1&amp;""), FIND("アレ", INDIRECT("数出表_Excel!V"&amp;MATCH(DW1,数出表_Excel!$A:$A,0)-1&amp;"")) + 2, LEN(INDIRECT("数出表_Excel!V"&amp;MATCH(DW1,数出表_Excel!$A:$A,0)-1&amp;""))),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DW7" s="79"/>
      <c r="DY7" s="78" t="str">
        <f ca="1">DR7</f>
        <v/>
      </c>
      <c r="DZ7" s="79"/>
      <c r="EA7" s="78" t="str">
        <f ca="1">DT7</f>
        <v/>
      </c>
      <c r="EB7" s="79"/>
      <c r="EC7" s="78" t="e">
        <f ca="1">DV7</f>
        <v>#N/A</v>
      </c>
      <c r="ED7" s="79"/>
      <c r="EG7" s="78" t="str">
        <f ca="1">IF(IFERROR(INT(EH4/EH6),"")&lt;=0,1,
IFERROR(INT(EH4/EH6),""))</f>
        <v/>
      </c>
      <c r="EH7" s="79"/>
      <c r="EI7" s="78" t="str">
        <f ca="1">IF(IFERROR(INT(EH4/EH6),"")&lt;=0,0,
IFERROR(MOD(EH4,EH6),""))</f>
        <v/>
      </c>
      <c r="EJ7" s="79"/>
      <c r="EK7" s="78" t="e" cm="1">
        <f t="array" aca="1" ref="EK7" ca="1">IF(OR(COUNTIF(INDIRECT("数出表_Excel!V"&amp;MATCH(EL1,数出表_Excel!$A:$A,0)-1&amp;""),"*アレ*"),COUNTIF(INDIRECT("数出表_Excel!V"&amp;MATCH(EL1,数出表_Excel!$A:$A,0)-1&amp;""),"*ｱﾚ*")),
IFERROR(
_xlfn.LET(
  _xlpm.txt, MID(INDIRECT("数出表_Excel!V"&amp;MATCH(EL1,数出表_Excel!$A:$A,0)-1&amp;""), FIND("ｱﾚ", INDIRECT("数出表_Excel!V"&amp;MATCH(EL1,数出表_Excel!$A:$A,0)-1&amp;"")) + 2, LEN(INDIRECT("数出表_Excel!V"&amp;MATCH(EL1,数出表_Excel!$A:$A,0)-1&amp;""))),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MID(INDIRECT("数出表_Excel!V"&amp;MATCH(EL1,数出表_Excel!$A:$A,0)-1&amp;""), FIND("アレ", INDIRECT("数出表_Excel!V"&amp;MATCH(EL1,数出表_Excel!$A:$A,0)-1&amp;"")) + 2, LEN(INDIRECT("数出表_Excel!V"&amp;MATCH(EL1,数出表_Excel!$A:$A,0)-1&amp;""))),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EL7" s="79"/>
      <c r="EN7" s="78" t="str">
        <f ca="1">EG7</f>
        <v/>
      </c>
      <c r="EO7" s="79"/>
      <c r="EP7" s="78" t="str">
        <f ca="1">EI7</f>
        <v/>
      </c>
      <c r="EQ7" s="79"/>
      <c r="ER7" s="78" t="e">
        <f ca="1">EK7</f>
        <v>#N/A</v>
      </c>
      <c r="ES7" s="79"/>
      <c r="EV7" s="78" t="str">
        <f ca="1">IF(IFERROR(INT(EW4/EW6),"")&lt;=0,1,
IFERROR(INT(EW4/EW6),""))</f>
        <v/>
      </c>
      <c r="EW7" s="79"/>
      <c r="EX7" s="78" t="str">
        <f ca="1">IF(IFERROR(INT(EW4/EW6),"")&lt;=0,0,
IFERROR(MOD(EW4,EW6),""))</f>
        <v/>
      </c>
      <c r="EY7" s="79"/>
      <c r="EZ7" s="78" t="e" cm="1">
        <f t="array" aca="1" ref="EZ7" ca="1">IF(OR(COUNTIF(INDIRECT("数出表_Excel!V"&amp;MATCH(FA1,数出表_Excel!$A:$A,0)-1&amp;""),"*アレ*"),COUNTIF(INDIRECT("数出表_Excel!V"&amp;MATCH(FA1,数出表_Excel!$A:$A,0)-1&amp;""),"*ｱﾚ*")),
IFERROR(
_xlfn.LET(
  _xlpm.txt, MID(INDIRECT("数出表_Excel!V"&amp;MATCH(FA1,数出表_Excel!$A:$A,0)-1&amp;""), FIND("ｱﾚ", INDIRECT("数出表_Excel!V"&amp;MATCH(FA1,数出表_Excel!$A:$A,0)-1&amp;"")) + 2, LEN(INDIRECT("数出表_Excel!V"&amp;MATCH(FA1,数出表_Excel!$A:$A,0)-1&amp;""))),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MID(INDIRECT("数出表_Excel!V"&amp;MATCH(FA1,数出表_Excel!$A:$A,0)-1&amp;""), FIND("アレ", INDIRECT("数出表_Excel!V"&amp;MATCH(FA1,数出表_Excel!$A:$A,0)-1&amp;"")) + 2, LEN(INDIRECT("数出表_Excel!V"&amp;MATCH(FA1,数出表_Excel!$A:$A,0)-1&amp;""))),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FA7" s="79"/>
      <c r="FC7" s="78" t="str">
        <f ca="1">EV7</f>
        <v/>
      </c>
      <c r="FD7" s="79"/>
      <c r="FE7" s="78" t="str">
        <f ca="1">EX7</f>
        <v/>
      </c>
      <c r="FF7" s="79"/>
      <c r="FG7" s="78" t="e">
        <f ca="1">EZ7</f>
        <v>#N/A</v>
      </c>
      <c r="FH7" s="79"/>
      <c r="FK7" s="78" t="str">
        <f ca="1">IF(IFERROR(INT(FL4/FL6),"")&lt;=0,1,
IFERROR(INT(FL4/FL6),""))</f>
        <v/>
      </c>
      <c r="FL7" s="79"/>
      <c r="FM7" s="78" t="str">
        <f ca="1">IF(IFERROR(INT(FL4/FL6),"")&lt;=0,0,
IFERROR(MOD(FL4,FL6),""))</f>
        <v/>
      </c>
      <c r="FN7" s="79"/>
      <c r="FO7" s="78" t="e" cm="1">
        <f t="array" aca="1" ref="FO7" ca="1">IF(OR(COUNTIF(INDIRECT("数出表_Excel!V"&amp;MATCH(FP1,数出表_Excel!$A:$A,0)-1&amp;""),"*アレ*"),COUNTIF(INDIRECT("数出表_Excel!V"&amp;MATCH(FP1,数出表_Excel!$A:$A,0)-1&amp;""),"*ｱﾚ*")),
IFERROR(
_xlfn.LET(
  _xlpm.txt, MID(INDIRECT("数出表_Excel!V"&amp;MATCH(FP1,数出表_Excel!$A:$A,0)-1&amp;""), FIND("ｱﾚ", INDIRECT("数出表_Excel!V"&amp;MATCH(FP1,数出表_Excel!$A:$A,0)-1&amp;"")) + 2, LEN(INDIRECT("数出表_Excel!V"&amp;MATCH(FP1,数出表_Excel!$A:$A,0)-1&amp;""))),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MID(INDIRECT("数出表_Excel!V"&amp;MATCH(FP1,数出表_Excel!$A:$A,0)-1&amp;""), FIND("アレ", INDIRECT("数出表_Excel!V"&amp;MATCH(FP1,数出表_Excel!$A:$A,0)-1&amp;"")) + 2, LEN(INDIRECT("数出表_Excel!V"&amp;MATCH(FP1,数出表_Excel!$A:$A,0)-1&amp;""))),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FP7" s="79"/>
      <c r="FR7" s="78" t="str">
        <f ca="1">FK7</f>
        <v/>
      </c>
      <c r="FS7" s="79"/>
      <c r="FT7" s="78" t="str">
        <f ca="1">FM7</f>
        <v/>
      </c>
      <c r="FU7" s="79"/>
      <c r="FV7" s="78" t="e">
        <f ca="1">FO7</f>
        <v>#N/A</v>
      </c>
      <c r="FW7" s="79"/>
      <c r="FZ7" s="78" t="str">
        <f ca="1">IF(IFERROR(INT(GA4/GA6),"")&lt;=0,1,
IFERROR(INT(GA4/GA6),""))</f>
        <v/>
      </c>
      <c r="GA7" s="79"/>
      <c r="GB7" s="78" t="str">
        <f ca="1">IF(IFERROR(INT(GA4/GA6),"")&lt;=0,0,
IFERROR(MOD(GA4,GA6),""))</f>
        <v/>
      </c>
      <c r="GC7" s="79"/>
      <c r="GD7" s="78" t="e" cm="1">
        <f t="array" aca="1" ref="GD7" ca="1">IF(OR(COUNTIF(INDIRECT("数出表_Excel!V"&amp;MATCH(GE1,数出表_Excel!$A:$A,0)-1&amp;""),"*アレ*"),COUNTIF(INDIRECT("数出表_Excel!V"&amp;MATCH(GE1,数出表_Excel!$A:$A,0)-1&amp;""),"*ｱﾚ*")),
IFERROR(
_xlfn.LET(
  _xlpm.txt, MID(INDIRECT("数出表_Excel!V"&amp;MATCH(GE1,数出表_Excel!$A:$A,0)-1&amp;""), FIND("ｱﾚ", INDIRECT("数出表_Excel!V"&amp;MATCH(GE1,数出表_Excel!$A:$A,0)-1&amp;"")) + 2, LEN(INDIRECT("数出表_Excel!V"&amp;MATCH(GE1,数出表_Excel!$A:$A,0)-1&amp;""))),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MID(INDIRECT("数出表_Excel!V"&amp;MATCH(GE1,数出表_Excel!$A:$A,0)-1&amp;""), FIND("アレ", INDIRECT("数出表_Excel!V"&amp;MATCH(GE1,数出表_Excel!$A:$A,0)-1&amp;"")) + 2, LEN(INDIRECT("数出表_Excel!V"&amp;MATCH(GE1,数出表_Excel!$A:$A,0)-1&amp;""))),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GE7" s="79"/>
      <c r="GG7" s="78" t="str">
        <f ca="1">FZ7</f>
        <v/>
      </c>
      <c r="GH7" s="79"/>
      <c r="GI7" s="78" t="str">
        <f ca="1">GB7</f>
        <v/>
      </c>
      <c r="GJ7" s="79"/>
      <c r="GK7" s="78" t="e">
        <f ca="1">GD7</f>
        <v>#N/A</v>
      </c>
      <c r="GL7" s="79"/>
      <c r="GO7" s="78" t="str">
        <f ca="1">IF(IFERROR(INT(GP4/GP6),"")&lt;=0,1,
IFERROR(INT(GP4/GP6),""))</f>
        <v/>
      </c>
      <c r="GP7" s="79"/>
      <c r="GQ7" s="78" t="str">
        <f ca="1">IF(IFERROR(INT(GP4/GP6),"")&lt;=0,0,
IFERROR(MOD(GP4,GP6),""))</f>
        <v/>
      </c>
      <c r="GR7" s="79"/>
      <c r="GS7" s="78" t="e" cm="1">
        <f t="array" aca="1" ref="GS7" ca="1">IF(OR(COUNTIF(INDIRECT("数出表_Excel!V"&amp;MATCH(GT1,数出表_Excel!$A:$A,0)-1&amp;""),"*アレ*"),COUNTIF(INDIRECT("数出表_Excel!V"&amp;MATCH(GT1,数出表_Excel!$A:$A,0)-1&amp;""),"*ｱﾚ*")),
IFERROR(
_xlfn.LET(
  _xlpm.txt, MID(INDIRECT("数出表_Excel!V"&amp;MATCH(GT1,数出表_Excel!$A:$A,0)-1&amp;""), FIND("ｱﾚ", INDIRECT("数出表_Excel!V"&amp;MATCH(GT1,数出表_Excel!$A:$A,0)-1&amp;"")) + 2, LEN(INDIRECT("数出表_Excel!V"&amp;MATCH(GT1,数出表_Excel!$A:$A,0)-1&amp;""))),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MID(INDIRECT("数出表_Excel!V"&amp;MATCH(GT1,数出表_Excel!$A:$A,0)-1&amp;""), FIND("アレ", INDIRECT("数出表_Excel!V"&amp;MATCH(GT1,数出表_Excel!$A:$A,0)-1&amp;"")) + 2, LEN(INDIRECT("数出表_Excel!V"&amp;MATCH(GT1,数出表_Excel!$A:$A,0)-1&amp;""))),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GT7" s="79"/>
      <c r="GV7" s="78" t="str">
        <f ca="1">GO7</f>
        <v/>
      </c>
      <c r="GW7" s="79"/>
      <c r="GX7" s="78" t="str">
        <f ca="1">GQ7</f>
        <v/>
      </c>
      <c r="GY7" s="79"/>
      <c r="GZ7" s="78" t="e">
        <f ca="1">GS7</f>
        <v>#N/A</v>
      </c>
      <c r="HA7" s="79"/>
      <c r="HD7" s="78" t="str">
        <f ca="1">IF(IFERROR(INT(HE4/HE6),"")&lt;=0,1,
IFERROR(INT(HE4/HE6),""))</f>
        <v/>
      </c>
      <c r="HE7" s="79"/>
      <c r="HF7" s="78" t="str">
        <f ca="1">IF(IFERROR(INT(HE4/HE6),"")&lt;=0,0,
IFERROR(MOD(HE4,HE6),""))</f>
        <v/>
      </c>
      <c r="HG7" s="79"/>
      <c r="HH7" s="78" t="e" cm="1">
        <f t="array" aca="1" ref="HH7" ca="1">IF(OR(COUNTIF(INDIRECT("数出表_Excel!V"&amp;MATCH(HI1,数出表_Excel!$A:$A,0)-1&amp;""),"*アレ*"),COUNTIF(INDIRECT("数出表_Excel!V"&amp;MATCH(HI1,数出表_Excel!$A:$A,0)-1&amp;""),"*ｱﾚ*")),
IFERROR(
_xlfn.LET(
  _xlpm.txt, MID(INDIRECT("数出表_Excel!V"&amp;MATCH(HI1,数出表_Excel!$A:$A,0)-1&amp;""), FIND("ｱﾚ", INDIRECT("数出表_Excel!V"&amp;MATCH(HI1,数出表_Excel!$A:$A,0)-1&amp;"")) + 2, LEN(INDIRECT("数出表_Excel!V"&amp;MATCH(HI1,数出表_Excel!$A:$A,0)-1&amp;""))),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MID(INDIRECT("数出表_Excel!V"&amp;MATCH(HI1,数出表_Excel!$A:$A,0)-1&amp;""), FIND("アレ", INDIRECT("数出表_Excel!V"&amp;MATCH(HI1,数出表_Excel!$A:$A,0)-1&amp;"")) + 2, LEN(INDIRECT("数出表_Excel!V"&amp;MATCH(HI1,数出表_Excel!$A:$A,0)-1&amp;""))),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HI7" s="79"/>
      <c r="HK7" s="78" t="str">
        <f ca="1">HD7</f>
        <v/>
      </c>
      <c r="HL7" s="79"/>
      <c r="HM7" s="78" t="str">
        <f ca="1">HF7</f>
        <v/>
      </c>
      <c r="HN7" s="79"/>
      <c r="HO7" s="78" t="e">
        <f ca="1">HH7</f>
        <v>#N/A</v>
      </c>
      <c r="HP7" s="79"/>
      <c r="HS7" s="78" t="str">
        <f ca="1">IF(IFERROR(INT(HT4/HT6),"")&lt;=0,1,
IFERROR(INT(HT4/HT6),""))</f>
        <v/>
      </c>
      <c r="HT7" s="79"/>
      <c r="HU7" s="78" t="str">
        <f ca="1">IF(IFERROR(INT(HT4/HT6),"")&lt;=0,0,
IFERROR(MOD(HT4,HT6),""))</f>
        <v/>
      </c>
      <c r="HV7" s="79"/>
      <c r="HW7" s="78" t="e" cm="1">
        <f t="array" aca="1" ref="HW7" ca="1">IF(OR(COUNTIF(INDIRECT("数出表_Excel!V"&amp;MATCH(HX1,数出表_Excel!$A:$A,0)-1&amp;""),"*アレ*"),COUNTIF(INDIRECT("数出表_Excel!V"&amp;MATCH(HX1,数出表_Excel!$A:$A,0)-1&amp;""),"*ｱﾚ*")),
IFERROR(
_xlfn.LET(
  _xlpm.txt, MID(INDIRECT("数出表_Excel!V"&amp;MATCH(HX1,数出表_Excel!$A:$A,0)-1&amp;""), FIND("ｱﾚ", INDIRECT("数出表_Excel!V"&amp;MATCH(HX1,数出表_Excel!$A:$A,0)-1&amp;"")) + 2, LEN(INDIRECT("数出表_Excel!V"&amp;MATCH(HX1,数出表_Excel!$A:$A,0)-1&amp;""))),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MID(INDIRECT("数出表_Excel!V"&amp;MATCH(HX1,数出表_Excel!$A:$A,0)-1&amp;""), FIND("アレ", INDIRECT("数出表_Excel!V"&amp;MATCH(HX1,数出表_Excel!$A:$A,0)-1&amp;"")) + 2, LEN(INDIRECT("数出表_Excel!V"&amp;MATCH(HX1,数出表_Excel!$A:$A,0)-1&amp;""))),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HX7" s="79"/>
      <c r="HZ7" s="78" t="str">
        <f ca="1">HS7</f>
        <v/>
      </c>
      <c r="IA7" s="79"/>
      <c r="IB7" s="78" t="str">
        <f ca="1">HU7</f>
        <v/>
      </c>
      <c r="IC7" s="79"/>
      <c r="ID7" s="78" t="e">
        <f ca="1">HW7</f>
        <v>#N/A</v>
      </c>
      <c r="IE7" s="79"/>
      <c r="IH7" s="78" t="str">
        <f ca="1">IF(IFERROR(INT(II4/II6),"")&lt;=0,1,
IFERROR(INT(II4/II6),""))</f>
        <v/>
      </c>
      <c r="II7" s="79"/>
      <c r="IJ7" s="78" t="str">
        <f ca="1">IF(IFERROR(INT(II4/II6),"")&lt;=0,0,
IFERROR(MOD(II4,II6),""))</f>
        <v/>
      </c>
      <c r="IK7" s="79"/>
      <c r="IL7" s="78" t="e" cm="1">
        <f t="array" aca="1" ref="IL7" ca="1">IF(OR(COUNTIF(INDIRECT("数出表_Excel!V"&amp;MATCH(IM1,数出表_Excel!$A:$A,0)-1&amp;""),"*アレ*"),COUNTIF(INDIRECT("数出表_Excel!V"&amp;MATCH(IM1,数出表_Excel!$A:$A,0)-1&amp;""),"*ｱﾚ*")),
IFERROR(
_xlfn.LET(
  _xlpm.txt, MID(INDIRECT("数出表_Excel!V"&amp;MATCH(IM1,数出表_Excel!$A:$A,0)-1&amp;""), FIND("ｱﾚ", INDIRECT("数出表_Excel!V"&amp;MATCH(IM1,数出表_Excel!$A:$A,0)-1&amp;"")) + 2, LEN(INDIRECT("数出表_Excel!V"&amp;MATCH(IM1,数出表_Excel!$A:$A,0)-1&amp;""))),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MID(INDIRECT("数出表_Excel!V"&amp;MATCH(IM1,数出表_Excel!$A:$A,0)-1&amp;""), FIND("アレ", INDIRECT("数出表_Excel!V"&amp;MATCH(IM1,数出表_Excel!$A:$A,0)-1&amp;"")) + 2, LEN(INDIRECT("数出表_Excel!V"&amp;MATCH(IM1,数出表_Excel!$A:$A,0)-1&amp;""))),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IM7" s="79"/>
      <c r="IO7" s="78" t="str">
        <f ca="1">IH7</f>
        <v/>
      </c>
      <c r="IP7" s="79"/>
      <c r="IQ7" s="78" t="str">
        <f ca="1">IJ7</f>
        <v/>
      </c>
      <c r="IR7" s="79"/>
      <c r="IS7" s="78" t="e">
        <f ca="1">IL7</f>
        <v>#N/A</v>
      </c>
      <c r="IT7" s="79"/>
      <c r="IW7" s="78" t="str">
        <f ca="1">IF(IFERROR(INT(IX4/IX6),"")&lt;=0,1,
IFERROR(INT(IX4/IX6),""))</f>
        <v/>
      </c>
      <c r="IX7" s="79"/>
      <c r="IY7" s="78" t="str">
        <f ca="1">IF(IFERROR(INT(IX4/IX6),"")&lt;=0,0,
IFERROR(MOD(IX4,IX6),""))</f>
        <v/>
      </c>
      <c r="IZ7" s="79"/>
      <c r="JA7" s="78" t="e" cm="1">
        <f t="array" aca="1" ref="JA7" ca="1">IF(OR(COUNTIF(INDIRECT("数出表_Excel!V"&amp;MATCH(JB1,数出表_Excel!$A:$A,0)-1&amp;""),"*アレ*"),COUNTIF(INDIRECT("数出表_Excel!V"&amp;MATCH(JB1,数出表_Excel!$A:$A,0)-1&amp;""),"*ｱﾚ*")),
IFERROR(
_xlfn.LET(
  _xlpm.txt, MID(INDIRECT("数出表_Excel!V"&amp;MATCH(JB1,数出表_Excel!$A:$A,0)-1&amp;""), FIND("ｱﾚ", INDIRECT("数出表_Excel!V"&amp;MATCH(JB1,数出表_Excel!$A:$A,0)-1&amp;"")) + 2, LEN(INDIRECT("数出表_Excel!V"&amp;MATCH(JB1,数出表_Excel!$A:$A,0)-1&amp;""))),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MID(INDIRECT("数出表_Excel!V"&amp;MATCH(JB1,数出表_Excel!$A:$A,0)-1&amp;""), FIND("アレ", INDIRECT("数出表_Excel!V"&amp;MATCH(JB1,数出表_Excel!$A:$A,0)-1&amp;"")) + 2, LEN(INDIRECT("数出表_Excel!V"&amp;MATCH(JB1,数出表_Excel!$A:$A,0)-1&amp;""))),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JB7" s="79"/>
      <c r="JD7" s="78" t="str">
        <f ca="1">IW7</f>
        <v/>
      </c>
      <c r="JE7" s="79"/>
      <c r="JF7" s="78" t="str">
        <f ca="1">IY7</f>
        <v/>
      </c>
      <c r="JG7" s="79"/>
      <c r="JH7" s="78" t="e">
        <f ca="1">JA7</f>
        <v>#N/A</v>
      </c>
      <c r="JI7" s="79"/>
      <c r="JL7" s="78" t="str">
        <f ca="1">IF(IFERROR(INT(JM4/JM6),"")&lt;=0,1,
IFERROR(INT(JM4/JM6),""))</f>
        <v/>
      </c>
      <c r="JM7" s="79"/>
      <c r="JN7" s="78" t="str">
        <f ca="1">IF(IFERROR(INT(JM4/JM6),"")&lt;=0,0,
IFERROR(MOD(JM4,JM6),""))</f>
        <v/>
      </c>
      <c r="JO7" s="79"/>
      <c r="JP7" s="78" t="e" cm="1">
        <f t="array" aca="1" ref="JP7" ca="1">IF(OR(COUNTIF(INDIRECT("数出表_Excel!V"&amp;MATCH(JQ1,数出表_Excel!$A:$A,0)-1&amp;""),"*アレ*"),COUNTIF(INDIRECT("数出表_Excel!V"&amp;MATCH(JQ1,数出表_Excel!$A:$A,0)-1&amp;""),"*ｱﾚ*")),
IFERROR(
_xlfn.LET(
  _xlpm.txt, MID(INDIRECT("数出表_Excel!V"&amp;MATCH(JQ1,数出表_Excel!$A:$A,0)-1&amp;""), FIND("ｱﾚ", INDIRECT("数出表_Excel!V"&amp;MATCH(JQ1,数出表_Excel!$A:$A,0)-1&amp;"")) + 2, LEN(INDIRECT("数出表_Excel!V"&amp;MATCH(JQ1,数出表_Excel!$A:$A,0)-1&amp;""))),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MID(INDIRECT("数出表_Excel!V"&amp;MATCH(JQ1,数出表_Excel!$A:$A,0)-1&amp;""), FIND("アレ", INDIRECT("数出表_Excel!V"&amp;MATCH(JQ1,数出表_Excel!$A:$A,0)-1&amp;"")) + 2, LEN(INDIRECT("数出表_Excel!V"&amp;MATCH(JQ1,数出表_Excel!$A:$A,0)-1&amp;""))),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JQ7" s="79"/>
      <c r="JS7" s="78" t="str">
        <f ca="1">JL7</f>
        <v/>
      </c>
      <c r="JT7" s="79"/>
      <c r="JU7" s="78" t="str">
        <f ca="1">JN7</f>
        <v/>
      </c>
      <c r="JV7" s="79"/>
      <c r="JW7" s="78" t="e">
        <f ca="1">JP7</f>
        <v>#N/A</v>
      </c>
      <c r="JX7" s="79"/>
      <c r="KA7" s="78" t="str">
        <f ca="1">IF(IFERROR(INT(KB4/KB6),"")&lt;=0,1,
IFERROR(INT(KB4/KB6),""))</f>
        <v/>
      </c>
      <c r="KB7" s="79"/>
      <c r="KC7" s="78" t="str">
        <f ca="1">IF(IFERROR(INT(KB4/KB6),"")&lt;=0,0,
IFERROR(MOD(KB4,KB6),""))</f>
        <v/>
      </c>
      <c r="KD7" s="79"/>
      <c r="KE7" s="78" t="e" cm="1">
        <f t="array" aca="1" ref="KE7" ca="1">IF(OR(COUNTIF(INDIRECT("数出表_Excel!V"&amp;MATCH(KF1,数出表_Excel!$A:$A,0)-1&amp;""),"*アレ*"),COUNTIF(INDIRECT("数出表_Excel!V"&amp;MATCH(KF1,数出表_Excel!$A:$A,0)-1&amp;""),"*ｱﾚ*")),
IFERROR(
_xlfn.LET(
  _xlpm.txt, MID(INDIRECT("数出表_Excel!V"&amp;MATCH(KF1,数出表_Excel!$A:$A,0)-1&amp;""), FIND("ｱﾚ", INDIRECT("数出表_Excel!V"&amp;MATCH(KF1,数出表_Excel!$A:$A,0)-1&amp;"")) + 2, LEN(INDIRECT("数出表_Excel!V"&amp;MATCH(KF1,数出表_Excel!$A:$A,0)-1&amp;""))),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MID(INDIRECT("数出表_Excel!V"&amp;MATCH(KF1,数出表_Excel!$A:$A,0)-1&amp;""), FIND("アレ", INDIRECT("数出表_Excel!V"&amp;MATCH(KF1,数出表_Excel!$A:$A,0)-1&amp;"")) + 2, LEN(INDIRECT("数出表_Excel!V"&amp;MATCH(KF1,数出表_Excel!$A:$A,0)-1&amp;""))),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KF7" s="79"/>
      <c r="KH7" s="78" t="str">
        <f ca="1">KA7</f>
        <v/>
      </c>
      <c r="KI7" s="79"/>
      <c r="KJ7" s="78" t="str">
        <f ca="1">KC7</f>
        <v/>
      </c>
      <c r="KK7" s="79"/>
      <c r="KL7" s="78" t="e">
        <f ca="1">KE7</f>
        <v>#N/A</v>
      </c>
      <c r="KM7" s="79"/>
      <c r="KP7" s="78" t="str">
        <f ca="1">IF(IFERROR(INT(KQ4/KQ6),"")&lt;=0,1,
IFERROR(INT(KQ4/KQ6),""))</f>
        <v/>
      </c>
      <c r="KQ7" s="79"/>
      <c r="KR7" s="78" t="str">
        <f ca="1">IF(IFERROR(INT(KQ4/KQ6),"")&lt;=0,0,
IFERROR(MOD(KQ4,KQ6),""))</f>
        <v/>
      </c>
      <c r="KS7" s="79"/>
      <c r="KT7" s="78" t="e" cm="1">
        <f t="array" aca="1" ref="KT7" ca="1">IF(OR(COUNTIF(INDIRECT("数出表_Excel!V"&amp;MATCH(KU1,数出表_Excel!$A:$A,0)-1&amp;""),"*アレ*"),COUNTIF(INDIRECT("数出表_Excel!V"&amp;MATCH(KU1,数出表_Excel!$A:$A,0)-1&amp;""),"*ｱﾚ*")),
IFERROR(
_xlfn.LET(
  _xlpm.txt, MID(INDIRECT("数出表_Excel!V"&amp;MATCH(KU1,数出表_Excel!$A:$A,0)-1&amp;""), FIND("ｱﾚ", INDIRECT("数出表_Excel!V"&amp;MATCH(KU1,数出表_Excel!$A:$A,0)-1&amp;"")) + 2, LEN(INDIRECT("数出表_Excel!V"&amp;MATCH(KU1,数出表_Excel!$A:$A,0)-1&amp;""))),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MID(INDIRECT("数出表_Excel!V"&amp;MATCH(KU1,数出表_Excel!$A:$A,0)-1&amp;""), FIND("アレ", INDIRECT("数出表_Excel!V"&amp;MATCH(KU1,数出表_Excel!$A:$A,0)-1&amp;"")) + 2, LEN(INDIRECT("数出表_Excel!V"&amp;MATCH(KU1,数出表_Excel!$A:$A,0)-1&amp;""))),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KU7" s="79"/>
      <c r="KW7" s="78" t="str">
        <f ca="1">KP7</f>
        <v/>
      </c>
      <c r="KX7" s="79"/>
      <c r="KY7" s="78" t="str">
        <f ca="1">KR7</f>
        <v/>
      </c>
      <c r="KZ7" s="79"/>
      <c r="LA7" s="78" t="e">
        <f ca="1">KT7</f>
        <v>#N/A</v>
      </c>
      <c r="LB7" s="79"/>
      <c r="LE7" s="78" t="str">
        <f ca="1">IF(IFERROR(INT(LF4/LF6),"")&lt;=0,1,
IFERROR(INT(LF4/LF6),""))</f>
        <v/>
      </c>
      <c r="LF7" s="79"/>
      <c r="LG7" s="78" t="str">
        <f ca="1">IF(IFERROR(INT(LF4/LF6),"")&lt;=0,0,
IFERROR(MOD(LF4,LF6),""))</f>
        <v/>
      </c>
      <c r="LH7" s="79"/>
      <c r="LI7" s="78" t="e" cm="1">
        <f t="array" aca="1" ref="LI7" ca="1">IF(OR(COUNTIF(INDIRECT("数出表_Excel!V"&amp;MATCH(LJ1,数出表_Excel!$A:$A,0)-1&amp;""),"*アレ*"),COUNTIF(INDIRECT("数出表_Excel!V"&amp;MATCH(LJ1,数出表_Excel!$A:$A,0)-1&amp;""),"*ｱﾚ*")),
IFERROR(
_xlfn.LET(
  _xlpm.txt, MID(INDIRECT("数出表_Excel!V"&amp;MATCH(LJ1,数出表_Excel!$A:$A,0)-1&amp;""), FIND("ｱﾚ", INDIRECT("数出表_Excel!V"&amp;MATCH(LJ1,数出表_Excel!$A:$A,0)-1&amp;"")) + 2, LEN(INDIRECT("数出表_Excel!V"&amp;MATCH(LJ1,数出表_Excel!$A:$A,0)-1&amp;""))),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MID(INDIRECT("数出表_Excel!V"&amp;MATCH(LJ1,数出表_Excel!$A:$A,0)-1&amp;""), FIND("アレ", INDIRECT("数出表_Excel!V"&amp;MATCH(LJ1,数出表_Excel!$A:$A,0)-1&amp;"")) + 2, LEN(INDIRECT("数出表_Excel!V"&amp;MATCH(LJ1,数出表_Excel!$A:$A,0)-1&amp;""))),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LJ7" s="79"/>
      <c r="LL7" s="78" t="str">
        <f ca="1">LE7</f>
        <v/>
      </c>
      <c r="LM7" s="79"/>
      <c r="LN7" s="78" t="str">
        <f ca="1">LG7</f>
        <v/>
      </c>
      <c r="LO7" s="79"/>
      <c r="LP7" s="78" t="e">
        <f ca="1">LI7</f>
        <v>#N/A</v>
      </c>
      <c r="LQ7" s="79"/>
      <c r="LT7" s="78" t="str">
        <f ca="1">IF(IFERROR(INT(LU4/LU6),"")&lt;=0,1,
IFERROR(INT(LU4/LU6),""))</f>
        <v/>
      </c>
      <c r="LU7" s="79"/>
      <c r="LV7" s="78" t="str">
        <f ca="1">IF(IFERROR(INT(LU4/LU6),"")&lt;=0,0,
IFERROR(MOD(LU4,LU6),""))</f>
        <v/>
      </c>
      <c r="LW7" s="79"/>
      <c r="LX7" s="78" t="e" cm="1">
        <f t="array" aca="1" ref="LX7" ca="1">IF(OR(COUNTIF(INDIRECT("数出表_Excel!V"&amp;MATCH(LY1,数出表_Excel!$A:$A,0)-1&amp;""),"*アレ*"),COUNTIF(INDIRECT("数出表_Excel!V"&amp;MATCH(LY1,数出表_Excel!$A:$A,0)-1&amp;""),"*ｱﾚ*")),
IFERROR(
_xlfn.LET(
  _xlpm.txt, MID(INDIRECT("数出表_Excel!V"&amp;MATCH(LY1,数出表_Excel!$A:$A,0)-1&amp;""), FIND("ｱﾚ", INDIRECT("数出表_Excel!V"&amp;MATCH(LY1,数出表_Excel!$A:$A,0)-1&amp;"")) + 2, LEN(INDIRECT("数出表_Excel!V"&amp;MATCH(LY1,数出表_Excel!$A:$A,0)-1&amp;""))),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MID(INDIRECT("数出表_Excel!V"&amp;MATCH(LY1,数出表_Excel!$A:$A,0)-1&amp;""), FIND("アレ", INDIRECT("数出表_Excel!V"&amp;MATCH(LY1,数出表_Excel!$A:$A,0)-1&amp;"")) + 2, LEN(INDIRECT("数出表_Excel!V"&amp;MATCH(LY1,数出表_Excel!$A:$A,0)-1&amp;""))),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LY7" s="79"/>
      <c r="MA7" s="78" t="str">
        <f ca="1">LT7</f>
        <v/>
      </c>
      <c r="MB7" s="79"/>
      <c r="MC7" s="78" t="str">
        <f ca="1">LV7</f>
        <v/>
      </c>
      <c r="MD7" s="79"/>
      <c r="ME7" s="78" t="e">
        <f ca="1">LX7</f>
        <v>#N/A</v>
      </c>
      <c r="MF7" s="79"/>
      <c r="MI7" s="78" t="str">
        <f ca="1">IF(IFERROR(INT(MJ4/MJ6),"")&lt;=0,1,
IFERROR(INT(MJ4/MJ6),""))</f>
        <v/>
      </c>
      <c r="MJ7" s="79"/>
      <c r="MK7" s="78" t="str">
        <f ca="1">IF(IFERROR(INT(MJ4/MJ6),"")&lt;=0,0,
IFERROR(MOD(MJ4,MJ6),""))</f>
        <v/>
      </c>
      <c r="ML7" s="79"/>
      <c r="MM7" s="78" t="e" cm="1">
        <f t="array" aca="1" ref="MM7" ca="1">IF(OR(COUNTIF(INDIRECT("数出表_Excel!V"&amp;MATCH(MN1,数出表_Excel!$A:$A,0)-1&amp;""),"*アレ*"),COUNTIF(INDIRECT("数出表_Excel!V"&amp;MATCH(MN1,数出表_Excel!$A:$A,0)-1&amp;""),"*ｱﾚ*")),
IFERROR(
_xlfn.LET(
  _xlpm.txt, MID(INDIRECT("数出表_Excel!V"&amp;MATCH(MN1,数出表_Excel!$A:$A,0)-1&amp;""), FIND("ｱﾚ", INDIRECT("数出表_Excel!V"&amp;MATCH(MN1,数出表_Excel!$A:$A,0)-1&amp;"")) + 2, LEN(INDIRECT("数出表_Excel!V"&amp;MATCH(MN1,数出表_Excel!$A:$A,0)-1&amp;""))),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MID(INDIRECT("数出表_Excel!V"&amp;MATCH(MN1,数出表_Excel!$A:$A,0)-1&amp;""), FIND("アレ", INDIRECT("数出表_Excel!V"&amp;MATCH(MN1,数出表_Excel!$A:$A,0)-1&amp;"")) + 2, LEN(INDIRECT("数出表_Excel!V"&amp;MATCH(MN1,数出表_Excel!$A:$A,0)-1&amp;""))),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MN7" s="79"/>
      <c r="MP7" s="78" t="str">
        <f ca="1">MI7</f>
        <v/>
      </c>
      <c r="MQ7" s="79"/>
      <c r="MR7" s="78" t="str">
        <f ca="1">MK7</f>
        <v/>
      </c>
      <c r="MS7" s="79"/>
      <c r="MT7" s="78" t="e">
        <f ca="1">MM7</f>
        <v>#N/A</v>
      </c>
      <c r="MU7" s="79"/>
      <c r="MX7" s="78" t="str">
        <f ca="1">IF(IFERROR(INT(MY4/MY6),"")&lt;=0,1,
IFERROR(INT(MY4/MY6),""))</f>
        <v/>
      </c>
      <c r="MY7" s="79"/>
      <c r="MZ7" s="78" t="str">
        <f ca="1">IF(IFERROR(INT(MY4/MY6),"")&lt;=0,0,
IFERROR(MOD(MY4,MY6),""))</f>
        <v/>
      </c>
      <c r="NA7" s="79"/>
      <c r="NB7" s="78" t="e" cm="1">
        <f t="array" aca="1" ref="NB7" ca="1">IF(OR(COUNTIF(INDIRECT("数出表_Excel!V"&amp;MATCH(NC1,数出表_Excel!$A:$A,0)-1&amp;""),"*アレ*"),COUNTIF(INDIRECT("数出表_Excel!V"&amp;MATCH(NC1,数出表_Excel!$A:$A,0)-1&amp;""),"*ｱﾚ*")),
IFERROR(
_xlfn.LET(
  _xlpm.txt, MID(INDIRECT("数出表_Excel!V"&amp;MATCH(NC1,数出表_Excel!$A:$A,0)-1&amp;""), FIND("ｱﾚ", INDIRECT("数出表_Excel!V"&amp;MATCH(NC1,数出表_Excel!$A:$A,0)-1&amp;"")) + 2, LEN(INDIRECT("数出表_Excel!V"&amp;MATCH(NC1,数出表_Excel!$A:$A,0)-1&amp;""))),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MID(INDIRECT("数出表_Excel!V"&amp;MATCH(NC1,数出表_Excel!$A:$A,0)-1&amp;""), FIND("アレ", INDIRECT("数出表_Excel!V"&amp;MATCH(NC1,数出表_Excel!$A:$A,0)-1&amp;"")) + 2, LEN(INDIRECT("数出表_Excel!V"&amp;MATCH(NC1,数出表_Excel!$A:$A,0)-1&amp;""))),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NC7" s="79"/>
      <c r="NE7" s="78" t="str">
        <f ca="1">MX7</f>
        <v/>
      </c>
      <c r="NF7" s="79"/>
      <c r="NG7" s="78" t="str">
        <f ca="1">MZ7</f>
        <v/>
      </c>
      <c r="NH7" s="79"/>
      <c r="NI7" s="78" t="e">
        <f ca="1">NB7</f>
        <v>#N/A</v>
      </c>
      <c r="NJ7" s="79"/>
      <c r="NM7" s="78" t="str">
        <f ca="1">IF(IFERROR(INT(NN4/NN6),"")&lt;=0,1,
IFERROR(INT(NN4/NN6),""))</f>
        <v/>
      </c>
      <c r="NN7" s="79"/>
      <c r="NO7" s="78" t="str">
        <f ca="1">IF(IFERROR(INT(NN4/NN6),"")&lt;=0,0,
IFERROR(MOD(NN4,NN6),""))</f>
        <v/>
      </c>
      <c r="NP7" s="79"/>
      <c r="NQ7" s="78" t="e" cm="1">
        <f t="array" aca="1" ref="NQ7" ca="1">IF(OR(COUNTIF(INDIRECT("数出表_Excel!V"&amp;MATCH(NR1,数出表_Excel!$A:$A,0)-1&amp;""),"*アレ*"),COUNTIF(INDIRECT("数出表_Excel!V"&amp;MATCH(NR1,数出表_Excel!$A:$A,0)-1&amp;""),"*ｱﾚ*")),
IFERROR(
_xlfn.LET(
  _xlpm.txt, MID(INDIRECT("数出表_Excel!V"&amp;MATCH(NR1,数出表_Excel!$A:$A,0)-1&amp;""), FIND("ｱﾚ", INDIRECT("数出表_Excel!V"&amp;MATCH(NR1,数出表_Excel!$A:$A,0)-1&amp;"")) + 2, LEN(INDIRECT("数出表_Excel!V"&amp;MATCH(NR1,数出表_Excel!$A:$A,0)-1&amp;""))),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MID(INDIRECT("数出表_Excel!V"&amp;MATCH(NR1,数出表_Excel!$A:$A,0)-1&amp;""), FIND("アレ", INDIRECT("数出表_Excel!V"&amp;MATCH(NR1,数出表_Excel!$A:$A,0)-1&amp;"")) + 2, LEN(INDIRECT("数出表_Excel!V"&amp;MATCH(NR1,数出表_Excel!$A:$A,0)-1&amp;""))),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NR7" s="79"/>
      <c r="NT7" s="78" t="str">
        <f ca="1">NM7</f>
        <v/>
      </c>
      <c r="NU7" s="79"/>
      <c r="NV7" s="78" t="str">
        <f ca="1">NO7</f>
        <v/>
      </c>
      <c r="NW7" s="79"/>
      <c r="NX7" s="78" t="e">
        <f ca="1">NQ7</f>
        <v>#N/A</v>
      </c>
      <c r="NY7" s="79"/>
      <c r="OB7" s="78" t="str">
        <f ca="1">IF(IFERROR(INT(OC4/OC6),"")&lt;=0,1,
IFERROR(INT(OC4/OC6),""))</f>
        <v/>
      </c>
      <c r="OC7" s="79"/>
      <c r="OD7" s="78" t="str">
        <f ca="1">IF(IFERROR(INT(OC4/OC6),"")&lt;=0,0,
IFERROR(MOD(OC4,OC6),""))</f>
        <v/>
      </c>
      <c r="OE7" s="79"/>
      <c r="OF7" s="78" t="e" cm="1">
        <f t="array" aca="1" ref="OF7" ca="1">IF(OR(COUNTIF(INDIRECT("数出表_Excel!V"&amp;MATCH(OG1,数出表_Excel!$A:$A,0)-1&amp;""),"*アレ*"),COUNTIF(INDIRECT("数出表_Excel!V"&amp;MATCH(OG1,数出表_Excel!$A:$A,0)-1&amp;""),"*ｱﾚ*")),
IFERROR(
_xlfn.LET(
  _xlpm.txt, MID(INDIRECT("数出表_Excel!V"&amp;MATCH(OG1,数出表_Excel!$A:$A,0)-1&amp;""), FIND("ｱﾚ", INDIRECT("数出表_Excel!V"&amp;MATCH(OG1,数出表_Excel!$A:$A,0)-1&amp;"")) + 2, LEN(INDIRECT("数出表_Excel!V"&amp;MATCH(OG1,数出表_Excel!$A:$A,0)-1&amp;""))),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MID(INDIRECT("数出表_Excel!V"&amp;MATCH(OG1,数出表_Excel!$A:$A,0)-1&amp;""), FIND("アレ", INDIRECT("数出表_Excel!V"&amp;MATCH(OG1,数出表_Excel!$A:$A,0)-1&amp;"")) + 2, LEN(INDIRECT("数出表_Excel!V"&amp;MATCH(OG1,数出表_Excel!$A:$A,0)-1&amp;""))),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OG7" s="79"/>
      <c r="OI7" s="78" t="str">
        <f ca="1">OB7</f>
        <v/>
      </c>
      <c r="OJ7" s="79"/>
      <c r="OK7" s="78" t="str">
        <f ca="1">OD7</f>
        <v/>
      </c>
      <c r="OL7" s="79"/>
      <c r="OM7" s="78" t="e">
        <f ca="1">OF7</f>
        <v>#N/A</v>
      </c>
      <c r="ON7" s="79"/>
      <c r="OQ7" s="78" t="str">
        <f ca="1">IF(IFERROR(INT(OR4/OR6),"")&lt;=0,1,
IFERROR(INT(OR4/OR6),""))</f>
        <v/>
      </c>
      <c r="OR7" s="79"/>
      <c r="OS7" s="78" t="str">
        <f ca="1">IF(IFERROR(INT(OR4/OR6),"")&lt;=0,0,
IFERROR(MOD(OR4,OR6),""))</f>
        <v/>
      </c>
      <c r="OT7" s="79"/>
      <c r="OU7" s="78" t="e" cm="1">
        <f t="array" aca="1" ref="OU7" ca="1">IF(OR(COUNTIF(INDIRECT("数出表_Excel!V"&amp;MATCH(OV1,数出表_Excel!$A:$A,0)-1&amp;""),"*アレ*"),COUNTIF(INDIRECT("数出表_Excel!V"&amp;MATCH(OV1,数出表_Excel!$A:$A,0)-1&amp;""),"*ｱﾚ*")),
IFERROR(
_xlfn.LET(
  _xlpm.txt, MID(INDIRECT("数出表_Excel!V"&amp;MATCH(OV1,数出表_Excel!$A:$A,0)-1&amp;""), FIND("ｱﾚ", INDIRECT("数出表_Excel!V"&amp;MATCH(OV1,数出表_Excel!$A:$A,0)-1&amp;"")) + 2, LEN(INDIRECT("数出表_Excel!V"&amp;MATCH(OV1,数出表_Excel!$A:$A,0)-1&amp;""))),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MID(INDIRECT("数出表_Excel!V"&amp;MATCH(OV1,数出表_Excel!$A:$A,0)-1&amp;""), FIND("アレ", INDIRECT("数出表_Excel!V"&amp;MATCH(OV1,数出表_Excel!$A:$A,0)-1&amp;"")) + 2, LEN(INDIRECT("数出表_Excel!V"&amp;MATCH(OV1,数出表_Excel!$A:$A,0)-1&amp;""))),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OV7" s="79"/>
      <c r="OX7" s="78" t="str">
        <f ca="1">OQ7</f>
        <v/>
      </c>
      <c r="OY7" s="79"/>
      <c r="OZ7" s="78" t="str">
        <f ca="1">OS7</f>
        <v/>
      </c>
      <c r="PA7" s="79"/>
      <c r="PB7" s="78" t="e">
        <f ca="1">OU7</f>
        <v>#N/A</v>
      </c>
      <c r="PC7" s="79"/>
      <c r="PF7" s="78" t="str">
        <f ca="1">IF(IFERROR(INT(PG4/PG6),"")&lt;=0,1,
IFERROR(INT(PG4/PG6),""))</f>
        <v/>
      </c>
      <c r="PG7" s="79"/>
      <c r="PH7" s="78" t="str">
        <f ca="1">IF(IFERROR(INT(PG4/PG6),"")&lt;=0,0,
IFERROR(MOD(PG4,PG6),""))</f>
        <v/>
      </c>
      <c r="PI7" s="79"/>
      <c r="PJ7" s="78" t="e" cm="1">
        <f t="array" aca="1" ref="PJ7" ca="1">IF(OR(COUNTIF(INDIRECT("数出表_Excel!V"&amp;MATCH(PK1,数出表_Excel!$A:$A,0)-1&amp;""),"*アレ*"),COUNTIF(INDIRECT("数出表_Excel!V"&amp;MATCH(PK1,数出表_Excel!$A:$A,0)-1&amp;""),"*ｱﾚ*")),
IFERROR(
_xlfn.LET(
  _xlpm.txt, MID(INDIRECT("数出表_Excel!V"&amp;MATCH(PK1,数出表_Excel!$A:$A,0)-1&amp;""), FIND("ｱﾚ", INDIRECT("数出表_Excel!V"&amp;MATCH(PK1,数出表_Excel!$A:$A,0)-1&amp;"")) + 2, LEN(INDIRECT("数出表_Excel!V"&amp;MATCH(PK1,数出表_Excel!$A:$A,0)-1&amp;""))),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MID(INDIRECT("数出表_Excel!V"&amp;MATCH(PK1,数出表_Excel!$A:$A,0)-1&amp;""), FIND("アレ", INDIRECT("数出表_Excel!V"&amp;MATCH(PK1,数出表_Excel!$A:$A,0)-1&amp;"")) + 2, LEN(INDIRECT("数出表_Excel!V"&amp;MATCH(PK1,数出表_Excel!$A:$A,0)-1&amp;""))),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PK7" s="79"/>
      <c r="PM7" s="78" t="str">
        <f ca="1">PF7</f>
        <v/>
      </c>
      <c r="PN7" s="79"/>
      <c r="PO7" s="78" t="str">
        <f ca="1">PH7</f>
        <v/>
      </c>
      <c r="PP7" s="79"/>
      <c r="PQ7" s="78" t="e">
        <f ca="1">PJ7</f>
        <v>#N/A</v>
      </c>
      <c r="PR7" s="79"/>
      <c r="PU7" s="78" t="str">
        <f ca="1">IF(IFERROR(INT(PV4/PV6),"")&lt;=0,1,
IFERROR(INT(PV4/PV6),""))</f>
        <v/>
      </c>
      <c r="PV7" s="79"/>
      <c r="PW7" s="78" t="str">
        <f ca="1">IF(IFERROR(INT(PV4/PV6),"")&lt;=0,0,
IFERROR(MOD(PV4,PV6),""))</f>
        <v/>
      </c>
      <c r="PX7" s="79"/>
      <c r="PY7" s="78" t="e" cm="1">
        <f t="array" aca="1" ref="PY7" ca="1">IF(OR(COUNTIF(INDIRECT("数出表_Excel!V"&amp;MATCH(PZ1,数出表_Excel!$A:$A,0)-1&amp;""),"*アレ*"),COUNTIF(INDIRECT("数出表_Excel!V"&amp;MATCH(PZ1,数出表_Excel!$A:$A,0)-1&amp;""),"*ｱﾚ*")),
IFERROR(
_xlfn.LET(
  _xlpm.txt, MID(INDIRECT("数出表_Excel!V"&amp;MATCH(PZ1,数出表_Excel!$A:$A,0)-1&amp;""), FIND("ｱﾚ", INDIRECT("数出表_Excel!V"&amp;MATCH(PZ1,数出表_Excel!$A:$A,0)-1&amp;"")) + 2, LEN(INDIRECT("数出表_Excel!V"&amp;MATCH(PZ1,数出表_Excel!$A:$A,0)-1&amp;""))),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MID(INDIRECT("数出表_Excel!V"&amp;MATCH(PZ1,数出表_Excel!$A:$A,0)-1&amp;""), FIND("アレ", INDIRECT("数出表_Excel!V"&amp;MATCH(PZ1,数出表_Excel!$A:$A,0)-1&amp;"")) + 2, LEN(INDIRECT("数出表_Excel!V"&amp;MATCH(PZ1,数出表_Excel!$A:$A,0)-1&amp;""))),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PZ7" s="79"/>
      <c r="QB7" s="78" t="str">
        <f ca="1">PU7</f>
        <v/>
      </c>
      <c r="QC7" s="79"/>
      <c r="QD7" s="78" t="str">
        <f ca="1">PW7</f>
        <v/>
      </c>
      <c r="QE7" s="79"/>
      <c r="QF7" s="78" t="e">
        <f ca="1">PY7</f>
        <v>#N/A</v>
      </c>
      <c r="QG7" s="79"/>
      <c r="QJ7" s="78" t="str">
        <f ca="1">IF(IFERROR(INT(QK4/QK6),"")&lt;=0,1,
IFERROR(INT(QK4/QK6),""))</f>
        <v/>
      </c>
      <c r="QK7" s="79"/>
      <c r="QL7" s="78" t="str">
        <f ca="1">IF(IFERROR(INT(QK4/QK6),"")&lt;=0,0,
IFERROR(MOD(QK4,QK6),""))</f>
        <v/>
      </c>
      <c r="QM7" s="79"/>
      <c r="QN7" s="78" t="e" cm="1">
        <f t="array" aca="1" ref="QN7" ca="1">IF(OR(COUNTIF(INDIRECT("数出表_Excel!V"&amp;MATCH(QO1,数出表_Excel!$A:$A,0)-1&amp;""),"*アレ*"),COUNTIF(INDIRECT("数出表_Excel!V"&amp;MATCH(QO1,数出表_Excel!$A:$A,0)-1&amp;""),"*ｱﾚ*")),
IFERROR(
_xlfn.LET(
  _xlpm.txt, MID(INDIRECT("数出表_Excel!V"&amp;MATCH(QO1,数出表_Excel!$A:$A,0)-1&amp;""), FIND("ｱﾚ", INDIRECT("数出表_Excel!V"&amp;MATCH(QO1,数出表_Excel!$A:$A,0)-1&amp;"")) + 2, LEN(INDIRECT("数出表_Excel!V"&amp;MATCH(QO1,数出表_Excel!$A:$A,0)-1&amp;""))),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MID(INDIRECT("数出表_Excel!V"&amp;MATCH(QO1,数出表_Excel!$A:$A,0)-1&amp;""), FIND("アレ", INDIRECT("数出表_Excel!V"&amp;MATCH(QO1,数出表_Excel!$A:$A,0)-1&amp;"")) + 2, LEN(INDIRECT("数出表_Excel!V"&amp;MATCH(QO1,数出表_Excel!$A:$A,0)-1&amp;""))),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QO7" s="79"/>
      <c r="QQ7" s="78" t="str">
        <f ca="1">QJ7</f>
        <v/>
      </c>
      <c r="QR7" s="79"/>
      <c r="QS7" s="78" t="str">
        <f ca="1">QL7</f>
        <v/>
      </c>
      <c r="QT7" s="79"/>
      <c r="QU7" s="78" t="e">
        <f ca="1">QN7</f>
        <v>#N/A</v>
      </c>
      <c r="QV7" s="79"/>
      <c r="QY7" s="78" t="str">
        <f ca="1">IF(IFERROR(INT(QZ4/QZ6),"")&lt;=0,1,
IFERROR(INT(QZ4/QZ6),""))</f>
        <v/>
      </c>
      <c r="QZ7" s="79"/>
      <c r="RA7" s="78" t="str">
        <f ca="1">IF(IFERROR(INT(QZ4/QZ6),"")&lt;=0,0,
IFERROR(MOD(QZ4,QZ6),""))</f>
        <v/>
      </c>
      <c r="RB7" s="79"/>
      <c r="RC7" s="78" t="e" cm="1">
        <f t="array" aca="1" ref="RC7" ca="1">IF(OR(COUNTIF(INDIRECT("数出表_Excel!V"&amp;MATCH(RD1,数出表_Excel!$A:$A,0)-1&amp;""),"*アレ*"),COUNTIF(INDIRECT("数出表_Excel!V"&amp;MATCH(RD1,数出表_Excel!$A:$A,0)-1&amp;""),"*ｱﾚ*")),
IFERROR(
_xlfn.LET(
  _xlpm.txt, MID(INDIRECT("数出表_Excel!V"&amp;MATCH(RD1,数出表_Excel!$A:$A,0)-1&amp;""), FIND("ｱﾚ", INDIRECT("数出表_Excel!V"&amp;MATCH(RD1,数出表_Excel!$A:$A,0)-1&amp;"")) + 2, LEN(INDIRECT("数出表_Excel!V"&amp;MATCH(RD1,数出表_Excel!$A:$A,0)-1&amp;""))),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MID(INDIRECT("数出表_Excel!V"&amp;MATCH(RD1,数出表_Excel!$A:$A,0)-1&amp;""), FIND("アレ", INDIRECT("数出表_Excel!V"&amp;MATCH(RD1,数出表_Excel!$A:$A,0)-1&amp;"")) + 2, LEN(INDIRECT("数出表_Excel!V"&amp;MATCH(RD1,数出表_Excel!$A:$A,0)-1&amp;""))),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RD7" s="79"/>
      <c r="RF7" s="78" t="str">
        <f ca="1">QY7</f>
        <v/>
      </c>
      <c r="RG7" s="79"/>
      <c r="RH7" s="78" t="str">
        <f ca="1">RA7</f>
        <v/>
      </c>
      <c r="RI7" s="79"/>
      <c r="RJ7" s="78" t="e">
        <f ca="1">RC7</f>
        <v>#N/A</v>
      </c>
      <c r="RK7" s="79"/>
      <c r="RN7" s="78" t="str">
        <f ca="1">IF(IFERROR(INT(RO4/RO6),"")&lt;=0,1,
IFERROR(INT(RO4/RO6),""))</f>
        <v/>
      </c>
      <c r="RO7" s="79"/>
      <c r="RP7" s="78" t="str">
        <f ca="1">IF(IFERROR(INT(RO4/RO6),"")&lt;=0,0,
IFERROR(MOD(RO4,RO6),""))</f>
        <v/>
      </c>
      <c r="RQ7" s="79"/>
      <c r="RR7" s="78" t="e" cm="1">
        <f t="array" aca="1" ref="RR7" ca="1">IF(OR(COUNTIF(INDIRECT("数出表_Excel!V"&amp;MATCH(RS1,数出表_Excel!$A:$A,0)-1&amp;""),"*アレ*"),COUNTIF(INDIRECT("数出表_Excel!V"&amp;MATCH(RS1,数出表_Excel!$A:$A,0)-1&amp;""),"*ｱﾚ*")),
IFERROR(
_xlfn.LET(
  _xlpm.txt, MID(INDIRECT("数出表_Excel!V"&amp;MATCH(RS1,数出表_Excel!$A:$A,0)-1&amp;""), FIND("ｱﾚ", INDIRECT("数出表_Excel!V"&amp;MATCH(RS1,数出表_Excel!$A:$A,0)-1&amp;"")) + 2, LEN(INDIRECT("数出表_Excel!V"&amp;MATCH(RS1,数出表_Excel!$A:$A,0)-1&amp;""))),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MID(INDIRECT("数出表_Excel!V"&amp;MATCH(RS1,数出表_Excel!$A:$A,0)-1&amp;""), FIND("アレ", INDIRECT("数出表_Excel!V"&amp;MATCH(RS1,数出表_Excel!$A:$A,0)-1&amp;"")) + 2, LEN(INDIRECT("数出表_Excel!V"&amp;MATCH(RS1,数出表_Excel!$A:$A,0)-1&amp;""))),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RS7" s="79"/>
      <c r="RU7" s="78" t="str">
        <f ca="1">RN7</f>
        <v/>
      </c>
      <c r="RV7" s="79"/>
      <c r="RW7" s="78" t="str">
        <f ca="1">RP7</f>
        <v/>
      </c>
      <c r="RX7" s="79"/>
      <c r="RY7" s="78" t="e">
        <f ca="1">RR7</f>
        <v>#N/A</v>
      </c>
      <c r="RZ7" s="79"/>
      <c r="SC7" s="78" t="str">
        <f ca="1">IF(IFERROR(INT(SD4/SD6),"")&lt;=0,1,
IFERROR(INT(SD4/SD6),""))</f>
        <v/>
      </c>
      <c r="SD7" s="79"/>
      <c r="SE7" s="78" t="str">
        <f ca="1">IF(IFERROR(INT(SD4/SD6),"")&lt;=0,0,
IFERROR(MOD(SD4,SD6),""))</f>
        <v/>
      </c>
      <c r="SF7" s="79"/>
      <c r="SG7" s="78" t="e" cm="1">
        <f t="array" aca="1" ref="SG7" ca="1">IF(OR(COUNTIF(INDIRECT("数出表_Excel!V"&amp;MATCH(SH1,数出表_Excel!$A:$A,0)-1&amp;""),"*アレ*"),COUNTIF(INDIRECT("数出表_Excel!V"&amp;MATCH(SH1,数出表_Excel!$A:$A,0)-1&amp;""),"*ｱﾚ*")),
IFERROR(
_xlfn.LET(
  _xlpm.txt, MID(INDIRECT("数出表_Excel!V"&amp;MATCH(SH1,数出表_Excel!$A:$A,0)-1&amp;""), FIND("ｱﾚ", INDIRECT("数出表_Excel!V"&amp;MATCH(SH1,数出表_Excel!$A:$A,0)-1&amp;"")) + 2, LEN(INDIRECT("数出表_Excel!V"&amp;MATCH(SH1,数出表_Excel!$A:$A,0)-1&amp;""))),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MID(INDIRECT("数出表_Excel!V"&amp;MATCH(SH1,数出表_Excel!$A:$A,0)-1&amp;""), FIND("アレ", INDIRECT("数出表_Excel!V"&amp;MATCH(SH1,数出表_Excel!$A:$A,0)-1&amp;"")) + 2, LEN(INDIRECT("数出表_Excel!V"&amp;MATCH(SH1,数出表_Excel!$A:$A,0)-1&amp;""))),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SH7" s="79"/>
      <c r="SJ7" s="78" t="str">
        <f ca="1">SC7</f>
        <v/>
      </c>
      <c r="SK7" s="79"/>
      <c r="SL7" s="78" t="str">
        <f ca="1">SE7</f>
        <v/>
      </c>
      <c r="SM7" s="79"/>
      <c r="SN7" s="78" t="e">
        <f ca="1">SG7</f>
        <v>#N/A</v>
      </c>
      <c r="SO7" s="79"/>
      <c r="SR7" s="78" t="str">
        <f ca="1">IF(IFERROR(INT(SS4/SS6),"")&lt;=0,1,
IFERROR(INT(SS4/SS6),""))</f>
        <v/>
      </c>
      <c r="SS7" s="79"/>
      <c r="ST7" s="78" t="str">
        <f ca="1">IF(IFERROR(INT(SS4/SS6),"")&lt;=0,0,
IFERROR(MOD(SS4,SS6),""))</f>
        <v/>
      </c>
      <c r="SU7" s="79"/>
      <c r="SV7" s="78" t="e" cm="1">
        <f t="array" aca="1" ref="SV7" ca="1">IF(OR(COUNTIF(INDIRECT("数出表_Excel!V"&amp;MATCH(SW1,数出表_Excel!$A:$A,0)-1&amp;""),"*アレ*"),COUNTIF(INDIRECT("数出表_Excel!V"&amp;MATCH(SW1,数出表_Excel!$A:$A,0)-1&amp;""),"*ｱﾚ*")),
IFERROR(
_xlfn.LET(
  _xlpm.txt, MID(INDIRECT("数出表_Excel!V"&amp;MATCH(SW1,数出表_Excel!$A:$A,0)-1&amp;""), FIND("ｱﾚ", INDIRECT("数出表_Excel!V"&amp;MATCH(SW1,数出表_Excel!$A:$A,0)-1&amp;"")) + 2, LEN(INDIRECT("数出表_Excel!V"&amp;MATCH(SW1,数出表_Excel!$A:$A,0)-1&amp;""))),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MID(INDIRECT("数出表_Excel!V"&amp;MATCH(SW1,数出表_Excel!$A:$A,0)-1&amp;""), FIND("アレ", INDIRECT("数出表_Excel!V"&amp;MATCH(SW1,数出表_Excel!$A:$A,0)-1&amp;"")) + 2, LEN(INDIRECT("数出表_Excel!V"&amp;MATCH(SW1,数出表_Excel!$A:$A,0)-1&amp;""))),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SW7" s="79"/>
      <c r="SY7" s="78" t="str">
        <f ca="1">SR7</f>
        <v/>
      </c>
      <c r="SZ7" s="79"/>
      <c r="TA7" s="78" t="str">
        <f ca="1">ST7</f>
        <v/>
      </c>
      <c r="TB7" s="79"/>
      <c r="TC7" s="78" t="e">
        <f ca="1">SV7</f>
        <v>#N/A</v>
      </c>
      <c r="TD7" s="79"/>
      <c r="TG7" s="78" t="str">
        <f ca="1">IF(IFERROR(INT(TH4/TH6),"")&lt;=0,1,
IFERROR(INT(TH4/TH6),""))</f>
        <v/>
      </c>
      <c r="TH7" s="79"/>
      <c r="TI7" s="78" t="str">
        <f ca="1">IF(IFERROR(INT(TH4/TH6),"")&lt;=0,0,
IFERROR(MOD(TH4,TH6),""))</f>
        <v/>
      </c>
      <c r="TJ7" s="79"/>
      <c r="TK7" s="78" t="e" cm="1">
        <f t="array" aca="1" ref="TK7" ca="1">IF(OR(COUNTIF(INDIRECT("数出表_Excel!V"&amp;MATCH(TL1,数出表_Excel!$A:$A,0)-1&amp;""),"*アレ*"),COUNTIF(INDIRECT("数出表_Excel!V"&amp;MATCH(TL1,数出表_Excel!$A:$A,0)-1&amp;""),"*ｱﾚ*")),
IFERROR(
_xlfn.LET(
  _xlpm.txt, MID(INDIRECT("数出表_Excel!V"&amp;MATCH(TL1,数出表_Excel!$A:$A,0)-1&amp;""), FIND("ｱﾚ", INDIRECT("数出表_Excel!V"&amp;MATCH(TL1,数出表_Excel!$A:$A,0)-1&amp;"")) + 2, LEN(INDIRECT("数出表_Excel!V"&amp;MATCH(TL1,数出表_Excel!$A:$A,0)-1&amp;""))),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MID(INDIRECT("数出表_Excel!V"&amp;MATCH(TL1,数出表_Excel!$A:$A,0)-1&amp;""), FIND("アレ", INDIRECT("数出表_Excel!V"&amp;MATCH(TL1,数出表_Excel!$A:$A,0)-1&amp;"")) + 2, LEN(INDIRECT("数出表_Excel!V"&amp;MATCH(TL1,数出表_Excel!$A:$A,0)-1&amp;""))),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TL7" s="79"/>
      <c r="TN7" s="78" t="str">
        <f ca="1">TG7</f>
        <v/>
      </c>
      <c r="TO7" s="79"/>
      <c r="TP7" s="78" t="str">
        <f ca="1">TI7</f>
        <v/>
      </c>
      <c r="TQ7" s="79"/>
      <c r="TR7" s="78" t="e">
        <f ca="1">TK7</f>
        <v>#N/A</v>
      </c>
      <c r="TS7" s="79"/>
      <c r="TV7" s="78" t="str">
        <f ca="1">IF(IFERROR(INT(TW4/TW6),"")&lt;=0,1,
IFERROR(INT(TW4/TW6),""))</f>
        <v/>
      </c>
      <c r="TW7" s="79"/>
      <c r="TX7" s="78" t="str">
        <f ca="1">IF(IFERROR(INT(TW4/TW6),"")&lt;=0,0,
IFERROR(MOD(TW4,TW6),""))</f>
        <v/>
      </c>
      <c r="TY7" s="79"/>
      <c r="TZ7" s="78" t="e" cm="1">
        <f t="array" aca="1" ref="TZ7" ca="1">IF(OR(COUNTIF(INDIRECT("数出表_Excel!V"&amp;MATCH(UA1,数出表_Excel!$A:$A,0)-1&amp;""),"*アレ*"),COUNTIF(INDIRECT("数出表_Excel!V"&amp;MATCH(UA1,数出表_Excel!$A:$A,0)-1&amp;""),"*ｱﾚ*")),
IFERROR(
_xlfn.LET(
  _xlpm.txt, MID(INDIRECT("数出表_Excel!V"&amp;MATCH(UA1,数出表_Excel!$A:$A,0)-1&amp;""), FIND("ｱﾚ", INDIRECT("数出表_Excel!V"&amp;MATCH(UA1,数出表_Excel!$A:$A,0)-1&amp;"")) + 2, LEN(INDIRECT("数出表_Excel!V"&amp;MATCH(UA1,数出表_Excel!$A:$A,0)-1&amp;""))),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MID(INDIRECT("数出表_Excel!V"&amp;MATCH(UA1,数出表_Excel!$A:$A,0)-1&amp;""), FIND("アレ", INDIRECT("数出表_Excel!V"&amp;MATCH(UA1,数出表_Excel!$A:$A,0)-1&amp;"")) + 2, LEN(INDIRECT("数出表_Excel!V"&amp;MATCH(UA1,数出表_Excel!$A:$A,0)-1&amp;""))),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UA7" s="79"/>
      <c r="UC7" s="78" t="str">
        <f ca="1">TV7</f>
        <v/>
      </c>
      <c r="UD7" s="79"/>
      <c r="UE7" s="78" t="str">
        <f ca="1">TX7</f>
        <v/>
      </c>
      <c r="UF7" s="79"/>
      <c r="UG7" s="78" t="e">
        <f ca="1">TZ7</f>
        <v>#N/A</v>
      </c>
      <c r="UH7" s="79"/>
      <c r="UK7" s="78" t="str">
        <f ca="1">IF(IFERROR(INT(UL4/UL6),"")&lt;=0,1,
IFERROR(INT(UL4/UL6),""))</f>
        <v/>
      </c>
      <c r="UL7" s="79"/>
      <c r="UM7" s="78" t="str">
        <f ca="1">IF(IFERROR(INT(UL4/UL6),"")&lt;=0,0,
IFERROR(MOD(UL4,UL6),""))</f>
        <v/>
      </c>
      <c r="UN7" s="79"/>
      <c r="UO7" s="78" t="e" cm="1">
        <f t="array" aca="1" ref="UO7" ca="1">IF(OR(COUNTIF(INDIRECT("数出表_Excel!V"&amp;MATCH(UP1,数出表_Excel!$A:$A,0)-1&amp;""),"*アレ*"),COUNTIF(INDIRECT("数出表_Excel!V"&amp;MATCH(UP1,数出表_Excel!$A:$A,0)-1&amp;""),"*ｱﾚ*")),
IFERROR(
_xlfn.LET(
  _xlpm.txt, MID(INDIRECT("数出表_Excel!V"&amp;MATCH(UP1,数出表_Excel!$A:$A,0)-1&amp;""), FIND("ｱﾚ", INDIRECT("数出表_Excel!V"&amp;MATCH(UP1,数出表_Excel!$A:$A,0)-1&amp;"")) + 2, LEN(INDIRECT("数出表_Excel!V"&amp;MATCH(UP1,数出表_Excel!$A:$A,0)-1&amp;""))),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MID(INDIRECT("数出表_Excel!V"&amp;MATCH(UP1,数出表_Excel!$A:$A,0)-1&amp;""), FIND("アレ", INDIRECT("数出表_Excel!V"&amp;MATCH(UP1,数出表_Excel!$A:$A,0)-1&amp;"")) + 2, LEN(INDIRECT("数出表_Excel!V"&amp;MATCH(UP1,数出表_Excel!$A:$A,0)-1&amp;""))),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UP7" s="79"/>
      <c r="UR7" s="78" t="str">
        <f ca="1">UK7</f>
        <v/>
      </c>
      <c r="US7" s="79"/>
      <c r="UT7" s="78" t="str">
        <f ca="1">UM7</f>
        <v/>
      </c>
      <c r="UU7" s="79"/>
      <c r="UV7" s="78" t="e">
        <f ca="1">UO7</f>
        <v>#N/A</v>
      </c>
      <c r="UW7" s="79"/>
      <c r="UZ7" s="78" t="str">
        <f ca="1">IF(IFERROR(INT(VA4/VA6),"")&lt;=0,1,
IFERROR(INT(VA4/VA6),""))</f>
        <v/>
      </c>
      <c r="VA7" s="79"/>
      <c r="VB7" s="78" t="str">
        <f ca="1">IF(IFERROR(INT(VA4/VA6),"")&lt;=0,0,
IFERROR(MOD(VA4,VA6),""))</f>
        <v/>
      </c>
      <c r="VC7" s="79"/>
      <c r="VD7" s="78" t="e" cm="1">
        <f t="array" aca="1" ref="VD7" ca="1">IF(OR(COUNTIF(INDIRECT("数出表_Excel!V"&amp;MATCH(VE1,数出表_Excel!$A:$A,0)-1&amp;""),"*アレ*"),COUNTIF(INDIRECT("数出表_Excel!V"&amp;MATCH(VE1,数出表_Excel!$A:$A,0)-1&amp;""),"*ｱﾚ*")),
IFERROR(
_xlfn.LET(
  _xlpm.txt, MID(INDIRECT("数出表_Excel!V"&amp;MATCH(VE1,数出表_Excel!$A:$A,0)-1&amp;""), FIND("ｱﾚ", INDIRECT("数出表_Excel!V"&amp;MATCH(VE1,数出表_Excel!$A:$A,0)-1&amp;"")) + 2, LEN(INDIRECT("数出表_Excel!V"&amp;MATCH(VE1,数出表_Excel!$A:$A,0)-1&amp;""))),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MID(INDIRECT("数出表_Excel!V"&amp;MATCH(VE1,数出表_Excel!$A:$A,0)-1&amp;""), FIND("アレ", INDIRECT("数出表_Excel!V"&amp;MATCH(VE1,数出表_Excel!$A:$A,0)-1&amp;"")) + 2, LEN(INDIRECT("数出表_Excel!V"&amp;MATCH(VE1,数出表_Excel!$A:$A,0)-1&amp;""))),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VE7" s="79"/>
      <c r="VG7" s="78" t="str">
        <f ca="1">UZ7</f>
        <v/>
      </c>
      <c r="VH7" s="79"/>
      <c r="VI7" s="78" t="str">
        <f ca="1">VB7</f>
        <v/>
      </c>
      <c r="VJ7" s="79"/>
      <c r="VK7" s="78" t="e">
        <f ca="1">VD7</f>
        <v>#N/A</v>
      </c>
      <c r="VL7" s="79"/>
      <c r="VO7" s="78" t="str">
        <f ca="1">IF(IFERROR(INT(VP4/VP6),"")&lt;=0,1,
IFERROR(INT(VP4/VP6),""))</f>
        <v/>
      </c>
      <c r="VP7" s="79"/>
      <c r="VQ7" s="78" t="str">
        <f ca="1">IF(IFERROR(INT(VP4/VP6),"")&lt;=0,0,
IFERROR(MOD(VP4,VP6),""))</f>
        <v/>
      </c>
      <c r="VR7" s="79"/>
      <c r="VS7" s="78" t="e" cm="1">
        <f t="array" aca="1" ref="VS7" ca="1">IF(OR(COUNTIF(INDIRECT("数出表_Excel!V"&amp;MATCH(VT1,数出表_Excel!$A:$A,0)-1&amp;""),"*アレ*"),COUNTIF(INDIRECT("数出表_Excel!V"&amp;MATCH(VT1,数出表_Excel!$A:$A,0)-1&amp;""),"*ｱﾚ*")),
IFERROR(
_xlfn.LET(
  _xlpm.txt, MID(INDIRECT("数出表_Excel!V"&amp;MATCH(VT1,数出表_Excel!$A:$A,0)-1&amp;""), FIND("ｱﾚ", INDIRECT("数出表_Excel!V"&amp;MATCH(VT1,数出表_Excel!$A:$A,0)-1&amp;"")) + 2, LEN(INDIRECT("数出表_Excel!V"&amp;MATCH(VT1,数出表_Excel!$A:$A,0)-1&amp;""))),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MID(INDIRECT("数出表_Excel!V"&amp;MATCH(VT1,数出表_Excel!$A:$A,0)-1&amp;""), FIND("アレ", INDIRECT("数出表_Excel!V"&amp;MATCH(VT1,数出表_Excel!$A:$A,0)-1&amp;"")) + 2, LEN(INDIRECT("数出表_Excel!V"&amp;MATCH(VT1,数出表_Excel!$A:$A,0)-1&amp;""))),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VT7" s="79"/>
      <c r="VV7" s="78" t="str">
        <f ca="1">VO7</f>
        <v/>
      </c>
      <c r="VW7" s="79"/>
      <c r="VX7" s="78" t="str">
        <f ca="1">VQ7</f>
        <v/>
      </c>
      <c r="VY7" s="79"/>
      <c r="VZ7" s="78" t="e">
        <f ca="1">VS7</f>
        <v>#N/A</v>
      </c>
      <c r="WA7" s="79"/>
      <c r="WD7" s="78" t="str">
        <f ca="1">IF(IFERROR(INT(WE4/WE6),"")&lt;=0,1,
IFERROR(INT(WE4/WE6),""))</f>
        <v/>
      </c>
      <c r="WE7" s="79"/>
      <c r="WF7" s="78" t="str">
        <f ca="1">IF(IFERROR(INT(WE4/WE6),"")&lt;=0,0,
IFERROR(MOD(WE4,WE6),""))</f>
        <v/>
      </c>
      <c r="WG7" s="79"/>
      <c r="WH7" s="78" t="e" cm="1">
        <f t="array" aca="1" ref="WH7" ca="1">IF(OR(COUNTIF(INDIRECT("数出表_Excel!V"&amp;MATCH(WI1,数出表_Excel!$A:$A,0)-1&amp;""),"*アレ*"),COUNTIF(INDIRECT("数出表_Excel!V"&amp;MATCH(WI1,数出表_Excel!$A:$A,0)-1&amp;""),"*ｱﾚ*")),
IFERROR(
_xlfn.LET(
  _xlpm.txt, MID(INDIRECT("数出表_Excel!V"&amp;MATCH(WI1,数出表_Excel!$A:$A,0)-1&amp;""), FIND("ｱﾚ", INDIRECT("数出表_Excel!V"&amp;MATCH(WI1,数出表_Excel!$A:$A,0)-1&amp;"")) + 2, LEN(INDIRECT("数出表_Excel!V"&amp;MATCH(WI1,数出表_Excel!$A:$A,0)-1&amp;""))),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MID(INDIRECT("数出表_Excel!V"&amp;MATCH(WI1,数出表_Excel!$A:$A,0)-1&amp;""), FIND("アレ", INDIRECT("数出表_Excel!V"&amp;MATCH(WI1,数出表_Excel!$A:$A,0)-1&amp;"")) + 2, LEN(INDIRECT("数出表_Excel!V"&amp;MATCH(WI1,数出表_Excel!$A:$A,0)-1&amp;""))),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WI7" s="79"/>
      <c r="WK7" s="78" t="str">
        <f ca="1">WD7</f>
        <v/>
      </c>
      <c r="WL7" s="79"/>
      <c r="WM7" s="78" t="str">
        <f ca="1">WF7</f>
        <v/>
      </c>
      <c r="WN7" s="79"/>
      <c r="WO7" s="78" t="e">
        <f ca="1">WH7</f>
        <v>#N/A</v>
      </c>
      <c r="WP7" s="79"/>
      <c r="WS7" s="78" t="str">
        <f ca="1">IF(IFERROR(INT(WT4/WT6),"")&lt;=0,1,
IFERROR(INT(WT4/WT6),""))</f>
        <v/>
      </c>
      <c r="WT7" s="79"/>
      <c r="WU7" s="78" t="str">
        <f ca="1">IF(IFERROR(INT(WT4/WT6),"")&lt;=0,0,
IFERROR(MOD(WT4,WT6),""))</f>
        <v/>
      </c>
      <c r="WV7" s="79"/>
      <c r="WW7" s="78" t="e" cm="1">
        <f t="array" aca="1" ref="WW7" ca="1">IF(OR(COUNTIF(INDIRECT("数出表_Excel!V"&amp;MATCH(WX1,数出表_Excel!$A:$A,0)-1&amp;""),"*アレ*"),COUNTIF(INDIRECT("数出表_Excel!V"&amp;MATCH(WX1,数出表_Excel!$A:$A,0)-1&amp;""),"*ｱﾚ*")),
IFERROR(
_xlfn.LET(
  _xlpm.txt, MID(INDIRECT("数出表_Excel!V"&amp;MATCH(WX1,数出表_Excel!$A:$A,0)-1&amp;""), FIND("ｱﾚ", INDIRECT("数出表_Excel!V"&amp;MATCH(WX1,数出表_Excel!$A:$A,0)-1&amp;"")) + 2, LEN(INDIRECT("数出表_Excel!V"&amp;MATCH(WX1,数出表_Excel!$A:$A,0)-1&amp;""))),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MID(INDIRECT("数出表_Excel!V"&amp;MATCH(WX1,数出表_Excel!$A:$A,0)-1&amp;""), FIND("アレ", INDIRECT("数出表_Excel!V"&amp;MATCH(WX1,数出表_Excel!$A:$A,0)-1&amp;"")) + 2, LEN(INDIRECT("数出表_Excel!V"&amp;MATCH(WX1,数出表_Excel!$A:$A,0)-1&amp;""))),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WX7" s="79"/>
      <c r="WZ7" s="78" t="str">
        <f ca="1">WS7</f>
        <v/>
      </c>
      <c r="XA7" s="79"/>
      <c r="XB7" s="78" t="str">
        <f ca="1">WU7</f>
        <v/>
      </c>
      <c r="XC7" s="79"/>
      <c r="XD7" s="78" t="e">
        <f ca="1">WW7</f>
        <v>#N/A</v>
      </c>
      <c r="XE7" s="79"/>
      <c r="XH7" s="78" t="str">
        <f ca="1">IF(IFERROR(INT(XI4/XI6),"")&lt;=0,1,
IFERROR(INT(XI4/XI6),""))</f>
        <v/>
      </c>
      <c r="XI7" s="79"/>
      <c r="XJ7" s="78" t="str">
        <f ca="1">IF(IFERROR(INT(XI4/XI6),"")&lt;=0,0,
IFERROR(MOD(XI4,XI6),""))</f>
        <v/>
      </c>
      <c r="XK7" s="79"/>
      <c r="XL7" s="78" t="e" cm="1">
        <f t="array" aca="1" ref="XL7" ca="1">IF(OR(COUNTIF(INDIRECT("数出表_Excel!V"&amp;MATCH(XM1,数出表_Excel!$A:$A,0)-1&amp;""),"*アレ*"),COUNTIF(INDIRECT("数出表_Excel!V"&amp;MATCH(XM1,数出表_Excel!$A:$A,0)-1&amp;""),"*ｱﾚ*")),
IFERROR(
_xlfn.LET(
  _xlpm.txt, MID(INDIRECT("数出表_Excel!V"&amp;MATCH(XM1,数出表_Excel!$A:$A,0)-1&amp;""), FIND("ｱﾚ", INDIRECT("数出表_Excel!V"&amp;MATCH(XM1,数出表_Excel!$A:$A,0)-1&amp;"")) + 2, LEN(INDIRECT("数出表_Excel!V"&amp;MATCH(XM1,数出表_Excel!$A:$A,0)-1&amp;""))),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MID(INDIRECT("数出表_Excel!V"&amp;MATCH(XM1,数出表_Excel!$A:$A,0)-1&amp;""), FIND("アレ", INDIRECT("数出表_Excel!V"&amp;MATCH(XM1,数出表_Excel!$A:$A,0)-1&amp;"")) + 2, LEN(INDIRECT("数出表_Excel!V"&amp;MATCH(XM1,数出表_Excel!$A:$A,0)-1&amp;""))),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XM7" s="79"/>
      <c r="XO7" s="78" t="str">
        <f ca="1">XH7</f>
        <v/>
      </c>
      <c r="XP7" s="79"/>
      <c r="XQ7" s="78" t="str">
        <f ca="1">XJ7</f>
        <v/>
      </c>
      <c r="XR7" s="79"/>
      <c r="XS7" s="78" t="e">
        <f ca="1">XL7</f>
        <v>#N/A</v>
      </c>
      <c r="XT7" s="79"/>
      <c r="XW7" s="78" t="str">
        <f ca="1">IF(IFERROR(INT(XX4/XX6),"")&lt;=0,1,
IFERROR(INT(XX4/XX6),""))</f>
        <v/>
      </c>
      <c r="XX7" s="79"/>
      <c r="XY7" s="78" t="str">
        <f ca="1">IF(IFERROR(INT(XX4/XX6),"")&lt;=0,0,
IFERROR(MOD(XX4,XX6),""))</f>
        <v/>
      </c>
      <c r="XZ7" s="79"/>
      <c r="YA7" s="78" t="e" cm="1">
        <f t="array" aca="1" ref="YA7" ca="1">IF(OR(COUNTIF(INDIRECT("数出表_Excel!V"&amp;MATCH(YB1,数出表_Excel!$A:$A,0)-1&amp;""),"*アレ*"),COUNTIF(INDIRECT("数出表_Excel!V"&amp;MATCH(YB1,数出表_Excel!$A:$A,0)-1&amp;""),"*ｱﾚ*")),
IFERROR(
_xlfn.LET(
  _xlpm.txt, MID(INDIRECT("数出表_Excel!V"&amp;MATCH(YB1,数出表_Excel!$A:$A,0)-1&amp;""), FIND("ｱﾚ", INDIRECT("数出表_Excel!V"&amp;MATCH(YB1,数出表_Excel!$A:$A,0)-1&amp;"")) + 2, LEN(INDIRECT("数出表_Excel!V"&amp;MATCH(YB1,数出表_Excel!$A:$A,0)-1&amp;""))),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MID(INDIRECT("数出表_Excel!V"&amp;MATCH(YB1,数出表_Excel!$A:$A,0)-1&amp;""), FIND("アレ", INDIRECT("数出表_Excel!V"&amp;MATCH(YB1,数出表_Excel!$A:$A,0)-1&amp;"")) + 2, LEN(INDIRECT("数出表_Excel!V"&amp;MATCH(YB1,数出表_Excel!$A:$A,0)-1&amp;""))),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YB7" s="79"/>
      <c r="YD7" s="78" t="str">
        <f ca="1">XW7</f>
        <v/>
      </c>
      <c r="YE7" s="79"/>
      <c r="YF7" s="78" t="str">
        <f ca="1">XY7</f>
        <v/>
      </c>
      <c r="YG7" s="79"/>
      <c r="YH7" s="78" t="e">
        <f ca="1">YA7</f>
        <v>#N/A</v>
      </c>
      <c r="YI7" s="79"/>
      <c r="YL7" s="78" t="str">
        <f ca="1">IF(IFERROR(INT(YM4/YM6),"")&lt;=0,1,
IFERROR(INT(YM4/YM6),""))</f>
        <v/>
      </c>
      <c r="YM7" s="79"/>
      <c r="YN7" s="78" t="str">
        <f ca="1">IF(IFERROR(INT(YM4/YM6),"")&lt;=0,0,
IFERROR(MOD(YM4,YM6),""))</f>
        <v/>
      </c>
      <c r="YO7" s="79"/>
      <c r="YP7" s="78" t="e" cm="1">
        <f t="array" aca="1" ref="YP7" ca="1">IF(OR(COUNTIF(INDIRECT("数出表_Excel!V"&amp;MATCH(YQ1,数出表_Excel!$A:$A,0)-1&amp;""),"*アレ*"),COUNTIF(INDIRECT("数出表_Excel!V"&amp;MATCH(YQ1,数出表_Excel!$A:$A,0)-1&amp;""),"*ｱﾚ*")),
IFERROR(
_xlfn.LET(
  _xlpm.txt, MID(INDIRECT("数出表_Excel!V"&amp;MATCH(YQ1,数出表_Excel!$A:$A,0)-1&amp;""), FIND("ｱﾚ", INDIRECT("数出表_Excel!V"&amp;MATCH(YQ1,数出表_Excel!$A:$A,0)-1&amp;"")) + 2, LEN(INDIRECT("数出表_Excel!V"&amp;MATCH(YQ1,数出表_Excel!$A:$A,0)-1&amp;""))),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MID(INDIRECT("数出表_Excel!V"&amp;MATCH(YQ1,数出表_Excel!$A:$A,0)-1&amp;""), FIND("アレ", INDIRECT("数出表_Excel!V"&amp;MATCH(YQ1,数出表_Excel!$A:$A,0)-1&amp;"")) + 2, LEN(INDIRECT("数出表_Excel!V"&amp;MATCH(YQ1,数出表_Excel!$A:$A,0)-1&amp;""))),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YQ7" s="79"/>
      <c r="YS7" s="78" t="str">
        <f ca="1">YL7</f>
        <v/>
      </c>
      <c r="YT7" s="79"/>
      <c r="YU7" s="78" t="str">
        <f ca="1">YN7</f>
        <v/>
      </c>
      <c r="YV7" s="79"/>
      <c r="YW7" s="78" t="e">
        <f ca="1">YP7</f>
        <v>#N/A</v>
      </c>
      <c r="YX7" s="79"/>
      <c r="ZA7" s="78" t="str">
        <f ca="1">IF(IFERROR(INT(ZB4/ZB6),"")&lt;=0,1,
IFERROR(INT(ZB4/ZB6),""))</f>
        <v/>
      </c>
      <c r="ZB7" s="79"/>
      <c r="ZC7" s="78" t="str">
        <f ca="1">IF(IFERROR(INT(ZB4/ZB6),"")&lt;=0,0,
IFERROR(MOD(ZB4,ZB6),""))</f>
        <v/>
      </c>
      <c r="ZD7" s="79"/>
      <c r="ZE7" s="78" t="e" cm="1">
        <f t="array" aca="1" ref="ZE7" ca="1">IF(OR(COUNTIF(INDIRECT("数出表_Excel!V"&amp;MATCH(ZF1,数出表_Excel!$A:$A,0)-1&amp;""),"*アレ*"),COUNTIF(INDIRECT("数出表_Excel!V"&amp;MATCH(ZF1,数出表_Excel!$A:$A,0)-1&amp;""),"*ｱﾚ*")),
IFERROR(
_xlfn.LET(
  _xlpm.txt, MID(INDIRECT("数出表_Excel!V"&amp;MATCH(ZF1,数出表_Excel!$A:$A,0)-1&amp;""), FIND("ｱﾚ", INDIRECT("数出表_Excel!V"&amp;MATCH(ZF1,数出表_Excel!$A:$A,0)-1&amp;"")) + 2, LEN(INDIRECT("数出表_Excel!V"&amp;MATCH(ZF1,数出表_Excel!$A:$A,0)-1&amp;""))),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MID(INDIRECT("数出表_Excel!V"&amp;MATCH(ZF1,数出表_Excel!$A:$A,0)-1&amp;""), FIND("アレ", INDIRECT("数出表_Excel!V"&amp;MATCH(ZF1,数出表_Excel!$A:$A,0)-1&amp;"")) + 2, LEN(INDIRECT("数出表_Excel!V"&amp;MATCH(ZF1,数出表_Excel!$A:$A,0)-1&amp;""))),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ZF7" s="79"/>
      <c r="ZH7" s="78" t="str">
        <f ca="1">ZA7</f>
        <v/>
      </c>
      <c r="ZI7" s="79"/>
      <c r="ZJ7" s="78" t="str">
        <f ca="1">ZC7</f>
        <v/>
      </c>
      <c r="ZK7" s="79"/>
      <c r="ZL7" s="78" t="e">
        <f ca="1">ZE7</f>
        <v>#N/A</v>
      </c>
      <c r="ZM7" s="79"/>
      <c r="ZP7" s="78" t="str">
        <f ca="1">IF(IFERROR(INT(ZQ4/ZQ6),"")&lt;=0,1,
IFERROR(INT(ZQ4/ZQ6),""))</f>
        <v/>
      </c>
      <c r="ZQ7" s="79"/>
      <c r="ZR7" s="78" t="str">
        <f ca="1">IF(IFERROR(INT(ZQ4/ZQ6),"")&lt;=0,0,
IFERROR(MOD(ZQ4,ZQ6),""))</f>
        <v/>
      </c>
      <c r="ZS7" s="79"/>
      <c r="ZT7" s="78" t="e" cm="1">
        <f t="array" aca="1" ref="ZT7" ca="1">IF(OR(COUNTIF(INDIRECT("数出表_Excel!V"&amp;MATCH(ZU1,数出表_Excel!$A:$A,0)-1&amp;""),"*アレ*"),COUNTIF(INDIRECT("数出表_Excel!V"&amp;MATCH(ZU1,数出表_Excel!$A:$A,0)-1&amp;""),"*ｱﾚ*")),
IFERROR(
_xlfn.LET(
  _xlpm.txt, MID(INDIRECT("数出表_Excel!V"&amp;MATCH(ZU1,数出表_Excel!$A:$A,0)-1&amp;""), FIND("ｱﾚ", INDIRECT("数出表_Excel!V"&amp;MATCH(ZU1,数出表_Excel!$A:$A,0)-1&amp;"")) + 2, LEN(INDIRECT("数出表_Excel!V"&amp;MATCH(ZU1,数出表_Excel!$A:$A,0)-1&amp;""))),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MID(INDIRECT("数出表_Excel!V"&amp;MATCH(ZU1,数出表_Excel!$A:$A,0)-1&amp;""), FIND("アレ", INDIRECT("数出表_Excel!V"&amp;MATCH(ZU1,数出表_Excel!$A:$A,0)-1&amp;"")) + 2, LEN(INDIRECT("数出表_Excel!V"&amp;MATCH(ZU1,数出表_Excel!$A:$A,0)-1&amp;""))),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ZU7" s="79"/>
      <c r="ZW7" s="78" t="str">
        <f ca="1">ZP7</f>
        <v/>
      </c>
      <c r="ZX7" s="79"/>
      <c r="ZY7" s="78" t="str">
        <f ca="1">ZR7</f>
        <v/>
      </c>
      <c r="ZZ7" s="79"/>
      <c r="AAA7" s="78" t="e">
        <f ca="1">ZT7</f>
        <v>#N/A</v>
      </c>
      <c r="AAB7" s="79"/>
      <c r="AAE7" s="78" t="str">
        <f ca="1">IF(IFERROR(INT(AAF4/AAF6),"")&lt;=0,1,
IFERROR(INT(AAF4/AAF6),""))</f>
        <v/>
      </c>
      <c r="AAF7" s="79"/>
      <c r="AAG7" s="78" t="str">
        <f ca="1">IF(IFERROR(INT(AAF4/AAF6),"")&lt;=0,0,
IFERROR(MOD(AAF4,AAF6),""))</f>
        <v/>
      </c>
      <c r="AAH7" s="79"/>
      <c r="AAI7" s="78" t="e" cm="1">
        <f t="array" aca="1" ref="AAI7" ca="1">IF(OR(COUNTIF(INDIRECT("数出表_Excel!V"&amp;MATCH(AAJ1,数出表_Excel!$A:$A,0)-1&amp;""),"*アレ*"),COUNTIF(INDIRECT("数出表_Excel!V"&amp;MATCH(AAJ1,数出表_Excel!$A:$A,0)-1&amp;""),"*ｱﾚ*")),
IFERROR(
_xlfn.LET(
  _xlpm.txt, MID(INDIRECT("数出表_Excel!V"&amp;MATCH(AAJ1,数出表_Excel!$A:$A,0)-1&amp;""), FIND("ｱﾚ", INDIRECT("数出表_Excel!V"&amp;MATCH(AAJ1,数出表_Excel!$A:$A,0)-1&amp;"")) + 2, LEN(INDIRECT("数出表_Excel!V"&amp;MATCH(AAJ1,数出表_Excel!$A:$A,0)-1&amp;""))),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MID(INDIRECT("数出表_Excel!V"&amp;MATCH(AAJ1,数出表_Excel!$A:$A,0)-1&amp;""), FIND("アレ", INDIRECT("数出表_Excel!V"&amp;MATCH(AAJ1,数出表_Excel!$A:$A,0)-1&amp;"")) + 2, LEN(INDIRECT("数出表_Excel!V"&amp;MATCH(AAJ1,数出表_Excel!$A:$A,0)-1&amp;""))),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AAJ7" s="79"/>
      <c r="AAL7" s="78" t="str">
        <f ca="1">AAE7</f>
        <v/>
      </c>
      <c r="AAM7" s="79"/>
      <c r="AAN7" s="78" t="str">
        <f ca="1">AAG7</f>
        <v/>
      </c>
      <c r="AAO7" s="79"/>
      <c r="AAP7" s="78" t="e">
        <f ca="1">AAI7</f>
        <v>#N/A</v>
      </c>
      <c r="AAQ7" s="79"/>
      <c r="AAT7" s="78" t="str">
        <f ca="1">IF(IFERROR(INT(AAU4/AAU6),"")&lt;=0,1,
IFERROR(INT(AAU4/AAU6),""))</f>
        <v/>
      </c>
      <c r="AAU7" s="79"/>
      <c r="AAV7" s="78" t="str">
        <f ca="1">IF(IFERROR(INT(AAU4/AAU6),"")&lt;=0,0,
IFERROR(MOD(AAU4,AAU6),""))</f>
        <v/>
      </c>
      <c r="AAW7" s="79"/>
      <c r="AAX7" s="78" t="e" cm="1">
        <f t="array" aca="1" ref="AAX7" ca="1">IF(OR(COUNTIF(INDIRECT("数出表_Excel!V"&amp;MATCH(AAY1,数出表_Excel!$A:$A,0)-1&amp;""),"*アレ*"),COUNTIF(INDIRECT("数出表_Excel!V"&amp;MATCH(AAY1,数出表_Excel!$A:$A,0)-1&amp;""),"*ｱﾚ*")),
IFERROR(
_xlfn.LET(
  _xlpm.txt, MID(INDIRECT("数出表_Excel!V"&amp;MATCH(AAY1,数出表_Excel!$A:$A,0)-1&amp;""), FIND("ｱﾚ", INDIRECT("数出表_Excel!V"&amp;MATCH(AAY1,数出表_Excel!$A:$A,0)-1&amp;"")) + 2, LEN(INDIRECT("数出表_Excel!V"&amp;MATCH(AAY1,数出表_Excel!$A:$A,0)-1&amp;""))),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MID(INDIRECT("数出表_Excel!V"&amp;MATCH(AAY1,数出表_Excel!$A:$A,0)-1&amp;""), FIND("アレ", INDIRECT("数出表_Excel!V"&amp;MATCH(AAY1,数出表_Excel!$A:$A,0)-1&amp;"")) + 2, LEN(INDIRECT("数出表_Excel!V"&amp;MATCH(AAY1,数出表_Excel!$A:$A,0)-1&amp;""))),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AAY7" s="79"/>
      <c r="ABA7" s="78" t="str">
        <f ca="1">AAT7</f>
        <v/>
      </c>
      <c r="ABB7" s="79"/>
      <c r="ABC7" s="78" t="str">
        <f ca="1">AAV7</f>
        <v/>
      </c>
      <c r="ABD7" s="79"/>
      <c r="ABE7" s="78" t="e">
        <f ca="1">AAX7</f>
        <v>#N/A</v>
      </c>
      <c r="ABF7" s="79"/>
      <c r="ABI7" s="78" t="str">
        <f ca="1">IF(IFERROR(INT(ABJ4/ABJ6),"")&lt;=0,1,
IFERROR(INT(ABJ4/ABJ6),""))</f>
        <v/>
      </c>
      <c r="ABJ7" s="79"/>
      <c r="ABK7" s="78" t="str">
        <f ca="1">IF(IFERROR(INT(ABJ4/ABJ6),"")&lt;=0,0,
IFERROR(MOD(ABJ4,ABJ6),""))</f>
        <v/>
      </c>
      <c r="ABL7" s="79"/>
      <c r="ABM7" s="78" t="e" cm="1">
        <f t="array" aca="1" ref="ABM7" ca="1">IF(OR(COUNTIF(INDIRECT("数出表_Excel!V"&amp;MATCH(ABN1,数出表_Excel!$A:$A,0)-1&amp;""),"*アレ*"),COUNTIF(INDIRECT("数出表_Excel!V"&amp;MATCH(ABN1,数出表_Excel!$A:$A,0)-1&amp;""),"*ｱﾚ*")),
IFERROR(
_xlfn.LET(
  _xlpm.txt, MID(INDIRECT("数出表_Excel!V"&amp;MATCH(ABN1,数出表_Excel!$A:$A,0)-1&amp;""), FIND("ｱﾚ", INDIRECT("数出表_Excel!V"&amp;MATCH(ABN1,数出表_Excel!$A:$A,0)-1&amp;"")) + 2, LEN(INDIRECT("数出表_Excel!V"&amp;MATCH(ABN1,数出表_Excel!$A:$A,0)-1&amp;""))),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MID(INDIRECT("数出表_Excel!V"&amp;MATCH(ABN1,数出表_Excel!$A:$A,0)-1&amp;""), FIND("アレ", INDIRECT("数出表_Excel!V"&amp;MATCH(ABN1,数出表_Excel!$A:$A,0)-1&amp;"")) + 2, LEN(INDIRECT("数出表_Excel!V"&amp;MATCH(ABN1,数出表_Excel!$A:$A,0)-1&amp;""))),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ABN7" s="79"/>
      <c r="ABP7" s="78" t="str">
        <f ca="1">ABI7</f>
        <v/>
      </c>
      <c r="ABQ7" s="79"/>
      <c r="ABR7" s="78" t="str">
        <f ca="1">ABK7</f>
        <v/>
      </c>
      <c r="ABS7" s="79"/>
      <c r="ABT7" s="78" t="e">
        <f ca="1">ABM7</f>
        <v>#N/A</v>
      </c>
      <c r="ABU7" s="79"/>
      <c r="ABX7" s="78" t="str">
        <f ca="1">IF(IFERROR(INT(ABY4/ABY6),"")&lt;=0,1,
IFERROR(INT(ABY4/ABY6),""))</f>
        <v/>
      </c>
      <c r="ABY7" s="79"/>
      <c r="ABZ7" s="78" t="str">
        <f ca="1">IF(IFERROR(INT(ABY4/ABY6),"")&lt;=0,0,
IFERROR(MOD(ABY4,ABY6),""))</f>
        <v/>
      </c>
      <c r="ACA7" s="79"/>
      <c r="ACB7" s="78" t="e" cm="1">
        <f t="array" aca="1" ref="ACB7" ca="1">IF(OR(COUNTIF(INDIRECT("数出表_Excel!V"&amp;MATCH(ACC1,数出表_Excel!$A:$A,0)-1&amp;""),"*アレ*"),COUNTIF(INDIRECT("数出表_Excel!V"&amp;MATCH(ACC1,数出表_Excel!$A:$A,0)-1&amp;""),"*ｱﾚ*")),
IFERROR(
_xlfn.LET(
  _xlpm.txt, MID(INDIRECT("数出表_Excel!V"&amp;MATCH(ACC1,数出表_Excel!$A:$A,0)-1&amp;""), FIND("ｱﾚ", INDIRECT("数出表_Excel!V"&amp;MATCH(ACC1,数出表_Excel!$A:$A,0)-1&amp;"")) + 2, LEN(INDIRECT("数出表_Excel!V"&amp;MATCH(ACC1,数出表_Excel!$A:$A,0)-1&amp;""))),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MID(INDIRECT("数出表_Excel!V"&amp;MATCH(ACC1,数出表_Excel!$A:$A,0)-1&amp;""), FIND("アレ", INDIRECT("数出表_Excel!V"&amp;MATCH(ACC1,数出表_Excel!$A:$A,0)-1&amp;"")) + 2, LEN(INDIRECT("数出表_Excel!V"&amp;MATCH(ACC1,数出表_Excel!$A:$A,0)-1&amp;""))),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ACC7" s="79"/>
      <c r="ACE7" s="78" t="str">
        <f ca="1">ABX7</f>
        <v/>
      </c>
      <c r="ACF7" s="79"/>
      <c r="ACG7" s="78" t="str">
        <f ca="1">ABZ7</f>
        <v/>
      </c>
      <c r="ACH7" s="79"/>
      <c r="ACI7" s="78" t="e">
        <f ca="1">ACB7</f>
        <v>#N/A</v>
      </c>
      <c r="ACJ7" s="79"/>
      <c r="ACM7" s="78" t="str">
        <f ca="1">IF(IFERROR(INT(ACN4/ACN6),"")&lt;=0,1,
IFERROR(INT(ACN4/ACN6),""))</f>
        <v/>
      </c>
      <c r="ACN7" s="79"/>
      <c r="ACO7" s="78" t="str">
        <f ca="1">IF(IFERROR(INT(ACN4/ACN6),"")&lt;=0,0,
IFERROR(MOD(ACN4,ACN6),""))</f>
        <v/>
      </c>
      <c r="ACP7" s="79"/>
      <c r="ACQ7" s="78" t="e" cm="1">
        <f t="array" aca="1" ref="ACQ7" ca="1">IF(OR(COUNTIF(INDIRECT("数出表_Excel!V"&amp;MATCH(ACR1,数出表_Excel!$A:$A,0)-1&amp;""),"*アレ*"),COUNTIF(INDIRECT("数出表_Excel!V"&amp;MATCH(ACR1,数出表_Excel!$A:$A,0)-1&amp;""),"*ｱﾚ*")),
IFERROR(
_xlfn.LET(
  _xlpm.txt, MID(INDIRECT("数出表_Excel!V"&amp;MATCH(ACR1,数出表_Excel!$A:$A,0)-1&amp;""), FIND("ｱﾚ", INDIRECT("数出表_Excel!V"&amp;MATCH(ACR1,数出表_Excel!$A:$A,0)-1&amp;"")) + 2, LEN(INDIRECT("数出表_Excel!V"&amp;MATCH(ACR1,数出表_Excel!$A:$A,0)-1&amp;""))),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MID(INDIRECT("数出表_Excel!V"&amp;MATCH(ACR1,数出表_Excel!$A:$A,0)-1&amp;""), FIND("アレ", INDIRECT("数出表_Excel!V"&amp;MATCH(ACR1,数出表_Excel!$A:$A,0)-1&amp;"")) + 2, LEN(INDIRECT("数出表_Excel!V"&amp;MATCH(ACR1,数出表_Excel!$A:$A,0)-1&amp;""))),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ACR7" s="79"/>
      <c r="ACT7" s="78" t="str">
        <f ca="1">ACM7</f>
        <v/>
      </c>
      <c r="ACU7" s="79"/>
      <c r="ACV7" s="78" t="str">
        <f ca="1">ACO7</f>
        <v/>
      </c>
      <c r="ACW7" s="79"/>
      <c r="ACX7" s="78" t="e">
        <f ca="1">ACQ7</f>
        <v>#N/A</v>
      </c>
      <c r="ACY7" s="79"/>
      <c r="ADB7" s="78" t="str">
        <f ca="1">IF(IFERROR(INT(ADC4/ADC6),"")&lt;=0,1,
IFERROR(INT(ADC4/ADC6),""))</f>
        <v/>
      </c>
      <c r="ADC7" s="79"/>
      <c r="ADD7" s="78" t="str">
        <f ca="1">IF(IFERROR(INT(ADC4/ADC6),"")&lt;=0,0,
IFERROR(MOD(ADC4,ADC6),""))</f>
        <v/>
      </c>
      <c r="ADE7" s="79"/>
      <c r="ADF7" s="78" t="e" cm="1">
        <f t="array" aca="1" ref="ADF7" ca="1">IF(OR(COUNTIF(INDIRECT("数出表_Excel!V"&amp;MATCH(ADG1,数出表_Excel!$A:$A,0)-1&amp;""),"*アレ*"),COUNTIF(INDIRECT("数出表_Excel!V"&amp;MATCH(ADG1,数出表_Excel!$A:$A,0)-1&amp;""),"*ｱﾚ*")),
IFERROR(
_xlfn.LET(
  _xlpm.txt, MID(INDIRECT("数出表_Excel!V"&amp;MATCH(ADG1,数出表_Excel!$A:$A,0)-1&amp;""), FIND("ｱﾚ", INDIRECT("数出表_Excel!V"&amp;MATCH(ADG1,数出表_Excel!$A:$A,0)-1&amp;"")) + 2, LEN(INDIRECT("数出表_Excel!V"&amp;MATCH(ADG1,数出表_Excel!$A:$A,0)-1&amp;""))),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MID(INDIRECT("数出表_Excel!V"&amp;MATCH(ADG1,数出表_Excel!$A:$A,0)-1&amp;""), FIND("アレ", INDIRECT("数出表_Excel!V"&amp;MATCH(ADG1,数出表_Excel!$A:$A,0)-1&amp;"")) + 2, LEN(INDIRECT("数出表_Excel!V"&amp;MATCH(ADG1,数出表_Excel!$A:$A,0)-1&amp;""))),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ADG7" s="79"/>
      <c r="ADI7" s="78" t="str">
        <f ca="1">ADB7</f>
        <v/>
      </c>
      <c r="ADJ7" s="79"/>
      <c r="ADK7" s="78" t="str">
        <f ca="1">ADD7</f>
        <v/>
      </c>
      <c r="ADL7" s="79"/>
      <c r="ADM7" s="78" t="e">
        <f ca="1">ADF7</f>
        <v>#N/A</v>
      </c>
      <c r="ADN7" s="79"/>
      <c r="ADQ7" s="78" t="str">
        <f ca="1">IF(IFERROR(INT(ADR4/ADR6),"")&lt;=0,1,
IFERROR(INT(ADR4/ADR6),""))</f>
        <v/>
      </c>
      <c r="ADR7" s="79"/>
      <c r="ADS7" s="78" t="str">
        <f ca="1">IF(IFERROR(INT(ADR4/ADR6),"")&lt;=0,0,
IFERROR(MOD(ADR4,ADR6),""))</f>
        <v/>
      </c>
      <c r="ADT7" s="79"/>
      <c r="ADU7" s="78" t="e" cm="1">
        <f t="array" aca="1" ref="ADU7" ca="1">IF(OR(COUNTIF(INDIRECT("数出表_Excel!V"&amp;MATCH(ADV1,数出表_Excel!$A:$A,0)-1&amp;""),"*アレ*"),COUNTIF(INDIRECT("数出表_Excel!V"&amp;MATCH(ADV1,数出表_Excel!$A:$A,0)-1&amp;""),"*ｱﾚ*")),
IFERROR(
_xlfn.LET(
  _xlpm.txt, MID(INDIRECT("数出表_Excel!V"&amp;MATCH(ADV1,数出表_Excel!$A:$A,0)-1&amp;""), FIND("ｱﾚ", INDIRECT("数出表_Excel!V"&amp;MATCH(ADV1,数出表_Excel!$A:$A,0)-1&amp;"")) + 2, LEN(INDIRECT("数出表_Excel!V"&amp;MATCH(ADV1,数出表_Excel!$A:$A,0)-1&amp;""))),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MID(INDIRECT("数出表_Excel!V"&amp;MATCH(ADV1,数出表_Excel!$A:$A,0)-1&amp;""), FIND("アレ", INDIRECT("数出表_Excel!V"&amp;MATCH(ADV1,数出表_Excel!$A:$A,0)-1&amp;"")) + 2, LEN(INDIRECT("数出表_Excel!V"&amp;MATCH(ADV1,数出表_Excel!$A:$A,0)-1&amp;""))),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ADV7" s="79"/>
      <c r="ADX7" s="78" t="str">
        <f ca="1">ADQ7</f>
        <v/>
      </c>
      <c r="ADY7" s="79"/>
      <c r="ADZ7" s="78" t="str">
        <f ca="1">ADS7</f>
        <v/>
      </c>
      <c r="AEA7" s="79"/>
      <c r="AEB7" s="78" t="e">
        <f ca="1">ADU7</f>
        <v>#N/A</v>
      </c>
      <c r="AEC7" s="79"/>
      <c r="AEF7" s="78" t="str">
        <f ca="1">IF(IFERROR(INT(AEG4/AEG6),"")&lt;=0,1,
IFERROR(INT(AEG4/AEG6),""))</f>
        <v/>
      </c>
      <c r="AEG7" s="79"/>
      <c r="AEH7" s="78" t="str">
        <f ca="1">IF(IFERROR(INT(AEG4/AEG6),"")&lt;=0,0,
IFERROR(MOD(AEG4,AEG6),""))</f>
        <v/>
      </c>
      <c r="AEI7" s="79"/>
      <c r="AEJ7" s="78" t="e" cm="1">
        <f t="array" aca="1" ref="AEJ7" ca="1">IF(OR(COUNTIF(INDIRECT("数出表_Excel!V"&amp;MATCH(AEK1,数出表_Excel!$A:$A,0)-1&amp;""),"*アレ*"),COUNTIF(INDIRECT("数出表_Excel!V"&amp;MATCH(AEK1,数出表_Excel!$A:$A,0)-1&amp;""),"*ｱﾚ*")),
IFERROR(
_xlfn.LET(
  _xlpm.txt, MID(INDIRECT("数出表_Excel!V"&amp;MATCH(AEK1,数出表_Excel!$A:$A,0)-1&amp;""), FIND("ｱﾚ", INDIRECT("数出表_Excel!V"&amp;MATCH(AEK1,数出表_Excel!$A:$A,0)-1&amp;"")) + 2, LEN(INDIRECT("数出表_Excel!V"&amp;MATCH(AEK1,数出表_Excel!$A:$A,0)-1&amp;""))),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MID(INDIRECT("数出表_Excel!V"&amp;MATCH(AEK1,数出表_Excel!$A:$A,0)-1&amp;""), FIND("アレ", INDIRECT("数出表_Excel!V"&amp;MATCH(AEK1,数出表_Excel!$A:$A,0)-1&amp;"")) + 2, LEN(INDIRECT("数出表_Excel!V"&amp;MATCH(AEK1,数出表_Excel!$A:$A,0)-1&amp;""))),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AEK7" s="79"/>
      <c r="AEM7" s="78" t="str">
        <f ca="1">AEF7</f>
        <v/>
      </c>
      <c r="AEN7" s="79"/>
      <c r="AEO7" s="78" t="str">
        <f ca="1">AEH7</f>
        <v/>
      </c>
      <c r="AEP7" s="79"/>
      <c r="AEQ7" s="78" t="e">
        <f ca="1">AEJ7</f>
        <v>#N/A</v>
      </c>
      <c r="AER7" s="79"/>
      <c r="AEU7" s="78" t="str">
        <f ca="1">IF(IFERROR(INT(AEV4/AEV6),"")&lt;=0,1,
IFERROR(INT(AEV4/AEV6),""))</f>
        <v/>
      </c>
      <c r="AEV7" s="79"/>
      <c r="AEW7" s="78" t="str">
        <f ca="1">IF(IFERROR(INT(AEV4/AEV6),"")&lt;=0,0,
IFERROR(MOD(AEV4,AEV6),""))</f>
        <v/>
      </c>
      <c r="AEX7" s="79"/>
      <c r="AEY7" s="78" t="e" cm="1">
        <f t="array" aca="1" ref="AEY7" ca="1">IF(OR(COUNTIF(INDIRECT("数出表_Excel!V"&amp;MATCH(AEZ1,数出表_Excel!$A:$A,0)-1&amp;""),"*アレ*"),COUNTIF(INDIRECT("数出表_Excel!V"&amp;MATCH(AEZ1,数出表_Excel!$A:$A,0)-1&amp;""),"*ｱﾚ*")),
IFERROR(
_xlfn.LET(
  _xlpm.txt, MID(INDIRECT("数出表_Excel!V"&amp;MATCH(AEZ1,数出表_Excel!$A:$A,0)-1&amp;""), FIND("ｱﾚ", INDIRECT("数出表_Excel!V"&amp;MATCH(AEZ1,数出表_Excel!$A:$A,0)-1&amp;"")) + 2, LEN(INDIRECT("数出表_Excel!V"&amp;MATCH(AEZ1,数出表_Excel!$A:$A,0)-1&amp;""))),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MID(INDIRECT("数出表_Excel!V"&amp;MATCH(AEZ1,数出表_Excel!$A:$A,0)-1&amp;""), FIND("アレ", INDIRECT("数出表_Excel!V"&amp;MATCH(AEZ1,数出表_Excel!$A:$A,0)-1&amp;"")) + 2, LEN(INDIRECT("数出表_Excel!V"&amp;MATCH(AEZ1,数出表_Excel!$A:$A,0)-1&amp;""))),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AEZ7" s="79"/>
      <c r="AFB7" s="78" t="str">
        <f ca="1">AEU7</f>
        <v/>
      </c>
      <c r="AFC7" s="79"/>
      <c r="AFD7" s="78" t="str">
        <f ca="1">AEW7</f>
        <v/>
      </c>
      <c r="AFE7" s="79"/>
      <c r="AFF7" s="78" t="e">
        <f ca="1">AEY7</f>
        <v>#N/A</v>
      </c>
      <c r="AFG7" s="79"/>
      <c r="AFJ7" s="78" t="str">
        <f ca="1">IF(IFERROR(INT(AFK4/AFK6),"")&lt;=0,1,
IFERROR(INT(AFK4/AFK6),""))</f>
        <v/>
      </c>
      <c r="AFK7" s="79"/>
      <c r="AFL7" s="78" t="str">
        <f ca="1">IF(IFERROR(INT(AFK4/AFK6),"")&lt;=0,0,
IFERROR(MOD(AFK4,AFK6),""))</f>
        <v/>
      </c>
      <c r="AFM7" s="79"/>
      <c r="AFN7" s="78" t="e" cm="1">
        <f t="array" aca="1" ref="AFN7" ca="1">IF(OR(COUNTIF(INDIRECT("数出表_Excel!V"&amp;MATCH(AFO1,数出表_Excel!$A:$A,0)-1&amp;""),"*アレ*"),COUNTIF(INDIRECT("数出表_Excel!V"&amp;MATCH(AFO1,数出表_Excel!$A:$A,0)-1&amp;""),"*ｱﾚ*")),
IFERROR(
_xlfn.LET(
  _xlpm.txt, MID(INDIRECT("数出表_Excel!V"&amp;MATCH(AFO1,数出表_Excel!$A:$A,0)-1&amp;""), FIND("ｱﾚ", INDIRECT("数出表_Excel!V"&amp;MATCH(AFO1,数出表_Excel!$A:$A,0)-1&amp;"")) + 2, LEN(INDIRECT("数出表_Excel!V"&amp;MATCH(AFO1,数出表_Excel!$A:$A,0)-1&amp;""))),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MID(INDIRECT("数出表_Excel!V"&amp;MATCH(AFO1,数出表_Excel!$A:$A,0)-1&amp;""), FIND("アレ", INDIRECT("数出表_Excel!V"&amp;MATCH(AFO1,数出表_Excel!$A:$A,0)-1&amp;"")) + 2, LEN(INDIRECT("数出表_Excel!V"&amp;MATCH(AFO1,数出表_Excel!$A:$A,0)-1&amp;""))),
  _xlpm.arr, MID(_xlpm.txt, _xlfn.SEQUENCE(LEN(_xlpm.txt)), 1),
  _xlpm.pos, MATCH(FALSE, ISNUMBER(--_xlpm.arr), 0),
  _xlpm.numStr, IFERROR(LEFT(_xlpm.txt, _xlpm.pos - 1), _xlpm.txt),
  VALUE(_xlpm.numStr)
)),"")</f>
        <v>#N/A</v>
      </c>
      <c r="AFO7" s="79"/>
      <c r="AFQ7" s="78" t="str">
        <f ca="1">AFJ7</f>
        <v/>
      </c>
      <c r="AFR7" s="79"/>
      <c r="AFS7" s="78" t="str">
        <f ca="1">AFL7</f>
        <v/>
      </c>
      <c r="AFT7" s="79"/>
      <c r="AFU7" s="78" t="e">
        <f ca="1">AFN7</f>
        <v>#N/A</v>
      </c>
      <c r="AFV7" s="79"/>
    </row>
    <row r="8" spans="1:854" ht="13.8" customHeight="1" x14ac:dyDescent="0.45"/>
    <row r="9" spans="1:854" ht="18" customHeight="1" x14ac:dyDescent="0.45">
      <c r="B9" s="5"/>
      <c r="C9" s="70" t="e">
        <f ca="1">C1</f>
        <v>#N/A</v>
      </c>
      <c r="D9" s="70"/>
      <c r="E9" s="70"/>
      <c r="F9" s="70"/>
      <c r="G9" s="7"/>
      <c r="I9" s="5"/>
      <c r="J9" s="70" t="e">
        <f ca="1">C1</f>
        <v>#N/A</v>
      </c>
      <c r="K9" s="70"/>
      <c r="L9" s="70"/>
      <c r="M9" s="70"/>
      <c r="N9" s="7"/>
      <c r="Q9" s="5"/>
      <c r="R9" s="70" t="e">
        <f ca="1">R1</f>
        <v>#N/A</v>
      </c>
      <c r="S9" s="70"/>
      <c r="T9" s="70"/>
      <c r="U9" s="70"/>
      <c r="V9" s="7"/>
      <c r="X9" s="5"/>
      <c r="Y9" s="70" t="e">
        <f ca="1">R1</f>
        <v>#N/A</v>
      </c>
      <c r="Z9" s="70"/>
      <c r="AA9" s="70"/>
      <c r="AB9" s="70"/>
      <c r="AC9" s="7"/>
      <c r="AF9" s="5"/>
      <c r="AG9" s="70" t="e">
        <f ca="1">AG1</f>
        <v>#N/A</v>
      </c>
      <c r="AH9" s="70"/>
      <c r="AI9" s="70"/>
      <c r="AJ9" s="70"/>
      <c r="AK9" s="7"/>
      <c r="AM9" s="5"/>
      <c r="AN9" s="70" t="e">
        <f ca="1">AG1</f>
        <v>#N/A</v>
      </c>
      <c r="AO9" s="70"/>
      <c r="AP9" s="70"/>
      <c r="AQ9" s="70"/>
      <c r="AR9" s="7"/>
      <c r="AU9" s="5"/>
      <c r="AV9" s="70" t="e">
        <f ca="1">AV1</f>
        <v>#N/A</v>
      </c>
      <c r="AW9" s="70"/>
      <c r="AX9" s="70"/>
      <c r="AY9" s="70"/>
      <c r="AZ9" s="7"/>
      <c r="BB9" s="5"/>
      <c r="BC9" s="70" t="e">
        <f ca="1">AV1</f>
        <v>#N/A</v>
      </c>
      <c r="BD9" s="70"/>
      <c r="BE9" s="70"/>
      <c r="BF9" s="70"/>
      <c r="BG9" s="7"/>
      <c r="BJ9" s="5"/>
      <c r="BK9" s="70" t="e">
        <f ca="1">BK1</f>
        <v>#N/A</v>
      </c>
      <c r="BL9" s="70"/>
      <c r="BM9" s="70"/>
      <c r="BN9" s="70"/>
      <c r="BO9" s="7"/>
      <c r="BQ9" s="5"/>
      <c r="BR9" s="70" t="e">
        <f ca="1">BK1</f>
        <v>#N/A</v>
      </c>
      <c r="BS9" s="70"/>
      <c r="BT9" s="70"/>
      <c r="BU9" s="70"/>
      <c r="BV9" s="7"/>
      <c r="BY9" s="5"/>
      <c r="BZ9" s="70" t="e">
        <f ca="1">BZ1</f>
        <v>#N/A</v>
      </c>
      <c r="CA9" s="70"/>
      <c r="CB9" s="70"/>
      <c r="CC9" s="70"/>
      <c r="CD9" s="7"/>
      <c r="CF9" s="5"/>
      <c r="CG9" s="70" t="e">
        <f ca="1">BZ1</f>
        <v>#N/A</v>
      </c>
      <c r="CH9" s="70"/>
      <c r="CI9" s="70"/>
      <c r="CJ9" s="70"/>
      <c r="CK9" s="7"/>
      <c r="CN9" s="5"/>
      <c r="CO9" s="70" t="e">
        <f ca="1">CO1</f>
        <v>#N/A</v>
      </c>
      <c r="CP9" s="70"/>
      <c r="CQ9" s="70"/>
      <c r="CR9" s="70"/>
      <c r="CS9" s="7"/>
      <c r="CU9" s="5"/>
      <c r="CV9" s="70" t="e">
        <f ca="1">CO1</f>
        <v>#N/A</v>
      </c>
      <c r="CW9" s="70"/>
      <c r="CX9" s="70"/>
      <c r="CY9" s="70"/>
      <c r="CZ9" s="7"/>
      <c r="DC9" s="5"/>
      <c r="DD9" s="70" t="e">
        <f ca="1">DD1</f>
        <v>#N/A</v>
      </c>
      <c r="DE9" s="70"/>
      <c r="DF9" s="70"/>
      <c r="DG9" s="70"/>
      <c r="DH9" s="7"/>
      <c r="DJ9" s="5"/>
      <c r="DK9" s="70" t="e">
        <f ca="1">DD1</f>
        <v>#N/A</v>
      </c>
      <c r="DL9" s="70"/>
      <c r="DM9" s="70"/>
      <c r="DN9" s="70"/>
      <c r="DO9" s="7"/>
      <c r="DR9" s="5"/>
      <c r="DS9" s="70" t="e">
        <f ca="1">DS1</f>
        <v>#N/A</v>
      </c>
      <c r="DT9" s="70"/>
      <c r="DU9" s="70"/>
      <c r="DV9" s="70"/>
      <c r="DW9" s="7"/>
      <c r="DY9" s="5"/>
      <c r="DZ9" s="70" t="e">
        <f ca="1">DS1</f>
        <v>#N/A</v>
      </c>
      <c r="EA9" s="70"/>
      <c r="EB9" s="70"/>
      <c r="EC9" s="70"/>
      <c r="ED9" s="7"/>
      <c r="EG9" s="5"/>
      <c r="EH9" s="70" t="e">
        <f ca="1">EH1</f>
        <v>#N/A</v>
      </c>
      <c r="EI9" s="70"/>
      <c r="EJ9" s="70"/>
      <c r="EK9" s="70"/>
      <c r="EL9" s="7"/>
      <c r="EN9" s="5"/>
      <c r="EO9" s="70" t="e">
        <f ca="1">EH1</f>
        <v>#N/A</v>
      </c>
      <c r="EP9" s="70"/>
      <c r="EQ9" s="70"/>
      <c r="ER9" s="70"/>
      <c r="ES9" s="7"/>
      <c r="EV9" s="5"/>
      <c r="EW9" s="70" t="e">
        <f ca="1">EW1</f>
        <v>#N/A</v>
      </c>
      <c r="EX9" s="70"/>
      <c r="EY9" s="70"/>
      <c r="EZ9" s="70"/>
      <c r="FA9" s="7"/>
      <c r="FC9" s="5"/>
      <c r="FD9" s="70" t="e">
        <f ca="1">EW1</f>
        <v>#N/A</v>
      </c>
      <c r="FE9" s="70"/>
      <c r="FF9" s="70"/>
      <c r="FG9" s="70"/>
      <c r="FH9" s="7"/>
      <c r="FK9" s="5"/>
      <c r="FL9" s="70" t="e">
        <f ca="1">FL1</f>
        <v>#N/A</v>
      </c>
      <c r="FM9" s="70"/>
      <c r="FN9" s="70"/>
      <c r="FO9" s="70"/>
      <c r="FP9" s="7"/>
      <c r="FR9" s="5"/>
      <c r="FS9" s="70" t="e">
        <f ca="1">FL1</f>
        <v>#N/A</v>
      </c>
      <c r="FT9" s="70"/>
      <c r="FU9" s="70"/>
      <c r="FV9" s="70"/>
      <c r="FW9" s="7"/>
      <c r="FZ9" s="5"/>
      <c r="GA9" s="70" t="e">
        <f ca="1">GA1</f>
        <v>#N/A</v>
      </c>
      <c r="GB9" s="70"/>
      <c r="GC9" s="70"/>
      <c r="GD9" s="70"/>
      <c r="GE9" s="7"/>
      <c r="GG9" s="5"/>
      <c r="GH9" s="70" t="e">
        <f ca="1">GA1</f>
        <v>#N/A</v>
      </c>
      <c r="GI9" s="70"/>
      <c r="GJ9" s="70"/>
      <c r="GK9" s="70"/>
      <c r="GL9" s="7"/>
      <c r="GO9" s="5"/>
      <c r="GP9" s="70" t="e">
        <f ca="1">GP1</f>
        <v>#N/A</v>
      </c>
      <c r="GQ9" s="70"/>
      <c r="GR9" s="70"/>
      <c r="GS9" s="70"/>
      <c r="GT9" s="7"/>
      <c r="GV9" s="5"/>
      <c r="GW9" s="70" t="e">
        <f ca="1">GP1</f>
        <v>#N/A</v>
      </c>
      <c r="GX9" s="70"/>
      <c r="GY9" s="70"/>
      <c r="GZ9" s="70"/>
      <c r="HA9" s="7"/>
      <c r="HD9" s="5"/>
      <c r="HE9" s="70" t="e">
        <f ca="1">HE1</f>
        <v>#N/A</v>
      </c>
      <c r="HF9" s="70"/>
      <c r="HG9" s="70"/>
      <c r="HH9" s="70"/>
      <c r="HI9" s="7"/>
      <c r="HK9" s="5"/>
      <c r="HL9" s="70" t="e">
        <f ca="1">HE1</f>
        <v>#N/A</v>
      </c>
      <c r="HM9" s="70"/>
      <c r="HN9" s="70"/>
      <c r="HO9" s="70"/>
      <c r="HP9" s="7"/>
      <c r="HS9" s="5"/>
      <c r="HT9" s="70" t="e">
        <f ca="1">HT1</f>
        <v>#N/A</v>
      </c>
      <c r="HU9" s="70"/>
      <c r="HV9" s="70"/>
      <c r="HW9" s="70"/>
      <c r="HX9" s="7"/>
      <c r="HZ9" s="5"/>
      <c r="IA9" s="70" t="e">
        <f ca="1">HT1</f>
        <v>#N/A</v>
      </c>
      <c r="IB9" s="70"/>
      <c r="IC9" s="70"/>
      <c r="ID9" s="70"/>
      <c r="IE9" s="7"/>
      <c r="IH9" s="5"/>
      <c r="II9" s="70" t="e">
        <f ca="1">II1</f>
        <v>#N/A</v>
      </c>
      <c r="IJ9" s="70"/>
      <c r="IK9" s="70"/>
      <c r="IL9" s="70"/>
      <c r="IM9" s="7"/>
      <c r="IO9" s="5"/>
      <c r="IP9" s="70" t="e">
        <f ca="1">II1</f>
        <v>#N/A</v>
      </c>
      <c r="IQ9" s="70"/>
      <c r="IR9" s="70"/>
      <c r="IS9" s="70"/>
      <c r="IT9" s="7"/>
      <c r="IW9" s="5"/>
      <c r="IX9" s="70" t="e">
        <f ca="1">IX1</f>
        <v>#N/A</v>
      </c>
      <c r="IY9" s="70"/>
      <c r="IZ9" s="70"/>
      <c r="JA9" s="70"/>
      <c r="JB9" s="7"/>
      <c r="JD9" s="5"/>
      <c r="JE9" s="70" t="e">
        <f ca="1">IX1</f>
        <v>#N/A</v>
      </c>
      <c r="JF9" s="70"/>
      <c r="JG9" s="70"/>
      <c r="JH9" s="70"/>
      <c r="JI9" s="7"/>
      <c r="JL9" s="5"/>
      <c r="JM9" s="70" t="e">
        <f ca="1">JM1</f>
        <v>#N/A</v>
      </c>
      <c r="JN9" s="70"/>
      <c r="JO9" s="70"/>
      <c r="JP9" s="70"/>
      <c r="JQ9" s="7"/>
      <c r="JS9" s="5"/>
      <c r="JT9" s="70" t="e">
        <f ca="1">JM1</f>
        <v>#N/A</v>
      </c>
      <c r="JU9" s="70"/>
      <c r="JV9" s="70"/>
      <c r="JW9" s="70"/>
      <c r="JX9" s="7"/>
      <c r="KA9" s="5"/>
      <c r="KB9" s="70" t="e">
        <f ca="1">KB1</f>
        <v>#N/A</v>
      </c>
      <c r="KC9" s="70"/>
      <c r="KD9" s="70"/>
      <c r="KE9" s="70"/>
      <c r="KF9" s="7"/>
      <c r="KH9" s="5"/>
      <c r="KI9" s="70" t="e">
        <f ca="1">KB1</f>
        <v>#N/A</v>
      </c>
      <c r="KJ9" s="70"/>
      <c r="KK9" s="70"/>
      <c r="KL9" s="70"/>
      <c r="KM9" s="7"/>
      <c r="KP9" s="5"/>
      <c r="KQ9" s="70" t="e">
        <f ca="1">KQ1</f>
        <v>#N/A</v>
      </c>
      <c r="KR9" s="70"/>
      <c r="KS9" s="70"/>
      <c r="KT9" s="70"/>
      <c r="KU9" s="7"/>
      <c r="KW9" s="5"/>
      <c r="KX9" s="70" t="e">
        <f ca="1">KQ1</f>
        <v>#N/A</v>
      </c>
      <c r="KY9" s="70"/>
      <c r="KZ9" s="70"/>
      <c r="LA9" s="70"/>
      <c r="LB9" s="7"/>
      <c r="LE9" s="5"/>
      <c r="LF9" s="70" t="e">
        <f ca="1">LF1</f>
        <v>#N/A</v>
      </c>
      <c r="LG9" s="70"/>
      <c r="LH9" s="70"/>
      <c r="LI9" s="70"/>
      <c r="LJ9" s="7"/>
      <c r="LL9" s="5"/>
      <c r="LM9" s="70" t="e">
        <f ca="1">LF1</f>
        <v>#N/A</v>
      </c>
      <c r="LN9" s="70"/>
      <c r="LO9" s="70"/>
      <c r="LP9" s="70"/>
      <c r="LQ9" s="7"/>
      <c r="LT9" s="5"/>
      <c r="LU9" s="70" t="e">
        <f ca="1">LU1</f>
        <v>#N/A</v>
      </c>
      <c r="LV9" s="70"/>
      <c r="LW9" s="70"/>
      <c r="LX9" s="70"/>
      <c r="LY9" s="7"/>
      <c r="MA9" s="5"/>
      <c r="MB9" s="70" t="e">
        <f ca="1">LU1</f>
        <v>#N/A</v>
      </c>
      <c r="MC9" s="70"/>
      <c r="MD9" s="70"/>
      <c r="ME9" s="70"/>
      <c r="MF9" s="7"/>
      <c r="MI9" s="5"/>
      <c r="MJ9" s="70" t="e">
        <f ca="1">MJ1</f>
        <v>#N/A</v>
      </c>
      <c r="MK9" s="70"/>
      <c r="ML9" s="70"/>
      <c r="MM9" s="70"/>
      <c r="MN9" s="7"/>
      <c r="MP9" s="5"/>
      <c r="MQ9" s="70" t="e">
        <f ca="1">MJ1</f>
        <v>#N/A</v>
      </c>
      <c r="MR9" s="70"/>
      <c r="MS9" s="70"/>
      <c r="MT9" s="70"/>
      <c r="MU9" s="7"/>
      <c r="MX9" s="5"/>
      <c r="MY9" s="70" t="e">
        <f ca="1">MY1</f>
        <v>#N/A</v>
      </c>
      <c r="MZ9" s="70"/>
      <c r="NA9" s="70"/>
      <c r="NB9" s="70"/>
      <c r="NC9" s="7"/>
      <c r="NE9" s="5"/>
      <c r="NF9" s="70" t="e">
        <f ca="1">MY1</f>
        <v>#N/A</v>
      </c>
      <c r="NG9" s="70"/>
      <c r="NH9" s="70"/>
      <c r="NI9" s="70"/>
      <c r="NJ9" s="7"/>
      <c r="NM9" s="5"/>
      <c r="NN9" s="70" t="e">
        <f ca="1">NN1</f>
        <v>#N/A</v>
      </c>
      <c r="NO9" s="70"/>
      <c r="NP9" s="70"/>
      <c r="NQ9" s="70"/>
      <c r="NR9" s="7"/>
      <c r="NT9" s="5"/>
      <c r="NU9" s="70" t="e">
        <f ca="1">NN1</f>
        <v>#N/A</v>
      </c>
      <c r="NV9" s="70"/>
      <c r="NW9" s="70"/>
      <c r="NX9" s="70"/>
      <c r="NY9" s="7"/>
      <c r="OB9" s="5"/>
      <c r="OC9" s="70" t="e">
        <f ca="1">OC1</f>
        <v>#N/A</v>
      </c>
      <c r="OD9" s="70"/>
      <c r="OE9" s="70"/>
      <c r="OF9" s="70"/>
      <c r="OG9" s="7"/>
      <c r="OI9" s="5"/>
      <c r="OJ9" s="70" t="e">
        <f ca="1">OC1</f>
        <v>#N/A</v>
      </c>
      <c r="OK9" s="70"/>
      <c r="OL9" s="70"/>
      <c r="OM9" s="70"/>
      <c r="ON9" s="7"/>
      <c r="OQ9" s="5"/>
      <c r="OR9" s="70" t="e">
        <f ca="1">OR1</f>
        <v>#N/A</v>
      </c>
      <c r="OS9" s="70"/>
      <c r="OT9" s="70"/>
      <c r="OU9" s="70"/>
      <c r="OV9" s="7"/>
      <c r="OX9" s="5"/>
      <c r="OY9" s="70" t="e">
        <f ca="1">OR1</f>
        <v>#N/A</v>
      </c>
      <c r="OZ9" s="70"/>
      <c r="PA9" s="70"/>
      <c r="PB9" s="70"/>
      <c r="PC9" s="7"/>
      <c r="PF9" s="5"/>
      <c r="PG9" s="70" t="e">
        <f ca="1">PG1</f>
        <v>#N/A</v>
      </c>
      <c r="PH9" s="70"/>
      <c r="PI9" s="70"/>
      <c r="PJ9" s="70"/>
      <c r="PK9" s="7"/>
      <c r="PM9" s="5"/>
      <c r="PN9" s="70" t="e">
        <f ca="1">PG1</f>
        <v>#N/A</v>
      </c>
      <c r="PO9" s="70"/>
      <c r="PP9" s="70"/>
      <c r="PQ9" s="70"/>
      <c r="PR9" s="7"/>
      <c r="PU9" s="5"/>
      <c r="PV9" s="70" t="e">
        <f ca="1">PV1</f>
        <v>#N/A</v>
      </c>
      <c r="PW9" s="70"/>
      <c r="PX9" s="70"/>
      <c r="PY9" s="70"/>
      <c r="PZ9" s="7"/>
      <c r="QB9" s="5"/>
      <c r="QC9" s="70" t="e">
        <f ca="1">PV1</f>
        <v>#N/A</v>
      </c>
      <c r="QD9" s="70"/>
      <c r="QE9" s="70"/>
      <c r="QF9" s="70"/>
      <c r="QG9" s="7"/>
      <c r="QJ9" s="5"/>
      <c r="QK9" s="70" t="e">
        <f ca="1">QK1</f>
        <v>#N/A</v>
      </c>
      <c r="QL9" s="70"/>
      <c r="QM9" s="70"/>
      <c r="QN9" s="70"/>
      <c r="QO9" s="7"/>
      <c r="QQ9" s="5"/>
      <c r="QR9" s="70" t="e">
        <f ca="1">QK1</f>
        <v>#N/A</v>
      </c>
      <c r="QS9" s="70"/>
      <c r="QT9" s="70"/>
      <c r="QU9" s="70"/>
      <c r="QV9" s="7"/>
      <c r="QY9" s="5"/>
      <c r="QZ9" s="70" t="e">
        <f ca="1">QZ1</f>
        <v>#N/A</v>
      </c>
      <c r="RA9" s="70"/>
      <c r="RB9" s="70"/>
      <c r="RC9" s="70"/>
      <c r="RD9" s="7"/>
      <c r="RF9" s="5"/>
      <c r="RG9" s="70" t="e">
        <f ca="1">QZ1</f>
        <v>#N/A</v>
      </c>
      <c r="RH9" s="70"/>
      <c r="RI9" s="70"/>
      <c r="RJ9" s="70"/>
      <c r="RK9" s="7"/>
      <c r="RN9" s="5"/>
      <c r="RO9" s="70" t="e">
        <f ca="1">RO1</f>
        <v>#N/A</v>
      </c>
      <c r="RP9" s="70"/>
      <c r="RQ9" s="70"/>
      <c r="RR9" s="70"/>
      <c r="RS9" s="7"/>
      <c r="RU9" s="5"/>
      <c r="RV9" s="70" t="e">
        <f ca="1">RO1</f>
        <v>#N/A</v>
      </c>
      <c r="RW9" s="70"/>
      <c r="RX9" s="70"/>
      <c r="RY9" s="70"/>
      <c r="RZ9" s="7"/>
      <c r="SC9" s="5"/>
      <c r="SD9" s="70" t="e">
        <f ca="1">SD1</f>
        <v>#N/A</v>
      </c>
      <c r="SE9" s="70"/>
      <c r="SF9" s="70"/>
      <c r="SG9" s="70"/>
      <c r="SH9" s="7"/>
      <c r="SJ9" s="5"/>
      <c r="SK9" s="70" t="e">
        <f ca="1">SD1</f>
        <v>#N/A</v>
      </c>
      <c r="SL9" s="70"/>
      <c r="SM9" s="70"/>
      <c r="SN9" s="70"/>
      <c r="SO9" s="7"/>
      <c r="SR9" s="5"/>
      <c r="SS9" s="70" t="e">
        <f ca="1">SS1</f>
        <v>#N/A</v>
      </c>
      <c r="ST9" s="70"/>
      <c r="SU9" s="70"/>
      <c r="SV9" s="70"/>
      <c r="SW9" s="7"/>
      <c r="SY9" s="5"/>
      <c r="SZ9" s="70" t="e">
        <f ca="1">SS1</f>
        <v>#N/A</v>
      </c>
      <c r="TA9" s="70"/>
      <c r="TB9" s="70"/>
      <c r="TC9" s="70"/>
      <c r="TD9" s="7"/>
      <c r="TG9" s="5"/>
      <c r="TH9" s="70" t="e">
        <f ca="1">TH1</f>
        <v>#N/A</v>
      </c>
      <c r="TI9" s="70"/>
      <c r="TJ9" s="70"/>
      <c r="TK9" s="70"/>
      <c r="TL9" s="7"/>
      <c r="TN9" s="5"/>
      <c r="TO9" s="70" t="e">
        <f ca="1">TH1</f>
        <v>#N/A</v>
      </c>
      <c r="TP9" s="70"/>
      <c r="TQ9" s="70"/>
      <c r="TR9" s="70"/>
      <c r="TS9" s="7"/>
      <c r="TV9" s="5"/>
      <c r="TW9" s="70" t="e">
        <f ca="1">TW1</f>
        <v>#N/A</v>
      </c>
      <c r="TX9" s="70"/>
      <c r="TY9" s="70"/>
      <c r="TZ9" s="70"/>
      <c r="UA9" s="7"/>
      <c r="UC9" s="5"/>
      <c r="UD9" s="70" t="e">
        <f ca="1">TW1</f>
        <v>#N/A</v>
      </c>
      <c r="UE9" s="70"/>
      <c r="UF9" s="70"/>
      <c r="UG9" s="70"/>
      <c r="UH9" s="7"/>
      <c r="UK9" s="5"/>
      <c r="UL9" s="70" t="e">
        <f ca="1">UL1</f>
        <v>#N/A</v>
      </c>
      <c r="UM9" s="70"/>
      <c r="UN9" s="70"/>
      <c r="UO9" s="70"/>
      <c r="UP9" s="7"/>
      <c r="UR9" s="5"/>
      <c r="US9" s="70" t="e">
        <f ca="1">UL1</f>
        <v>#N/A</v>
      </c>
      <c r="UT9" s="70"/>
      <c r="UU9" s="70"/>
      <c r="UV9" s="70"/>
      <c r="UW9" s="7"/>
      <c r="UZ9" s="5"/>
      <c r="VA9" s="70" t="e">
        <f ca="1">VA1</f>
        <v>#N/A</v>
      </c>
      <c r="VB9" s="70"/>
      <c r="VC9" s="70"/>
      <c r="VD9" s="70"/>
      <c r="VE9" s="7"/>
      <c r="VG9" s="5"/>
      <c r="VH9" s="70" t="e">
        <f ca="1">VA1</f>
        <v>#N/A</v>
      </c>
      <c r="VI9" s="70"/>
      <c r="VJ9" s="70"/>
      <c r="VK9" s="70"/>
      <c r="VL9" s="7"/>
      <c r="VO9" s="5"/>
      <c r="VP9" s="70" t="e">
        <f ca="1">VP1</f>
        <v>#N/A</v>
      </c>
      <c r="VQ9" s="70"/>
      <c r="VR9" s="70"/>
      <c r="VS9" s="70"/>
      <c r="VT9" s="7"/>
      <c r="VV9" s="5"/>
      <c r="VW9" s="70" t="e">
        <f ca="1">VP1</f>
        <v>#N/A</v>
      </c>
      <c r="VX9" s="70"/>
      <c r="VY9" s="70"/>
      <c r="VZ9" s="70"/>
      <c r="WA9" s="7"/>
      <c r="WD9" s="5"/>
      <c r="WE9" s="70" t="e">
        <f ca="1">WE1</f>
        <v>#N/A</v>
      </c>
      <c r="WF9" s="70"/>
      <c r="WG9" s="70"/>
      <c r="WH9" s="70"/>
      <c r="WI9" s="7"/>
      <c r="WK9" s="5"/>
      <c r="WL9" s="70" t="e">
        <f ca="1">WE1</f>
        <v>#N/A</v>
      </c>
      <c r="WM9" s="70"/>
      <c r="WN9" s="70"/>
      <c r="WO9" s="70"/>
      <c r="WP9" s="7"/>
      <c r="WS9" s="5"/>
      <c r="WT9" s="70" t="e">
        <f ca="1">WT1</f>
        <v>#N/A</v>
      </c>
      <c r="WU9" s="70"/>
      <c r="WV9" s="70"/>
      <c r="WW9" s="70"/>
      <c r="WX9" s="7"/>
      <c r="WZ9" s="5"/>
      <c r="XA9" s="70" t="e">
        <f ca="1">WT1</f>
        <v>#N/A</v>
      </c>
      <c r="XB9" s="70"/>
      <c r="XC9" s="70"/>
      <c r="XD9" s="70"/>
      <c r="XE9" s="7"/>
      <c r="XH9" s="5"/>
      <c r="XI9" s="70" t="e">
        <f ca="1">XI1</f>
        <v>#N/A</v>
      </c>
      <c r="XJ9" s="70"/>
      <c r="XK9" s="70"/>
      <c r="XL9" s="70"/>
      <c r="XM9" s="7"/>
      <c r="XO9" s="5"/>
      <c r="XP9" s="70" t="e">
        <f ca="1">XI1</f>
        <v>#N/A</v>
      </c>
      <c r="XQ9" s="70"/>
      <c r="XR9" s="70"/>
      <c r="XS9" s="70"/>
      <c r="XT9" s="7"/>
      <c r="XW9" s="5"/>
      <c r="XX9" s="70" t="e">
        <f ca="1">XX1</f>
        <v>#N/A</v>
      </c>
      <c r="XY9" s="70"/>
      <c r="XZ9" s="70"/>
      <c r="YA9" s="70"/>
      <c r="YB9" s="7"/>
      <c r="YD9" s="5"/>
      <c r="YE9" s="70" t="e">
        <f ca="1">XX1</f>
        <v>#N/A</v>
      </c>
      <c r="YF9" s="70"/>
      <c r="YG9" s="70"/>
      <c r="YH9" s="70"/>
      <c r="YI9" s="7"/>
      <c r="YL9" s="5"/>
      <c r="YM9" s="70" t="e">
        <f ca="1">YM1</f>
        <v>#N/A</v>
      </c>
      <c r="YN9" s="70"/>
      <c r="YO9" s="70"/>
      <c r="YP9" s="70"/>
      <c r="YQ9" s="7"/>
      <c r="YS9" s="5"/>
      <c r="YT9" s="70" t="e">
        <f ca="1">YM1</f>
        <v>#N/A</v>
      </c>
      <c r="YU9" s="70"/>
      <c r="YV9" s="70"/>
      <c r="YW9" s="70"/>
      <c r="YX9" s="7"/>
      <c r="ZA9" s="5"/>
      <c r="ZB9" s="70" t="e">
        <f ca="1">ZB1</f>
        <v>#N/A</v>
      </c>
      <c r="ZC9" s="70"/>
      <c r="ZD9" s="70"/>
      <c r="ZE9" s="70"/>
      <c r="ZF9" s="7"/>
      <c r="ZH9" s="5"/>
      <c r="ZI9" s="70" t="e">
        <f ca="1">ZB1</f>
        <v>#N/A</v>
      </c>
      <c r="ZJ9" s="70"/>
      <c r="ZK9" s="70"/>
      <c r="ZL9" s="70"/>
      <c r="ZM9" s="7"/>
      <c r="ZP9" s="5"/>
      <c r="ZQ9" s="70" t="e">
        <f ca="1">ZQ1</f>
        <v>#N/A</v>
      </c>
      <c r="ZR9" s="70"/>
      <c r="ZS9" s="70"/>
      <c r="ZT9" s="70"/>
      <c r="ZU9" s="7"/>
      <c r="ZW9" s="5"/>
      <c r="ZX9" s="70" t="e">
        <f ca="1">ZQ1</f>
        <v>#N/A</v>
      </c>
      <c r="ZY9" s="70"/>
      <c r="ZZ9" s="70"/>
      <c r="AAA9" s="70"/>
      <c r="AAB9" s="7"/>
      <c r="AAE9" s="5"/>
      <c r="AAF9" s="70" t="e">
        <f ca="1">AAF1</f>
        <v>#N/A</v>
      </c>
      <c r="AAG9" s="70"/>
      <c r="AAH9" s="70"/>
      <c r="AAI9" s="70"/>
      <c r="AAJ9" s="7"/>
      <c r="AAL9" s="5"/>
      <c r="AAM9" s="70" t="e">
        <f ca="1">AAF1</f>
        <v>#N/A</v>
      </c>
      <c r="AAN9" s="70"/>
      <c r="AAO9" s="70"/>
      <c r="AAP9" s="70"/>
      <c r="AAQ9" s="7"/>
      <c r="AAT9" s="5"/>
      <c r="AAU9" s="70" t="e">
        <f ca="1">AAU1</f>
        <v>#N/A</v>
      </c>
      <c r="AAV9" s="70"/>
      <c r="AAW9" s="70"/>
      <c r="AAX9" s="70"/>
      <c r="AAY9" s="7"/>
      <c r="ABA9" s="5"/>
      <c r="ABB9" s="70" t="e">
        <f ca="1">AAU1</f>
        <v>#N/A</v>
      </c>
      <c r="ABC9" s="70"/>
      <c r="ABD9" s="70"/>
      <c r="ABE9" s="70"/>
      <c r="ABF9" s="7"/>
      <c r="ABI9" s="5"/>
      <c r="ABJ9" s="70" t="e">
        <f ca="1">ABJ1</f>
        <v>#N/A</v>
      </c>
      <c r="ABK9" s="70"/>
      <c r="ABL9" s="70"/>
      <c r="ABM9" s="70"/>
      <c r="ABN9" s="7"/>
      <c r="ABP9" s="5"/>
      <c r="ABQ9" s="70" t="e">
        <f ca="1">ABJ1</f>
        <v>#N/A</v>
      </c>
      <c r="ABR9" s="70"/>
      <c r="ABS9" s="70"/>
      <c r="ABT9" s="70"/>
      <c r="ABU9" s="7"/>
      <c r="ABX9" s="5"/>
      <c r="ABY9" s="70" t="e">
        <f ca="1">ABY1</f>
        <v>#N/A</v>
      </c>
      <c r="ABZ9" s="70"/>
      <c r="ACA9" s="70"/>
      <c r="ACB9" s="70"/>
      <c r="ACC9" s="7"/>
      <c r="ACE9" s="5"/>
      <c r="ACF9" s="70" t="e">
        <f ca="1">ABY1</f>
        <v>#N/A</v>
      </c>
      <c r="ACG9" s="70"/>
      <c r="ACH9" s="70"/>
      <c r="ACI9" s="70"/>
      <c r="ACJ9" s="7"/>
      <c r="ACM9" s="5"/>
      <c r="ACN9" s="70" t="e">
        <f ca="1">ACN1</f>
        <v>#N/A</v>
      </c>
      <c r="ACO9" s="70"/>
      <c r="ACP9" s="70"/>
      <c r="ACQ9" s="70"/>
      <c r="ACR9" s="7"/>
      <c r="ACT9" s="5"/>
      <c r="ACU9" s="70" t="e">
        <f ca="1">ACN1</f>
        <v>#N/A</v>
      </c>
      <c r="ACV9" s="70"/>
      <c r="ACW9" s="70"/>
      <c r="ACX9" s="70"/>
      <c r="ACY9" s="7"/>
      <c r="ADB9" s="5"/>
      <c r="ADC9" s="70" t="e">
        <f ca="1">ADC1</f>
        <v>#N/A</v>
      </c>
      <c r="ADD9" s="70"/>
      <c r="ADE9" s="70"/>
      <c r="ADF9" s="70"/>
      <c r="ADG9" s="7"/>
      <c r="ADI9" s="5"/>
      <c r="ADJ9" s="70" t="e">
        <f ca="1">ADC1</f>
        <v>#N/A</v>
      </c>
      <c r="ADK9" s="70"/>
      <c r="ADL9" s="70"/>
      <c r="ADM9" s="70"/>
      <c r="ADN9" s="7"/>
      <c r="ADQ9" s="5"/>
      <c r="ADR9" s="70" t="e">
        <f ca="1">ADR1</f>
        <v>#N/A</v>
      </c>
      <c r="ADS9" s="70"/>
      <c r="ADT9" s="70"/>
      <c r="ADU9" s="70"/>
      <c r="ADV9" s="7"/>
      <c r="ADX9" s="5"/>
      <c r="ADY9" s="70" t="e">
        <f ca="1">ADR1</f>
        <v>#N/A</v>
      </c>
      <c r="ADZ9" s="70"/>
      <c r="AEA9" s="70"/>
      <c r="AEB9" s="70"/>
      <c r="AEC9" s="7"/>
      <c r="AEF9" s="5"/>
      <c r="AEG9" s="70" t="e">
        <f ca="1">AEG1</f>
        <v>#N/A</v>
      </c>
      <c r="AEH9" s="70"/>
      <c r="AEI9" s="70"/>
      <c r="AEJ9" s="70"/>
      <c r="AEK9" s="7"/>
      <c r="AEM9" s="5"/>
      <c r="AEN9" s="70" t="e">
        <f ca="1">AEG1</f>
        <v>#N/A</v>
      </c>
      <c r="AEO9" s="70"/>
      <c r="AEP9" s="70"/>
      <c r="AEQ9" s="70"/>
      <c r="AER9" s="7"/>
      <c r="AEU9" s="5"/>
      <c r="AEV9" s="70" t="e">
        <f ca="1">AEV1</f>
        <v>#N/A</v>
      </c>
      <c r="AEW9" s="70"/>
      <c r="AEX9" s="70"/>
      <c r="AEY9" s="70"/>
      <c r="AEZ9" s="7"/>
      <c r="AFB9" s="5"/>
      <c r="AFC9" s="70" t="e">
        <f ca="1">AEV1</f>
        <v>#N/A</v>
      </c>
      <c r="AFD9" s="70"/>
      <c r="AFE9" s="70"/>
      <c r="AFF9" s="70"/>
      <c r="AFG9" s="7"/>
      <c r="AFJ9" s="5"/>
      <c r="AFK9" s="70" t="e">
        <f ca="1">AFK1</f>
        <v>#N/A</v>
      </c>
      <c r="AFL9" s="70"/>
      <c r="AFM9" s="70"/>
      <c r="AFN9" s="70"/>
      <c r="AFO9" s="7"/>
      <c r="AFQ9" s="5"/>
      <c r="AFR9" s="70" t="e">
        <f ca="1">AFK1</f>
        <v>#N/A</v>
      </c>
      <c r="AFS9" s="70"/>
      <c r="AFT9" s="70"/>
      <c r="AFU9" s="70"/>
      <c r="AFV9" s="7"/>
    </row>
    <row r="10" spans="1:854" ht="18" customHeight="1" x14ac:dyDescent="0.55000000000000004">
      <c r="B10" s="11"/>
      <c r="C10" s="58" t="e">
        <f ca="1">C2</f>
        <v>#N/A</v>
      </c>
      <c r="D10" s="57"/>
      <c r="E10" s="57"/>
      <c r="F10" s="66" t="e">
        <f ca="1">F2</f>
        <v>#N/A</v>
      </c>
      <c r="G10" s="62" t="e">
        <f ca="1">G2</f>
        <v>#N/A</v>
      </c>
      <c r="I10" s="11"/>
      <c r="J10" s="58" t="e">
        <f ca="1">C2</f>
        <v>#N/A</v>
      </c>
      <c r="K10" s="57"/>
      <c r="L10" s="57"/>
      <c r="M10" s="66" t="e">
        <f ca="1">F2</f>
        <v>#N/A</v>
      </c>
      <c r="N10" s="62" t="e">
        <f ca="1">G2</f>
        <v>#N/A</v>
      </c>
      <c r="Q10" s="11"/>
      <c r="R10" s="58" t="e">
        <f ca="1">R2</f>
        <v>#N/A</v>
      </c>
      <c r="S10" s="57"/>
      <c r="T10" s="57"/>
      <c r="U10" s="66" t="e">
        <f ca="1">U2</f>
        <v>#N/A</v>
      </c>
      <c r="V10" s="62" t="e">
        <f ca="1">V2</f>
        <v>#N/A</v>
      </c>
      <c r="X10" s="11"/>
      <c r="Y10" s="58" t="e">
        <f ca="1">R2</f>
        <v>#N/A</v>
      </c>
      <c r="Z10" s="57"/>
      <c r="AA10" s="57"/>
      <c r="AB10" s="66" t="e">
        <f ca="1">U2</f>
        <v>#N/A</v>
      </c>
      <c r="AC10" s="62" t="e">
        <f ca="1">V2</f>
        <v>#N/A</v>
      </c>
      <c r="AF10" s="11"/>
      <c r="AG10" s="58" t="e">
        <f ca="1">AG2</f>
        <v>#N/A</v>
      </c>
      <c r="AH10" s="57"/>
      <c r="AI10" s="57"/>
      <c r="AJ10" s="66" t="e">
        <f ca="1">AJ2</f>
        <v>#N/A</v>
      </c>
      <c r="AK10" s="62" t="e">
        <f ca="1">AK2</f>
        <v>#N/A</v>
      </c>
      <c r="AM10" s="11"/>
      <c r="AN10" s="58" t="e">
        <f ca="1">AG2</f>
        <v>#N/A</v>
      </c>
      <c r="AO10" s="57"/>
      <c r="AP10" s="57"/>
      <c r="AQ10" s="66" t="e">
        <f ca="1">AJ2</f>
        <v>#N/A</v>
      </c>
      <c r="AR10" s="62" t="e">
        <f ca="1">AK2</f>
        <v>#N/A</v>
      </c>
      <c r="AU10" s="11"/>
      <c r="AV10" s="58" t="e">
        <f ca="1">AV2</f>
        <v>#N/A</v>
      </c>
      <c r="AW10" s="57"/>
      <c r="AX10" s="57"/>
      <c r="AY10" s="66" t="e">
        <f ca="1">AY2</f>
        <v>#N/A</v>
      </c>
      <c r="AZ10" s="62" t="e">
        <f ca="1">AZ2</f>
        <v>#N/A</v>
      </c>
      <c r="BB10" s="11"/>
      <c r="BC10" s="58" t="e">
        <f ca="1">AV2</f>
        <v>#N/A</v>
      </c>
      <c r="BD10" s="57"/>
      <c r="BE10" s="57"/>
      <c r="BF10" s="66" t="e">
        <f ca="1">AY2</f>
        <v>#N/A</v>
      </c>
      <c r="BG10" s="62" t="e">
        <f ca="1">AZ2</f>
        <v>#N/A</v>
      </c>
      <c r="BJ10" s="11"/>
      <c r="BK10" s="58" t="e">
        <f ca="1">BK2</f>
        <v>#N/A</v>
      </c>
      <c r="BL10" s="57"/>
      <c r="BM10" s="57"/>
      <c r="BN10" s="66" t="e">
        <f ca="1">BN2</f>
        <v>#N/A</v>
      </c>
      <c r="BO10" s="62" t="e">
        <f ca="1">BO2</f>
        <v>#N/A</v>
      </c>
      <c r="BQ10" s="11"/>
      <c r="BR10" s="58" t="e">
        <f ca="1">BK2</f>
        <v>#N/A</v>
      </c>
      <c r="BS10" s="57"/>
      <c r="BT10" s="57"/>
      <c r="BU10" s="66" t="e">
        <f ca="1">BN2</f>
        <v>#N/A</v>
      </c>
      <c r="BV10" s="62" t="e">
        <f ca="1">BO2</f>
        <v>#N/A</v>
      </c>
      <c r="BY10" s="11"/>
      <c r="BZ10" s="58" t="e">
        <f ca="1">BZ2</f>
        <v>#N/A</v>
      </c>
      <c r="CA10" s="57"/>
      <c r="CB10" s="57"/>
      <c r="CC10" s="66" t="e">
        <f ca="1">CC2</f>
        <v>#N/A</v>
      </c>
      <c r="CD10" s="62" t="e">
        <f ca="1">CD2</f>
        <v>#N/A</v>
      </c>
      <c r="CF10" s="11"/>
      <c r="CG10" s="58" t="e">
        <f ca="1">BZ2</f>
        <v>#N/A</v>
      </c>
      <c r="CH10" s="57"/>
      <c r="CI10" s="57"/>
      <c r="CJ10" s="66" t="e">
        <f ca="1">CC2</f>
        <v>#N/A</v>
      </c>
      <c r="CK10" s="62" t="e">
        <f ca="1">CD2</f>
        <v>#N/A</v>
      </c>
      <c r="CN10" s="11"/>
      <c r="CO10" s="58" t="e">
        <f ca="1">CO2</f>
        <v>#N/A</v>
      </c>
      <c r="CP10" s="57"/>
      <c r="CQ10" s="57"/>
      <c r="CR10" s="66" t="e">
        <f ca="1">CR2</f>
        <v>#N/A</v>
      </c>
      <c r="CS10" s="62" t="e">
        <f ca="1">CS2</f>
        <v>#N/A</v>
      </c>
      <c r="CU10" s="11"/>
      <c r="CV10" s="58" t="e">
        <f ca="1">CO2</f>
        <v>#N/A</v>
      </c>
      <c r="CW10" s="57"/>
      <c r="CX10" s="57"/>
      <c r="CY10" s="66" t="e">
        <f ca="1">CR2</f>
        <v>#N/A</v>
      </c>
      <c r="CZ10" s="62" t="e">
        <f ca="1">CS2</f>
        <v>#N/A</v>
      </c>
      <c r="DC10" s="11"/>
      <c r="DD10" s="58" t="e">
        <f ca="1">DD2</f>
        <v>#N/A</v>
      </c>
      <c r="DE10" s="57"/>
      <c r="DF10" s="57"/>
      <c r="DG10" s="66" t="e">
        <f ca="1">DG2</f>
        <v>#N/A</v>
      </c>
      <c r="DH10" s="62" t="e">
        <f ca="1">DH2</f>
        <v>#N/A</v>
      </c>
      <c r="DJ10" s="11"/>
      <c r="DK10" s="58" t="e">
        <f ca="1">DD2</f>
        <v>#N/A</v>
      </c>
      <c r="DL10" s="57"/>
      <c r="DM10" s="57"/>
      <c r="DN10" s="66" t="e">
        <f ca="1">DG2</f>
        <v>#N/A</v>
      </c>
      <c r="DO10" s="62" t="e">
        <f ca="1">DH2</f>
        <v>#N/A</v>
      </c>
      <c r="DR10" s="11"/>
      <c r="DS10" s="58" t="e">
        <f ca="1">DS2</f>
        <v>#N/A</v>
      </c>
      <c r="DT10" s="57"/>
      <c r="DU10" s="57"/>
      <c r="DV10" s="66" t="e">
        <f ca="1">DV2</f>
        <v>#N/A</v>
      </c>
      <c r="DW10" s="62" t="e">
        <f ca="1">DW2</f>
        <v>#N/A</v>
      </c>
      <c r="DY10" s="11"/>
      <c r="DZ10" s="58" t="e">
        <f ca="1">DS2</f>
        <v>#N/A</v>
      </c>
      <c r="EA10" s="57"/>
      <c r="EB10" s="57"/>
      <c r="EC10" s="66" t="e">
        <f ca="1">DV2</f>
        <v>#N/A</v>
      </c>
      <c r="ED10" s="62" t="e">
        <f ca="1">DW2</f>
        <v>#N/A</v>
      </c>
      <c r="EG10" s="11"/>
      <c r="EH10" s="58" t="e">
        <f ca="1">EH2</f>
        <v>#N/A</v>
      </c>
      <c r="EI10" s="57"/>
      <c r="EJ10" s="57"/>
      <c r="EK10" s="66" t="e">
        <f ca="1">EK2</f>
        <v>#N/A</v>
      </c>
      <c r="EL10" s="62" t="e">
        <f ca="1">EL2</f>
        <v>#N/A</v>
      </c>
      <c r="EN10" s="11"/>
      <c r="EO10" s="58" t="e">
        <f ca="1">EH2</f>
        <v>#N/A</v>
      </c>
      <c r="EP10" s="57"/>
      <c r="EQ10" s="57"/>
      <c r="ER10" s="66" t="e">
        <f ca="1">EK2</f>
        <v>#N/A</v>
      </c>
      <c r="ES10" s="62" t="e">
        <f ca="1">EL2</f>
        <v>#N/A</v>
      </c>
      <c r="EV10" s="11"/>
      <c r="EW10" s="58" t="e">
        <f ca="1">EW2</f>
        <v>#N/A</v>
      </c>
      <c r="EX10" s="57"/>
      <c r="EY10" s="57"/>
      <c r="EZ10" s="66" t="e">
        <f ca="1">EZ2</f>
        <v>#N/A</v>
      </c>
      <c r="FA10" s="62" t="e">
        <f ca="1">FA2</f>
        <v>#N/A</v>
      </c>
      <c r="FC10" s="11"/>
      <c r="FD10" s="58" t="e">
        <f ca="1">EW2</f>
        <v>#N/A</v>
      </c>
      <c r="FE10" s="57"/>
      <c r="FF10" s="57"/>
      <c r="FG10" s="66" t="e">
        <f ca="1">EZ2</f>
        <v>#N/A</v>
      </c>
      <c r="FH10" s="62" t="e">
        <f ca="1">FA2</f>
        <v>#N/A</v>
      </c>
      <c r="FK10" s="11"/>
      <c r="FL10" s="58" t="e">
        <f ca="1">FL2</f>
        <v>#N/A</v>
      </c>
      <c r="FM10" s="57"/>
      <c r="FN10" s="57"/>
      <c r="FO10" s="66" t="e">
        <f ca="1">FO2</f>
        <v>#N/A</v>
      </c>
      <c r="FP10" s="62" t="e">
        <f ca="1">FP2</f>
        <v>#N/A</v>
      </c>
      <c r="FR10" s="11"/>
      <c r="FS10" s="58" t="e">
        <f ca="1">FL2</f>
        <v>#N/A</v>
      </c>
      <c r="FT10" s="57"/>
      <c r="FU10" s="57"/>
      <c r="FV10" s="66" t="e">
        <f ca="1">FO2</f>
        <v>#N/A</v>
      </c>
      <c r="FW10" s="62" t="e">
        <f ca="1">FP2</f>
        <v>#N/A</v>
      </c>
      <c r="FZ10" s="11"/>
      <c r="GA10" s="58" t="e">
        <f ca="1">GA2</f>
        <v>#N/A</v>
      </c>
      <c r="GB10" s="57"/>
      <c r="GC10" s="57"/>
      <c r="GD10" s="66" t="e">
        <f ca="1">GD2</f>
        <v>#N/A</v>
      </c>
      <c r="GE10" s="62" t="e">
        <f ca="1">GE2</f>
        <v>#N/A</v>
      </c>
      <c r="GG10" s="11"/>
      <c r="GH10" s="58" t="e">
        <f ca="1">GA2</f>
        <v>#N/A</v>
      </c>
      <c r="GI10" s="57"/>
      <c r="GJ10" s="57"/>
      <c r="GK10" s="66" t="e">
        <f ca="1">GD2</f>
        <v>#N/A</v>
      </c>
      <c r="GL10" s="62" t="e">
        <f ca="1">GE2</f>
        <v>#N/A</v>
      </c>
      <c r="GO10" s="11"/>
      <c r="GP10" s="58" t="e">
        <f ca="1">GP2</f>
        <v>#N/A</v>
      </c>
      <c r="GQ10" s="57"/>
      <c r="GR10" s="57"/>
      <c r="GS10" s="66" t="e">
        <f ca="1">GS2</f>
        <v>#N/A</v>
      </c>
      <c r="GT10" s="62" t="e">
        <f ca="1">GT2</f>
        <v>#N/A</v>
      </c>
      <c r="GV10" s="11"/>
      <c r="GW10" s="58" t="e">
        <f ca="1">GP2</f>
        <v>#N/A</v>
      </c>
      <c r="GX10" s="57"/>
      <c r="GY10" s="57"/>
      <c r="GZ10" s="66" t="e">
        <f ca="1">GS2</f>
        <v>#N/A</v>
      </c>
      <c r="HA10" s="62" t="e">
        <f ca="1">GT2</f>
        <v>#N/A</v>
      </c>
      <c r="HD10" s="11"/>
      <c r="HE10" s="58" t="e">
        <f ca="1">HE2</f>
        <v>#N/A</v>
      </c>
      <c r="HF10" s="57"/>
      <c r="HG10" s="57"/>
      <c r="HH10" s="66" t="e">
        <f ca="1">HH2</f>
        <v>#N/A</v>
      </c>
      <c r="HI10" s="62" t="e">
        <f ca="1">HI2</f>
        <v>#N/A</v>
      </c>
      <c r="HK10" s="11"/>
      <c r="HL10" s="58" t="e">
        <f ca="1">HE2</f>
        <v>#N/A</v>
      </c>
      <c r="HM10" s="57"/>
      <c r="HN10" s="57"/>
      <c r="HO10" s="66" t="e">
        <f ca="1">HH2</f>
        <v>#N/A</v>
      </c>
      <c r="HP10" s="62" t="e">
        <f ca="1">HI2</f>
        <v>#N/A</v>
      </c>
      <c r="HS10" s="11"/>
      <c r="HT10" s="58" t="e">
        <f ca="1">HT2</f>
        <v>#N/A</v>
      </c>
      <c r="HU10" s="57"/>
      <c r="HV10" s="57"/>
      <c r="HW10" s="66" t="e">
        <f ca="1">HW2</f>
        <v>#N/A</v>
      </c>
      <c r="HX10" s="62" t="e">
        <f ca="1">HX2</f>
        <v>#N/A</v>
      </c>
      <c r="HZ10" s="11"/>
      <c r="IA10" s="58" t="e">
        <f ca="1">HT2</f>
        <v>#N/A</v>
      </c>
      <c r="IB10" s="57"/>
      <c r="IC10" s="57"/>
      <c r="ID10" s="66" t="e">
        <f ca="1">HW2</f>
        <v>#N/A</v>
      </c>
      <c r="IE10" s="62" t="e">
        <f ca="1">HX2</f>
        <v>#N/A</v>
      </c>
      <c r="IH10" s="11"/>
      <c r="II10" s="58" t="e">
        <f ca="1">II2</f>
        <v>#N/A</v>
      </c>
      <c r="IJ10" s="57"/>
      <c r="IK10" s="57"/>
      <c r="IL10" s="66" t="e">
        <f ca="1">IL2</f>
        <v>#N/A</v>
      </c>
      <c r="IM10" s="62" t="e">
        <f ca="1">IM2</f>
        <v>#N/A</v>
      </c>
      <c r="IO10" s="11"/>
      <c r="IP10" s="58" t="e">
        <f ca="1">II2</f>
        <v>#N/A</v>
      </c>
      <c r="IQ10" s="57"/>
      <c r="IR10" s="57"/>
      <c r="IS10" s="66" t="e">
        <f ca="1">IL2</f>
        <v>#N/A</v>
      </c>
      <c r="IT10" s="62" t="e">
        <f ca="1">IM2</f>
        <v>#N/A</v>
      </c>
      <c r="IW10" s="11"/>
      <c r="IX10" s="58" t="e">
        <f ca="1">IX2</f>
        <v>#N/A</v>
      </c>
      <c r="IY10" s="57"/>
      <c r="IZ10" s="57"/>
      <c r="JA10" s="66" t="e">
        <f ca="1">JA2</f>
        <v>#N/A</v>
      </c>
      <c r="JB10" s="62" t="e">
        <f ca="1">JB2</f>
        <v>#N/A</v>
      </c>
      <c r="JD10" s="11"/>
      <c r="JE10" s="58" t="e">
        <f ca="1">IX2</f>
        <v>#N/A</v>
      </c>
      <c r="JF10" s="57"/>
      <c r="JG10" s="57"/>
      <c r="JH10" s="66" t="e">
        <f ca="1">JA2</f>
        <v>#N/A</v>
      </c>
      <c r="JI10" s="62" t="e">
        <f ca="1">JB2</f>
        <v>#N/A</v>
      </c>
      <c r="JL10" s="11"/>
      <c r="JM10" s="58" t="e">
        <f ca="1">JM2</f>
        <v>#N/A</v>
      </c>
      <c r="JN10" s="57"/>
      <c r="JO10" s="57"/>
      <c r="JP10" s="66" t="e">
        <f ca="1">JP2</f>
        <v>#N/A</v>
      </c>
      <c r="JQ10" s="62" t="e">
        <f ca="1">JQ2</f>
        <v>#N/A</v>
      </c>
      <c r="JS10" s="11"/>
      <c r="JT10" s="58" t="e">
        <f ca="1">JM2</f>
        <v>#N/A</v>
      </c>
      <c r="JU10" s="57"/>
      <c r="JV10" s="57"/>
      <c r="JW10" s="66" t="e">
        <f ca="1">JP2</f>
        <v>#N/A</v>
      </c>
      <c r="JX10" s="62" t="e">
        <f ca="1">JQ2</f>
        <v>#N/A</v>
      </c>
      <c r="KA10" s="11"/>
      <c r="KB10" s="58" t="e">
        <f ca="1">KB2</f>
        <v>#N/A</v>
      </c>
      <c r="KC10" s="57"/>
      <c r="KD10" s="57"/>
      <c r="KE10" s="66" t="e">
        <f ca="1">KE2</f>
        <v>#N/A</v>
      </c>
      <c r="KF10" s="62" t="e">
        <f ca="1">KF2</f>
        <v>#N/A</v>
      </c>
      <c r="KH10" s="11"/>
      <c r="KI10" s="58" t="e">
        <f ca="1">KB2</f>
        <v>#N/A</v>
      </c>
      <c r="KJ10" s="57"/>
      <c r="KK10" s="57"/>
      <c r="KL10" s="66" t="e">
        <f ca="1">KE2</f>
        <v>#N/A</v>
      </c>
      <c r="KM10" s="62" t="e">
        <f ca="1">KF2</f>
        <v>#N/A</v>
      </c>
      <c r="KP10" s="11"/>
      <c r="KQ10" s="58" t="e">
        <f ca="1">KQ2</f>
        <v>#N/A</v>
      </c>
      <c r="KR10" s="57"/>
      <c r="KS10" s="57"/>
      <c r="KT10" s="66" t="e">
        <f ca="1">KT2</f>
        <v>#N/A</v>
      </c>
      <c r="KU10" s="62" t="e">
        <f ca="1">KU2</f>
        <v>#N/A</v>
      </c>
      <c r="KW10" s="11"/>
      <c r="KX10" s="58" t="e">
        <f ca="1">KQ2</f>
        <v>#N/A</v>
      </c>
      <c r="KY10" s="57"/>
      <c r="KZ10" s="57"/>
      <c r="LA10" s="66" t="e">
        <f ca="1">KT2</f>
        <v>#N/A</v>
      </c>
      <c r="LB10" s="62" t="e">
        <f ca="1">KU2</f>
        <v>#N/A</v>
      </c>
      <c r="LE10" s="11"/>
      <c r="LF10" s="58" t="e">
        <f ca="1">LF2</f>
        <v>#N/A</v>
      </c>
      <c r="LG10" s="57"/>
      <c r="LH10" s="57"/>
      <c r="LI10" s="66" t="e">
        <f ca="1">LI2</f>
        <v>#N/A</v>
      </c>
      <c r="LJ10" s="62" t="e">
        <f ca="1">LJ2</f>
        <v>#N/A</v>
      </c>
      <c r="LL10" s="11"/>
      <c r="LM10" s="58" t="e">
        <f ca="1">LF2</f>
        <v>#N/A</v>
      </c>
      <c r="LN10" s="57"/>
      <c r="LO10" s="57"/>
      <c r="LP10" s="66" t="e">
        <f ca="1">LI2</f>
        <v>#N/A</v>
      </c>
      <c r="LQ10" s="62" t="e">
        <f ca="1">LJ2</f>
        <v>#N/A</v>
      </c>
      <c r="LT10" s="11"/>
      <c r="LU10" s="58" t="e">
        <f ca="1">LU2</f>
        <v>#N/A</v>
      </c>
      <c r="LV10" s="57"/>
      <c r="LW10" s="57"/>
      <c r="LX10" s="66" t="e">
        <f ca="1">LX2</f>
        <v>#N/A</v>
      </c>
      <c r="LY10" s="62" t="e">
        <f ca="1">LY2</f>
        <v>#N/A</v>
      </c>
      <c r="MA10" s="11"/>
      <c r="MB10" s="58" t="e">
        <f ca="1">LU2</f>
        <v>#N/A</v>
      </c>
      <c r="MC10" s="57"/>
      <c r="MD10" s="57"/>
      <c r="ME10" s="66" t="e">
        <f ca="1">LX2</f>
        <v>#N/A</v>
      </c>
      <c r="MF10" s="62" t="e">
        <f ca="1">LY2</f>
        <v>#N/A</v>
      </c>
      <c r="MI10" s="11"/>
      <c r="MJ10" s="58" t="e">
        <f ca="1">MJ2</f>
        <v>#N/A</v>
      </c>
      <c r="MK10" s="57"/>
      <c r="ML10" s="57"/>
      <c r="MM10" s="66" t="e">
        <f ca="1">MM2</f>
        <v>#N/A</v>
      </c>
      <c r="MN10" s="62" t="e">
        <f ca="1">MN2</f>
        <v>#N/A</v>
      </c>
      <c r="MP10" s="11"/>
      <c r="MQ10" s="58" t="e">
        <f ca="1">MJ2</f>
        <v>#N/A</v>
      </c>
      <c r="MR10" s="57"/>
      <c r="MS10" s="57"/>
      <c r="MT10" s="66" t="e">
        <f ca="1">MM2</f>
        <v>#N/A</v>
      </c>
      <c r="MU10" s="62" t="e">
        <f ca="1">MN2</f>
        <v>#N/A</v>
      </c>
      <c r="MX10" s="11"/>
      <c r="MY10" s="58" t="e">
        <f ca="1">MY2</f>
        <v>#N/A</v>
      </c>
      <c r="MZ10" s="57"/>
      <c r="NA10" s="57"/>
      <c r="NB10" s="66" t="e">
        <f ca="1">NB2</f>
        <v>#N/A</v>
      </c>
      <c r="NC10" s="62" t="e">
        <f ca="1">NC2</f>
        <v>#N/A</v>
      </c>
      <c r="NE10" s="11"/>
      <c r="NF10" s="58" t="e">
        <f ca="1">MY2</f>
        <v>#N/A</v>
      </c>
      <c r="NG10" s="57"/>
      <c r="NH10" s="57"/>
      <c r="NI10" s="66" t="e">
        <f ca="1">NB2</f>
        <v>#N/A</v>
      </c>
      <c r="NJ10" s="62" t="e">
        <f ca="1">NC2</f>
        <v>#N/A</v>
      </c>
      <c r="NM10" s="11"/>
      <c r="NN10" s="58" t="e">
        <f ca="1">NN2</f>
        <v>#N/A</v>
      </c>
      <c r="NO10" s="57"/>
      <c r="NP10" s="57"/>
      <c r="NQ10" s="66" t="e">
        <f ca="1">NQ2</f>
        <v>#N/A</v>
      </c>
      <c r="NR10" s="62" t="e">
        <f ca="1">NR2</f>
        <v>#N/A</v>
      </c>
      <c r="NT10" s="11"/>
      <c r="NU10" s="58" t="e">
        <f ca="1">NN2</f>
        <v>#N/A</v>
      </c>
      <c r="NV10" s="57"/>
      <c r="NW10" s="57"/>
      <c r="NX10" s="66" t="e">
        <f ca="1">NQ2</f>
        <v>#N/A</v>
      </c>
      <c r="NY10" s="62" t="e">
        <f ca="1">NR2</f>
        <v>#N/A</v>
      </c>
      <c r="OB10" s="11"/>
      <c r="OC10" s="58" t="e">
        <f ca="1">OC2</f>
        <v>#N/A</v>
      </c>
      <c r="OD10" s="57"/>
      <c r="OE10" s="57"/>
      <c r="OF10" s="66" t="e">
        <f ca="1">OF2</f>
        <v>#N/A</v>
      </c>
      <c r="OG10" s="62" t="e">
        <f ca="1">OG2</f>
        <v>#N/A</v>
      </c>
      <c r="OI10" s="11"/>
      <c r="OJ10" s="58" t="e">
        <f ca="1">OC2</f>
        <v>#N/A</v>
      </c>
      <c r="OK10" s="57"/>
      <c r="OL10" s="57"/>
      <c r="OM10" s="66" t="e">
        <f ca="1">OF2</f>
        <v>#N/A</v>
      </c>
      <c r="ON10" s="62" t="e">
        <f ca="1">OG2</f>
        <v>#N/A</v>
      </c>
      <c r="OQ10" s="11"/>
      <c r="OR10" s="58" t="e">
        <f ca="1">OR2</f>
        <v>#N/A</v>
      </c>
      <c r="OS10" s="57"/>
      <c r="OT10" s="57"/>
      <c r="OU10" s="66" t="e">
        <f ca="1">OU2</f>
        <v>#N/A</v>
      </c>
      <c r="OV10" s="62" t="e">
        <f ca="1">OV2</f>
        <v>#N/A</v>
      </c>
      <c r="OX10" s="11"/>
      <c r="OY10" s="58" t="e">
        <f ca="1">OR2</f>
        <v>#N/A</v>
      </c>
      <c r="OZ10" s="57"/>
      <c r="PA10" s="57"/>
      <c r="PB10" s="66" t="e">
        <f ca="1">OU2</f>
        <v>#N/A</v>
      </c>
      <c r="PC10" s="62" t="e">
        <f ca="1">OV2</f>
        <v>#N/A</v>
      </c>
      <c r="PF10" s="11"/>
      <c r="PG10" s="58" t="e">
        <f ca="1">PG2</f>
        <v>#N/A</v>
      </c>
      <c r="PH10" s="57"/>
      <c r="PI10" s="57"/>
      <c r="PJ10" s="66" t="e">
        <f ca="1">PJ2</f>
        <v>#N/A</v>
      </c>
      <c r="PK10" s="62" t="e">
        <f ca="1">PK2</f>
        <v>#N/A</v>
      </c>
      <c r="PM10" s="11"/>
      <c r="PN10" s="58" t="e">
        <f ca="1">PG2</f>
        <v>#N/A</v>
      </c>
      <c r="PO10" s="57"/>
      <c r="PP10" s="57"/>
      <c r="PQ10" s="66" t="e">
        <f ca="1">PJ2</f>
        <v>#N/A</v>
      </c>
      <c r="PR10" s="62" t="e">
        <f ca="1">PK2</f>
        <v>#N/A</v>
      </c>
      <c r="PU10" s="11"/>
      <c r="PV10" s="58" t="e">
        <f ca="1">PV2</f>
        <v>#N/A</v>
      </c>
      <c r="PW10" s="57"/>
      <c r="PX10" s="57"/>
      <c r="PY10" s="66" t="e">
        <f ca="1">PY2</f>
        <v>#N/A</v>
      </c>
      <c r="PZ10" s="62" t="e">
        <f ca="1">PZ2</f>
        <v>#N/A</v>
      </c>
      <c r="QB10" s="11"/>
      <c r="QC10" s="58" t="e">
        <f ca="1">PV2</f>
        <v>#N/A</v>
      </c>
      <c r="QD10" s="57"/>
      <c r="QE10" s="57"/>
      <c r="QF10" s="66" t="e">
        <f ca="1">PY2</f>
        <v>#N/A</v>
      </c>
      <c r="QG10" s="62" t="e">
        <f ca="1">PZ2</f>
        <v>#N/A</v>
      </c>
      <c r="QJ10" s="11"/>
      <c r="QK10" s="58" t="e">
        <f ca="1">QK2</f>
        <v>#N/A</v>
      </c>
      <c r="QL10" s="57"/>
      <c r="QM10" s="57"/>
      <c r="QN10" s="66" t="e">
        <f ca="1">QN2</f>
        <v>#N/A</v>
      </c>
      <c r="QO10" s="62" t="e">
        <f ca="1">QO2</f>
        <v>#N/A</v>
      </c>
      <c r="QQ10" s="11"/>
      <c r="QR10" s="58" t="e">
        <f ca="1">QK2</f>
        <v>#N/A</v>
      </c>
      <c r="QS10" s="57"/>
      <c r="QT10" s="57"/>
      <c r="QU10" s="66" t="e">
        <f ca="1">QN2</f>
        <v>#N/A</v>
      </c>
      <c r="QV10" s="62" t="e">
        <f ca="1">QO2</f>
        <v>#N/A</v>
      </c>
      <c r="QY10" s="11"/>
      <c r="QZ10" s="58" t="e">
        <f ca="1">QZ2</f>
        <v>#N/A</v>
      </c>
      <c r="RA10" s="57"/>
      <c r="RB10" s="57"/>
      <c r="RC10" s="66" t="e">
        <f ca="1">RC2</f>
        <v>#N/A</v>
      </c>
      <c r="RD10" s="62" t="e">
        <f ca="1">RD2</f>
        <v>#N/A</v>
      </c>
      <c r="RF10" s="11"/>
      <c r="RG10" s="58" t="e">
        <f ca="1">QZ2</f>
        <v>#N/A</v>
      </c>
      <c r="RH10" s="57"/>
      <c r="RI10" s="57"/>
      <c r="RJ10" s="66" t="e">
        <f ca="1">RC2</f>
        <v>#N/A</v>
      </c>
      <c r="RK10" s="62" t="e">
        <f ca="1">RD2</f>
        <v>#N/A</v>
      </c>
      <c r="RN10" s="11"/>
      <c r="RO10" s="58" t="e">
        <f ca="1">RO2</f>
        <v>#N/A</v>
      </c>
      <c r="RP10" s="57"/>
      <c r="RQ10" s="57"/>
      <c r="RR10" s="66" t="e">
        <f ca="1">RR2</f>
        <v>#N/A</v>
      </c>
      <c r="RS10" s="62" t="e">
        <f ca="1">RS2</f>
        <v>#N/A</v>
      </c>
      <c r="RU10" s="11"/>
      <c r="RV10" s="58" t="e">
        <f ca="1">RO2</f>
        <v>#N/A</v>
      </c>
      <c r="RW10" s="57"/>
      <c r="RX10" s="57"/>
      <c r="RY10" s="66" t="e">
        <f ca="1">RR2</f>
        <v>#N/A</v>
      </c>
      <c r="RZ10" s="62" t="e">
        <f ca="1">RS2</f>
        <v>#N/A</v>
      </c>
      <c r="SC10" s="11"/>
      <c r="SD10" s="58" t="e">
        <f ca="1">SD2</f>
        <v>#N/A</v>
      </c>
      <c r="SE10" s="57"/>
      <c r="SF10" s="57"/>
      <c r="SG10" s="66" t="e">
        <f ca="1">SG2</f>
        <v>#N/A</v>
      </c>
      <c r="SH10" s="62" t="e">
        <f ca="1">SH2</f>
        <v>#N/A</v>
      </c>
      <c r="SJ10" s="11"/>
      <c r="SK10" s="58" t="e">
        <f ca="1">SD2</f>
        <v>#N/A</v>
      </c>
      <c r="SL10" s="57"/>
      <c r="SM10" s="57"/>
      <c r="SN10" s="66" t="e">
        <f ca="1">SG2</f>
        <v>#N/A</v>
      </c>
      <c r="SO10" s="62" t="e">
        <f ca="1">SH2</f>
        <v>#N/A</v>
      </c>
      <c r="SR10" s="11"/>
      <c r="SS10" s="58" t="e">
        <f ca="1">SS2</f>
        <v>#N/A</v>
      </c>
      <c r="ST10" s="57"/>
      <c r="SU10" s="57"/>
      <c r="SV10" s="66" t="e">
        <f ca="1">SV2</f>
        <v>#N/A</v>
      </c>
      <c r="SW10" s="62" t="e">
        <f ca="1">SW2</f>
        <v>#N/A</v>
      </c>
      <c r="SY10" s="11"/>
      <c r="SZ10" s="58" t="e">
        <f ca="1">SS2</f>
        <v>#N/A</v>
      </c>
      <c r="TA10" s="57"/>
      <c r="TB10" s="57"/>
      <c r="TC10" s="66" t="e">
        <f ca="1">SV2</f>
        <v>#N/A</v>
      </c>
      <c r="TD10" s="62" t="e">
        <f ca="1">SW2</f>
        <v>#N/A</v>
      </c>
      <c r="TG10" s="11"/>
      <c r="TH10" s="58" t="e">
        <f ca="1">TH2</f>
        <v>#N/A</v>
      </c>
      <c r="TI10" s="57"/>
      <c r="TJ10" s="57"/>
      <c r="TK10" s="66" t="e">
        <f ca="1">TK2</f>
        <v>#N/A</v>
      </c>
      <c r="TL10" s="62" t="e">
        <f ca="1">TL2</f>
        <v>#N/A</v>
      </c>
      <c r="TN10" s="11"/>
      <c r="TO10" s="58" t="e">
        <f ca="1">TH2</f>
        <v>#N/A</v>
      </c>
      <c r="TP10" s="57"/>
      <c r="TQ10" s="57"/>
      <c r="TR10" s="66" t="e">
        <f ca="1">TK2</f>
        <v>#N/A</v>
      </c>
      <c r="TS10" s="62" t="e">
        <f ca="1">TL2</f>
        <v>#N/A</v>
      </c>
      <c r="TV10" s="11"/>
      <c r="TW10" s="58" t="e">
        <f ca="1">TW2</f>
        <v>#N/A</v>
      </c>
      <c r="TX10" s="57"/>
      <c r="TY10" s="57"/>
      <c r="TZ10" s="66" t="e">
        <f ca="1">TZ2</f>
        <v>#N/A</v>
      </c>
      <c r="UA10" s="62" t="e">
        <f ca="1">UA2</f>
        <v>#N/A</v>
      </c>
      <c r="UC10" s="11"/>
      <c r="UD10" s="58" t="e">
        <f ca="1">TW2</f>
        <v>#N/A</v>
      </c>
      <c r="UE10" s="57"/>
      <c r="UF10" s="57"/>
      <c r="UG10" s="66" t="e">
        <f ca="1">TZ2</f>
        <v>#N/A</v>
      </c>
      <c r="UH10" s="62" t="e">
        <f ca="1">UA2</f>
        <v>#N/A</v>
      </c>
      <c r="UK10" s="11"/>
      <c r="UL10" s="58" t="e">
        <f ca="1">UL2</f>
        <v>#N/A</v>
      </c>
      <c r="UM10" s="57"/>
      <c r="UN10" s="57"/>
      <c r="UO10" s="66" t="e">
        <f ca="1">UO2</f>
        <v>#N/A</v>
      </c>
      <c r="UP10" s="62" t="e">
        <f ca="1">UP2</f>
        <v>#N/A</v>
      </c>
      <c r="UR10" s="11"/>
      <c r="US10" s="58" t="e">
        <f ca="1">UL2</f>
        <v>#N/A</v>
      </c>
      <c r="UT10" s="57"/>
      <c r="UU10" s="57"/>
      <c r="UV10" s="66" t="e">
        <f ca="1">UO2</f>
        <v>#N/A</v>
      </c>
      <c r="UW10" s="62" t="e">
        <f ca="1">UP2</f>
        <v>#N/A</v>
      </c>
      <c r="UZ10" s="11"/>
      <c r="VA10" s="58" t="e">
        <f ca="1">VA2</f>
        <v>#N/A</v>
      </c>
      <c r="VB10" s="57"/>
      <c r="VC10" s="57"/>
      <c r="VD10" s="66" t="e">
        <f ca="1">VD2</f>
        <v>#N/A</v>
      </c>
      <c r="VE10" s="62" t="e">
        <f ca="1">VE2</f>
        <v>#N/A</v>
      </c>
      <c r="VG10" s="11"/>
      <c r="VH10" s="58" t="e">
        <f ca="1">VA2</f>
        <v>#N/A</v>
      </c>
      <c r="VI10" s="57"/>
      <c r="VJ10" s="57"/>
      <c r="VK10" s="66" t="e">
        <f ca="1">VD2</f>
        <v>#N/A</v>
      </c>
      <c r="VL10" s="62" t="e">
        <f ca="1">VE2</f>
        <v>#N/A</v>
      </c>
      <c r="VO10" s="11"/>
      <c r="VP10" s="58" t="e">
        <f ca="1">VP2</f>
        <v>#N/A</v>
      </c>
      <c r="VQ10" s="57"/>
      <c r="VR10" s="57"/>
      <c r="VS10" s="66" t="e">
        <f ca="1">VS2</f>
        <v>#N/A</v>
      </c>
      <c r="VT10" s="62" t="e">
        <f ca="1">VT2</f>
        <v>#N/A</v>
      </c>
      <c r="VV10" s="11"/>
      <c r="VW10" s="58" t="e">
        <f ca="1">VP2</f>
        <v>#N/A</v>
      </c>
      <c r="VX10" s="57"/>
      <c r="VY10" s="57"/>
      <c r="VZ10" s="66" t="e">
        <f ca="1">VS2</f>
        <v>#N/A</v>
      </c>
      <c r="WA10" s="62" t="e">
        <f ca="1">VT2</f>
        <v>#N/A</v>
      </c>
      <c r="WD10" s="11"/>
      <c r="WE10" s="58" t="e">
        <f ca="1">WE2</f>
        <v>#N/A</v>
      </c>
      <c r="WF10" s="57"/>
      <c r="WG10" s="57"/>
      <c r="WH10" s="66" t="e">
        <f ca="1">WH2</f>
        <v>#N/A</v>
      </c>
      <c r="WI10" s="62" t="e">
        <f ca="1">WI2</f>
        <v>#N/A</v>
      </c>
      <c r="WK10" s="11"/>
      <c r="WL10" s="58" t="e">
        <f ca="1">WE2</f>
        <v>#N/A</v>
      </c>
      <c r="WM10" s="57"/>
      <c r="WN10" s="57"/>
      <c r="WO10" s="66" t="e">
        <f ca="1">WH2</f>
        <v>#N/A</v>
      </c>
      <c r="WP10" s="62" t="e">
        <f ca="1">WI2</f>
        <v>#N/A</v>
      </c>
      <c r="WS10" s="11"/>
      <c r="WT10" s="58" t="e">
        <f ca="1">WT2</f>
        <v>#N/A</v>
      </c>
      <c r="WU10" s="57"/>
      <c r="WV10" s="57"/>
      <c r="WW10" s="66" t="e">
        <f ca="1">WW2</f>
        <v>#N/A</v>
      </c>
      <c r="WX10" s="62" t="e">
        <f ca="1">WX2</f>
        <v>#N/A</v>
      </c>
      <c r="WZ10" s="11"/>
      <c r="XA10" s="58" t="e">
        <f ca="1">WT2</f>
        <v>#N/A</v>
      </c>
      <c r="XB10" s="57"/>
      <c r="XC10" s="57"/>
      <c r="XD10" s="66" t="e">
        <f ca="1">WW2</f>
        <v>#N/A</v>
      </c>
      <c r="XE10" s="62" t="e">
        <f ca="1">WX2</f>
        <v>#N/A</v>
      </c>
      <c r="XH10" s="11"/>
      <c r="XI10" s="58" t="e">
        <f ca="1">XI2</f>
        <v>#N/A</v>
      </c>
      <c r="XJ10" s="57"/>
      <c r="XK10" s="57"/>
      <c r="XL10" s="66" t="e">
        <f ca="1">XL2</f>
        <v>#N/A</v>
      </c>
      <c r="XM10" s="62" t="e">
        <f ca="1">XM2</f>
        <v>#N/A</v>
      </c>
      <c r="XO10" s="11"/>
      <c r="XP10" s="58" t="e">
        <f ca="1">XI2</f>
        <v>#N/A</v>
      </c>
      <c r="XQ10" s="57"/>
      <c r="XR10" s="57"/>
      <c r="XS10" s="66" t="e">
        <f ca="1">XL2</f>
        <v>#N/A</v>
      </c>
      <c r="XT10" s="62" t="e">
        <f ca="1">XM2</f>
        <v>#N/A</v>
      </c>
      <c r="XW10" s="11"/>
      <c r="XX10" s="58" t="e">
        <f ca="1">XX2</f>
        <v>#N/A</v>
      </c>
      <c r="XY10" s="57"/>
      <c r="XZ10" s="57"/>
      <c r="YA10" s="66" t="e">
        <f ca="1">YA2</f>
        <v>#N/A</v>
      </c>
      <c r="YB10" s="62" t="e">
        <f ca="1">YB2</f>
        <v>#N/A</v>
      </c>
      <c r="YD10" s="11"/>
      <c r="YE10" s="58" t="e">
        <f ca="1">XX2</f>
        <v>#N/A</v>
      </c>
      <c r="YF10" s="57"/>
      <c r="YG10" s="57"/>
      <c r="YH10" s="66" t="e">
        <f ca="1">YA2</f>
        <v>#N/A</v>
      </c>
      <c r="YI10" s="62" t="e">
        <f ca="1">YB2</f>
        <v>#N/A</v>
      </c>
      <c r="YL10" s="11"/>
      <c r="YM10" s="58" t="e">
        <f ca="1">YM2</f>
        <v>#N/A</v>
      </c>
      <c r="YN10" s="57"/>
      <c r="YO10" s="57"/>
      <c r="YP10" s="66" t="e">
        <f ca="1">YP2</f>
        <v>#N/A</v>
      </c>
      <c r="YQ10" s="62" t="e">
        <f ca="1">YQ2</f>
        <v>#N/A</v>
      </c>
      <c r="YS10" s="11"/>
      <c r="YT10" s="58" t="e">
        <f ca="1">YM2</f>
        <v>#N/A</v>
      </c>
      <c r="YU10" s="57"/>
      <c r="YV10" s="57"/>
      <c r="YW10" s="66" t="e">
        <f ca="1">YP2</f>
        <v>#N/A</v>
      </c>
      <c r="YX10" s="62" t="e">
        <f ca="1">YQ2</f>
        <v>#N/A</v>
      </c>
      <c r="ZA10" s="11"/>
      <c r="ZB10" s="58" t="e">
        <f ca="1">ZB2</f>
        <v>#N/A</v>
      </c>
      <c r="ZC10" s="57"/>
      <c r="ZD10" s="57"/>
      <c r="ZE10" s="66" t="e">
        <f ca="1">ZE2</f>
        <v>#N/A</v>
      </c>
      <c r="ZF10" s="62" t="e">
        <f ca="1">ZF2</f>
        <v>#N/A</v>
      </c>
      <c r="ZH10" s="11"/>
      <c r="ZI10" s="58" t="e">
        <f ca="1">ZB2</f>
        <v>#N/A</v>
      </c>
      <c r="ZJ10" s="57"/>
      <c r="ZK10" s="57"/>
      <c r="ZL10" s="66" t="e">
        <f ca="1">ZE2</f>
        <v>#N/A</v>
      </c>
      <c r="ZM10" s="62" t="e">
        <f ca="1">ZF2</f>
        <v>#N/A</v>
      </c>
      <c r="ZP10" s="11"/>
      <c r="ZQ10" s="58" t="e">
        <f ca="1">ZQ2</f>
        <v>#N/A</v>
      </c>
      <c r="ZR10" s="57"/>
      <c r="ZS10" s="57"/>
      <c r="ZT10" s="66" t="e">
        <f ca="1">ZT2</f>
        <v>#N/A</v>
      </c>
      <c r="ZU10" s="62" t="e">
        <f ca="1">ZU2</f>
        <v>#N/A</v>
      </c>
      <c r="ZW10" s="11"/>
      <c r="ZX10" s="58" t="e">
        <f ca="1">ZQ2</f>
        <v>#N/A</v>
      </c>
      <c r="ZY10" s="57"/>
      <c r="ZZ10" s="57"/>
      <c r="AAA10" s="66" t="e">
        <f ca="1">ZT2</f>
        <v>#N/A</v>
      </c>
      <c r="AAB10" s="62" t="e">
        <f ca="1">ZU2</f>
        <v>#N/A</v>
      </c>
      <c r="AAE10" s="11"/>
      <c r="AAF10" s="58" t="e">
        <f ca="1">AAF2</f>
        <v>#N/A</v>
      </c>
      <c r="AAG10" s="57"/>
      <c r="AAH10" s="57"/>
      <c r="AAI10" s="66" t="e">
        <f ca="1">AAI2</f>
        <v>#N/A</v>
      </c>
      <c r="AAJ10" s="62" t="e">
        <f ca="1">AAJ2</f>
        <v>#N/A</v>
      </c>
      <c r="AAL10" s="11"/>
      <c r="AAM10" s="58" t="e">
        <f ca="1">AAF2</f>
        <v>#N/A</v>
      </c>
      <c r="AAN10" s="57"/>
      <c r="AAO10" s="57"/>
      <c r="AAP10" s="66" t="e">
        <f ca="1">AAI2</f>
        <v>#N/A</v>
      </c>
      <c r="AAQ10" s="62" t="e">
        <f ca="1">AAJ2</f>
        <v>#N/A</v>
      </c>
      <c r="AAT10" s="11"/>
      <c r="AAU10" s="58" t="e">
        <f ca="1">AAU2</f>
        <v>#N/A</v>
      </c>
      <c r="AAV10" s="57"/>
      <c r="AAW10" s="57"/>
      <c r="AAX10" s="66" t="e">
        <f ca="1">AAX2</f>
        <v>#N/A</v>
      </c>
      <c r="AAY10" s="62" t="e">
        <f ca="1">AAY2</f>
        <v>#N/A</v>
      </c>
      <c r="ABA10" s="11"/>
      <c r="ABB10" s="58" t="e">
        <f ca="1">AAU2</f>
        <v>#N/A</v>
      </c>
      <c r="ABC10" s="57"/>
      <c r="ABD10" s="57"/>
      <c r="ABE10" s="66" t="e">
        <f ca="1">AAX2</f>
        <v>#N/A</v>
      </c>
      <c r="ABF10" s="62" t="e">
        <f ca="1">AAY2</f>
        <v>#N/A</v>
      </c>
      <c r="ABI10" s="11"/>
      <c r="ABJ10" s="58" t="e">
        <f ca="1">ABJ2</f>
        <v>#N/A</v>
      </c>
      <c r="ABK10" s="57"/>
      <c r="ABL10" s="57"/>
      <c r="ABM10" s="66" t="e">
        <f ca="1">ABM2</f>
        <v>#N/A</v>
      </c>
      <c r="ABN10" s="62" t="e">
        <f ca="1">ABN2</f>
        <v>#N/A</v>
      </c>
      <c r="ABP10" s="11"/>
      <c r="ABQ10" s="58" t="e">
        <f ca="1">ABJ2</f>
        <v>#N/A</v>
      </c>
      <c r="ABR10" s="57"/>
      <c r="ABS10" s="57"/>
      <c r="ABT10" s="66" t="e">
        <f ca="1">ABM2</f>
        <v>#N/A</v>
      </c>
      <c r="ABU10" s="62" t="e">
        <f ca="1">ABN2</f>
        <v>#N/A</v>
      </c>
      <c r="ABX10" s="11"/>
      <c r="ABY10" s="58" t="e">
        <f ca="1">ABY2</f>
        <v>#N/A</v>
      </c>
      <c r="ABZ10" s="57"/>
      <c r="ACA10" s="57"/>
      <c r="ACB10" s="66" t="e">
        <f ca="1">ACB2</f>
        <v>#N/A</v>
      </c>
      <c r="ACC10" s="62" t="e">
        <f ca="1">ACC2</f>
        <v>#N/A</v>
      </c>
      <c r="ACE10" s="11"/>
      <c r="ACF10" s="58" t="e">
        <f ca="1">ABY2</f>
        <v>#N/A</v>
      </c>
      <c r="ACG10" s="57"/>
      <c r="ACH10" s="57"/>
      <c r="ACI10" s="66" t="e">
        <f ca="1">ACB2</f>
        <v>#N/A</v>
      </c>
      <c r="ACJ10" s="62" t="e">
        <f ca="1">ACC2</f>
        <v>#N/A</v>
      </c>
      <c r="ACM10" s="11"/>
      <c r="ACN10" s="58" t="e">
        <f ca="1">ACN2</f>
        <v>#N/A</v>
      </c>
      <c r="ACO10" s="57"/>
      <c r="ACP10" s="57"/>
      <c r="ACQ10" s="66" t="e">
        <f ca="1">ACQ2</f>
        <v>#N/A</v>
      </c>
      <c r="ACR10" s="62" t="e">
        <f ca="1">ACR2</f>
        <v>#N/A</v>
      </c>
      <c r="ACT10" s="11"/>
      <c r="ACU10" s="58" t="e">
        <f ca="1">ACN2</f>
        <v>#N/A</v>
      </c>
      <c r="ACV10" s="57"/>
      <c r="ACW10" s="57"/>
      <c r="ACX10" s="66" t="e">
        <f ca="1">ACQ2</f>
        <v>#N/A</v>
      </c>
      <c r="ACY10" s="62" t="e">
        <f ca="1">ACR2</f>
        <v>#N/A</v>
      </c>
      <c r="ADB10" s="11"/>
      <c r="ADC10" s="58" t="e">
        <f ca="1">ADC2</f>
        <v>#N/A</v>
      </c>
      <c r="ADD10" s="57"/>
      <c r="ADE10" s="57"/>
      <c r="ADF10" s="66" t="e">
        <f ca="1">ADF2</f>
        <v>#N/A</v>
      </c>
      <c r="ADG10" s="62" t="e">
        <f ca="1">ADG2</f>
        <v>#N/A</v>
      </c>
      <c r="ADI10" s="11"/>
      <c r="ADJ10" s="58" t="e">
        <f ca="1">ADC2</f>
        <v>#N/A</v>
      </c>
      <c r="ADK10" s="57"/>
      <c r="ADL10" s="57"/>
      <c r="ADM10" s="66" t="e">
        <f ca="1">ADF2</f>
        <v>#N/A</v>
      </c>
      <c r="ADN10" s="62" t="e">
        <f ca="1">ADG2</f>
        <v>#N/A</v>
      </c>
      <c r="ADQ10" s="11"/>
      <c r="ADR10" s="58" t="e">
        <f ca="1">ADR2</f>
        <v>#N/A</v>
      </c>
      <c r="ADS10" s="57"/>
      <c r="ADT10" s="57"/>
      <c r="ADU10" s="66" t="e">
        <f ca="1">ADU2</f>
        <v>#N/A</v>
      </c>
      <c r="ADV10" s="62" t="e">
        <f ca="1">ADV2</f>
        <v>#N/A</v>
      </c>
      <c r="ADX10" s="11"/>
      <c r="ADY10" s="58" t="e">
        <f ca="1">ADR2</f>
        <v>#N/A</v>
      </c>
      <c r="ADZ10" s="57"/>
      <c r="AEA10" s="57"/>
      <c r="AEB10" s="66" t="e">
        <f ca="1">ADU2</f>
        <v>#N/A</v>
      </c>
      <c r="AEC10" s="62" t="e">
        <f ca="1">ADV2</f>
        <v>#N/A</v>
      </c>
      <c r="AEF10" s="11"/>
      <c r="AEG10" s="58" t="e">
        <f ca="1">AEG2</f>
        <v>#N/A</v>
      </c>
      <c r="AEH10" s="57"/>
      <c r="AEI10" s="57"/>
      <c r="AEJ10" s="66" t="e">
        <f ca="1">AEJ2</f>
        <v>#N/A</v>
      </c>
      <c r="AEK10" s="62" t="e">
        <f ca="1">AEK2</f>
        <v>#N/A</v>
      </c>
      <c r="AEM10" s="11"/>
      <c r="AEN10" s="58" t="e">
        <f ca="1">AEG2</f>
        <v>#N/A</v>
      </c>
      <c r="AEO10" s="57"/>
      <c r="AEP10" s="57"/>
      <c r="AEQ10" s="66" t="e">
        <f ca="1">AEJ2</f>
        <v>#N/A</v>
      </c>
      <c r="AER10" s="62" t="e">
        <f ca="1">AEK2</f>
        <v>#N/A</v>
      </c>
      <c r="AEU10" s="11"/>
      <c r="AEV10" s="58" t="e">
        <f ca="1">AEV2</f>
        <v>#N/A</v>
      </c>
      <c r="AEW10" s="57"/>
      <c r="AEX10" s="57"/>
      <c r="AEY10" s="66" t="e">
        <f ca="1">AEY2</f>
        <v>#N/A</v>
      </c>
      <c r="AEZ10" s="62" t="e">
        <f ca="1">AEZ2</f>
        <v>#N/A</v>
      </c>
      <c r="AFB10" s="11"/>
      <c r="AFC10" s="58" t="e">
        <f ca="1">AEV2</f>
        <v>#N/A</v>
      </c>
      <c r="AFD10" s="57"/>
      <c r="AFE10" s="57"/>
      <c r="AFF10" s="66" t="e">
        <f ca="1">AEY2</f>
        <v>#N/A</v>
      </c>
      <c r="AFG10" s="62" t="e">
        <f ca="1">AEZ2</f>
        <v>#N/A</v>
      </c>
      <c r="AFJ10" s="11"/>
      <c r="AFK10" s="58" t="e">
        <f ca="1">AFK2</f>
        <v>#N/A</v>
      </c>
      <c r="AFL10" s="57"/>
      <c r="AFM10" s="57"/>
      <c r="AFN10" s="66" t="e">
        <f ca="1">AFN2</f>
        <v>#N/A</v>
      </c>
      <c r="AFO10" s="62" t="e">
        <f ca="1">AFO2</f>
        <v>#N/A</v>
      </c>
      <c r="AFQ10" s="11"/>
      <c r="AFR10" s="58" t="e">
        <f ca="1">AFK2</f>
        <v>#N/A</v>
      </c>
      <c r="AFS10" s="57"/>
      <c r="AFT10" s="57"/>
      <c r="AFU10" s="66" t="e">
        <f ca="1">AFN2</f>
        <v>#N/A</v>
      </c>
      <c r="AFV10" s="62" t="e">
        <f ca="1">AFO2</f>
        <v>#N/A</v>
      </c>
    </row>
    <row r="11" spans="1:854" x14ac:dyDescent="0.45">
      <c r="B11" s="11"/>
      <c r="C11" s="71" t="e">
        <f ca="1">C3</f>
        <v>#N/A</v>
      </c>
      <c r="D11" s="71"/>
      <c r="E11" s="72" t="e">
        <f ca="1">E3</f>
        <v>#N/A</v>
      </c>
      <c r="F11" s="72"/>
      <c r="G11" s="12"/>
      <c r="I11" s="11"/>
      <c r="J11" s="71" t="e">
        <f ca="1">C3</f>
        <v>#N/A</v>
      </c>
      <c r="K11" s="71"/>
      <c r="L11" s="72" t="e">
        <f ca="1">E3</f>
        <v>#N/A</v>
      </c>
      <c r="M11" s="72"/>
      <c r="N11" s="12"/>
      <c r="Q11" s="11"/>
      <c r="R11" s="71" t="e">
        <f ca="1">R3</f>
        <v>#N/A</v>
      </c>
      <c r="S11" s="71"/>
      <c r="T11" s="72" t="e">
        <f ca="1">T3</f>
        <v>#N/A</v>
      </c>
      <c r="U11" s="72"/>
      <c r="V11" s="12"/>
      <c r="X11" s="11"/>
      <c r="Y11" s="71" t="e">
        <f ca="1">R3</f>
        <v>#N/A</v>
      </c>
      <c r="Z11" s="71"/>
      <c r="AA11" s="72" t="e">
        <f ca="1">T3</f>
        <v>#N/A</v>
      </c>
      <c r="AB11" s="72"/>
      <c r="AC11" s="12"/>
      <c r="AF11" s="11"/>
      <c r="AG11" s="71" t="e">
        <f ca="1">AG3</f>
        <v>#N/A</v>
      </c>
      <c r="AH11" s="71"/>
      <c r="AI11" s="72" t="e">
        <f ca="1">AI3</f>
        <v>#N/A</v>
      </c>
      <c r="AJ11" s="72"/>
      <c r="AK11" s="12"/>
      <c r="AM11" s="11"/>
      <c r="AN11" s="71" t="e">
        <f ca="1">AG3</f>
        <v>#N/A</v>
      </c>
      <c r="AO11" s="71"/>
      <c r="AP11" s="72" t="e">
        <f ca="1">AI3</f>
        <v>#N/A</v>
      </c>
      <c r="AQ11" s="72"/>
      <c r="AR11" s="12"/>
      <c r="AU11" s="11"/>
      <c r="AV11" s="71" t="e">
        <f ca="1">AV3</f>
        <v>#N/A</v>
      </c>
      <c r="AW11" s="71"/>
      <c r="AX11" s="72" t="e">
        <f ca="1">AX3</f>
        <v>#N/A</v>
      </c>
      <c r="AY11" s="72"/>
      <c r="AZ11" s="12"/>
      <c r="BB11" s="11"/>
      <c r="BC11" s="71" t="e">
        <f ca="1">AV3</f>
        <v>#N/A</v>
      </c>
      <c r="BD11" s="71"/>
      <c r="BE11" s="72" t="e">
        <f ca="1">AX3</f>
        <v>#N/A</v>
      </c>
      <c r="BF11" s="72"/>
      <c r="BG11" s="12"/>
      <c r="BJ11" s="11"/>
      <c r="BK11" s="71" t="e">
        <f ca="1">BK3</f>
        <v>#N/A</v>
      </c>
      <c r="BL11" s="71"/>
      <c r="BM11" s="72" t="e">
        <f ca="1">BM3</f>
        <v>#N/A</v>
      </c>
      <c r="BN11" s="72"/>
      <c r="BO11" s="12"/>
      <c r="BQ11" s="11"/>
      <c r="BR11" s="71" t="e">
        <f ca="1">BK3</f>
        <v>#N/A</v>
      </c>
      <c r="BS11" s="71"/>
      <c r="BT11" s="72" t="e">
        <f ca="1">BM3</f>
        <v>#N/A</v>
      </c>
      <c r="BU11" s="72"/>
      <c r="BV11" s="12"/>
      <c r="BY11" s="11"/>
      <c r="BZ11" s="71" t="e">
        <f ca="1">BZ3</f>
        <v>#N/A</v>
      </c>
      <c r="CA11" s="71"/>
      <c r="CB11" s="72" t="e">
        <f ca="1">CB3</f>
        <v>#N/A</v>
      </c>
      <c r="CC11" s="72"/>
      <c r="CD11" s="12"/>
      <c r="CF11" s="11"/>
      <c r="CG11" s="71" t="e">
        <f ca="1">BZ3</f>
        <v>#N/A</v>
      </c>
      <c r="CH11" s="71"/>
      <c r="CI11" s="72" t="e">
        <f ca="1">CB3</f>
        <v>#N/A</v>
      </c>
      <c r="CJ11" s="72"/>
      <c r="CK11" s="12"/>
      <c r="CN11" s="11"/>
      <c r="CO11" s="71" t="e">
        <f ca="1">CO3</f>
        <v>#N/A</v>
      </c>
      <c r="CP11" s="71"/>
      <c r="CQ11" s="72" t="e">
        <f ca="1">CQ3</f>
        <v>#N/A</v>
      </c>
      <c r="CR11" s="72"/>
      <c r="CS11" s="12"/>
      <c r="CU11" s="11"/>
      <c r="CV11" s="71" t="e">
        <f ca="1">CO3</f>
        <v>#N/A</v>
      </c>
      <c r="CW11" s="71"/>
      <c r="CX11" s="72" t="e">
        <f ca="1">CQ3</f>
        <v>#N/A</v>
      </c>
      <c r="CY11" s="72"/>
      <c r="CZ11" s="12"/>
      <c r="DC11" s="11"/>
      <c r="DD11" s="71" t="e">
        <f ca="1">DD3</f>
        <v>#N/A</v>
      </c>
      <c r="DE11" s="71"/>
      <c r="DF11" s="72" t="e">
        <f ca="1">DF3</f>
        <v>#N/A</v>
      </c>
      <c r="DG11" s="72"/>
      <c r="DH11" s="12"/>
      <c r="DJ11" s="11"/>
      <c r="DK11" s="71" t="e">
        <f ca="1">DD3</f>
        <v>#N/A</v>
      </c>
      <c r="DL11" s="71"/>
      <c r="DM11" s="72" t="e">
        <f ca="1">DF3</f>
        <v>#N/A</v>
      </c>
      <c r="DN11" s="72"/>
      <c r="DO11" s="12"/>
      <c r="DR11" s="11"/>
      <c r="DS11" s="71" t="e">
        <f ca="1">DS3</f>
        <v>#N/A</v>
      </c>
      <c r="DT11" s="71"/>
      <c r="DU11" s="72" t="e">
        <f ca="1">DU3</f>
        <v>#N/A</v>
      </c>
      <c r="DV11" s="72"/>
      <c r="DW11" s="12"/>
      <c r="DY11" s="11"/>
      <c r="DZ11" s="71" t="e">
        <f ca="1">DS3</f>
        <v>#N/A</v>
      </c>
      <c r="EA11" s="71"/>
      <c r="EB11" s="72" t="e">
        <f ca="1">DU3</f>
        <v>#N/A</v>
      </c>
      <c r="EC11" s="72"/>
      <c r="ED11" s="12"/>
      <c r="EG11" s="11"/>
      <c r="EH11" s="71" t="e">
        <f ca="1">EH3</f>
        <v>#N/A</v>
      </c>
      <c r="EI11" s="71"/>
      <c r="EJ11" s="72" t="e">
        <f ca="1">EJ3</f>
        <v>#N/A</v>
      </c>
      <c r="EK11" s="72"/>
      <c r="EL11" s="12"/>
      <c r="EN11" s="11"/>
      <c r="EO11" s="71" t="e">
        <f ca="1">EH3</f>
        <v>#N/A</v>
      </c>
      <c r="EP11" s="71"/>
      <c r="EQ11" s="72" t="e">
        <f ca="1">EJ3</f>
        <v>#N/A</v>
      </c>
      <c r="ER11" s="72"/>
      <c r="ES11" s="12"/>
      <c r="EV11" s="11"/>
      <c r="EW11" s="71" t="e">
        <f ca="1">EW3</f>
        <v>#N/A</v>
      </c>
      <c r="EX11" s="71"/>
      <c r="EY11" s="72" t="e">
        <f ca="1">EY3</f>
        <v>#N/A</v>
      </c>
      <c r="EZ11" s="72"/>
      <c r="FA11" s="12"/>
      <c r="FC11" s="11"/>
      <c r="FD11" s="71" t="e">
        <f ca="1">EW3</f>
        <v>#N/A</v>
      </c>
      <c r="FE11" s="71"/>
      <c r="FF11" s="72" t="e">
        <f ca="1">EY3</f>
        <v>#N/A</v>
      </c>
      <c r="FG11" s="72"/>
      <c r="FH11" s="12"/>
      <c r="FK11" s="11"/>
      <c r="FL11" s="71" t="e">
        <f ca="1">FL3</f>
        <v>#N/A</v>
      </c>
      <c r="FM11" s="71"/>
      <c r="FN11" s="72" t="e">
        <f ca="1">FN3</f>
        <v>#N/A</v>
      </c>
      <c r="FO11" s="72"/>
      <c r="FP11" s="12"/>
      <c r="FR11" s="11"/>
      <c r="FS11" s="71" t="e">
        <f ca="1">FL3</f>
        <v>#N/A</v>
      </c>
      <c r="FT11" s="71"/>
      <c r="FU11" s="72" t="e">
        <f ca="1">FN3</f>
        <v>#N/A</v>
      </c>
      <c r="FV11" s="72"/>
      <c r="FW11" s="12"/>
      <c r="FZ11" s="11"/>
      <c r="GA11" s="71" t="e">
        <f ca="1">GA3</f>
        <v>#N/A</v>
      </c>
      <c r="GB11" s="71"/>
      <c r="GC11" s="72" t="e">
        <f ca="1">GC3</f>
        <v>#N/A</v>
      </c>
      <c r="GD11" s="72"/>
      <c r="GE11" s="12"/>
      <c r="GG11" s="11"/>
      <c r="GH11" s="71" t="e">
        <f ca="1">GA3</f>
        <v>#N/A</v>
      </c>
      <c r="GI11" s="71"/>
      <c r="GJ11" s="72" t="e">
        <f ca="1">GC3</f>
        <v>#N/A</v>
      </c>
      <c r="GK11" s="72"/>
      <c r="GL11" s="12"/>
      <c r="GO11" s="11"/>
      <c r="GP11" s="71" t="e">
        <f ca="1">GP3</f>
        <v>#N/A</v>
      </c>
      <c r="GQ11" s="71"/>
      <c r="GR11" s="72" t="e">
        <f ca="1">GR3</f>
        <v>#N/A</v>
      </c>
      <c r="GS11" s="72"/>
      <c r="GT11" s="12"/>
      <c r="GV11" s="11"/>
      <c r="GW11" s="71" t="e">
        <f ca="1">GP3</f>
        <v>#N/A</v>
      </c>
      <c r="GX11" s="71"/>
      <c r="GY11" s="72" t="e">
        <f ca="1">GR3</f>
        <v>#N/A</v>
      </c>
      <c r="GZ11" s="72"/>
      <c r="HA11" s="12"/>
      <c r="HD11" s="11"/>
      <c r="HE11" s="71" t="e">
        <f ca="1">HE3</f>
        <v>#N/A</v>
      </c>
      <c r="HF11" s="71"/>
      <c r="HG11" s="72" t="e">
        <f ca="1">HG3</f>
        <v>#N/A</v>
      </c>
      <c r="HH11" s="72"/>
      <c r="HI11" s="12"/>
      <c r="HK11" s="11"/>
      <c r="HL11" s="71" t="e">
        <f ca="1">HE3</f>
        <v>#N/A</v>
      </c>
      <c r="HM11" s="71"/>
      <c r="HN11" s="72" t="e">
        <f ca="1">HG3</f>
        <v>#N/A</v>
      </c>
      <c r="HO11" s="72"/>
      <c r="HP11" s="12"/>
      <c r="HS11" s="11"/>
      <c r="HT11" s="71" t="e">
        <f ca="1">HT3</f>
        <v>#N/A</v>
      </c>
      <c r="HU11" s="71"/>
      <c r="HV11" s="72" t="e">
        <f ca="1">HV3</f>
        <v>#N/A</v>
      </c>
      <c r="HW11" s="72"/>
      <c r="HX11" s="12"/>
      <c r="HZ11" s="11"/>
      <c r="IA11" s="71" t="e">
        <f ca="1">HT3</f>
        <v>#N/A</v>
      </c>
      <c r="IB11" s="71"/>
      <c r="IC11" s="72" t="e">
        <f ca="1">HV3</f>
        <v>#N/A</v>
      </c>
      <c r="ID11" s="72"/>
      <c r="IE11" s="12"/>
      <c r="IH11" s="11"/>
      <c r="II11" s="71" t="e">
        <f ca="1">II3</f>
        <v>#N/A</v>
      </c>
      <c r="IJ11" s="71"/>
      <c r="IK11" s="72" t="e">
        <f ca="1">IK3</f>
        <v>#N/A</v>
      </c>
      <c r="IL11" s="72"/>
      <c r="IM11" s="12"/>
      <c r="IO11" s="11"/>
      <c r="IP11" s="71" t="e">
        <f ca="1">II3</f>
        <v>#N/A</v>
      </c>
      <c r="IQ11" s="71"/>
      <c r="IR11" s="72" t="e">
        <f ca="1">IK3</f>
        <v>#N/A</v>
      </c>
      <c r="IS11" s="72"/>
      <c r="IT11" s="12"/>
      <c r="IW11" s="11"/>
      <c r="IX11" s="71" t="e">
        <f ca="1">IX3</f>
        <v>#N/A</v>
      </c>
      <c r="IY11" s="71"/>
      <c r="IZ11" s="72" t="e">
        <f ca="1">IZ3</f>
        <v>#N/A</v>
      </c>
      <c r="JA11" s="72"/>
      <c r="JB11" s="12"/>
      <c r="JD11" s="11"/>
      <c r="JE11" s="71" t="e">
        <f ca="1">IX3</f>
        <v>#N/A</v>
      </c>
      <c r="JF11" s="71"/>
      <c r="JG11" s="72" t="e">
        <f ca="1">IZ3</f>
        <v>#N/A</v>
      </c>
      <c r="JH11" s="72"/>
      <c r="JI11" s="12"/>
      <c r="JL11" s="11"/>
      <c r="JM11" s="71" t="e">
        <f ca="1">JM3</f>
        <v>#N/A</v>
      </c>
      <c r="JN11" s="71"/>
      <c r="JO11" s="72" t="e">
        <f ca="1">JO3</f>
        <v>#N/A</v>
      </c>
      <c r="JP11" s="72"/>
      <c r="JQ11" s="12"/>
      <c r="JS11" s="11"/>
      <c r="JT11" s="71" t="e">
        <f ca="1">JM3</f>
        <v>#N/A</v>
      </c>
      <c r="JU11" s="71"/>
      <c r="JV11" s="72" t="e">
        <f ca="1">JO3</f>
        <v>#N/A</v>
      </c>
      <c r="JW11" s="72"/>
      <c r="JX11" s="12"/>
      <c r="KA11" s="11"/>
      <c r="KB11" s="71" t="e">
        <f ca="1">KB3</f>
        <v>#N/A</v>
      </c>
      <c r="KC11" s="71"/>
      <c r="KD11" s="72" t="e">
        <f ca="1">KD3</f>
        <v>#N/A</v>
      </c>
      <c r="KE11" s="72"/>
      <c r="KF11" s="12"/>
      <c r="KH11" s="11"/>
      <c r="KI11" s="71" t="e">
        <f ca="1">KB3</f>
        <v>#N/A</v>
      </c>
      <c r="KJ11" s="71"/>
      <c r="KK11" s="72" t="e">
        <f ca="1">KD3</f>
        <v>#N/A</v>
      </c>
      <c r="KL11" s="72"/>
      <c r="KM11" s="12"/>
      <c r="KP11" s="11"/>
      <c r="KQ11" s="71" t="e">
        <f ca="1">KQ3</f>
        <v>#N/A</v>
      </c>
      <c r="KR11" s="71"/>
      <c r="KS11" s="72" t="e">
        <f ca="1">KS3</f>
        <v>#N/A</v>
      </c>
      <c r="KT11" s="72"/>
      <c r="KU11" s="12"/>
      <c r="KW11" s="11"/>
      <c r="KX11" s="71" t="e">
        <f ca="1">KQ3</f>
        <v>#N/A</v>
      </c>
      <c r="KY11" s="71"/>
      <c r="KZ11" s="72" t="e">
        <f ca="1">KS3</f>
        <v>#N/A</v>
      </c>
      <c r="LA11" s="72"/>
      <c r="LB11" s="12"/>
      <c r="LE11" s="11"/>
      <c r="LF11" s="71" t="e">
        <f ca="1">LF3</f>
        <v>#N/A</v>
      </c>
      <c r="LG11" s="71"/>
      <c r="LH11" s="72" t="e">
        <f ca="1">LH3</f>
        <v>#N/A</v>
      </c>
      <c r="LI11" s="72"/>
      <c r="LJ11" s="12"/>
      <c r="LL11" s="11"/>
      <c r="LM11" s="71" t="e">
        <f ca="1">LF3</f>
        <v>#N/A</v>
      </c>
      <c r="LN11" s="71"/>
      <c r="LO11" s="72" t="e">
        <f ca="1">LH3</f>
        <v>#N/A</v>
      </c>
      <c r="LP11" s="72"/>
      <c r="LQ11" s="12"/>
      <c r="LT11" s="11"/>
      <c r="LU11" s="71" t="e">
        <f ca="1">LU3</f>
        <v>#N/A</v>
      </c>
      <c r="LV11" s="71"/>
      <c r="LW11" s="72" t="e">
        <f ca="1">LW3</f>
        <v>#N/A</v>
      </c>
      <c r="LX11" s="72"/>
      <c r="LY11" s="12"/>
      <c r="MA11" s="11"/>
      <c r="MB11" s="71" t="e">
        <f ca="1">LU3</f>
        <v>#N/A</v>
      </c>
      <c r="MC11" s="71"/>
      <c r="MD11" s="72" t="e">
        <f ca="1">LW3</f>
        <v>#N/A</v>
      </c>
      <c r="ME11" s="72"/>
      <c r="MF11" s="12"/>
      <c r="MI11" s="11"/>
      <c r="MJ11" s="71" t="e">
        <f ca="1">MJ3</f>
        <v>#N/A</v>
      </c>
      <c r="MK11" s="71"/>
      <c r="ML11" s="72" t="e">
        <f ca="1">ML3</f>
        <v>#N/A</v>
      </c>
      <c r="MM11" s="72"/>
      <c r="MN11" s="12"/>
      <c r="MP11" s="11"/>
      <c r="MQ11" s="71" t="e">
        <f ca="1">MJ3</f>
        <v>#N/A</v>
      </c>
      <c r="MR11" s="71"/>
      <c r="MS11" s="72" t="e">
        <f ca="1">ML3</f>
        <v>#N/A</v>
      </c>
      <c r="MT11" s="72"/>
      <c r="MU11" s="12"/>
      <c r="MX11" s="11"/>
      <c r="MY11" s="71" t="e">
        <f ca="1">MY3</f>
        <v>#N/A</v>
      </c>
      <c r="MZ11" s="71"/>
      <c r="NA11" s="72" t="e">
        <f ca="1">NA3</f>
        <v>#N/A</v>
      </c>
      <c r="NB11" s="72"/>
      <c r="NC11" s="12"/>
      <c r="NE11" s="11"/>
      <c r="NF11" s="71" t="e">
        <f ca="1">MY3</f>
        <v>#N/A</v>
      </c>
      <c r="NG11" s="71"/>
      <c r="NH11" s="72" t="e">
        <f ca="1">NA3</f>
        <v>#N/A</v>
      </c>
      <c r="NI11" s="72"/>
      <c r="NJ11" s="12"/>
      <c r="NM11" s="11"/>
      <c r="NN11" s="71" t="e">
        <f ca="1">NN3</f>
        <v>#N/A</v>
      </c>
      <c r="NO11" s="71"/>
      <c r="NP11" s="72" t="e">
        <f ca="1">NP3</f>
        <v>#N/A</v>
      </c>
      <c r="NQ11" s="72"/>
      <c r="NR11" s="12"/>
      <c r="NT11" s="11"/>
      <c r="NU11" s="71" t="e">
        <f ca="1">NN3</f>
        <v>#N/A</v>
      </c>
      <c r="NV11" s="71"/>
      <c r="NW11" s="72" t="e">
        <f ca="1">NP3</f>
        <v>#N/A</v>
      </c>
      <c r="NX11" s="72"/>
      <c r="NY11" s="12"/>
      <c r="OB11" s="11"/>
      <c r="OC11" s="71" t="e">
        <f ca="1">OC3</f>
        <v>#N/A</v>
      </c>
      <c r="OD11" s="71"/>
      <c r="OE11" s="72" t="e">
        <f ca="1">OE3</f>
        <v>#N/A</v>
      </c>
      <c r="OF11" s="72"/>
      <c r="OG11" s="12"/>
      <c r="OI11" s="11"/>
      <c r="OJ11" s="71" t="e">
        <f ca="1">OC3</f>
        <v>#N/A</v>
      </c>
      <c r="OK11" s="71"/>
      <c r="OL11" s="72" t="e">
        <f ca="1">OE3</f>
        <v>#N/A</v>
      </c>
      <c r="OM11" s="72"/>
      <c r="ON11" s="12"/>
      <c r="OQ11" s="11"/>
      <c r="OR11" s="71" t="e">
        <f ca="1">OR3</f>
        <v>#N/A</v>
      </c>
      <c r="OS11" s="71"/>
      <c r="OT11" s="72" t="e">
        <f ca="1">OT3</f>
        <v>#N/A</v>
      </c>
      <c r="OU11" s="72"/>
      <c r="OV11" s="12"/>
      <c r="OX11" s="11"/>
      <c r="OY11" s="71" t="e">
        <f ca="1">OR3</f>
        <v>#N/A</v>
      </c>
      <c r="OZ11" s="71"/>
      <c r="PA11" s="72" t="e">
        <f ca="1">OT3</f>
        <v>#N/A</v>
      </c>
      <c r="PB11" s="72"/>
      <c r="PC11" s="12"/>
      <c r="PF11" s="11"/>
      <c r="PG11" s="71" t="e">
        <f ca="1">PG3</f>
        <v>#N/A</v>
      </c>
      <c r="PH11" s="71"/>
      <c r="PI11" s="72" t="e">
        <f ca="1">PI3</f>
        <v>#N/A</v>
      </c>
      <c r="PJ11" s="72"/>
      <c r="PK11" s="12"/>
      <c r="PM11" s="11"/>
      <c r="PN11" s="71" t="e">
        <f ca="1">PG3</f>
        <v>#N/A</v>
      </c>
      <c r="PO11" s="71"/>
      <c r="PP11" s="72" t="e">
        <f ca="1">PI3</f>
        <v>#N/A</v>
      </c>
      <c r="PQ11" s="72"/>
      <c r="PR11" s="12"/>
      <c r="PU11" s="11"/>
      <c r="PV11" s="71" t="e">
        <f ca="1">PV3</f>
        <v>#N/A</v>
      </c>
      <c r="PW11" s="71"/>
      <c r="PX11" s="72" t="e">
        <f ca="1">PX3</f>
        <v>#N/A</v>
      </c>
      <c r="PY11" s="72"/>
      <c r="PZ11" s="12"/>
      <c r="QB11" s="11"/>
      <c r="QC11" s="71" t="e">
        <f ca="1">PV3</f>
        <v>#N/A</v>
      </c>
      <c r="QD11" s="71"/>
      <c r="QE11" s="72" t="e">
        <f ca="1">PX3</f>
        <v>#N/A</v>
      </c>
      <c r="QF11" s="72"/>
      <c r="QG11" s="12"/>
      <c r="QJ11" s="11"/>
      <c r="QK11" s="71" t="e">
        <f ca="1">QK3</f>
        <v>#N/A</v>
      </c>
      <c r="QL11" s="71"/>
      <c r="QM11" s="72" t="e">
        <f ca="1">QM3</f>
        <v>#N/A</v>
      </c>
      <c r="QN11" s="72"/>
      <c r="QO11" s="12"/>
      <c r="QQ11" s="11"/>
      <c r="QR11" s="71" t="e">
        <f ca="1">QK3</f>
        <v>#N/A</v>
      </c>
      <c r="QS11" s="71"/>
      <c r="QT11" s="72" t="e">
        <f ca="1">QM3</f>
        <v>#N/A</v>
      </c>
      <c r="QU11" s="72"/>
      <c r="QV11" s="12"/>
      <c r="QY11" s="11"/>
      <c r="QZ11" s="71" t="e">
        <f ca="1">QZ3</f>
        <v>#N/A</v>
      </c>
      <c r="RA11" s="71"/>
      <c r="RB11" s="72" t="e">
        <f ca="1">RB3</f>
        <v>#N/A</v>
      </c>
      <c r="RC11" s="72"/>
      <c r="RD11" s="12"/>
      <c r="RF11" s="11"/>
      <c r="RG11" s="71" t="e">
        <f ca="1">QZ3</f>
        <v>#N/A</v>
      </c>
      <c r="RH11" s="71"/>
      <c r="RI11" s="72" t="e">
        <f ca="1">RB3</f>
        <v>#N/A</v>
      </c>
      <c r="RJ11" s="72"/>
      <c r="RK11" s="12"/>
      <c r="RN11" s="11"/>
      <c r="RO11" s="71" t="e">
        <f ca="1">RO3</f>
        <v>#N/A</v>
      </c>
      <c r="RP11" s="71"/>
      <c r="RQ11" s="72" t="e">
        <f ca="1">RQ3</f>
        <v>#N/A</v>
      </c>
      <c r="RR11" s="72"/>
      <c r="RS11" s="12"/>
      <c r="RU11" s="11"/>
      <c r="RV11" s="71" t="e">
        <f ca="1">RO3</f>
        <v>#N/A</v>
      </c>
      <c r="RW11" s="71"/>
      <c r="RX11" s="72" t="e">
        <f ca="1">RQ3</f>
        <v>#N/A</v>
      </c>
      <c r="RY11" s="72"/>
      <c r="RZ11" s="12"/>
      <c r="SC11" s="11"/>
      <c r="SD11" s="71" t="e">
        <f ca="1">SD3</f>
        <v>#N/A</v>
      </c>
      <c r="SE11" s="71"/>
      <c r="SF11" s="72" t="e">
        <f ca="1">SF3</f>
        <v>#N/A</v>
      </c>
      <c r="SG11" s="72"/>
      <c r="SH11" s="12"/>
      <c r="SJ11" s="11"/>
      <c r="SK11" s="71" t="e">
        <f ca="1">SD3</f>
        <v>#N/A</v>
      </c>
      <c r="SL11" s="71"/>
      <c r="SM11" s="72" t="e">
        <f ca="1">SF3</f>
        <v>#N/A</v>
      </c>
      <c r="SN11" s="72"/>
      <c r="SO11" s="12"/>
      <c r="SR11" s="11"/>
      <c r="SS11" s="71" t="e">
        <f ca="1">SS3</f>
        <v>#N/A</v>
      </c>
      <c r="ST11" s="71"/>
      <c r="SU11" s="72" t="e">
        <f ca="1">SU3</f>
        <v>#N/A</v>
      </c>
      <c r="SV11" s="72"/>
      <c r="SW11" s="12"/>
      <c r="SY11" s="11"/>
      <c r="SZ11" s="71" t="e">
        <f ca="1">SS3</f>
        <v>#N/A</v>
      </c>
      <c r="TA11" s="71"/>
      <c r="TB11" s="72" t="e">
        <f ca="1">SU3</f>
        <v>#N/A</v>
      </c>
      <c r="TC11" s="72"/>
      <c r="TD11" s="12"/>
      <c r="TG11" s="11"/>
      <c r="TH11" s="71" t="e">
        <f ca="1">TH3</f>
        <v>#N/A</v>
      </c>
      <c r="TI11" s="71"/>
      <c r="TJ11" s="72" t="e">
        <f ca="1">TJ3</f>
        <v>#N/A</v>
      </c>
      <c r="TK11" s="72"/>
      <c r="TL11" s="12"/>
      <c r="TN11" s="11"/>
      <c r="TO11" s="71" t="e">
        <f ca="1">TH3</f>
        <v>#N/A</v>
      </c>
      <c r="TP11" s="71"/>
      <c r="TQ11" s="72" t="e">
        <f ca="1">TJ3</f>
        <v>#N/A</v>
      </c>
      <c r="TR11" s="72"/>
      <c r="TS11" s="12"/>
      <c r="TV11" s="11"/>
      <c r="TW11" s="71" t="e">
        <f ca="1">TW3</f>
        <v>#N/A</v>
      </c>
      <c r="TX11" s="71"/>
      <c r="TY11" s="72" t="e">
        <f ca="1">TY3</f>
        <v>#N/A</v>
      </c>
      <c r="TZ11" s="72"/>
      <c r="UA11" s="12"/>
      <c r="UC11" s="11"/>
      <c r="UD11" s="71" t="e">
        <f ca="1">TW3</f>
        <v>#N/A</v>
      </c>
      <c r="UE11" s="71"/>
      <c r="UF11" s="72" t="e">
        <f ca="1">TY3</f>
        <v>#N/A</v>
      </c>
      <c r="UG11" s="72"/>
      <c r="UH11" s="12"/>
      <c r="UK11" s="11"/>
      <c r="UL11" s="71" t="e">
        <f ca="1">UL3</f>
        <v>#N/A</v>
      </c>
      <c r="UM11" s="71"/>
      <c r="UN11" s="72" t="e">
        <f ca="1">UN3</f>
        <v>#N/A</v>
      </c>
      <c r="UO11" s="72"/>
      <c r="UP11" s="12"/>
      <c r="UR11" s="11"/>
      <c r="US11" s="71" t="e">
        <f ca="1">UL3</f>
        <v>#N/A</v>
      </c>
      <c r="UT11" s="71"/>
      <c r="UU11" s="72" t="e">
        <f ca="1">UN3</f>
        <v>#N/A</v>
      </c>
      <c r="UV11" s="72"/>
      <c r="UW11" s="12"/>
      <c r="UZ11" s="11"/>
      <c r="VA11" s="71" t="e">
        <f ca="1">VA3</f>
        <v>#N/A</v>
      </c>
      <c r="VB11" s="71"/>
      <c r="VC11" s="72" t="e">
        <f ca="1">VC3</f>
        <v>#N/A</v>
      </c>
      <c r="VD11" s="72"/>
      <c r="VE11" s="12"/>
      <c r="VG11" s="11"/>
      <c r="VH11" s="71" t="e">
        <f ca="1">VA3</f>
        <v>#N/A</v>
      </c>
      <c r="VI11" s="71"/>
      <c r="VJ11" s="72" t="e">
        <f ca="1">VC3</f>
        <v>#N/A</v>
      </c>
      <c r="VK11" s="72"/>
      <c r="VL11" s="12"/>
      <c r="VO11" s="11"/>
      <c r="VP11" s="71" t="e">
        <f ca="1">VP3</f>
        <v>#N/A</v>
      </c>
      <c r="VQ11" s="71"/>
      <c r="VR11" s="72" t="e">
        <f ca="1">VR3</f>
        <v>#N/A</v>
      </c>
      <c r="VS11" s="72"/>
      <c r="VT11" s="12"/>
      <c r="VV11" s="11"/>
      <c r="VW11" s="71" t="e">
        <f ca="1">VP3</f>
        <v>#N/A</v>
      </c>
      <c r="VX11" s="71"/>
      <c r="VY11" s="72" t="e">
        <f ca="1">VR3</f>
        <v>#N/A</v>
      </c>
      <c r="VZ11" s="72"/>
      <c r="WA11" s="12"/>
      <c r="WD11" s="11"/>
      <c r="WE11" s="71" t="e">
        <f ca="1">WE3</f>
        <v>#N/A</v>
      </c>
      <c r="WF11" s="71"/>
      <c r="WG11" s="72" t="e">
        <f ca="1">WG3</f>
        <v>#N/A</v>
      </c>
      <c r="WH11" s="72"/>
      <c r="WI11" s="12"/>
      <c r="WK11" s="11"/>
      <c r="WL11" s="71" t="e">
        <f ca="1">WE3</f>
        <v>#N/A</v>
      </c>
      <c r="WM11" s="71"/>
      <c r="WN11" s="72" t="e">
        <f ca="1">WG3</f>
        <v>#N/A</v>
      </c>
      <c r="WO11" s="72"/>
      <c r="WP11" s="12"/>
      <c r="WS11" s="11"/>
      <c r="WT11" s="71" t="e">
        <f ca="1">WT3</f>
        <v>#N/A</v>
      </c>
      <c r="WU11" s="71"/>
      <c r="WV11" s="72" t="e">
        <f ca="1">WV3</f>
        <v>#N/A</v>
      </c>
      <c r="WW11" s="72"/>
      <c r="WX11" s="12"/>
      <c r="WZ11" s="11"/>
      <c r="XA11" s="71" t="e">
        <f ca="1">WT3</f>
        <v>#N/A</v>
      </c>
      <c r="XB11" s="71"/>
      <c r="XC11" s="72" t="e">
        <f ca="1">WV3</f>
        <v>#N/A</v>
      </c>
      <c r="XD11" s="72"/>
      <c r="XE11" s="12"/>
      <c r="XH11" s="11"/>
      <c r="XI11" s="71" t="e">
        <f ca="1">XI3</f>
        <v>#N/A</v>
      </c>
      <c r="XJ11" s="71"/>
      <c r="XK11" s="72" t="e">
        <f ca="1">XK3</f>
        <v>#N/A</v>
      </c>
      <c r="XL11" s="72"/>
      <c r="XM11" s="12"/>
      <c r="XO11" s="11"/>
      <c r="XP11" s="71" t="e">
        <f ca="1">XI3</f>
        <v>#N/A</v>
      </c>
      <c r="XQ11" s="71"/>
      <c r="XR11" s="72" t="e">
        <f ca="1">XK3</f>
        <v>#N/A</v>
      </c>
      <c r="XS11" s="72"/>
      <c r="XT11" s="12"/>
      <c r="XW11" s="11"/>
      <c r="XX11" s="71" t="e">
        <f ca="1">XX3</f>
        <v>#N/A</v>
      </c>
      <c r="XY11" s="71"/>
      <c r="XZ11" s="72" t="e">
        <f ca="1">XZ3</f>
        <v>#N/A</v>
      </c>
      <c r="YA11" s="72"/>
      <c r="YB11" s="12"/>
      <c r="YD11" s="11"/>
      <c r="YE11" s="71" t="e">
        <f ca="1">XX3</f>
        <v>#N/A</v>
      </c>
      <c r="YF11" s="71"/>
      <c r="YG11" s="72" t="e">
        <f ca="1">XZ3</f>
        <v>#N/A</v>
      </c>
      <c r="YH11" s="72"/>
      <c r="YI11" s="12"/>
      <c r="YL11" s="11"/>
      <c r="YM11" s="71" t="e">
        <f ca="1">YM3</f>
        <v>#N/A</v>
      </c>
      <c r="YN11" s="71"/>
      <c r="YO11" s="72" t="e">
        <f ca="1">YO3</f>
        <v>#N/A</v>
      </c>
      <c r="YP11" s="72"/>
      <c r="YQ11" s="12"/>
      <c r="YS11" s="11"/>
      <c r="YT11" s="71" t="e">
        <f ca="1">YM3</f>
        <v>#N/A</v>
      </c>
      <c r="YU11" s="71"/>
      <c r="YV11" s="72" t="e">
        <f ca="1">YO3</f>
        <v>#N/A</v>
      </c>
      <c r="YW11" s="72"/>
      <c r="YX11" s="12"/>
      <c r="ZA11" s="11"/>
      <c r="ZB11" s="71" t="e">
        <f ca="1">ZB3</f>
        <v>#N/A</v>
      </c>
      <c r="ZC11" s="71"/>
      <c r="ZD11" s="72" t="e">
        <f ca="1">ZD3</f>
        <v>#N/A</v>
      </c>
      <c r="ZE11" s="72"/>
      <c r="ZF11" s="12"/>
      <c r="ZH11" s="11"/>
      <c r="ZI11" s="71" t="e">
        <f ca="1">ZB3</f>
        <v>#N/A</v>
      </c>
      <c r="ZJ11" s="71"/>
      <c r="ZK11" s="72" t="e">
        <f ca="1">ZD3</f>
        <v>#N/A</v>
      </c>
      <c r="ZL11" s="72"/>
      <c r="ZM11" s="12"/>
      <c r="ZP11" s="11"/>
      <c r="ZQ11" s="71" t="e">
        <f ca="1">ZQ3</f>
        <v>#N/A</v>
      </c>
      <c r="ZR11" s="71"/>
      <c r="ZS11" s="72" t="e">
        <f ca="1">ZS3</f>
        <v>#N/A</v>
      </c>
      <c r="ZT11" s="72"/>
      <c r="ZU11" s="12"/>
      <c r="ZW11" s="11"/>
      <c r="ZX11" s="71" t="e">
        <f ca="1">ZQ3</f>
        <v>#N/A</v>
      </c>
      <c r="ZY11" s="71"/>
      <c r="ZZ11" s="72" t="e">
        <f ca="1">ZS3</f>
        <v>#N/A</v>
      </c>
      <c r="AAA11" s="72"/>
      <c r="AAB11" s="12"/>
      <c r="AAE11" s="11"/>
      <c r="AAF11" s="71" t="e">
        <f ca="1">AAF3</f>
        <v>#N/A</v>
      </c>
      <c r="AAG11" s="71"/>
      <c r="AAH11" s="72" t="e">
        <f ca="1">AAH3</f>
        <v>#N/A</v>
      </c>
      <c r="AAI11" s="72"/>
      <c r="AAJ11" s="12"/>
      <c r="AAL11" s="11"/>
      <c r="AAM11" s="71" t="e">
        <f ca="1">AAF3</f>
        <v>#N/A</v>
      </c>
      <c r="AAN11" s="71"/>
      <c r="AAO11" s="72" t="e">
        <f ca="1">AAH3</f>
        <v>#N/A</v>
      </c>
      <c r="AAP11" s="72"/>
      <c r="AAQ11" s="12"/>
      <c r="AAT11" s="11"/>
      <c r="AAU11" s="71" t="e">
        <f ca="1">AAU3</f>
        <v>#N/A</v>
      </c>
      <c r="AAV11" s="71"/>
      <c r="AAW11" s="72" t="e">
        <f ca="1">AAW3</f>
        <v>#N/A</v>
      </c>
      <c r="AAX11" s="72"/>
      <c r="AAY11" s="12"/>
      <c r="ABA11" s="11"/>
      <c r="ABB11" s="71" t="e">
        <f ca="1">AAU3</f>
        <v>#N/A</v>
      </c>
      <c r="ABC11" s="71"/>
      <c r="ABD11" s="72" t="e">
        <f ca="1">AAW3</f>
        <v>#N/A</v>
      </c>
      <c r="ABE11" s="72"/>
      <c r="ABF11" s="12"/>
      <c r="ABI11" s="11"/>
      <c r="ABJ11" s="71" t="e">
        <f ca="1">ABJ3</f>
        <v>#N/A</v>
      </c>
      <c r="ABK11" s="71"/>
      <c r="ABL11" s="72" t="e">
        <f ca="1">ABL3</f>
        <v>#N/A</v>
      </c>
      <c r="ABM11" s="72"/>
      <c r="ABN11" s="12"/>
      <c r="ABP11" s="11"/>
      <c r="ABQ11" s="71" t="e">
        <f ca="1">ABJ3</f>
        <v>#N/A</v>
      </c>
      <c r="ABR11" s="71"/>
      <c r="ABS11" s="72" t="e">
        <f ca="1">ABL3</f>
        <v>#N/A</v>
      </c>
      <c r="ABT11" s="72"/>
      <c r="ABU11" s="12"/>
      <c r="ABX11" s="11"/>
      <c r="ABY11" s="71" t="e">
        <f ca="1">ABY3</f>
        <v>#N/A</v>
      </c>
      <c r="ABZ11" s="71"/>
      <c r="ACA11" s="72" t="e">
        <f ca="1">ACA3</f>
        <v>#N/A</v>
      </c>
      <c r="ACB11" s="72"/>
      <c r="ACC11" s="12"/>
      <c r="ACE11" s="11"/>
      <c r="ACF11" s="71" t="e">
        <f ca="1">ABY3</f>
        <v>#N/A</v>
      </c>
      <c r="ACG11" s="71"/>
      <c r="ACH11" s="72" t="e">
        <f ca="1">ACA3</f>
        <v>#N/A</v>
      </c>
      <c r="ACI11" s="72"/>
      <c r="ACJ11" s="12"/>
      <c r="ACM11" s="11"/>
      <c r="ACN11" s="71" t="e">
        <f ca="1">ACN3</f>
        <v>#N/A</v>
      </c>
      <c r="ACO11" s="71"/>
      <c r="ACP11" s="72" t="e">
        <f ca="1">ACP3</f>
        <v>#N/A</v>
      </c>
      <c r="ACQ11" s="72"/>
      <c r="ACR11" s="12"/>
      <c r="ACT11" s="11"/>
      <c r="ACU11" s="71" t="e">
        <f ca="1">ACN3</f>
        <v>#N/A</v>
      </c>
      <c r="ACV11" s="71"/>
      <c r="ACW11" s="72" t="e">
        <f ca="1">ACP3</f>
        <v>#N/A</v>
      </c>
      <c r="ACX11" s="72"/>
      <c r="ACY11" s="12"/>
      <c r="ADB11" s="11"/>
      <c r="ADC11" s="71" t="e">
        <f ca="1">ADC3</f>
        <v>#N/A</v>
      </c>
      <c r="ADD11" s="71"/>
      <c r="ADE11" s="72" t="e">
        <f ca="1">ADE3</f>
        <v>#N/A</v>
      </c>
      <c r="ADF11" s="72"/>
      <c r="ADG11" s="12"/>
      <c r="ADI11" s="11"/>
      <c r="ADJ11" s="71" t="e">
        <f ca="1">ADC3</f>
        <v>#N/A</v>
      </c>
      <c r="ADK11" s="71"/>
      <c r="ADL11" s="72" t="e">
        <f ca="1">ADE3</f>
        <v>#N/A</v>
      </c>
      <c r="ADM11" s="72"/>
      <c r="ADN11" s="12"/>
      <c r="ADQ11" s="11"/>
      <c r="ADR11" s="71" t="e">
        <f ca="1">ADR3</f>
        <v>#N/A</v>
      </c>
      <c r="ADS11" s="71"/>
      <c r="ADT11" s="72" t="e">
        <f ca="1">ADT3</f>
        <v>#N/A</v>
      </c>
      <c r="ADU11" s="72"/>
      <c r="ADV11" s="12"/>
      <c r="ADX11" s="11"/>
      <c r="ADY11" s="71" t="e">
        <f ca="1">ADR3</f>
        <v>#N/A</v>
      </c>
      <c r="ADZ11" s="71"/>
      <c r="AEA11" s="72" t="e">
        <f ca="1">ADT3</f>
        <v>#N/A</v>
      </c>
      <c r="AEB11" s="72"/>
      <c r="AEC11" s="12"/>
      <c r="AEF11" s="11"/>
      <c r="AEG11" s="71" t="e">
        <f ca="1">AEG3</f>
        <v>#N/A</v>
      </c>
      <c r="AEH11" s="71"/>
      <c r="AEI11" s="72" t="e">
        <f ca="1">AEI3</f>
        <v>#N/A</v>
      </c>
      <c r="AEJ11" s="72"/>
      <c r="AEK11" s="12"/>
      <c r="AEM11" s="11"/>
      <c r="AEN11" s="71" t="e">
        <f ca="1">AEG3</f>
        <v>#N/A</v>
      </c>
      <c r="AEO11" s="71"/>
      <c r="AEP11" s="72" t="e">
        <f ca="1">AEI3</f>
        <v>#N/A</v>
      </c>
      <c r="AEQ11" s="72"/>
      <c r="AER11" s="12"/>
      <c r="AEU11" s="11"/>
      <c r="AEV11" s="71" t="e">
        <f ca="1">AEV3</f>
        <v>#N/A</v>
      </c>
      <c r="AEW11" s="71"/>
      <c r="AEX11" s="72" t="e">
        <f ca="1">AEX3</f>
        <v>#N/A</v>
      </c>
      <c r="AEY11" s="72"/>
      <c r="AEZ11" s="12"/>
      <c r="AFB11" s="11"/>
      <c r="AFC11" s="71" t="e">
        <f ca="1">AEV3</f>
        <v>#N/A</v>
      </c>
      <c r="AFD11" s="71"/>
      <c r="AFE11" s="72" t="e">
        <f ca="1">AEX3</f>
        <v>#N/A</v>
      </c>
      <c r="AFF11" s="72"/>
      <c r="AFG11" s="12"/>
      <c r="AFJ11" s="11"/>
      <c r="AFK11" s="71" t="e">
        <f ca="1">AFK3</f>
        <v>#N/A</v>
      </c>
      <c r="AFL11" s="71"/>
      <c r="AFM11" s="72" t="e">
        <f ca="1">AFM3</f>
        <v>#N/A</v>
      </c>
      <c r="AFN11" s="72"/>
      <c r="AFO11" s="12"/>
      <c r="AFQ11" s="11"/>
      <c r="AFR11" s="71" t="e">
        <f ca="1">AFK3</f>
        <v>#N/A</v>
      </c>
      <c r="AFS11" s="71"/>
      <c r="AFT11" s="72" t="e">
        <f ca="1">AFM3</f>
        <v>#N/A</v>
      </c>
      <c r="AFU11" s="72"/>
      <c r="AFV11" s="12"/>
    </row>
    <row r="12" spans="1:854" ht="18" customHeight="1" x14ac:dyDescent="0.45">
      <c r="B12" s="11"/>
      <c r="C12" s="77" t="e">
        <f ca="1">C4</f>
        <v>#N/A</v>
      </c>
      <c r="D12" s="77"/>
      <c r="E12" s="76" t="e">
        <f ca="1">E4</f>
        <v>#N/A</v>
      </c>
      <c r="F12" s="76"/>
      <c r="G12" s="12"/>
      <c r="I12" s="11"/>
      <c r="J12" s="77" t="e">
        <f ca="1">C4</f>
        <v>#N/A</v>
      </c>
      <c r="K12" s="77"/>
      <c r="L12" s="76" t="e">
        <f ca="1">E4</f>
        <v>#N/A</v>
      </c>
      <c r="M12" s="76"/>
      <c r="N12" s="12"/>
      <c r="Q12" s="11"/>
      <c r="R12" s="77" t="e">
        <f ca="1">R4</f>
        <v>#N/A</v>
      </c>
      <c r="S12" s="77"/>
      <c r="T12" s="76" t="e">
        <f ca="1">T4</f>
        <v>#N/A</v>
      </c>
      <c r="U12" s="76"/>
      <c r="V12" s="12"/>
      <c r="X12" s="11"/>
      <c r="Y12" s="77" t="e">
        <f ca="1">R4</f>
        <v>#N/A</v>
      </c>
      <c r="Z12" s="77"/>
      <c r="AA12" s="76" t="e">
        <f ca="1">T4</f>
        <v>#N/A</v>
      </c>
      <c r="AB12" s="76"/>
      <c r="AC12" s="12"/>
      <c r="AF12" s="11"/>
      <c r="AG12" s="77" t="e">
        <f ca="1">AG4</f>
        <v>#N/A</v>
      </c>
      <c r="AH12" s="77"/>
      <c r="AI12" s="76" t="e">
        <f ca="1">AI4</f>
        <v>#N/A</v>
      </c>
      <c r="AJ12" s="76"/>
      <c r="AK12" s="12"/>
      <c r="AM12" s="11"/>
      <c r="AN12" s="77" t="e">
        <f ca="1">AG4</f>
        <v>#N/A</v>
      </c>
      <c r="AO12" s="77"/>
      <c r="AP12" s="76" t="e">
        <f ca="1">AI4</f>
        <v>#N/A</v>
      </c>
      <c r="AQ12" s="76"/>
      <c r="AR12" s="12"/>
      <c r="AU12" s="11"/>
      <c r="AV12" s="77" t="e">
        <f ca="1">AV4</f>
        <v>#N/A</v>
      </c>
      <c r="AW12" s="77"/>
      <c r="AX12" s="76" t="e">
        <f ca="1">AX4</f>
        <v>#N/A</v>
      </c>
      <c r="AY12" s="76"/>
      <c r="AZ12" s="12"/>
      <c r="BB12" s="11"/>
      <c r="BC12" s="77" t="e">
        <f ca="1">AV4</f>
        <v>#N/A</v>
      </c>
      <c r="BD12" s="77"/>
      <c r="BE12" s="76" t="e">
        <f ca="1">AX4</f>
        <v>#N/A</v>
      </c>
      <c r="BF12" s="76"/>
      <c r="BG12" s="12"/>
      <c r="BJ12" s="11"/>
      <c r="BK12" s="77" t="e">
        <f ca="1">BK4</f>
        <v>#N/A</v>
      </c>
      <c r="BL12" s="77"/>
      <c r="BM12" s="76" t="e">
        <f ca="1">BM4</f>
        <v>#N/A</v>
      </c>
      <c r="BN12" s="76"/>
      <c r="BO12" s="12"/>
      <c r="BQ12" s="11"/>
      <c r="BR12" s="77" t="e">
        <f ca="1">BK4</f>
        <v>#N/A</v>
      </c>
      <c r="BS12" s="77"/>
      <c r="BT12" s="76" t="e">
        <f ca="1">BM4</f>
        <v>#N/A</v>
      </c>
      <c r="BU12" s="76"/>
      <c r="BV12" s="12"/>
      <c r="BY12" s="11"/>
      <c r="BZ12" s="77" t="e">
        <f ca="1">BZ4</f>
        <v>#N/A</v>
      </c>
      <c r="CA12" s="77"/>
      <c r="CB12" s="76" t="e">
        <f ca="1">CB4</f>
        <v>#N/A</v>
      </c>
      <c r="CC12" s="76"/>
      <c r="CD12" s="12"/>
      <c r="CF12" s="11"/>
      <c r="CG12" s="77" t="e">
        <f ca="1">BZ4</f>
        <v>#N/A</v>
      </c>
      <c r="CH12" s="77"/>
      <c r="CI12" s="76" t="e">
        <f ca="1">CB4</f>
        <v>#N/A</v>
      </c>
      <c r="CJ12" s="76"/>
      <c r="CK12" s="12"/>
      <c r="CN12" s="11"/>
      <c r="CO12" s="77" t="e">
        <f ca="1">CO4</f>
        <v>#N/A</v>
      </c>
      <c r="CP12" s="77"/>
      <c r="CQ12" s="76" t="e">
        <f ca="1">CQ4</f>
        <v>#N/A</v>
      </c>
      <c r="CR12" s="76"/>
      <c r="CS12" s="12"/>
      <c r="CU12" s="11"/>
      <c r="CV12" s="77" t="e">
        <f ca="1">CO4</f>
        <v>#N/A</v>
      </c>
      <c r="CW12" s="77"/>
      <c r="CX12" s="76" t="e">
        <f ca="1">CQ4</f>
        <v>#N/A</v>
      </c>
      <c r="CY12" s="76"/>
      <c r="CZ12" s="12"/>
      <c r="DC12" s="11"/>
      <c r="DD12" s="77" t="e">
        <f ca="1">DD4</f>
        <v>#N/A</v>
      </c>
      <c r="DE12" s="77"/>
      <c r="DF12" s="76" t="e">
        <f ca="1">DF4</f>
        <v>#N/A</v>
      </c>
      <c r="DG12" s="76"/>
      <c r="DH12" s="12"/>
      <c r="DJ12" s="11"/>
      <c r="DK12" s="77" t="e">
        <f ca="1">DD4</f>
        <v>#N/A</v>
      </c>
      <c r="DL12" s="77"/>
      <c r="DM12" s="76" t="e">
        <f ca="1">DF4</f>
        <v>#N/A</v>
      </c>
      <c r="DN12" s="76"/>
      <c r="DO12" s="12"/>
      <c r="DR12" s="11"/>
      <c r="DS12" s="77" t="e">
        <f ca="1">DS4</f>
        <v>#N/A</v>
      </c>
      <c r="DT12" s="77"/>
      <c r="DU12" s="76" t="e">
        <f ca="1">DU4</f>
        <v>#N/A</v>
      </c>
      <c r="DV12" s="76"/>
      <c r="DW12" s="12"/>
      <c r="DY12" s="11"/>
      <c r="DZ12" s="77" t="e">
        <f ca="1">DS4</f>
        <v>#N/A</v>
      </c>
      <c r="EA12" s="77"/>
      <c r="EB12" s="76" t="e">
        <f ca="1">DU4</f>
        <v>#N/A</v>
      </c>
      <c r="EC12" s="76"/>
      <c r="ED12" s="12"/>
      <c r="EG12" s="11"/>
      <c r="EH12" s="77" t="e">
        <f ca="1">EH4</f>
        <v>#N/A</v>
      </c>
      <c r="EI12" s="77"/>
      <c r="EJ12" s="76" t="e">
        <f ca="1">EJ4</f>
        <v>#N/A</v>
      </c>
      <c r="EK12" s="76"/>
      <c r="EL12" s="12"/>
      <c r="EN12" s="11"/>
      <c r="EO12" s="77" t="e">
        <f ca="1">EH4</f>
        <v>#N/A</v>
      </c>
      <c r="EP12" s="77"/>
      <c r="EQ12" s="76" t="e">
        <f ca="1">EJ4</f>
        <v>#N/A</v>
      </c>
      <c r="ER12" s="76"/>
      <c r="ES12" s="12"/>
      <c r="EV12" s="11"/>
      <c r="EW12" s="77" t="e">
        <f ca="1">EW4</f>
        <v>#N/A</v>
      </c>
      <c r="EX12" s="77"/>
      <c r="EY12" s="76" t="e">
        <f ca="1">EY4</f>
        <v>#N/A</v>
      </c>
      <c r="EZ12" s="76"/>
      <c r="FA12" s="12"/>
      <c r="FC12" s="11"/>
      <c r="FD12" s="77" t="e">
        <f ca="1">EW4</f>
        <v>#N/A</v>
      </c>
      <c r="FE12" s="77"/>
      <c r="FF12" s="76" t="e">
        <f ca="1">EY4</f>
        <v>#N/A</v>
      </c>
      <c r="FG12" s="76"/>
      <c r="FH12" s="12"/>
      <c r="FK12" s="11"/>
      <c r="FL12" s="77" t="e">
        <f ca="1">FL4</f>
        <v>#N/A</v>
      </c>
      <c r="FM12" s="77"/>
      <c r="FN12" s="76" t="e">
        <f ca="1">FN4</f>
        <v>#N/A</v>
      </c>
      <c r="FO12" s="76"/>
      <c r="FP12" s="12"/>
      <c r="FR12" s="11"/>
      <c r="FS12" s="77" t="e">
        <f ca="1">FL4</f>
        <v>#N/A</v>
      </c>
      <c r="FT12" s="77"/>
      <c r="FU12" s="76" t="e">
        <f ca="1">FN4</f>
        <v>#N/A</v>
      </c>
      <c r="FV12" s="76"/>
      <c r="FW12" s="12"/>
      <c r="FZ12" s="11"/>
      <c r="GA12" s="77" t="e">
        <f ca="1">GA4</f>
        <v>#N/A</v>
      </c>
      <c r="GB12" s="77"/>
      <c r="GC12" s="76" t="e">
        <f ca="1">GC4</f>
        <v>#N/A</v>
      </c>
      <c r="GD12" s="76"/>
      <c r="GE12" s="12"/>
      <c r="GG12" s="11"/>
      <c r="GH12" s="77" t="e">
        <f ca="1">GA4</f>
        <v>#N/A</v>
      </c>
      <c r="GI12" s="77"/>
      <c r="GJ12" s="76" t="e">
        <f ca="1">GC4</f>
        <v>#N/A</v>
      </c>
      <c r="GK12" s="76"/>
      <c r="GL12" s="12"/>
      <c r="GO12" s="11"/>
      <c r="GP12" s="77" t="e">
        <f ca="1">GP4</f>
        <v>#N/A</v>
      </c>
      <c r="GQ12" s="77"/>
      <c r="GR12" s="76" t="e">
        <f ca="1">GR4</f>
        <v>#N/A</v>
      </c>
      <c r="GS12" s="76"/>
      <c r="GT12" s="12"/>
      <c r="GV12" s="11"/>
      <c r="GW12" s="77" t="e">
        <f ca="1">GP4</f>
        <v>#N/A</v>
      </c>
      <c r="GX12" s="77"/>
      <c r="GY12" s="76" t="e">
        <f ca="1">GR4</f>
        <v>#N/A</v>
      </c>
      <c r="GZ12" s="76"/>
      <c r="HA12" s="12"/>
      <c r="HD12" s="11"/>
      <c r="HE12" s="77" t="e">
        <f ca="1">HE4</f>
        <v>#N/A</v>
      </c>
      <c r="HF12" s="77"/>
      <c r="HG12" s="76" t="e">
        <f ca="1">HG4</f>
        <v>#N/A</v>
      </c>
      <c r="HH12" s="76"/>
      <c r="HI12" s="12"/>
      <c r="HK12" s="11"/>
      <c r="HL12" s="77" t="e">
        <f ca="1">HE4</f>
        <v>#N/A</v>
      </c>
      <c r="HM12" s="77"/>
      <c r="HN12" s="76" t="e">
        <f ca="1">HG4</f>
        <v>#N/A</v>
      </c>
      <c r="HO12" s="76"/>
      <c r="HP12" s="12"/>
      <c r="HS12" s="11"/>
      <c r="HT12" s="77" t="e">
        <f ca="1">HT4</f>
        <v>#N/A</v>
      </c>
      <c r="HU12" s="77"/>
      <c r="HV12" s="76" t="e">
        <f ca="1">HV4</f>
        <v>#N/A</v>
      </c>
      <c r="HW12" s="76"/>
      <c r="HX12" s="12"/>
      <c r="HZ12" s="11"/>
      <c r="IA12" s="77" t="e">
        <f ca="1">HT4</f>
        <v>#N/A</v>
      </c>
      <c r="IB12" s="77"/>
      <c r="IC12" s="76" t="e">
        <f ca="1">HV4</f>
        <v>#N/A</v>
      </c>
      <c r="ID12" s="76"/>
      <c r="IE12" s="12"/>
      <c r="IH12" s="11"/>
      <c r="II12" s="77" t="e">
        <f ca="1">II4</f>
        <v>#N/A</v>
      </c>
      <c r="IJ12" s="77"/>
      <c r="IK12" s="76" t="e">
        <f ca="1">IK4</f>
        <v>#N/A</v>
      </c>
      <c r="IL12" s="76"/>
      <c r="IM12" s="12"/>
      <c r="IO12" s="11"/>
      <c r="IP12" s="77" t="e">
        <f ca="1">II4</f>
        <v>#N/A</v>
      </c>
      <c r="IQ12" s="77"/>
      <c r="IR12" s="76" t="e">
        <f ca="1">IK4</f>
        <v>#N/A</v>
      </c>
      <c r="IS12" s="76"/>
      <c r="IT12" s="12"/>
      <c r="IW12" s="11"/>
      <c r="IX12" s="77" t="e">
        <f ca="1">IX4</f>
        <v>#N/A</v>
      </c>
      <c r="IY12" s="77"/>
      <c r="IZ12" s="76" t="e">
        <f ca="1">IZ4</f>
        <v>#N/A</v>
      </c>
      <c r="JA12" s="76"/>
      <c r="JB12" s="12"/>
      <c r="JD12" s="11"/>
      <c r="JE12" s="77" t="e">
        <f ca="1">IX4</f>
        <v>#N/A</v>
      </c>
      <c r="JF12" s="77"/>
      <c r="JG12" s="76" t="e">
        <f ca="1">IZ4</f>
        <v>#N/A</v>
      </c>
      <c r="JH12" s="76"/>
      <c r="JI12" s="12"/>
      <c r="JL12" s="11"/>
      <c r="JM12" s="77" t="e">
        <f ca="1">JM4</f>
        <v>#N/A</v>
      </c>
      <c r="JN12" s="77"/>
      <c r="JO12" s="76" t="e">
        <f ca="1">JO4</f>
        <v>#N/A</v>
      </c>
      <c r="JP12" s="76"/>
      <c r="JQ12" s="12"/>
      <c r="JS12" s="11"/>
      <c r="JT12" s="77" t="e">
        <f ca="1">JM4</f>
        <v>#N/A</v>
      </c>
      <c r="JU12" s="77"/>
      <c r="JV12" s="76" t="e">
        <f ca="1">JO4</f>
        <v>#N/A</v>
      </c>
      <c r="JW12" s="76"/>
      <c r="JX12" s="12"/>
      <c r="KA12" s="11"/>
      <c r="KB12" s="77" t="e">
        <f ca="1">KB4</f>
        <v>#N/A</v>
      </c>
      <c r="KC12" s="77"/>
      <c r="KD12" s="76" t="e">
        <f ca="1">KD4</f>
        <v>#N/A</v>
      </c>
      <c r="KE12" s="76"/>
      <c r="KF12" s="12"/>
      <c r="KH12" s="11"/>
      <c r="KI12" s="77" t="e">
        <f ca="1">KB4</f>
        <v>#N/A</v>
      </c>
      <c r="KJ12" s="77"/>
      <c r="KK12" s="76" t="e">
        <f ca="1">KD4</f>
        <v>#N/A</v>
      </c>
      <c r="KL12" s="76"/>
      <c r="KM12" s="12"/>
      <c r="KP12" s="11"/>
      <c r="KQ12" s="77" t="e">
        <f ca="1">KQ4</f>
        <v>#N/A</v>
      </c>
      <c r="KR12" s="77"/>
      <c r="KS12" s="76" t="e">
        <f ca="1">KS4</f>
        <v>#N/A</v>
      </c>
      <c r="KT12" s="76"/>
      <c r="KU12" s="12"/>
      <c r="KW12" s="11"/>
      <c r="KX12" s="77" t="e">
        <f ca="1">KQ4</f>
        <v>#N/A</v>
      </c>
      <c r="KY12" s="77"/>
      <c r="KZ12" s="76" t="e">
        <f ca="1">KS4</f>
        <v>#N/A</v>
      </c>
      <c r="LA12" s="76"/>
      <c r="LB12" s="12"/>
      <c r="LE12" s="11"/>
      <c r="LF12" s="77" t="e">
        <f ca="1">LF4</f>
        <v>#N/A</v>
      </c>
      <c r="LG12" s="77"/>
      <c r="LH12" s="76" t="e">
        <f ca="1">LH4</f>
        <v>#N/A</v>
      </c>
      <c r="LI12" s="76"/>
      <c r="LJ12" s="12"/>
      <c r="LL12" s="11"/>
      <c r="LM12" s="77" t="e">
        <f ca="1">LF4</f>
        <v>#N/A</v>
      </c>
      <c r="LN12" s="77"/>
      <c r="LO12" s="76" t="e">
        <f ca="1">LH4</f>
        <v>#N/A</v>
      </c>
      <c r="LP12" s="76"/>
      <c r="LQ12" s="12"/>
      <c r="LT12" s="11"/>
      <c r="LU12" s="77" t="e">
        <f ca="1">LU4</f>
        <v>#N/A</v>
      </c>
      <c r="LV12" s="77"/>
      <c r="LW12" s="76" t="e">
        <f ca="1">LW4</f>
        <v>#N/A</v>
      </c>
      <c r="LX12" s="76"/>
      <c r="LY12" s="12"/>
      <c r="MA12" s="11"/>
      <c r="MB12" s="77" t="e">
        <f ca="1">LU4</f>
        <v>#N/A</v>
      </c>
      <c r="MC12" s="77"/>
      <c r="MD12" s="76" t="e">
        <f ca="1">LW4</f>
        <v>#N/A</v>
      </c>
      <c r="ME12" s="76"/>
      <c r="MF12" s="12"/>
      <c r="MI12" s="11"/>
      <c r="MJ12" s="77" t="e">
        <f ca="1">MJ4</f>
        <v>#N/A</v>
      </c>
      <c r="MK12" s="77"/>
      <c r="ML12" s="76" t="e">
        <f ca="1">ML4</f>
        <v>#N/A</v>
      </c>
      <c r="MM12" s="76"/>
      <c r="MN12" s="12"/>
      <c r="MP12" s="11"/>
      <c r="MQ12" s="77" t="e">
        <f ca="1">MJ4</f>
        <v>#N/A</v>
      </c>
      <c r="MR12" s="77"/>
      <c r="MS12" s="76" t="e">
        <f ca="1">ML4</f>
        <v>#N/A</v>
      </c>
      <c r="MT12" s="76"/>
      <c r="MU12" s="12"/>
      <c r="MX12" s="11"/>
      <c r="MY12" s="77" t="e">
        <f ca="1">MY4</f>
        <v>#N/A</v>
      </c>
      <c r="MZ12" s="77"/>
      <c r="NA12" s="76" t="e">
        <f ca="1">NA4</f>
        <v>#N/A</v>
      </c>
      <c r="NB12" s="76"/>
      <c r="NC12" s="12"/>
      <c r="NE12" s="11"/>
      <c r="NF12" s="77" t="e">
        <f ca="1">MY4</f>
        <v>#N/A</v>
      </c>
      <c r="NG12" s="77"/>
      <c r="NH12" s="76" t="e">
        <f ca="1">NA4</f>
        <v>#N/A</v>
      </c>
      <c r="NI12" s="76"/>
      <c r="NJ12" s="12"/>
      <c r="NM12" s="11"/>
      <c r="NN12" s="77" t="e">
        <f ca="1">NN4</f>
        <v>#N/A</v>
      </c>
      <c r="NO12" s="77"/>
      <c r="NP12" s="76" t="e">
        <f ca="1">NP4</f>
        <v>#N/A</v>
      </c>
      <c r="NQ12" s="76"/>
      <c r="NR12" s="12"/>
      <c r="NT12" s="11"/>
      <c r="NU12" s="77" t="e">
        <f ca="1">NN4</f>
        <v>#N/A</v>
      </c>
      <c r="NV12" s="77"/>
      <c r="NW12" s="76" t="e">
        <f ca="1">NP4</f>
        <v>#N/A</v>
      </c>
      <c r="NX12" s="76"/>
      <c r="NY12" s="12"/>
      <c r="OB12" s="11"/>
      <c r="OC12" s="77" t="e">
        <f ca="1">OC4</f>
        <v>#N/A</v>
      </c>
      <c r="OD12" s="77"/>
      <c r="OE12" s="76" t="e">
        <f ca="1">OE4</f>
        <v>#N/A</v>
      </c>
      <c r="OF12" s="76"/>
      <c r="OG12" s="12"/>
      <c r="OI12" s="11"/>
      <c r="OJ12" s="77" t="e">
        <f ca="1">OC4</f>
        <v>#N/A</v>
      </c>
      <c r="OK12" s="77"/>
      <c r="OL12" s="76" t="e">
        <f ca="1">OE4</f>
        <v>#N/A</v>
      </c>
      <c r="OM12" s="76"/>
      <c r="ON12" s="12"/>
      <c r="OQ12" s="11"/>
      <c r="OR12" s="77" t="e">
        <f ca="1">OR4</f>
        <v>#N/A</v>
      </c>
      <c r="OS12" s="77"/>
      <c r="OT12" s="76" t="e">
        <f ca="1">OT4</f>
        <v>#N/A</v>
      </c>
      <c r="OU12" s="76"/>
      <c r="OV12" s="12"/>
      <c r="OX12" s="11"/>
      <c r="OY12" s="77" t="e">
        <f ca="1">OR4</f>
        <v>#N/A</v>
      </c>
      <c r="OZ12" s="77"/>
      <c r="PA12" s="76" t="e">
        <f ca="1">OT4</f>
        <v>#N/A</v>
      </c>
      <c r="PB12" s="76"/>
      <c r="PC12" s="12"/>
      <c r="PF12" s="11"/>
      <c r="PG12" s="77" t="e">
        <f ca="1">PG4</f>
        <v>#N/A</v>
      </c>
      <c r="PH12" s="77"/>
      <c r="PI12" s="76" t="e">
        <f ca="1">PI4</f>
        <v>#N/A</v>
      </c>
      <c r="PJ12" s="76"/>
      <c r="PK12" s="12"/>
      <c r="PM12" s="11"/>
      <c r="PN12" s="77" t="e">
        <f ca="1">PG4</f>
        <v>#N/A</v>
      </c>
      <c r="PO12" s="77"/>
      <c r="PP12" s="76" t="e">
        <f ca="1">PI4</f>
        <v>#N/A</v>
      </c>
      <c r="PQ12" s="76"/>
      <c r="PR12" s="12"/>
      <c r="PU12" s="11"/>
      <c r="PV12" s="77" t="e">
        <f ca="1">PV4</f>
        <v>#N/A</v>
      </c>
      <c r="PW12" s="77"/>
      <c r="PX12" s="76" t="e">
        <f ca="1">PX4</f>
        <v>#N/A</v>
      </c>
      <c r="PY12" s="76"/>
      <c r="PZ12" s="12"/>
      <c r="QB12" s="11"/>
      <c r="QC12" s="77" t="e">
        <f ca="1">PV4</f>
        <v>#N/A</v>
      </c>
      <c r="QD12" s="77"/>
      <c r="QE12" s="76" t="e">
        <f ca="1">PX4</f>
        <v>#N/A</v>
      </c>
      <c r="QF12" s="76"/>
      <c r="QG12" s="12"/>
      <c r="QJ12" s="11"/>
      <c r="QK12" s="77" t="e">
        <f ca="1">QK4</f>
        <v>#N/A</v>
      </c>
      <c r="QL12" s="77"/>
      <c r="QM12" s="76" t="e">
        <f ca="1">QM4</f>
        <v>#N/A</v>
      </c>
      <c r="QN12" s="76"/>
      <c r="QO12" s="12"/>
      <c r="QQ12" s="11"/>
      <c r="QR12" s="77" t="e">
        <f ca="1">QK4</f>
        <v>#N/A</v>
      </c>
      <c r="QS12" s="77"/>
      <c r="QT12" s="76" t="e">
        <f ca="1">QM4</f>
        <v>#N/A</v>
      </c>
      <c r="QU12" s="76"/>
      <c r="QV12" s="12"/>
      <c r="QY12" s="11"/>
      <c r="QZ12" s="77" t="e">
        <f ca="1">QZ4</f>
        <v>#N/A</v>
      </c>
      <c r="RA12" s="77"/>
      <c r="RB12" s="76" t="e">
        <f ca="1">RB4</f>
        <v>#N/A</v>
      </c>
      <c r="RC12" s="76"/>
      <c r="RD12" s="12"/>
      <c r="RF12" s="11"/>
      <c r="RG12" s="77" t="e">
        <f ca="1">QZ4</f>
        <v>#N/A</v>
      </c>
      <c r="RH12" s="77"/>
      <c r="RI12" s="76" t="e">
        <f ca="1">RB4</f>
        <v>#N/A</v>
      </c>
      <c r="RJ12" s="76"/>
      <c r="RK12" s="12"/>
      <c r="RN12" s="11"/>
      <c r="RO12" s="77" t="e">
        <f ca="1">RO4</f>
        <v>#N/A</v>
      </c>
      <c r="RP12" s="77"/>
      <c r="RQ12" s="76" t="e">
        <f ca="1">RQ4</f>
        <v>#N/A</v>
      </c>
      <c r="RR12" s="76"/>
      <c r="RS12" s="12"/>
      <c r="RU12" s="11"/>
      <c r="RV12" s="77" t="e">
        <f ca="1">RO4</f>
        <v>#N/A</v>
      </c>
      <c r="RW12" s="77"/>
      <c r="RX12" s="76" t="e">
        <f ca="1">RQ4</f>
        <v>#N/A</v>
      </c>
      <c r="RY12" s="76"/>
      <c r="RZ12" s="12"/>
      <c r="SC12" s="11"/>
      <c r="SD12" s="77" t="e">
        <f ca="1">SD4</f>
        <v>#N/A</v>
      </c>
      <c r="SE12" s="77"/>
      <c r="SF12" s="76" t="e">
        <f ca="1">SF4</f>
        <v>#N/A</v>
      </c>
      <c r="SG12" s="76"/>
      <c r="SH12" s="12"/>
      <c r="SJ12" s="11"/>
      <c r="SK12" s="77" t="e">
        <f ca="1">SD4</f>
        <v>#N/A</v>
      </c>
      <c r="SL12" s="77"/>
      <c r="SM12" s="76" t="e">
        <f ca="1">SF4</f>
        <v>#N/A</v>
      </c>
      <c r="SN12" s="76"/>
      <c r="SO12" s="12"/>
      <c r="SR12" s="11"/>
      <c r="SS12" s="77" t="e">
        <f ca="1">SS4</f>
        <v>#N/A</v>
      </c>
      <c r="ST12" s="77"/>
      <c r="SU12" s="76" t="e">
        <f ca="1">SU4</f>
        <v>#N/A</v>
      </c>
      <c r="SV12" s="76"/>
      <c r="SW12" s="12"/>
      <c r="SY12" s="11"/>
      <c r="SZ12" s="77" t="e">
        <f ca="1">SS4</f>
        <v>#N/A</v>
      </c>
      <c r="TA12" s="77"/>
      <c r="TB12" s="76" t="e">
        <f ca="1">SU4</f>
        <v>#N/A</v>
      </c>
      <c r="TC12" s="76"/>
      <c r="TD12" s="12"/>
      <c r="TG12" s="11"/>
      <c r="TH12" s="77" t="e">
        <f ca="1">TH4</f>
        <v>#N/A</v>
      </c>
      <c r="TI12" s="77"/>
      <c r="TJ12" s="76" t="e">
        <f ca="1">TJ4</f>
        <v>#N/A</v>
      </c>
      <c r="TK12" s="76"/>
      <c r="TL12" s="12"/>
      <c r="TN12" s="11"/>
      <c r="TO12" s="77" t="e">
        <f ca="1">TH4</f>
        <v>#N/A</v>
      </c>
      <c r="TP12" s="77"/>
      <c r="TQ12" s="76" t="e">
        <f ca="1">TJ4</f>
        <v>#N/A</v>
      </c>
      <c r="TR12" s="76"/>
      <c r="TS12" s="12"/>
      <c r="TV12" s="11"/>
      <c r="TW12" s="77" t="e">
        <f ca="1">TW4</f>
        <v>#N/A</v>
      </c>
      <c r="TX12" s="77"/>
      <c r="TY12" s="76" t="e">
        <f ca="1">TY4</f>
        <v>#N/A</v>
      </c>
      <c r="TZ12" s="76"/>
      <c r="UA12" s="12"/>
      <c r="UC12" s="11"/>
      <c r="UD12" s="77" t="e">
        <f ca="1">TW4</f>
        <v>#N/A</v>
      </c>
      <c r="UE12" s="77"/>
      <c r="UF12" s="76" t="e">
        <f ca="1">TY4</f>
        <v>#N/A</v>
      </c>
      <c r="UG12" s="76"/>
      <c r="UH12" s="12"/>
      <c r="UK12" s="11"/>
      <c r="UL12" s="77" t="e">
        <f ca="1">UL4</f>
        <v>#N/A</v>
      </c>
      <c r="UM12" s="77"/>
      <c r="UN12" s="76" t="e">
        <f ca="1">UN4</f>
        <v>#N/A</v>
      </c>
      <c r="UO12" s="76"/>
      <c r="UP12" s="12"/>
      <c r="UR12" s="11"/>
      <c r="US12" s="77" t="e">
        <f ca="1">UL4</f>
        <v>#N/A</v>
      </c>
      <c r="UT12" s="77"/>
      <c r="UU12" s="76" t="e">
        <f ca="1">UN4</f>
        <v>#N/A</v>
      </c>
      <c r="UV12" s="76"/>
      <c r="UW12" s="12"/>
      <c r="UZ12" s="11"/>
      <c r="VA12" s="77" t="e">
        <f ca="1">VA4</f>
        <v>#N/A</v>
      </c>
      <c r="VB12" s="77"/>
      <c r="VC12" s="76" t="e">
        <f ca="1">VC4</f>
        <v>#N/A</v>
      </c>
      <c r="VD12" s="76"/>
      <c r="VE12" s="12"/>
      <c r="VG12" s="11"/>
      <c r="VH12" s="77" t="e">
        <f ca="1">VA4</f>
        <v>#N/A</v>
      </c>
      <c r="VI12" s="77"/>
      <c r="VJ12" s="76" t="e">
        <f ca="1">VC4</f>
        <v>#N/A</v>
      </c>
      <c r="VK12" s="76"/>
      <c r="VL12" s="12"/>
      <c r="VO12" s="11"/>
      <c r="VP12" s="77" t="e">
        <f ca="1">VP4</f>
        <v>#N/A</v>
      </c>
      <c r="VQ12" s="77"/>
      <c r="VR12" s="76" t="e">
        <f ca="1">VR4</f>
        <v>#N/A</v>
      </c>
      <c r="VS12" s="76"/>
      <c r="VT12" s="12"/>
      <c r="VV12" s="11"/>
      <c r="VW12" s="77" t="e">
        <f ca="1">VP4</f>
        <v>#N/A</v>
      </c>
      <c r="VX12" s="77"/>
      <c r="VY12" s="76" t="e">
        <f ca="1">VR4</f>
        <v>#N/A</v>
      </c>
      <c r="VZ12" s="76"/>
      <c r="WA12" s="12"/>
      <c r="WD12" s="11"/>
      <c r="WE12" s="77" t="e">
        <f ca="1">WE4</f>
        <v>#N/A</v>
      </c>
      <c r="WF12" s="77"/>
      <c r="WG12" s="76" t="e">
        <f ca="1">WG4</f>
        <v>#N/A</v>
      </c>
      <c r="WH12" s="76"/>
      <c r="WI12" s="12"/>
      <c r="WK12" s="11"/>
      <c r="WL12" s="77" t="e">
        <f ca="1">WE4</f>
        <v>#N/A</v>
      </c>
      <c r="WM12" s="77"/>
      <c r="WN12" s="76" t="e">
        <f ca="1">WG4</f>
        <v>#N/A</v>
      </c>
      <c r="WO12" s="76"/>
      <c r="WP12" s="12"/>
      <c r="WS12" s="11"/>
      <c r="WT12" s="77" t="e">
        <f ca="1">WT4</f>
        <v>#N/A</v>
      </c>
      <c r="WU12" s="77"/>
      <c r="WV12" s="76" t="e">
        <f ca="1">WV4</f>
        <v>#N/A</v>
      </c>
      <c r="WW12" s="76"/>
      <c r="WX12" s="12"/>
      <c r="WZ12" s="11"/>
      <c r="XA12" s="77" t="e">
        <f ca="1">WT4</f>
        <v>#N/A</v>
      </c>
      <c r="XB12" s="77"/>
      <c r="XC12" s="76" t="e">
        <f ca="1">WV4</f>
        <v>#N/A</v>
      </c>
      <c r="XD12" s="76"/>
      <c r="XE12" s="12"/>
      <c r="XH12" s="11"/>
      <c r="XI12" s="77" t="e">
        <f ca="1">XI4</f>
        <v>#N/A</v>
      </c>
      <c r="XJ12" s="77"/>
      <c r="XK12" s="76" t="e">
        <f ca="1">XK4</f>
        <v>#N/A</v>
      </c>
      <c r="XL12" s="76"/>
      <c r="XM12" s="12"/>
      <c r="XO12" s="11"/>
      <c r="XP12" s="77" t="e">
        <f ca="1">XI4</f>
        <v>#N/A</v>
      </c>
      <c r="XQ12" s="77"/>
      <c r="XR12" s="76" t="e">
        <f ca="1">XK4</f>
        <v>#N/A</v>
      </c>
      <c r="XS12" s="76"/>
      <c r="XT12" s="12"/>
      <c r="XW12" s="11"/>
      <c r="XX12" s="77" t="e">
        <f ca="1">XX4</f>
        <v>#N/A</v>
      </c>
      <c r="XY12" s="77"/>
      <c r="XZ12" s="76" t="e">
        <f ca="1">XZ4</f>
        <v>#N/A</v>
      </c>
      <c r="YA12" s="76"/>
      <c r="YB12" s="12"/>
      <c r="YD12" s="11"/>
      <c r="YE12" s="77" t="e">
        <f ca="1">XX4</f>
        <v>#N/A</v>
      </c>
      <c r="YF12" s="77"/>
      <c r="YG12" s="76" t="e">
        <f ca="1">XZ4</f>
        <v>#N/A</v>
      </c>
      <c r="YH12" s="76"/>
      <c r="YI12" s="12"/>
      <c r="YL12" s="11"/>
      <c r="YM12" s="77" t="e">
        <f ca="1">YM4</f>
        <v>#N/A</v>
      </c>
      <c r="YN12" s="77"/>
      <c r="YO12" s="76" t="e">
        <f ca="1">YO4</f>
        <v>#N/A</v>
      </c>
      <c r="YP12" s="76"/>
      <c r="YQ12" s="12"/>
      <c r="YS12" s="11"/>
      <c r="YT12" s="77" t="e">
        <f ca="1">YM4</f>
        <v>#N/A</v>
      </c>
      <c r="YU12" s="77"/>
      <c r="YV12" s="76" t="e">
        <f ca="1">YO4</f>
        <v>#N/A</v>
      </c>
      <c r="YW12" s="76"/>
      <c r="YX12" s="12"/>
      <c r="ZA12" s="11"/>
      <c r="ZB12" s="77" t="e">
        <f ca="1">ZB4</f>
        <v>#N/A</v>
      </c>
      <c r="ZC12" s="77"/>
      <c r="ZD12" s="76" t="e">
        <f ca="1">ZD4</f>
        <v>#N/A</v>
      </c>
      <c r="ZE12" s="76"/>
      <c r="ZF12" s="12"/>
      <c r="ZH12" s="11"/>
      <c r="ZI12" s="77" t="e">
        <f ca="1">ZB4</f>
        <v>#N/A</v>
      </c>
      <c r="ZJ12" s="77"/>
      <c r="ZK12" s="76" t="e">
        <f ca="1">ZD4</f>
        <v>#N/A</v>
      </c>
      <c r="ZL12" s="76"/>
      <c r="ZM12" s="12"/>
      <c r="ZP12" s="11"/>
      <c r="ZQ12" s="77" t="e">
        <f ca="1">ZQ4</f>
        <v>#N/A</v>
      </c>
      <c r="ZR12" s="77"/>
      <c r="ZS12" s="76" t="e">
        <f ca="1">ZS4</f>
        <v>#N/A</v>
      </c>
      <c r="ZT12" s="76"/>
      <c r="ZU12" s="12"/>
      <c r="ZW12" s="11"/>
      <c r="ZX12" s="77" t="e">
        <f ca="1">ZQ4</f>
        <v>#N/A</v>
      </c>
      <c r="ZY12" s="77"/>
      <c r="ZZ12" s="76" t="e">
        <f ca="1">ZS4</f>
        <v>#N/A</v>
      </c>
      <c r="AAA12" s="76"/>
      <c r="AAB12" s="12"/>
      <c r="AAE12" s="11"/>
      <c r="AAF12" s="77" t="e">
        <f ca="1">AAF4</f>
        <v>#N/A</v>
      </c>
      <c r="AAG12" s="77"/>
      <c r="AAH12" s="76" t="e">
        <f ca="1">AAH4</f>
        <v>#N/A</v>
      </c>
      <c r="AAI12" s="76"/>
      <c r="AAJ12" s="12"/>
      <c r="AAL12" s="11"/>
      <c r="AAM12" s="77" t="e">
        <f ca="1">AAF4</f>
        <v>#N/A</v>
      </c>
      <c r="AAN12" s="77"/>
      <c r="AAO12" s="76" t="e">
        <f ca="1">AAH4</f>
        <v>#N/A</v>
      </c>
      <c r="AAP12" s="76"/>
      <c r="AAQ12" s="12"/>
      <c r="AAT12" s="11"/>
      <c r="AAU12" s="77" t="e">
        <f ca="1">AAU4</f>
        <v>#N/A</v>
      </c>
      <c r="AAV12" s="77"/>
      <c r="AAW12" s="76" t="e">
        <f ca="1">AAW4</f>
        <v>#N/A</v>
      </c>
      <c r="AAX12" s="76"/>
      <c r="AAY12" s="12"/>
      <c r="ABA12" s="11"/>
      <c r="ABB12" s="77" t="e">
        <f ca="1">AAU4</f>
        <v>#N/A</v>
      </c>
      <c r="ABC12" s="77"/>
      <c r="ABD12" s="76" t="e">
        <f ca="1">AAW4</f>
        <v>#N/A</v>
      </c>
      <c r="ABE12" s="76"/>
      <c r="ABF12" s="12"/>
      <c r="ABI12" s="11"/>
      <c r="ABJ12" s="77" t="e">
        <f ca="1">ABJ4</f>
        <v>#N/A</v>
      </c>
      <c r="ABK12" s="77"/>
      <c r="ABL12" s="76" t="e">
        <f ca="1">ABL4</f>
        <v>#N/A</v>
      </c>
      <c r="ABM12" s="76"/>
      <c r="ABN12" s="12"/>
      <c r="ABP12" s="11"/>
      <c r="ABQ12" s="77" t="e">
        <f ca="1">ABJ4</f>
        <v>#N/A</v>
      </c>
      <c r="ABR12" s="77"/>
      <c r="ABS12" s="76" t="e">
        <f ca="1">ABL4</f>
        <v>#N/A</v>
      </c>
      <c r="ABT12" s="76"/>
      <c r="ABU12" s="12"/>
      <c r="ABX12" s="11"/>
      <c r="ABY12" s="77" t="e">
        <f ca="1">ABY4</f>
        <v>#N/A</v>
      </c>
      <c r="ABZ12" s="77"/>
      <c r="ACA12" s="76" t="e">
        <f ca="1">ACA4</f>
        <v>#N/A</v>
      </c>
      <c r="ACB12" s="76"/>
      <c r="ACC12" s="12"/>
      <c r="ACE12" s="11"/>
      <c r="ACF12" s="77" t="e">
        <f ca="1">ABY4</f>
        <v>#N/A</v>
      </c>
      <c r="ACG12" s="77"/>
      <c r="ACH12" s="76" t="e">
        <f ca="1">ACA4</f>
        <v>#N/A</v>
      </c>
      <c r="ACI12" s="76"/>
      <c r="ACJ12" s="12"/>
      <c r="ACM12" s="11"/>
      <c r="ACN12" s="77" t="e">
        <f ca="1">ACN4</f>
        <v>#N/A</v>
      </c>
      <c r="ACO12" s="77"/>
      <c r="ACP12" s="76" t="e">
        <f ca="1">ACP4</f>
        <v>#N/A</v>
      </c>
      <c r="ACQ12" s="76"/>
      <c r="ACR12" s="12"/>
      <c r="ACT12" s="11"/>
      <c r="ACU12" s="77" t="e">
        <f ca="1">ACN4</f>
        <v>#N/A</v>
      </c>
      <c r="ACV12" s="77"/>
      <c r="ACW12" s="76" t="e">
        <f ca="1">ACP4</f>
        <v>#N/A</v>
      </c>
      <c r="ACX12" s="76"/>
      <c r="ACY12" s="12"/>
      <c r="ADB12" s="11"/>
      <c r="ADC12" s="77" t="e">
        <f ca="1">ADC4</f>
        <v>#N/A</v>
      </c>
      <c r="ADD12" s="77"/>
      <c r="ADE12" s="76" t="e">
        <f ca="1">ADE4</f>
        <v>#N/A</v>
      </c>
      <c r="ADF12" s="76"/>
      <c r="ADG12" s="12"/>
      <c r="ADI12" s="11"/>
      <c r="ADJ12" s="77" t="e">
        <f ca="1">ADC4</f>
        <v>#N/A</v>
      </c>
      <c r="ADK12" s="77"/>
      <c r="ADL12" s="76" t="e">
        <f ca="1">ADE4</f>
        <v>#N/A</v>
      </c>
      <c r="ADM12" s="76"/>
      <c r="ADN12" s="12"/>
      <c r="ADQ12" s="11"/>
      <c r="ADR12" s="77" t="e">
        <f ca="1">ADR4</f>
        <v>#N/A</v>
      </c>
      <c r="ADS12" s="77"/>
      <c r="ADT12" s="76" t="e">
        <f ca="1">ADT4</f>
        <v>#N/A</v>
      </c>
      <c r="ADU12" s="76"/>
      <c r="ADV12" s="12"/>
      <c r="ADX12" s="11"/>
      <c r="ADY12" s="77" t="e">
        <f ca="1">ADR4</f>
        <v>#N/A</v>
      </c>
      <c r="ADZ12" s="77"/>
      <c r="AEA12" s="76" t="e">
        <f ca="1">ADT4</f>
        <v>#N/A</v>
      </c>
      <c r="AEB12" s="76"/>
      <c r="AEC12" s="12"/>
      <c r="AEF12" s="11"/>
      <c r="AEG12" s="77" t="e">
        <f ca="1">AEG4</f>
        <v>#N/A</v>
      </c>
      <c r="AEH12" s="77"/>
      <c r="AEI12" s="76" t="e">
        <f ca="1">AEI4</f>
        <v>#N/A</v>
      </c>
      <c r="AEJ12" s="76"/>
      <c r="AEK12" s="12"/>
      <c r="AEM12" s="11"/>
      <c r="AEN12" s="77" t="e">
        <f ca="1">AEG4</f>
        <v>#N/A</v>
      </c>
      <c r="AEO12" s="77"/>
      <c r="AEP12" s="76" t="e">
        <f ca="1">AEI4</f>
        <v>#N/A</v>
      </c>
      <c r="AEQ12" s="76"/>
      <c r="AER12" s="12"/>
      <c r="AEU12" s="11"/>
      <c r="AEV12" s="77" t="e">
        <f ca="1">AEV4</f>
        <v>#N/A</v>
      </c>
      <c r="AEW12" s="77"/>
      <c r="AEX12" s="76" t="e">
        <f ca="1">AEX4</f>
        <v>#N/A</v>
      </c>
      <c r="AEY12" s="76"/>
      <c r="AEZ12" s="12"/>
      <c r="AFB12" s="11"/>
      <c r="AFC12" s="77" t="e">
        <f ca="1">AEV4</f>
        <v>#N/A</v>
      </c>
      <c r="AFD12" s="77"/>
      <c r="AFE12" s="76" t="e">
        <f ca="1">AEX4</f>
        <v>#N/A</v>
      </c>
      <c r="AFF12" s="76"/>
      <c r="AFG12" s="12"/>
      <c r="AFJ12" s="11"/>
      <c r="AFK12" s="77" t="e">
        <f ca="1">AFK4</f>
        <v>#N/A</v>
      </c>
      <c r="AFL12" s="77"/>
      <c r="AFM12" s="76" t="e">
        <f ca="1">AFM4</f>
        <v>#N/A</v>
      </c>
      <c r="AFN12" s="76"/>
      <c r="AFO12" s="12"/>
      <c r="AFQ12" s="11"/>
      <c r="AFR12" s="77" t="e">
        <f ca="1">AFK4</f>
        <v>#N/A</v>
      </c>
      <c r="AFS12" s="77"/>
      <c r="AFT12" s="76" t="e">
        <f ca="1">AFM4</f>
        <v>#N/A</v>
      </c>
      <c r="AFU12" s="76"/>
      <c r="AFV12" s="12"/>
    </row>
    <row r="13" spans="1:854" ht="18" customHeight="1" x14ac:dyDescent="0.45">
      <c r="B13" s="8"/>
      <c r="C13" s="68"/>
      <c r="D13" s="68"/>
      <c r="E13" s="69"/>
      <c r="F13" s="69"/>
      <c r="G13" s="9"/>
      <c r="I13" s="8"/>
      <c r="J13" s="68"/>
      <c r="K13" s="68"/>
      <c r="L13" s="69"/>
      <c r="M13" s="69"/>
      <c r="N13" s="9"/>
      <c r="Q13" s="8"/>
      <c r="R13" s="68"/>
      <c r="S13" s="68"/>
      <c r="T13" s="69"/>
      <c r="U13" s="69"/>
      <c r="V13" s="9"/>
      <c r="X13" s="8"/>
      <c r="Y13" s="68"/>
      <c r="Z13" s="68"/>
      <c r="AA13" s="69"/>
      <c r="AB13" s="69"/>
      <c r="AC13" s="9"/>
      <c r="AF13" s="8"/>
      <c r="AG13" s="68"/>
      <c r="AH13" s="68"/>
      <c r="AI13" s="69"/>
      <c r="AJ13" s="69"/>
      <c r="AK13" s="9"/>
      <c r="AM13" s="8"/>
      <c r="AN13" s="68"/>
      <c r="AO13" s="68"/>
      <c r="AP13" s="69"/>
      <c r="AQ13" s="69"/>
      <c r="AR13" s="9"/>
      <c r="AU13" s="8"/>
      <c r="AV13" s="68"/>
      <c r="AW13" s="68"/>
      <c r="AX13" s="69"/>
      <c r="AY13" s="69"/>
      <c r="AZ13" s="9"/>
      <c r="BB13" s="8"/>
      <c r="BC13" s="68"/>
      <c r="BD13" s="68"/>
      <c r="BE13" s="69"/>
      <c r="BF13" s="69"/>
      <c r="BG13" s="9"/>
      <c r="BJ13" s="8"/>
      <c r="BK13" s="68"/>
      <c r="BL13" s="68"/>
      <c r="BM13" s="69"/>
      <c r="BN13" s="69"/>
      <c r="BO13" s="9"/>
      <c r="BQ13" s="8"/>
      <c r="BR13" s="68"/>
      <c r="BS13" s="68"/>
      <c r="BT13" s="69"/>
      <c r="BU13" s="69"/>
      <c r="BV13" s="9"/>
      <c r="BY13" s="8"/>
      <c r="BZ13" s="68"/>
      <c r="CA13" s="68"/>
      <c r="CB13" s="69"/>
      <c r="CC13" s="69"/>
      <c r="CD13" s="9"/>
      <c r="CF13" s="8"/>
      <c r="CG13" s="68"/>
      <c r="CH13" s="68"/>
      <c r="CI13" s="69"/>
      <c r="CJ13" s="69"/>
      <c r="CK13" s="9"/>
      <c r="CN13" s="8"/>
      <c r="CO13" s="68"/>
      <c r="CP13" s="68"/>
      <c r="CQ13" s="69"/>
      <c r="CR13" s="69"/>
      <c r="CS13" s="9"/>
      <c r="CU13" s="8"/>
      <c r="CV13" s="68"/>
      <c r="CW13" s="68"/>
      <c r="CX13" s="69"/>
      <c r="CY13" s="69"/>
      <c r="CZ13" s="9"/>
      <c r="DC13" s="8"/>
      <c r="DD13" s="68"/>
      <c r="DE13" s="68"/>
      <c r="DF13" s="69"/>
      <c r="DG13" s="69"/>
      <c r="DH13" s="9"/>
      <c r="DJ13" s="8"/>
      <c r="DK13" s="68"/>
      <c r="DL13" s="68"/>
      <c r="DM13" s="69"/>
      <c r="DN13" s="69"/>
      <c r="DO13" s="9"/>
      <c r="DR13" s="8"/>
      <c r="DS13" s="68"/>
      <c r="DT13" s="68"/>
      <c r="DU13" s="69"/>
      <c r="DV13" s="69"/>
      <c r="DW13" s="9"/>
      <c r="DY13" s="8"/>
      <c r="DZ13" s="68"/>
      <c r="EA13" s="68"/>
      <c r="EB13" s="69"/>
      <c r="EC13" s="69"/>
      <c r="ED13" s="9"/>
      <c r="EG13" s="8"/>
      <c r="EH13" s="68"/>
      <c r="EI13" s="68"/>
      <c r="EJ13" s="69"/>
      <c r="EK13" s="69"/>
      <c r="EL13" s="9"/>
      <c r="EN13" s="8"/>
      <c r="EO13" s="68"/>
      <c r="EP13" s="68"/>
      <c r="EQ13" s="69"/>
      <c r="ER13" s="69"/>
      <c r="ES13" s="9"/>
      <c r="EV13" s="8"/>
      <c r="EW13" s="68"/>
      <c r="EX13" s="68"/>
      <c r="EY13" s="69"/>
      <c r="EZ13" s="69"/>
      <c r="FA13" s="9"/>
      <c r="FC13" s="8"/>
      <c r="FD13" s="68"/>
      <c r="FE13" s="68"/>
      <c r="FF13" s="69"/>
      <c r="FG13" s="69"/>
      <c r="FH13" s="9"/>
      <c r="FK13" s="8"/>
      <c r="FL13" s="68"/>
      <c r="FM13" s="68"/>
      <c r="FN13" s="69"/>
      <c r="FO13" s="69"/>
      <c r="FP13" s="9"/>
      <c r="FR13" s="8"/>
      <c r="FS13" s="68"/>
      <c r="FT13" s="68"/>
      <c r="FU13" s="69"/>
      <c r="FV13" s="69"/>
      <c r="FW13" s="9"/>
      <c r="FZ13" s="8"/>
      <c r="GA13" s="68"/>
      <c r="GB13" s="68"/>
      <c r="GC13" s="69"/>
      <c r="GD13" s="69"/>
      <c r="GE13" s="9"/>
      <c r="GG13" s="8"/>
      <c r="GH13" s="68"/>
      <c r="GI13" s="68"/>
      <c r="GJ13" s="69"/>
      <c r="GK13" s="69"/>
      <c r="GL13" s="9"/>
      <c r="GO13" s="8"/>
      <c r="GP13" s="68"/>
      <c r="GQ13" s="68"/>
      <c r="GR13" s="69"/>
      <c r="GS13" s="69"/>
      <c r="GT13" s="9"/>
      <c r="GV13" s="8"/>
      <c r="GW13" s="68"/>
      <c r="GX13" s="68"/>
      <c r="GY13" s="69"/>
      <c r="GZ13" s="69"/>
      <c r="HA13" s="9"/>
      <c r="HD13" s="8"/>
      <c r="HE13" s="68"/>
      <c r="HF13" s="68"/>
      <c r="HG13" s="69"/>
      <c r="HH13" s="69"/>
      <c r="HI13" s="9"/>
      <c r="HK13" s="8"/>
      <c r="HL13" s="68"/>
      <c r="HM13" s="68"/>
      <c r="HN13" s="69"/>
      <c r="HO13" s="69"/>
      <c r="HP13" s="9"/>
      <c r="HS13" s="8"/>
      <c r="HT13" s="68"/>
      <c r="HU13" s="68"/>
      <c r="HV13" s="69"/>
      <c r="HW13" s="69"/>
      <c r="HX13" s="9"/>
      <c r="HZ13" s="8"/>
      <c r="IA13" s="68"/>
      <c r="IB13" s="68"/>
      <c r="IC13" s="69"/>
      <c r="ID13" s="69"/>
      <c r="IE13" s="9"/>
      <c r="IH13" s="8"/>
      <c r="II13" s="68"/>
      <c r="IJ13" s="68"/>
      <c r="IK13" s="69"/>
      <c r="IL13" s="69"/>
      <c r="IM13" s="9"/>
      <c r="IO13" s="8"/>
      <c r="IP13" s="68"/>
      <c r="IQ13" s="68"/>
      <c r="IR13" s="69"/>
      <c r="IS13" s="69"/>
      <c r="IT13" s="9"/>
      <c r="IW13" s="8"/>
      <c r="IX13" s="68"/>
      <c r="IY13" s="68"/>
      <c r="IZ13" s="69"/>
      <c r="JA13" s="69"/>
      <c r="JB13" s="9"/>
      <c r="JD13" s="8"/>
      <c r="JE13" s="68"/>
      <c r="JF13" s="68"/>
      <c r="JG13" s="69"/>
      <c r="JH13" s="69"/>
      <c r="JI13" s="9"/>
      <c r="JL13" s="8"/>
      <c r="JM13" s="68"/>
      <c r="JN13" s="68"/>
      <c r="JO13" s="69"/>
      <c r="JP13" s="69"/>
      <c r="JQ13" s="9"/>
      <c r="JS13" s="8"/>
      <c r="JT13" s="68"/>
      <c r="JU13" s="68"/>
      <c r="JV13" s="69"/>
      <c r="JW13" s="69"/>
      <c r="JX13" s="9"/>
      <c r="KA13" s="8"/>
      <c r="KB13" s="68"/>
      <c r="KC13" s="68"/>
      <c r="KD13" s="69"/>
      <c r="KE13" s="69"/>
      <c r="KF13" s="9"/>
      <c r="KH13" s="8"/>
      <c r="KI13" s="68"/>
      <c r="KJ13" s="68"/>
      <c r="KK13" s="69"/>
      <c r="KL13" s="69"/>
      <c r="KM13" s="9"/>
      <c r="KP13" s="8"/>
      <c r="KQ13" s="68"/>
      <c r="KR13" s="68"/>
      <c r="KS13" s="69"/>
      <c r="KT13" s="69"/>
      <c r="KU13" s="9"/>
      <c r="KW13" s="8"/>
      <c r="KX13" s="68"/>
      <c r="KY13" s="68"/>
      <c r="KZ13" s="69"/>
      <c r="LA13" s="69"/>
      <c r="LB13" s="9"/>
      <c r="LE13" s="8"/>
      <c r="LF13" s="68"/>
      <c r="LG13" s="68"/>
      <c r="LH13" s="69"/>
      <c r="LI13" s="69"/>
      <c r="LJ13" s="9"/>
      <c r="LL13" s="8"/>
      <c r="LM13" s="68"/>
      <c r="LN13" s="68"/>
      <c r="LO13" s="69"/>
      <c r="LP13" s="69"/>
      <c r="LQ13" s="9"/>
      <c r="LT13" s="8"/>
      <c r="LU13" s="68"/>
      <c r="LV13" s="68"/>
      <c r="LW13" s="69"/>
      <c r="LX13" s="69"/>
      <c r="LY13" s="9"/>
      <c r="MA13" s="8"/>
      <c r="MB13" s="68"/>
      <c r="MC13" s="68"/>
      <c r="MD13" s="69"/>
      <c r="ME13" s="69"/>
      <c r="MF13" s="9"/>
      <c r="MI13" s="8"/>
      <c r="MJ13" s="68"/>
      <c r="MK13" s="68"/>
      <c r="ML13" s="69"/>
      <c r="MM13" s="69"/>
      <c r="MN13" s="9"/>
      <c r="MP13" s="8"/>
      <c r="MQ13" s="68"/>
      <c r="MR13" s="68"/>
      <c r="MS13" s="69"/>
      <c r="MT13" s="69"/>
      <c r="MU13" s="9"/>
      <c r="MX13" s="8"/>
      <c r="MY13" s="68"/>
      <c r="MZ13" s="68"/>
      <c r="NA13" s="69"/>
      <c r="NB13" s="69"/>
      <c r="NC13" s="9"/>
      <c r="NE13" s="8"/>
      <c r="NF13" s="68"/>
      <c r="NG13" s="68"/>
      <c r="NH13" s="69"/>
      <c r="NI13" s="69"/>
      <c r="NJ13" s="9"/>
      <c r="NM13" s="8"/>
      <c r="NN13" s="68"/>
      <c r="NO13" s="68"/>
      <c r="NP13" s="69"/>
      <c r="NQ13" s="69"/>
      <c r="NR13" s="9"/>
      <c r="NT13" s="8"/>
      <c r="NU13" s="68"/>
      <c r="NV13" s="68"/>
      <c r="NW13" s="69"/>
      <c r="NX13" s="69"/>
      <c r="NY13" s="9"/>
      <c r="OB13" s="8"/>
      <c r="OC13" s="68"/>
      <c r="OD13" s="68"/>
      <c r="OE13" s="69"/>
      <c r="OF13" s="69"/>
      <c r="OG13" s="9"/>
      <c r="OI13" s="8"/>
      <c r="OJ13" s="68"/>
      <c r="OK13" s="68"/>
      <c r="OL13" s="69"/>
      <c r="OM13" s="69"/>
      <c r="ON13" s="9"/>
      <c r="OQ13" s="8"/>
      <c r="OR13" s="68"/>
      <c r="OS13" s="68"/>
      <c r="OT13" s="69"/>
      <c r="OU13" s="69"/>
      <c r="OV13" s="9"/>
      <c r="OX13" s="8"/>
      <c r="OY13" s="68"/>
      <c r="OZ13" s="68"/>
      <c r="PA13" s="69"/>
      <c r="PB13" s="69"/>
      <c r="PC13" s="9"/>
      <c r="PF13" s="8"/>
      <c r="PG13" s="68"/>
      <c r="PH13" s="68"/>
      <c r="PI13" s="69"/>
      <c r="PJ13" s="69"/>
      <c r="PK13" s="9"/>
      <c r="PM13" s="8"/>
      <c r="PN13" s="68"/>
      <c r="PO13" s="68"/>
      <c r="PP13" s="69"/>
      <c r="PQ13" s="69"/>
      <c r="PR13" s="9"/>
      <c r="PU13" s="8"/>
      <c r="PV13" s="68"/>
      <c r="PW13" s="68"/>
      <c r="PX13" s="69"/>
      <c r="PY13" s="69"/>
      <c r="PZ13" s="9"/>
      <c r="QB13" s="8"/>
      <c r="QC13" s="68"/>
      <c r="QD13" s="68"/>
      <c r="QE13" s="69"/>
      <c r="QF13" s="69"/>
      <c r="QG13" s="9"/>
      <c r="QJ13" s="8"/>
      <c r="QK13" s="68"/>
      <c r="QL13" s="68"/>
      <c r="QM13" s="69"/>
      <c r="QN13" s="69"/>
      <c r="QO13" s="9"/>
      <c r="QQ13" s="8"/>
      <c r="QR13" s="68"/>
      <c r="QS13" s="68"/>
      <c r="QT13" s="69"/>
      <c r="QU13" s="69"/>
      <c r="QV13" s="9"/>
      <c r="QY13" s="8"/>
      <c r="QZ13" s="68"/>
      <c r="RA13" s="68"/>
      <c r="RB13" s="69"/>
      <c r="RC13" s="69"/>
      <c r="RD13" s="9"/>
      <c r="RF13" s="8"/>
      <c r="RG13" s="68"/>
      <c r="RH13" s="68"/>
      <c r="RI13" s="69"/>
      <c r="RJ13" s="69"/>
      <c r="RK13" s="9"/>
      <c r="RN13" s="8"/>
      <c r="RO13" s="68"/>
      <c r="RP13" s="68"/>
      <c r="RQ13" s="69"/>
      <c r="RR13" s="69"/>
      <c r="RS13" s="9"/>
      <c r="RU13" s="8"/>
      <c r="RV13" s="68"/>
      <c r="RW13" s="68"/>
      <c r="RX13" s="69"/>
      <c r="RY13" s="69"/>
      <c r="RZ13" s="9"/>
      <c r="SC13" s="8"/>
      <c r="SD13" s="68"/>
      <c r="SE13" s="68"/>
      <c r="SF13" s="69"/>
      <c r="SG13" s="69"/>
      <c r="SH13" s="9"/>
      <c r="SJ13" s="8"/>
      <c r="SK13" s="68"/>
      <c r="SL13" s="68"/>
      <c r="SM13" s="69"/>
      <c r="SN13" s="69"/>
      <c r="SO13" s="9"/>
      <c r="SR13" s="8"/>
      <c r="SS13" s="68"/>
      <c r="ST13" s="68"/>
      <c r="SU13" s="69"/>
      <c r="SV13" s="69"/>
      <c r="SW13" s="9"/>
      <c r="SY13" s="8"/>
      <c r="SZ13" s="68"/>
      <c r="TA13" s="68"/>
      <c r="TB13" s="69"/>
      <c r="TC13" s="69"/>
      <c r="TD13" s="9"/>
      <c r="TG13" s="8"/>
      <c r="TH13" s="68"/>
      <c r="TI13" s="68"/>
      <c r="TJ13" s="69"/>
      <c r="TK13" s="69"/>
      <c r="TL13" s="9"/>
      <c r="TN13" s="8"/>
      <c r="TO13" s="68"/>
      <c r="TP13" s="68"/>
      <c r="TQ13" s="69"/>
      <c r="TR13" s="69"/>
      <c r="TS13" s="9"/>
      <c r="TV13" s="8"/>
      <c r="TW13" s="68"/>
      <c r="TX13" s="68"/>
      <c r="TY13" s="69"/>
      <c r="TZ13" s="69"/>
      <c r="UA13" s="9"/>
      <c r="UC13" s="8"/>
      <c r="UD13" s="68"/>
      <c r="UE13" s="68"/>
      <c r="UF13" s="69"/>
      <c r="UG13" s="69"/>
      <c r="UH13" s="9"/>
      <c r="UK13" s="8"/>
      <c r="UL13" s="68"/>
      <c r="UM13" s="68"/>
      <c r="UN13" s="69"/>
      <c r="UO13" s="69"/>
      <c r="UP13" s="9"/>
      <c r="UR13" s="8"/>
      <c r="US13" s="68"/>
      <c r="UT13" s="68"/>
      <c r="UU13" s="69"/>
      <c r="UV13" s="69"/>
      <c r="UW13" s="9"/>
      <c r="UZ13" s="8"/>
      <c r="VA13" s="68"/>
      <c r="VB13" s="68"/>
      <c r="VC13" s="69"/>
      <c r="VD13" s="69"/>
      <c r="VE13" s="9"/>
      <c r="VG13" s="8"/>
      <c r="VH13" s="68"/>
      <c r="VI13" s="68"/>
      <c r="VJ13" s="69"/>
      <c r="VK13" s="69"/>
      <c r="VL13" s="9"/>
      <c r="VO13" s="8"/>
      <c r="VP13" s="68"/>
      <c r="VQ13" s="68"/>
      <c r="VR13" s="69"/>
      <c r="VS13" s="69"/>
      <c r="VT13" s="9"/>
      <c r="VV13" s="8"/>
      <c r="VW13" s="68"/>
      <c r="VX13" s="68"/>
      <c r="VY13" s="69"/>
      <c r="VZ13" s="69"/>
      <c r="WA13" s="9"/>
      <c r="WD13" s="8"/>
      <c r="WE13" s="68"/>
      <c r="WF13" s="68"/>
      <c r="WG13" s="69"/>
      <c r="WH13" s="69"/>
      <c r="WI13" s="9"/>
      <c r="WK13" s="8"/>
      <c r="WL13" s="68"/>
      <c r="WM13" s="68"/>
      <c r="WN13" s="69"/>
      <c r="WO13" s="69"/>
      <c r="WP13" s="9"/>
      <c r="WS13" s="8"/>
      <c r="WT13" s="68"/>
      <c r="WU13" s="68"/>
      <c r="WV13" s="69"/>
      <c r="WW13" s="69"/>
      <c r="WX13" s="9"/>
      <c r="WZ13" s="8"/>
      <c r="XA13" s="68"/>
      <c r="XB13" s="68"/>
      <c r="XC13" s="69"/>
      <c r="XD13" s="69"/>
      <c r="XE13" s="9"/>
      <c r="XH13" s="8"/>
      <c r="XI13" s="68"/>
      <c r="XJ13" s="68"/>
      <c r="XK13" s="69"/>
      <c r="XL13" s="69"/>
      <c r="XM13" s="9"/>
      <c r="XO13" s="8"/>
      <c r="XP13" s="68"/>
      <c r="XQ13" s="68"/>
      <c r="XR13" s="69"/>
      <c r="XS13" s="69"/>
      <c r="XT13" s="9"/>
      <c r="XW13" s="8"/>
      <c r="XX13" s="68"/>
      <c r="XY13" s="68"/>
      <c r="XZ13" s="69"/>
      <c r="YA13" s="69"/>
      <c r="YB13" s="9"/>
      <c r="YD13" s="8"/>
      <c r="YE13" s="68"/>
      <c r="YF13" s="68"/>
      <c r="YG13" s="69"/>
      <c r="YH13" s="69"/>
      <c r="YI13" s="9"/>
      <c r="YL13" s="8"/>
      <c r="YM13" s="68"/>
      <c r="YN13" s="68"/>
      <c r="YO13" s="69"/>
      <c r="YP13" s="69"/>
      <c r="YQ13" s="9"/>
      <c r="YS13" s="8"/>
      <c r="YT13" s="68"/>
      <c r="YU13" s="68"/>
      <c r="YV13" s="69"/>
      <c r="YW13" s="69"/>
      <c r="YX13" s="9"/>
      <c r="ZA13" s="8"/>
      <c r="ZB13" s="68"/>
      <c r="ZC13" s="68"/>
      <c r="ZD13" s="69"/>
      <c r="ZE13" s="69"/>
      <c r="ZF13" s="9"/>
      <c r="ZH13" s="8"/>
      <c r="ZI13" s="68"/>
      <c r="ZJ13" s="68"/>
      <c r="ZK13" s="69"/>
      <c r="ZL13" s="69"/>
      <c r="ZM13" s="9"/>
      <c r="ZP13" s="8"/>
      <c r="ZQ13" s="68"/>
      <c r="ZR13" s="68"/>
      <c r="ZS13" s="69"/>
      <c r="ZT13" s="69"/>
      <c r="ZU13" s="9"/>
      <c r="ZW13" s="8"/>
      <c r="ZX13" s="68"/>
      <c r="ZY13" s="68"/>
      <c r="ZZ13" s="69"/>
      <c r="AAA13" s="69"/>
      <c r="AAB13" s="9"/>
      <c r="AAE13" s="8"/>
      <c r="AAF13" s="68"/>
      <c r="AAG13" s="68"/>
      <c r="AAH13" s="69"/>
      <c r="AAI13" s="69"/>
      <c r="AAJ13" s="9"/>
      <c r="AAL13" s="8"/>
      <c r="AAM13" s="68"/>
      <c r="AAN13" s="68"/>
      <c r="AAO13" s="69"/>
      <c r="AAP13" s="69"/>
      <c r="AAQ13" s="9"/>
      <c r="AAT13" s="8"/>
      <c r="AAU13" s="68"/>
      <c r="AAV13" s="68"/>
      <c r="AAW13" s="69"/>
      <c r="AAX13" s="69"/>
      <c r="AAY13" s="9"/>
      <c r="ABA13" s="8"/>
      <c r="ABB13" s="68"/>
      <c r="ABC13" s="68"/>
      <c r="ABD13" s="69"/>
      <c r="ABE13" s="69"/>
      <c r="ABF13" s="9"/>
      <c r="ABI13" s="8"/>
      <c r="ABJ13" s="68"/>
      <c r="ABK13" s="68"/>
      <c r="ABL13" s="69"/>
      <c r="ABM13" s="69"/>
      <c r="ABN13" s="9"/>
      <c r="ABP13" s="8"/>
      <c r="ABQ13" s="68"/>
      <c r="ABR13" s="68"/>
      <c r="ABS13" s="69"/>
      <c r="ABT13" s="69"/>
      <c r="ABU13" s="9"/>
      <c r="ABX13" s="8"/>
      <c r="ABY13" s="68"/>
      <c r="ABZ13" s="68"/>
      <c r="ACA13" s="69"/>
      <c r="ACB13" s="69"/>
      <c r="ACC13" s="9"/>
      <c r="ACE13" s="8"/>
      <c r="ACF13" s="68"/>
      <c r="ACG13" s="68"/>
      <c r="ACH13" s="69"/>
      <c r="ACI13" s="69"/>
      <c r="ACJ13" s="9"/>
      <c r="ACM13" s="8"/>
      <c r="ACN13" s="68"/>
      <c r="ACO13" s="68"/>
      <c r="ACP13" s="69"/>
      <c r="ACQ13" s="69"/>
      <c r="ACR13" s="9"/>
      <c r="ACT13" s="8"/>
      <c r="ACU13" s="68"/>
      <c r="ACV13" s="68"/>
      <c r="ACW13" s="69"/>
      <c r="ACX13" s="69"/>
      <c r="ACY13" s="9"/>
      <c r="ADB13" s="8"/>
      <c r="ADC13" s="68"/>
      <c r="ADD13" s="68"/>
      <c r="ADE13" s="69"/>
      <c r="ADF13" s="69"/>
      <c r="ADG13" s="9"/>
      <c r="ADI13" s="8"/>
      <c r="ADJ13" s="68"/>
      <c r="ADK13" s="68"/>
      <c r="ADL13" s="69"/>
      <c r="ADM13" s="69"/>
      <c r="ADN13" s="9"/>
      <c r="ADQ13" s="8"/>
      <c r="ADR13" s="68"/>
      <c r="ADS13" s="68"/>
      <c r="ADT13" s="69"/>
      <c r="ADU13" s="69"/>
      <c r="ADV13" s="9"/>
      <c r="ADX13" s="8"/>
      <c r="ADY13" s="68"/>
      <c r="ADZ13" s="68"/>
      <c r="AEA13" s="69"/>
      <c r="AEB13" s="69"/>
      <c r="AEC13" s="9"/>
      <c r="AEF13" s="8"/>
      <c r="AEG13" s="68"/>
      <c r="AEH13" s="68"/>
      <c r="AEI13" s="69"/>
      <c r="AEJ13" s="69"/>
      <c r="AEK13" s="9"/>
      <c r="AEM13" s="8"/>
      <c r="AEN13" s="68"/>
      <c r="AEO13" s="68"/>
      <c r="AEP13" s="69"/>
      <c r="AEQ13" s="69"/>
      <c r="AER13" s="9"/>
      <c r="AEU13" s="8"/>
      <c r="AEV13" s="68"/>
      <c r="AEW13" s="68"/>
      <c r="AEX13" s="69"/>
      <c r="AEY13" s="69"/>
      <c r="AEZ13" s="9"/>
      <c r="AFB13" s="8"/>
      <c r="AFC13" s="68"/>
      <c r="AFD13" s="68"/>
      <c r="AFE13" s="69"/>
      <c r="AFF13" s="69"/>
      <c r="AFG13" s="9"/>
      <c r="AFJ13" s="8"/>
      <c r="AFK13" s="68"/>
      <c r="AFL13" s="68"/>
      <c r="AFM13" s="69"/>
      <c r="AFN13" s="69"/>
      <c r="AFO13" s="9"/>
      <c r="AFQ13" s="8"/>
      <c r="AFR13" s="68"/>
      <c r="AFS13" s="68"/>
      <c r="AFT13" s="69"/>
      <c r="AFU13" s="69"/>
      <c r="AFV13" s="9"/>
    </row>
    <row r="14" spans="1:854" x14ac:dyDescent="0.45">
      <c r="B14" s="56" t="e">
        <f ca="1">B6</f>
        <v>#N/A</v>
      </c>
      <c r="C14" s="12" t="e">
        <f ca="1">C6</f>
        <v>#N/A</v>
      </c>
      <c r="D14" s="56" t="e">
        <f ca="1">D6</f>
        <v>#N/A</v>
      </c>
      <c r="E14" s="12"/>
      <c r="F14" s="56" t="e">
        <f ca="1">F6</f>
        <v>#N/A</v>
      </c>
      <c r="G14" s="12"/>
      <c r="I14" s="56" t="e">
        <f ca="1">B6</f>
        <v>#N/A</v>
      </c>
      <c r="J14" s="12" t="e">
        <f ca="1">C6</f>
        <v>#N/A</v>
      </c>
      <c r="K14" s="56" t="e">
        <f ca="1">D6</f>
        <v>#N/A</v>
      </c>
      <c r="L14" s="12"/>
      <c r="M14" s="56" t="e">
        <f ca="1">F6</f>
        <v>#N/A</v>
      </c>
      <c r="N14" s="12"/>
      <c r="Q14" s="56" t="e">
        <f ca="1">Q6</f>
        <v>#N/A</v>
      </c>
      <c r="R14" s="12" t="e">
        <f ca="1">R6</f>
        <v>#N/A</v>
      </c>
      <c r="S14" s="56" t="e">
        <f ca="1">S6</f>
        <v>#N/A</v>
      </c>
      <c r="T14" s="12"/>
      <c r="U14" s="56" t="e">
        <f ca="1">U6</f>
        <v>#N/A</v>
      </c>
      <c r="V14" s="12"/>
      <c r="X14" s="56" t="e">
        <f ca="1">Q6</f>
        <v>#N/A</v>
      </c>
      <c r="Y14" s="12" t="e">
        <f ca="1">R6</f>
        <v>#N/A</v>
      </c>
      <c r="Z14" s="56" t="e">
        <f ca="1">S6</f>
        <v>#N/A</v>
      </c>
      <c r="AA14" s="12"/>
      <c r="AB14" s="56" t="e">
        <f ca="1">U6</f>
        <v>#N/A</v>
      </c>
      <c r="AC14" s="12"/>
      <c r="AF14" s="56" t="e">
        <f ca="1">AF6</f>
        <v>#N/A</v>
      </c>
      <c r="AG14" s="12" t="e">
        <f ca="1">AG6</f>
        <v>#N/A</v>
      </c>
      <c r="AH14" s="56" t="e">
        <f ca="1">AH6</f>
        <v>#N/A</v>
      </c>
      <c r="AI14" s="12"/>
      <c r="AJ14" s="56" t="e">
        <f ca="1">AJ6</f>
        <v>#N/A</v>
      </c>
      <c r="AK14" s="12"/>
      <c r="AM14" s="56" t="e">
        <f ca="1">AF6</f>
        <v>#N/A</v>
      </c>
      <c r="AN14" s="12" t="e">
        <f ca="1">AG6</f>
        <v>#N/A</v>
      </c>
      <c r="AO14" s="56" t="e">
        <f ca="1">AH6</f>
        <v>#N/A</v>
      </c>
      <c r="AP14" s="12"/>
      <c r="AQ14" s="56" t="e">
        <f ca="1">AJ6</f>
        <v>#N/A</v>
      </c>
      <c r="AR14" s="12"/>
      <c r="AU14" s="56" t="e">
        <f ca="1">AU6</f>
        <v>#N/A</v>
      </c>
      <c r="AV14" s="12" t="e">
        <f ca="1">AV6</f>
        <v>#N/A</v>
      </c>
      <c r="AW14" s="56" t="e">
        <f ca="1">AW6</f>
        <v>#N/A</v>
      </c>
      <c r="AX14" s="12"/>
      <c r="AY14" s="56" t="e">
        <f ca="1">AY6</f>
        <v>#N/A</v>
      </c>
      <c r="AZ14" s="12"/>
      <c r="BB14" s="56" t="e">
        <f ca="1">AU6</f>
        <v>#N/A</v>
      </c>
      <c r="BC14" s="12" t="e">
        <f ca="1">AV6</f>
        <v>#N/A</v>
      </c>
      <c r="BD14" s="56" t="e">
        <f ca="1">AW6</f>
        <v>#N/A</v>
      </c>
      <c r="BE14" s="12"/>
      <c r="BF14" s="56" t="e">
        <f ca="1">AY6</f>
        <v>#N/A</v>
      </c>
      <c r="BG14" s="12"/>
      <c r="BJ14" s="56" t="e">
        <f ca="1">BJ6</f>
        <v>#N/A</v>
      </c>
      <c r="BK14" s="12" t="e">
        <f ca="1">BK6</f>
        <v>#N/A</v>
      </c>
      <c r="BL14" s="56" t="e">
        <f ca="1">BL6</f>
        <v>#N/A</v>
      </c>
      <c r="BM14" s="12"/>
      <c r="BN14" s="56" t="e">
        <f ca="1">BN6</f>
        <v>#N/A</v>
      </c>
      <c r="BO14" s="12"/>
      <c r="BQ14" s="56" t="e">
        <f ca="1">BJ6</f>
        <v>#N/A</v>
      </c>
      <c r="BR14" s="12" t="e">
        <f ca="1">BK6</f>
        <v>#N/A</v>
      </c>
      <c r="BS14" s="56" t="e">
        <f ca="1">BL6</f>
        <v>#N/A</v>
      </c>
      <c r="BT14" s="12"/>
      <c r="BU14" s="56" t="e">
        <f ca="1">BN6</f>
        <v>#N/A</v>
      </c>
      <c r="BV14" s="12"/>
      <c r="BY14" s="56" t="e">
        <f ca="1">BY6</f>
        <v>#N/A</v>
      </c>
      <c r="BZ14" s="12" t="e">
        <f ca="1">BZ6</f>
        <v>#N/A</v>
      </c>
      <c r="CA14" s="56" t="e">
        <f ca="1">CA6</f>
        <v>#N/A</v>
      </c>
      <c r="CB14" s="12"/>
      <c r="CC14" s="56" t="e">
        <f ca="1">CC6</f>
        <v>#N/A</v>
      </c>
      <c r="CD14" s="12"/>
      <c r="CF14" s="56" t="e">
        <f ca="1">BY6</f>
        <v>#N/A</v>
      </c>
      <c r="CG14" s="12" t="e">
        <f ca="1">BZ6</f>
        <v>#N/A</v>
      </c>
      <c r="CH14" s="56" t="e">
        <f ca="1">CA6</f>
        <v>#N/A</v>
      </c>
      <c r="CI14" s="12"/>
      <c r="CJ14" s="56" t="e">
        <f ca="1">CC6</f>
        <v>#N/A</v>
      </c>
      <c r="CK14" s="12"/>
      <c r="CN14" s="56" t="e">
        <f ca="1">CN6</f>
        <v>#N/A</v>
      </c>
      <c r="CO14" s="12" t="e">
        <f ca="1">CO6</f>
        <v>#N/A</v>
      </c>
      <c r="CP14" s="56" t="e">
        <f ca="1">CP6</f>
        <v>#N/A</v>
      </c>
      <c r="CQ14" s="12"/>
      <c r="CR14" s="56" t="e">
        <f ca="1">CR6</f>
        <v>#N/A</v>
      </c>
      <c r="CS14" s="12"/>
      <c r="CU14" s="56" t="e">
        <f ca="1">CN6</f>
        <v>#N/A</v>
      </c>
      <c r="CV14" s="12" t="e">
        <f ca="1">CO6</f>
        <v>#N/A</v>
      </c>
      <c r="CW14" s="56" t="e">
        <f ca="1">CP6</f>
        <v>#N/A</v>
      </c>
      <c r="CX14" s="12"/>
      <c r="CY14" s="56" t="e">
        <f ca="1">CR6</f>
        <v>#N/A</v>
      </c>
      <c r="CZ14" s="12"/>
      <c r="DC14" s="56" t="e">
        <f ca="1">DC6</f>
        <v>#N/A</v>
      </c>
      <c r="DD14" s="12" t="e">
        <f ca="1">DD6</f>
        <v>#N/A</v>
      </c>
      <c r="DE14" s="56" t="e">
        <f ca="1">DE6</f>
        <v>#N/A</v>
      </c>
      <c r="DF14" s="12"/>
      <c r="DG14" s="56" t="e">
        <f ca="1">DG6</f>
        <v>#N/A</v>
      </c>
      <c r="DH14" s="12"/>
      <c r="DJ14" s="56" t="e">
        <f ca="1">DC6</f>
        <v>#N/A</v>
      </c>
      <c r="DK14" s="12" t="e">
        <f ca="1">DD6</f>
        <v>#N/A</v>
      </c>
      <c r="DL14" s="56" t="e">
        <f ca="1">DE6</f>
        <v>#N/A</v>
      </c>
      <c r="DM14" s="12"/>
      <c r="DN14" s="56" t="e">
        <f ca="1">DG6</f>
        <v>#N/A</v>
      </c>
      <c r="DO14" s="12"/>
      <c r="DR14" s="56" t="e">
        <f ca="1">DR6</f>
        <v>#N/A</v>
      </c>
      <c r="DS14" s="12" t="e">
        <f ca="1">DS6</f>
        <v>#N/A</v>
      </c>
      <c r="DT14" s="56" t="e">
        <f ca="1">DT6</f>
        <v>#N/A</v>
      </c>
      <c r="DU14" s="12"/>
      <c r="DV14" s="56" t="e">
        <f ca="1">DV6</f>
        <v>#N/A</v>
      </c>
      <c r="DW14" s="12"/>
      <c r="DY14" s="56" t="e">
        <f ca="1">DR6</f>
        <v>#N/A</v>
      </c>
      <c r="DZ14" s="12" t="e">
        <f ca="1">DS6</f>
        <v>#N/A</v>
      </c>
      <c r="EA14" s="56" t="e">
        <f ca="1">DT6</f>
        <v>#N/A</v>
      </c>
      <c r="EB14" s="12"/>
      <c r="EC14" s="56" t="e">
        <f ca="1">DV6</f>
        <v>#N/A</v>
      </c>
      <c r="ED14" s="12"/>
      <c r="EG14" s="56" t="e">
        <f ca="1">EG6</f>
        <v>#N/A</v>
      </c>
      <c r="EH14" s="12" t="e">
        <f ca="1">EH6</f>
        <v>#N/A</v>
      </c>
      <c r="EI14" s="56" t="e">
        <f ca="1">EI6</f>
        <v>#N/A</v>
      </c>
      <c r="EJ14" s="12"/>
      <c r="EK14" s="56" t="e">
        <f ca="1">EK6</f>
        <v>#N/A</v>
      </c>
      <c r="EL14" s="12"/>
      <c r="EN14" s="56" t="e">
        <f ca="1">EG6</f>
        <v>#N/A</v>
      </c>
      <c r="EO14" s="12" t="e">
        <f ca="1">EH6</f>
        <v>#N/A</v>
      </c>
      <c r="EP14" s="56" t="e">
        <f ca="1">EI6</f>
        <v>#N/A</v>
      </c>
      <c r="EQ14" s="12"/>
      <c r="ER14" s="56" t="e">
        <f ca="1">EK6</f>
        <v>#N/A</v>
      </c>
      <c r="ES14" s="12"/>
      <c r="EV14" s="56" t="e">
        <f ca="1">EV6</f>
        <v>#N/A</v>
      </c>
      <c r="EW14" s="12" t="e">
        <f ca="1">EW6</f>
        <v>#N/A</v>
      </c>
      <c r="EX14" s="56" t="e">
        <f ca="1">EX6</f>
        <v>#N/A</v>
      </c>
      <c r="EY14" s="12"/>
      <c r="EZ14" s="56" t="e">
        <f ca="1">EZ6</f>
        <v>#N/A</v>
      </c>
      <c r="FA14" s="12"/>
      <c r="FC14" s="56" t="e">
        <f ca="1">EV6</f>
        <v>#N/A</v>
      </c>
      <c r="FD14" s="12" t="e">
        <f ca="1">EW6</f>
        <v>#N/A</v>
      </c>
      <c r="FE14" s="56" t="e">
        <f ca="1">EX6</f>
        <v>#N/A</v>
      </c>
      <c r="FF14" s="12"/>
      <c r="FG14" s="56" t="e">
        <f ca="1">EZ6</f>
        <v>#N/A</v>
      </c>
      <c r="FH14" s="12"/>
      <c r="FK14" s="56" t="e">
        <f ca="1">FK6</f>
        <v>#N/A</v>
      </c>
      <c r="FL14" s="12" t="e">
        <f ca="1">FL6</f>
        <v>#N/A</v>
      </c>
      <c r="FM14" s="56" t="e">
        <f ca="1">FM6</f>
        <v>#N/A</v>
      </c>
      <c r="FN14" s="12"/>
      <c r="FO14" s="56" t="e">
        <f ca="1">FO6</f>
        <v>#N/A</v>
      </c>
      <c r="FP14" s="12"/>
      <c r="FR14" s="56" t="e">
        <f ca="1">FK6</f>
        <v>#N/A</v>
      </c>
      <c r="FS14" s="12" t="e">
        <f ca="1">FL6</f>
        <v>#N/A</v>
      </c>
      <c r="FT14" s="56" t="e">
        <f ca="1">FM6</f>
        <v>#N/A</v>
      </c>
      <c r="FU14" s="12"/>
      <c r="FV14" s="56" t="e">
        <f ca="1">FO6</f>
        <v>#N/A</v>
      </c>
      <c r="FW14" s="12"/>
      <c r="FZ14" s="56" t="e">
        <f ca="1">FZ6</f>
        <v>#N/A</v>
      </c>
      <c r="GA14" s="12" t="e">
        <f ca="1">GA6</f>
        <v>#N/A</v>
      </c>
      <c r="GB14" s="56" t="e">
        <f ca="1">GB6</f>
        <v>#N/A</v>
      </c>
      <c r="GC14" s="12"/>
      <c r="GD14" s="56" t="e">
        <f ca="1">GD6</f>
        <v>#N/A</v>
      </c>
      <c r="GE14" s="12"/>
      <c r="GG14" s="56" t="e">
        <f ca="1">FZ6</f>
        <v>#N/A</v>
      </c>
      <c r="GH14" s="12" t="e">
        <f ca="1">GA6</f>
        <v>#N/A</v>
      </c>
      <c r="GI14" s="56" t="e">
        <f ca="1">GB6</f>
        <v>#N/A</v>
      </c>
      <c r="GJ14" s="12"/>
      <c r="GK14" s="56" t="e">
        <f ca="1">GD6</f>
        <v>#N/A</v>
      </c>
      <c r="GL14" s="12"/>
      <c r="GO14" s="56" t="e">
        <f ca="1">GO6</f>
        <v>#N/A</v>
      </c>
      <c r="GP14" s="12" t="e">
        <f ca="1">GP6</f>
        <v>#N/A</v>
      </c>
      <c r="GQ14" s="56" t="e">
        <f ca="1">GQ6</f>
        <v>#N/A</v>
      </c>
      <c r="GR14" s="12"/>
      <c r="GS14" s="56" t="e">
        <f ca="1">GS6</f>
        <v>#N/A</v>
      </c>
      <c r="GT14" s="12"/>
      <c r="GV14" s="56" t="e">
        <f ca="1">GO6</f>
        <v>#N/A</v>
      </c>
      <c r="GW14" s="12" t="e">
        <f ca="1">GP6</f>
        <v>#N/A</v>
      </c>
      <c r="GX14" s="56" t="e">
        <f ca="1">GQ6</f>
        <v>#N/A</v>
      </c>
      <c r="GY14" s="12"/>
      <c r="GZ14" s="56" t="e">
        <f ca="1">GS6</f>
        <v>#N/A</v>
      </c>
      <c r="HA14" s="12"/>
      <c r="HD14" s="56" t="e">
        <f ca="1">HD6</f>
        <v>#N/A</v>
      </c>
      <c r="HE14" s="12" t="e">
        <f ca="1">HE6</f>
        <v>#N/A</v>
      </c>
      <c r="HF14" s="56" t="e">
        <f ca="1">HF6</f>
        <v>#N/A</v>
      </c>
      <c r="HG14" s="12"/>
      <c r="HH14" s="56" t="e">
        <f ca="1">HH6</f>
        <v>#N/A</v>
      </c>
      <c r="HI14" s="12"/>
      <c r="HK14" s="56" t="e">
        <f ca="1">HD6</f>
        <v>#N/A</v>
      </c>
      <c r="HL14" s="12" t="e">
        <f ca="1">HE6</f>
        <v>#N/A</v>
      </c>
      <c r="HM14" s="56" t="e">
        <f ca="1">HF6</f>
        <v>#N/A</v>
      </c>
      <c r="HN14" s="12"/>
      <c r="HO14" s="56" t="e">
        <f ca="1">HH6</f>
        <v>#N/A</v>
      </c>
      <c r="HP14" s="12"/>
      <c r="HS14" s="56" t="e">
        <f ca="1">HS6</f>
        <v>#N/A</v>
      </c>
      <c r="HT14" s="12" t="e">
        <f ca="1">HT6</f>
        <v>#N/A</v>
      </c>
      <c r="HU14" s="56" t="e">
        <f ca="1">HU6</f>
        <v>#N/A</v>
      </c>
      <c r="HV14" s="12"/>
      <c r="HW14" s="56" t="e">
        <f ca="1">HW6</f>
        <v>#N/A</v>
      </c>
      <c r="HX14" s="12"/>
      <c r="HZ14" s="56" t="e">
        <f ca="1">HS6</f>
        <v>#N/A</v>
      </c>
      <c r="IA14" s="12" t="e">
        <f ca="1">HT6</f>
        <v>#N/A</v>
      </c>
      <c r="IB14" s="56" t="e">
        <f ca="1">HU6</f>
        <v>#N/A</v>
      </c>
      <c r="IC14" s="12"/>
      <c r="ID14" s="56" t="e">
        <f ca="1">HW6</f>
        <v>#N/A</v>
      </c>
      <c r="IE14" s="12"/>
      <c r="IH14" s="56" t="e">
        <f ca="1">IH6</f>
        <v>#N/A</v>
      </c>
      <c r="II14" s="12" t="e">
        <f ca="1">II6</f>
        <v>#N/A</v>
      </c>
      <c r="IJ14" s="56" t="e">
        <f ca="1">IJ6</f>
        <v>#N/A</v>
      </c>
      <c r="IK14" s="12"/>
      <c r="IL14" s="56" t="e">
        <f ca="1">IL6</f>
        <v>#N/A</v>
      </c>
      <c r="IM14" s="12"/>
      <c r="IO14" s="56" t="e">
        <f ca="1">IH6</f>
        <v>#N/A</v>
      </c>
      <c r="IP14" s="12" t="e">
        <f ca="1">II6</f>
        <v>#N/A</v>
      </c>
      <c r="IQ14" s="56" t="e">
        <f ca="1">IJ6</f>
        <v>#N/A</v>
      </c>
      <c r="IR14" s="12"/>
      <c r="IS14" s="56" t="e">
        <f ca="1">IL6</f>
        <v>#N/A</v>
      </c>
      <c r="IT14" s="12"/>
      <c r="IW14" s="56" t="e">
        <f ca="1">IW6</f>
        <v>#N/A</v>
      </c>
      <c r="IX14" s="12" t="e">
        <f ca="1">IX6</f>
        <v>#N/A</v>
      </c>
      <c r="IY14" s="56" t="e">
        <f ca="1">IY6</f>
        <v>#N/A</v>
      </c>
      <c r="IZ14" s="12"/>
      <c r="JA14" s="56" t="e">
        <f ca="1">JA6</f>
        <v>#N/A</v>
      </c>
      <c r="JB14" s="12"/>
      <c r="JD14" s="56" t="e">
        <f ca="1">IW6</f>
        <v>#N/A</v>
      </c>
      <c r="JE14" s="12" t="e">
        <f ca="1">IX6</f>
        <v>#N/A</v>
      </c>
      <c r="JF14" s="56" t="e">
        <f ca="1">IY6</f>
        <v>#N/A</v>
      </c>
      <c r="JG14" s="12"/>
      <c r="JH14" s="56" t="e">
        <f ca="1">JA6</f>
        <v>#N/A</v>
      </c>
      <c r="JI14" s="12"/>
      <c r="JL14" s="56" t="e">
        <f ca="1">JL6</f>
        <v>#N/A</v>
      </c>
      <c r="JM14" s="12" t="e">
        <f ca="1">JM6</f>
        <v>#N/A</v>
      </c>
      <c r="JN14" s="56" t="e">
        <f ca="1">JN6</f>
        <v>#N/A</v>
      </c>
      <c r="JO14" s="12"/>
      <c r="JP14" s="56" t="e">
        <f ca="1">JP6</f>
        <v>#N/A</v>
      </c>
      <c r="JQ14" s="12"/>
      <c r="JS14" s="56" t="e">
        <f ca="1">JL6</f>
        <v>#N/A</v>
      </c>
      <c r="JT14" s="12" t="e">
        <f ca="1">JM6</f>
        <v>#N/A</v>
      </c>
      <c r="JU14" s="56" t="e">
        <f ca="1">JN6</f>
        <v>#N/A</v>
      </c>
      <c r="JV14" s="12"/>
      <c r="JW14" s="56" t="e">
        <f ca="1">JP6</f>
        <v>#N/A</v>
      </c>
      <c r="JX14" s="12"/>
      <c r="KA14" s="56" t="e">
        <f ca="1">KA6</f>
        <v>#N/A</v>
      </c>
      <c r="KB14" s="12" t="e">
        <f ca="1">KB6</f>
        <v>#N/A</v>
      </c>
      <c r="KC14" s="56" t="e">
        <f ca="1">KC6</f>
        <v>#N/A</v>
      </c>
      <c r="KD14" s="12"/>
      <c r="KE14" s="56" t="e">
        <f ca="1">KE6</f>
        <v>#N/A</v>
      </c>
      <c r="KF14" s="12"/>
      <c r="KH14" s="56" t="e">
        <f ca="1">KA6</f>
        <v>#N/A</v>
      </c>
      <c r="KI14" s="12" t="e">
        <f ca="1">KB6</f>
        <v>#N/A</v>
      </c>
      <c r="KJ14" s="56" t="e">
        <f ca="1">KC6</f>
        <v>#N/A</v>
      </c>
      <c r="KK14" s="12"/>
      <c r="KL14" s="56" t="e">
        <f ca="1">KE6</f>
        <v>#N/A</v>
      </c>
      <c r="KM14" s="12"/>
      <c r="KP14" s="56" t="e">
        <f ca="1">KP6</f>
        <v>#N/A</v>
      </c>
      <c r="KQ14" s="12" t="e">
        <f ca="1">KQ6</f>
        <v>#N/A</v>
      </c>
      <c r="KR14" s="56" t="e">
        <f ca="1">KR6</f>
        <v>#N/A</v>
      </c>
      <c r="KS14" s="12"/>
      <c r="KT14" s="56" t="e">
        <f ca="1">KT6</f>
        <v>#N/A</v>
      </c>
      <c r="KU14" s="12"/>
      <c r="KW14" s="56" t="e">
        <f ca="1">KP6</f>
        <v>#N/A</v>
      </c>
      <c r="KX14" s="12" t="e">
        <f ca="1">KQ6</f>
        <v>#N/A</v>
      </c>
      <c r="KY14" s="56" t="e">
        <f ca="1">KR6</f>
        <v>#N/A</v>
      </c>
      <c r="KZ14" s="12"/>
      <c r="LA14" s="56" t="e">
        <f ca="1">KT6</f>
        <v>#N/A</v>
      </c>
      <c r="LB14" s="12"/>
      <c r="LE14" s="56" t="e">
        <f ca="1">LE6</f>
        <v>#N/A</v>
      </c>
      <c r="LF14" s="12" t="e">
        <f ca="1">LF6</f>
        <v>#N/A</v>
      </c>
      <c r="LG14" s="56" t="e">
        <f ca="1">LG6</f>
        <v>#N/A</v>
      </c>
      <c r="LH14" s="12"/>
      <c r="LI14" s="56" t="e">
        <f ca="1">LI6</f>
        <v>#N/A</v>
      </c>
      <c r="LJ14" s="12"/>
      <c r="LL14" s="56" t="e">
        <f ca="1">LE6</f>
        <v>#N/A</v>
      </c>
      <c r="LM14" s="12" t="e">
        <f ca="1">LF6</f>
        <v>#N/A</v>
      </c>
      <c r="LN14" s="56" t="e">
        <f ca="1">LG6</f>
        <v>#N/A</v>
      </c>
      <c r="LO14" s="12"/>
      <c r="LP14" s="56" t="e">
        <f ca="1">LI6</f>
        <v>#N/A</v>
      </c>
      <c r="LQ14" s="12"/>
      <c r="LT14" s="56" t="e">
        <f ca="1">LT6</f>
        <v>#N/A</v>
      </c>
      <c r="LU14" s="12" t="e">
        <f ca="1">LU6</f>
        <v>#N/A</v>
      </c>
      <c r="LV14" s="56" t="e">
        <f ca="1">LV6</f>
        <v>#N/A</v>
      </c>
      <c r="LW14" s="12"/>
      <c r="LX14" s="56" t="e">
        <f ca="1">LX6</f>
        <v>#N/A</v>
      </c>
      <c r="LY14" s="12"/>
      <c r="MA14" s="56" t="e">
        <f ca="1">LT6</f>
        <v>#N/A</v>
      </c>
      <c r="MB14" s="12" t="e">
        <f ca="1">LU6</f>
        <v>#N/A</v>
      </c>
      <c r="MC14" s="56" t="e">
        <f ca="1">LV6</f>
        <v>#N/A</v>
      </c>
      <c r="MD14" s="12"/>
      <c r="ME14" s="56" t="e">
        <f ca="1">LX6</f>
        <v>#N/A</v>
      </c>
      <c r="MF14" s="12"/>
      <c r="MI14" s="56" t="e">
        <f ca="1">MI6</f>
        <v>#N/A</v>
      </c>
      <c r="MJ14" s="12" t="e">
        <f ca="1">MJ6</f>
        <v>#N/A</v>
      </c>
      <c r="MK14" s="56" t="e">
        <f ca="1">MK6</f>
        <v>#N/A</v>
      </c>
      <c r="ML14" s="12"/>
      <c r="MM14" s="56" t="e">
        <f ca="1">MM6</f>
        <v>#N/A</v>
      </c>
      <c r="MN14" s="12"/>
      <c r="MP14" s="56" t="e">
        <f ca="1">MI6</f>
        <v>#N/A</v>
      </c>
      <c r="MQ14" s="12" t="e">
        <f ca="1">MJ6</f>
        <v>#N/A</v>
      </c>
      <c r="MR14" s="56" t="e">
        <f ca="1">MK6</f>
        <v>#N/A</v>
      </c>
      <c r="MS14" s="12"/>
      <c r="MT14" s="56" t="e">
        <f ca="1">MM6</f>
        <v>#N/A</v>
      </c>
      <c r="MU14" s="12"/>
      <c r="MX14" s="56" t="e">
        <f ca="1">MX6</f>
        <v>#N/A</v>
      </c>
      <c r="MY14" s="12" t="e">
        <f ca="1">MY6</f>
        <v>#N/A</v>
      </c>
      <c r="MZ14" s="56" t="e">
        <f ca="1">MZ6</f>
        <v>#N/A</v>
      </c>
      <c r="NA14" s="12"/>
      <c r="NB14" s="56" t="e">
        <f ca="1">NB6</f>
        <v>#N/A</v>
      </c>
      <c r="NC14" s="12"/>
      <c r="NE14" s="56" t="e">
        <f ca="1">MX6</f>
        <v>#N/A</v>
      </c>
      <c r="NF14" s="12" t="e">
        <f ca="1">MY6</f>
        <v>#N/A</v>
      </c>
      <c r="NG14" s="56" t="e">
        <f ca="1">MZ6</f>
        <v>#N/A</v>
      </c>
      <c r="NH14" s="12"/>
      <c r="NI14" s="56" t="e">
        <f ca="1">NB6</f>
        <v>#N/A</v>
      </c>
      <c r="NJ14" s="12"/>
      <c r="NM14" s="56" t="e">
        <f ca="1">NM6</f>
        <v>#N/A</v>
      </c>
      <c r="NN14" s="12" t="e">
        <f ca="1">NN6</f>
        <v>#N/A</v>
      </c>
      <c r="NO14" s="56" t="e">
        <f ca="1">NO6</f>
        <v>#N/A</v>
      </c>
      <c r="NP14" s="12"/>
      <c r="NQ14" s="56" t="e">
        <f ca="1">NQ6</f>
        <v>#N/A</v>
      </c>
      <c r="NR14" s="12"/>
      <c r="NT14" s="56" t="e">
        <f ca="1">NM6</f>
        <v>#N/A</v>
      </c>
      <c r="NU14" s="12" t="e">
        <f ca="1">NN6</f>
        <v>#N/A</v>
      </c>
      <c r="NV14" s="56" t="e">
        <f ca="1">NO6</f>
        <v>#N/A</v>
      </c>
      <c r="NW14" s="12"/>
      <c r="NX14" s="56" t="e">
        <f ca="1">NQ6</f>
        <v>#N/A</v>
      </c>
      <c r="NY14" s="12"/>
      <c r="OB14" s="56" t="e">
        <f ca="1">OB6</f>
        <v>#N/A</v>
      </c>
      <c r="OC14" s="12" t="e">
        <f ca="1">OC6</f>
        <v>#N/A</v>
      </c>
      <c r="OD14" s="56" t="e">
        <f ca="1">OD6</f>
        <v>#N/A</v>
      </c>
      <c r="OE14" s="12"/>
      <c r="OF14" s="56" t="e">
        <f ca="1">OF6</f>
        <v>#N/A</v>
      </c>
      <c r="OG14" s="12"/>
      <c r="OI14" s="56" t="e">
        <f ca="1">OB6</f>
        <v>#N/A</v>
      </c>
      <c r="OJ14" s="12" t="e">
        <f ca="1">OC6</f>
        <v>#N/A</v>
      </c>
      <c r="OK14" s="56" t="e">
        <f ca="1">OD6</f>
        <v>#N/A</v>
      </c>
      <c r="OL14" s="12"/>
      <c r="OM14" s="56" t="e">
        <f ca="1">OF6</f>
        <v>#N/A</v>
      </c>
      <c r="ON14" s="12"/>
      <c r="OQ14" s="56" t="e">
        <f ca="1">OQ6</f>
        <v>#N/A</v>
      </c>
      <c r="OR14" s="12" t="e">
        <f ca="1">OR6</f>
        <v>#N/A</v>
      </c>
      <c r="OS14" s="56" t="e">
        <f ca="1">OS6</f>
        <v>#N/A</v>
      </c>
      <c r="OT14" s="12"/>
      <c r="OU14" s="56" t="e">
        <f ca="1">OU6</f>
        <v>#N/A</v>
      </c>
      <c r="OV14" s="12"/>
      <c r="OX14" s="56" t="e">
        <f ca="1">OQ6</f>
        <v>#N/A</v>
      </c>
      <c r="OY14" s="12" t="e">
        <f ca="1">OR6</f>
        <v>#N/A</v>
      </c>
      <c r="OZ14" s="56" t="e">
        <f ca="1">OS6</f>
        <v>#N/A</v>
      </c>
      <c r="PA14" s="12"/>
      <c r="PB14" s="56" t="e">
        <f ca="1">OU6</f>
        <v>#N/A</v>
      </c>
      <c r="PC14" s="12"/>
      <c r="PF14" s="56" t="e">
        <f ca="1">PF6</f>
        <v>#N/A</v>
      </c>
      <c r="PG14" s="12" t="e">
        <f ca="1">PG6</f>
        <v>#N/A</v>
      </c>
      <c r="PH14" s="56" t="e">
        <f ca="1">PH6</f>
        <v>#N/A</v>
      </c>
      <c r="PI14" s="12"/>
      <c r="PJ14" s="56" t="e">
        <f ca="1">PJ6</f>
        <v>#N/A</v>
      </c>
      <c r="PK14" s="12"/>
      <c r="PM14" s="56" t="e">
        <f ca="1">PF6</f>
        <v>#N/A</v>
      </c>
      <c r="PN14" s="12" t="e">
        <f ca="1">PG6</f>
        <v>#N/A</v>
      </c>
      <c r="PO14" s="56" t="e">
        <f ca="1">PH6</f>
        <v>#N/A</v>
      </c>
      <c r="PP14" s="12"/>
      <c r="PQ14" s="56" t="e">
        <f ca="1">PJ6</f>
        <v>#N/A</v>
      </c>
      <c r="PR14" s="12"/>
      <c r="PU14" s="56" t="e">
        <f ca="1">PU6</f>
        <v>#N/A</v>
      </c>
      <c r="PV14" s="12" t="e">
        <f ca="1">PV6</f>
        <v>#N/A</v>
      </c>
      <c r="PW14" s="56" t="e">
        <f ca="1">PW6</f>
        <v>#N/A</v>
      </c>
      <c r="PX14" s="12"/>
      <c r="PY14" s="56" t="e">
        <f ca="1">PY6</f>
        <v>#N/A</v>
      </c>
      <c r="PZ14" s="12"/>
      <c r="QB14" s="56" t="e">
        <f ca="1">PU6</f>
        <v>#N/A</v>
      </c>
      <c r="QC14" s="12" t="e">
        <f ca="1">PV6</f>
        <v>#N/A</v>
      </c>
      <c r="QD14" s="56" t="e">
        <f ca="1">PW6</f>
        <v>#N/A</v>
      </c>
      <c r="QE14" s="12"/>
      <c r="QF14" s="56" t="e">
        <f ca="1">PY6</f>
        <v>#N/A</v>
      </c>
      <c r="QG14" s="12"/>
      <c r="QJ14" s="56" t="e">
        <f ca="1">QJ6</f>
        <v>#N/A</v>
      </c>
      <c r="QK14" s="12" t="e">
        <f ca="1">QK6</f>
        <v>#N/A</v>
      </c>
      <c r="QL14" s="56" t="e">
        <f ca="1">QL6</f>
        <v>#N/A</v>
      </c>
      <c r="QM14" s="12"/>
      <c r="QN14" s="56" t="e">
        <f ca="1">QN6</f>
        <v>#N/A</v>
      </c>
      <c r="QO14" s="12"/>
      <c r="QQ14" s="56" t="e">
        <f ca="1">QJ6</f>
        <v>#N/A</v>
      </c>
      <c r="QR14" s="12" t="e">
        <f ca="1">QK6</f>
        <v>#N/A</v>
      </c>
      <c r="QS14" s="56" t="e">
        <f ca="1">QL6</f>
        <v>#N/A</v>
      </c>
      <c r="QT14" s="12"/>
      <c r="QU14" s="56" t="e">
        <f ca="1">QN6</f>
        <v>#N/A</v>
      </c>
      <c r="QV14" s="12"/>
      <c r="QY14" s="56" t="e">
        <f ca="1">QY6</f>
        <v>#N/A</v>
      </c>
      <c r="QZ14" s="12" t="e">
        <f ca="1">QZ6</f>
        <v>#N/A</v>
      </c>
      <c r="RA14" s="56" t="e">
        <f ca="1">RA6</f>
        <v>#N/A</v>
      </c>
      <c r="RB14" s="12"/>
      <c r="RC14" s="56" t="e">
        <f ca="1">RC6</f>
        <v>#N/A</v>
      </c>
      <c r="RD14" s="12"/>
      <c r="RF14" s="56" t="e">
        <f ca="1">QY6</f>
        <v>#N/A</v>
      </c>
      <c r="RG14" s="12" t="e">
        <f ca="1">QZ6</f>
        <v>#N/A</v>
      </c>
      <c r="RH14" s="56" t="e">
        <f ca="1">RA6</f>
        <v>#N/A</v>
      </c>
      <c r="RI14" s="12"/>
      <c r="RJ14" s="56" t="e">
        <f ca="1">RC6</f>
        <v>#N/A</v>
      </c>
      <c r="RK14" s="12"/>
      <c r="RN14" s="56" t="e">
        <f ca="1">RN6</f>
        <v>#N/A</v>
      </c>
      <c r="RO14" s="12" t="e">
        <f ca="1">RO6</f>
        <v>#N/A</v>
      </c>
      <c r="RP14" s="56" t="e">
        <f ca="1">RP6</f>
        <v>#N/A</v>
      </c>
      <c r="RQ14" s="12"/>
      <c r="RR14" s="56" t="e">
        <f ca="1">RR6</f>
        <v>#N/A</v>
      </c>
      <c r="RS14" s="12"/>
      <c r="RU14" s="56" t="e">
        <f ca="1">RN6</f>
        <v>#N/A</v>
      </c>
      <c r="RV14" s="12" t="e">
        <f ca="1">RO6</f>
        <v>#N/A</v>
      </c>
      <c r="RW14" s="56" t="e">
        <f ca="1">RP6</f>
        <v>#N/A</v>
      </c>
      <c r="RX14" s="12"/>
      <c r="RY14" s="56" t="e">
        <f ca="1">RR6</f>
        <v>#N/A</v>
      </c>
      <c r="RZ14" s="12"/>
      <c r="SC14" s="56" t="e">
        <f ca="1">SC6</f>
        <v>#N/A</v>
      </c>
      <c r="SD14" s="12" t="e">
        <f ca="1">SD6</f>
        <v>#N/A</v>
      </c>
      <c r="SE14" s="56" t="e">
        <f ca="1">SE6</f>
        <v>#N/A</v>
      </c>
      <c r="SF14" s="12"/>
      <c r="SG14" s="56" t="e">
        <f ca="1">SG6</f>
        <v>#N/A</v>
      </c>
      <c r="SH14" s="12"/>
      <c r="SJ14" s="56" t="e">
        <f ca="1">SC6</f>
        <v>#N/A</v>
      </c>
      <c r="SK14" s="12" t="e">
        <f ca="1">SD6</f>
        <v>#N/A</v>
      </c>
      <c r="SL14" s="56" t="e">
        <f ca="1">SE6</f>
        <v>#N/A</v>
      </c>
      <c r="SM14" s="12"/>
      <c r="SN14" s="56" t="e">
        <f ca="1">SG6</f>
        <v>#N/A</v>
      </c>
      <c r="SO14" s="12"/>
      <c r="SR14" s="56" t="e">
        <f ca="1">SR6</f>
        <v>#N/A</v>
      </c>
      <c r="SS14" s="12" t="e">
        <f ca="1">SS6</f>
        <v>#N/A</v>
      </c>
      <c r="ST14" s="56" t="e">
        <f ca="1">ST6</f>
        <v>#N/A</v>
      </c>
      <c r="SU14" s="12"/>
      <c r="SV14" s="56" t="e">
        <f ca="1">SV6</f>
        <v>#N/A</v>
      </c>
      <c r="SW14" s="12"/>
      <c r="SY14" s="56" t="e">
        <f ca="1">SR6</f>
        <v>#N/A</v>
      </c>
      <c r="SZ14" s="12" t="e">
        <f ca="1">SS6</f>
        <v>#N/A</v>
      </c>
      <c r="TA14" s="56" t="e">
        <f ca="1">ST6</f>
        <v>#N/A</v>
      </c>
      <c r="TB14" s="12"/>
      <c r="TC14" s="56" t="e">
        <f ca="1">SV6</f>
        <v>#N/A</v>
      </c>
      <c r="TD14" s="12"/>
      <c r="TG14" s="56" t="e">
        <f ca="1">TG6</f>
        <v>#N/A</v>
      </c>
      <c r="TH14" s="12" t="e">
        <f ca="1">TH6</f>
        <v>#N/A</v>
      </c>
      <c r="TI14" s="56" t="e">
        <f ca="1">TI6</f>
        <v>#N/A</v>
      </c>
      <c r="TJ14" s="12"/>
      <c r="TK14" s="56" t="e">
        <f ca="1">TK6</f>
        <v>#N/A</v>
      </c>
      <c r="TL14" s="12"/>
      <c r="TN14" s="56" t="e">
        <f ca="1">TG6</f>
        <v>#N/A</v>
      </c>
      <c r="TO14" s="12" t="e">
        <f ca="1">TH6</f>
        <v>#N/A</v>
      </c>
      <c r="TP14" s="56" t="e">
        <f ca="1">TI6</f>
        <v>#N/A</v>
      </c>
      <c r="TQ14" s="12"/>
      <c r="TR14" s="56" t="e">
        <f ca="1">TK6</f>
        <v>#N/A</v>
      </c>
      <c r="TS14" s="12"/>
      <c r="TV14" s="56" t="e">
        <f ca="1">TV6</f>
        <v>#N/A</v>
      </c>
      <c r="TW14" s="12" t="e">
        <f ca="1">TW6</f>
        <v>#N/A</v>
      </c>
      <c r="TX14" s="56" t="e">
        <f ca="1">TX6</f>
        <v>#N/A</v>
      </c>
      <c r="TY14" s="12"/>
      <c r="TZ14" s="56" t="e">
        <f ca="1">TZ6</f>
        <v>#N/A</v>
      </c>
      <c r="UA14" s="12"/>
      <c r="UC14" s="56" t="e">
        <f ca="1">TV6</f>
        <v>#N/A</v>
      </c>
      <c r="UD14" s="12" t="e">
        <f ca="1">TW6</f>
        <v>#N/A</v>
      </c>
      <c r="UE14" s="56" t="e">
        <f ca="1">TX6</f>
        <v>#N/A</v>
      </c>
      <c r="UF14" s="12"/>
      <c r="UG14" s="56" t="e">
        <f ca="1">TZ6</f>
        <v>#N/A</v>
      </c>
      <c r="UH14" s="12"/>
      <c r="UK14" s="56" t="e">
        <f ca="1">UK6</f>
        <v>#N/A</v>
      </c>
      <c r="UL14" s="12" t="e">
        <f ca="1">UL6</f>
        <v>#N/A</v>
      </c>
      <c r="UM14" s="56" t="e">
        <f ca="1">UM6</f>
        <v>#N/A</v>
      </c>
      <c r="UN14" s="12"/>
      <c r="UO14" s="56" t="e">
        <f ca="1">UO6</f>
        <v>#N/A</v>
      </c>
      <c r="UP14" s="12"/>
      <c r="UR14" s="56" t="e">
        <f ca="1">UK6</f>
        <v>#N/A</v>
      </c>
      <c r="US14" s="12" t="e">
        <f ca="1">UL6</f>
        <v>#N/A</v>
      </c>
      <c r="UT14" s="56" t="e">
        <f ca="1">UM6</f>
        <v>#N/A</v>
      </c>
      <c r="UU14" s="12"/>
      <c r="UV14" s="56" t="e">
        <f ca="1">UO6</f>
        <v>#N/A</v>
      </c>
      <c r="UW14" s="12"/>
      <c r="UZ14" s="56" t="e">
        <f ca="1">UZ6</f>
        <v>#N/A</v>
      </c>
      <c r="VA14" s="12" t="e">
        <f ca="1">VA6</f>
        <v>#N/A</v>
      </c>
      <c r="VB14" s="56" t="e">
        <f ca="1">VB6</f>
        <v>#N/A</v>
      </c>
      <c r="VC14" s="12"/>
      <c r="VD14" s="56" t="e">
        <f ca="1">VD6</f>
        <v>#N/A</v>
      </c>
      <c r="VE14" s="12"/>
      <c r="VG14" s="56" t="e">
        <f ca="1">UZ6</f>
        <v>#N/A</v>
      </c>
      <c r="VH14" s="12" t="e">
        <f ca="1">VA6</f>
        <v>#N/A</v>
      </c>
      <c r="VI14" s="56" t="e">
        <f ca="1">VB6</f>
        <v>#N/A</v>
      </c>
      <c r="VJ14" s="12"/>
      <c r="VK14" s="56" t="e">
        <f ca="1">VD6</f>
        <v>#N/A</v>
      </c>
      <c r="VL14" s="12"/>
      <c r="VO14" s="56" t="e">
        <f ca="1">VO6</f>
        <v>#N/A</v>
      </c>
      <c r="VP14" s="12" t="e">
        <f ca="1">VP6</f>
        <v>#N/A</v>
      </c>
      <c r="VQ14" s="56" t="e">
        <f ca="1">VQ6</f>
        <v>#N/A</v>
      </c>
      <c r="VR14" s="12"/>
      <c r="VS14" s="56" t="e">
        <f ca="1">VS6</f>
        <v>#N/A</v>
      </c>
      <c r="VT14" s="12"/>
      <c r="VV14" s="56" t="e">
        <f ca="1">VO6</f>
        <v>#N/A</v>
      </c>
      <c r="VW14" s="12" t="e">
        <f ca="1">VP6</f>
        <v>#N/A</v>
      </c>
      <c r="VX14" s="56" t="e">
        <f ca="1">VQ6</f>
        <v>#N/A</v>
      </c>
      <c r="VY14" s="12"/>
      <c r="VZ14" s="56" t="e">
        <f ca="1">VS6</f>
        <v>#N/A</v>
      </c>
      <c r="WA14" s="12"/>
      <c r="WD14" s="56" t="e">
        <f ca="1">WD6</f>
        <v>#N/A</v>
      </c>
      <c r="WE14" s="12" t="e">
        <f ca="1">WE6</f>
        <v>#N/A</v>
      </c>
      <c r="WF14" s="56" t="e">
        <f ca="1">WF6</f>
        <v>#N/A</v>
      </c>
      <c r="WG14" s="12"/>
      <c r="WH14" s="56" t="e">
        <f ca="1">WH6</f>
        <v>#N/A</v>
      </c>
      <c r="WI14" s="12"/>
      <c r="WK14" s="56" t="e">
        <f ca="1">WD6</f>
        <v>#N/A</v>
      </c>
      <c r="WL14" s="12" t="e">
        <f ca="1">WE6</f>
        <v>#N/A</v>
      </c>
      <c r="WM14" s="56" t="e">
        <f ca="1">WF6</f>
        <v>#N/A</v>
      </c>
      <c r="WN14" s="12"/>
      <c r="WO14" s="56" t="e">
        <f ca="1">WH6</f>
        <v>#N/A</v>
      </c>
      <c r="WP14" s="12"/>
      <c r="WS14" s="56" t="e">
        <f ca="1">WS6</f>
        <v>#N/A</v>
      </c>
      <c r="WT14" s="12" t="e">
        <f ca="1">WT6</f>
        <v>#N/A</v>
      </c>
      <c r="WU14" s="56" t="e">
        <f ca="1">WU6</f>
        <v>#N/A</v>
      </c>
      <c r="WV14" s="12"/>
      <c r="WW14" s="56" t="e">
        <f ca="1">WW6</f>
        <v>#N/A</v>
      </c>
      <c r="WX14" s="12"/>
      <c r="WZ14" s="56" t="e">
        <f ca="1">WS6</f>
        <v>#N/A</v>
      </c>
      <c r="XA14" s="12" t="e">
        <f ca="1">WT6</f>
        <v>#N/A</v>
      </c>
      <c r="XB14" s="56" t="e">
        <f ca="1">WU6</f>
        <v>#N/A</v>
      </c>
      <c r="XC14" s="12"/>
      <c r="XD14" s="56" t="e">
        <f ca="1">WW6</f>
        <v>#N/A</v>
      </c>
      <c r="XE14" s="12"/>
      <c r="XH14" s="56" t="e">
        <f ca="1">XH6</f>
        <v>#N/A</v>
      </c>
      <c r="XI14" s="12" t="e">
        <f ca="1">XI6</f>
        <v>#N/A</v>
      </c>
      <c r="XJ14" s="56" t="e">
        <f ca="1">XJ6</f>
        <v>#N/A</v>
      </c>
      <c r="XK14" s="12"/>
      <c r="XL14" s="56" t="e">
        <f ca="1">XL6</f>
        <v>#N/A</v>
      </c>
      <c r="XM14" s="12"/>
      <c r="XO14" s="56" t="e">
        <f ca="1">XH6</f>
        <v>#N/A</v>
      </c>
      <c r="XP14" s="12" t="e">
        <f ca="1">XI6</f>
        <v>#N/A</v>
      </c>
      <c r="XQ14" s="56" t="e">
        <f ca="1">XJ6</f>
        <v>#N/A</v>
      </c>
      <c r="XR14" s="12"/>
      <c r="XS14" s="56" t="e">
        <f ca="1">XL6</f>
        <v>#N/A</v>
      </c>
      <c r="XT14" s="12"/>
      <c r="XW14" s="56" t="e">
        <f ca="1">XW6</f>
        <v>#N/A</v>
      </c>
      <c r="XX14" s="12" t="e">
        <f ca="1">XX6</f>
        <v>#N/A</v>
      </c>
      <c r="XY14" s="56" t="e">
        <f ca="1">XY6</f>
        <v>#N/A</v>
      </c>
      <c r="XZ14" s="12"/>
      <c r="YA14" s="56" t="e">
        <f ca="1">YA6</f>
        <v>#N/A</v>
      </c>
      <c r="YB14" s="12"/>
      <c r="YD14" s="56" t="e">
        <f ca="1">XW6</f>
        <v>#N/A</v>
      </c>
      <c r="YE14" s="12" t="e">
        <f ca="1">XX6</f>
        <v>#N/A</v>
      </c>
      <c r="YF14" s="56" t="e">
        <f ca="1">XY6</f>
        <v>#N/A</v>
      </c>
      <c r="YG14" s="12"/>
      <c r="YH14" s="56" t="e">
        <f ca="1">YA6</f>
        <v>#N/A</v>
      </c>
      <c r="YI14" s="12"/>
      <c r="YL14" s="56" t="e">
        <f ca="1">YL6</f>
        <v>#N/A</v>
      </c>
      <c r="YM14" s="12" t="e">
        <f ca="1">YM6</f>
        <v>#N/A</v>
      </c>
      <c r="YN14" s="56" t="e">
        <f ca="1">YN6</f>
        <v>#N/A</v>
      </c>
      <c r="YO14" s="12"/>
      <c r="YP14" s="56" t="e">
        <f ca="1">YP6</f>
        <v>#N/A</v>
      </c>
      <c r="YQ14" s="12"/>
      <c r="YS14" s="56" t="e">
        <f ca="1">YL6</f>
        <v>#N/A</v>
      </c>
      <c r="YT14" s="12" t="e">
        <f ca="1">YM6</f>
        <v>#N/A</v>
      </c>
      <c r="YU14" s="56" t="e">
        <f ca="1">YN6</f>
        <v>#N/A</v>
      </c>
      <c r="YV14" s="12"/>
      <c r="YW14" s="56" t="e">
        <f ca="1">YP6</f>
        <v>#N/A</v>
      </c>
      <c r="YX14" s="12"/>
      <c r="ZA14" s="56" t="e">
        <f ca="1">ZA6</f>
        <v>#N/A</v>
      </c>
      <c r="ZB14" s="12" t="e">
        <f ca="1">ZB6</f>
        <v>#N/A</v>
      </c>
      <c r="ZC14" s="56" t="e">
        <f ca="1">ZC6</f>
        <v>#N/A</v>
      </c>
      <c r="ZD14" s="12"/>
      <c r="ZE14" s="56" t="e">
        <f ca="1">ZE6</f>
        <v>#N/A</v>
      </c>
      <c r="ZF14" s="12"/>
      <c r="ZH14" s="56" t="e">
        <f ca="1">ZA6</f>
        <v>#N/A</v>
      </c>
      <c r="ZI14" s="12" t="e">
        <f ca="1">ZB6</f>
        <v>#N/A</v>
      </c>
      <c r="ZJ14" s="56" t="e">
        <f ca="1">ZC6</f>
        <v>#N/A</v>
      </c>
      <c r="ZK14" s="12"/>
      <c r="ZL14" s="56" t="e">
        <f ca="1">ZE6</f>
        <v>#N/A</v>
      </c>
      <c r="ZM14" s="12"/>
      <c r="ZP14" s="56" t="e">
        <f ca="1">ZP6</f>
        <v>#N/A</v>
      </c>
      <c r="ZQ14" s="12" t="e">
        <f ca="1">ZQ6</f>
        <v>#N/A</v>
      </c>
      <c r="ZR14" s="56" t="e">
        <f ca="1">ZR6</f>
        <v>#N/A</v>
      </c>
      <c r="ZS14" s="12"/>
      <c r="ZT14" s="56" t="e">
        <f ca="1">ZT6</f>
        <v>#N/A</v>
      </c>
      <c r="ZU14" s="12"/>
      <c r="ZW14" s="56" t="e">
        <f ca="1">ZP6</f>
        <v>#N/A</v>
      </c>
      <c r="ZX14" s="12" t="e">
        <f ca="1">ZQ6</f>
        <v>#N/A</v>
      </c>
      <c r="ZY14" s="56" t="e">
        <f ca="1">ZR6</f>
        <v>#N/A</v>
      </c>
      <c r="ZZ14" s="12"/>
      <c r="AAA14" s="56" t="e">
        <f ca="1">ZT6</f>
        <v>#N/A</v>
      </c>
      <c r="AAB14" s="12"/>
      <c r="AAE14" s="56" t="e">
        <f ca="1">AAE6</f>
        <v>#N/A</v>
      </c>
      <c r="AAF14" s="12" t="e">
        <f ca="1">AAF6</f>
        <v>#N/A</v>
      </c>
      <c r="AAG14" s="56" t="e">
        <f ca="1">AAG6</f>
        <v>#N/A</v>
      </c>
      <c r="AAH14" s="12"/>
      <c r="AAI14" s="56" t="e">
        <f ca="1">AAI6</f>
        <v>#N/A</v>
      </c>
      <c r="AAJ14" s="12"/>
      <c r="AAL14" s="56" t="e">
        <f ca="1">AAE6</f>
        <v>#N/A</v>
      </c>
      <c r="AAM14" s="12" t="e">
        <f ca="1">AAF6</f>
        <v>#N/A</v>
      </c>
      <c r="AAN14" s="56" t="e">
        <f ca="1">AAG6</f>
        <v>#N/A</v>
      </c>
      <c r="AAO14" s="12"/>
      <c r="AAP14" s="56" t="e">
        <f ca="1">AAI6</f>
        <v>#N/A</v>
      </c>
      <c r="AAQ14" s="12"/>
      <c r="AAT14" s="56" t="e">
        <f ca="1">AAT6</f>
        <v>#N/A</v>
      </c>
      <c r="AAU14" s="12" t="e">
        <f ca="1">AAU6</f>
        <v>#N/A</v>
      </c>
      <c r="AAV14" s="56" t="e">
        <f ca="1">AAV6</f>
        <v>#N/A</v>
      </c>
      <c r="AAW14" s="12"/>
      <c r="AAX14" s="56" t="e">
        <f ca="1">AAX6</f>
        <v>#N/A</v>
      </c>
      <c r="AAY14" s="12"/>
      <c r="ABA14" s="56" t="e">
        <f ca="1">AAT6</f>
        <v>#N/A</v>
      </c>
      <c r="ABB14" s="12" t="e">
        <f ca="1">AAU6</f>
        <v>#N/A</v>
      </c>
      <c r="ABC14" s="56" t="e">
        <f ca="1">AAV6</f>
        <v>#N/A</v>
      </c>
      <c r="ABD14" s="12"/>
      <c r="ABE14" s="56" t="e">
        <f ca="1">AAX6</f>
        <v>#N/A</v>
      </c>
      <c r="ABF14" s="12"/>
      <c r="ABI14" s="56" t="e">
        <f ca="1">ABI6</f>
        <v>#N/A</v>
      </c>
      <c r="ABJ14" s="12" t="e">
        <f ca="1">ABJ6</f>
        <v>#N/A</v>
      </c>
      <c r="ABK14" s="56" t="e">
        <f ca="1">ABK6</f>
        <v>#N/A</v>
      </c>
      <c r="ABL14" s="12"/>
      <c r="ABM14" s="56" t="e">
        <f ca="1">ABM6</f>
        <v>#N/A</v>
      </c>
      <c r="ABN14" s="12"/>
      <c r="ABP14" s="56" t="e">
        <f ca="1">ABI6</f>
        <v>#N/A</v>
      </c>
      <c r="ABQ14" s="12" t="e">
        <f ca="1">ABJ6</f>
        <v>#N/A</v>
      </c>
      <c r="ABR14" s="56" t="e">
        <f ca="1">ABK6</f>
        <v>#N/A</v>
      </c>
      <c r="ABS14" s="12"/>
      <c r="ABT14" s="56" t="e">
        <f ca="1">ABM6</f>
        <v>#N/A</v>
      </c>
      <c r="ABU14" s="12"/>
      <c r="ABX14" s="56" t="e">
        <f ca="1">ABX6</f>
        <v>#N/A</v>
      </c>
      <c r="ABY14" s="12" t="e">
        <f ca="1">ABY6</f>
        <v>#N/A</v>
      </c>
      <c r="ABZ14" s="56" t="e">
        <f ca="1">ABZ6</f>
        <v>#N/A</v>
      </c>
      <c r="ACA14" s="12"/>
      <c r="ACB14" s="56" t="e">
        <f ca="1">ACB6</f>
        <v>#N/A</v>
      </c>
      <c r="ACC14" s="12"/>
      <c r="ACE14" s="56" t="e">
        <f ca="1">ABX6</f>
        <v>#N/A</v>
      </c>
      <c r="ACF14" s="12" t="e">
        <f ca="1">ABY6</f>
        <v>#N/A</v>
      </c>
      <c r="ACG14" s="56" t="e">
        <f ca="1">ABZ6</f>
        <v>#N/A</v>
      </c>
      <c r="ACH14" s="12"/>
      <c r="ACI14" s="56" t="e">
        <f ca="1">ACB6</f>
        <v>#N/A</v>
      </c>
      <c r="ACJ14" s="12"/>
      <c r="ACM14" s="56" t="e">
        <f ca="1">ACM6</f>
        <v>#N/A</v>
      </c>
      <c r="ACN14" s="12" t="e">
        <f ca="1">ACN6</f>
        <v>#N/A</v>
      </c>
      <c r="ACO14" s="56" t="e">
        <f ca="1">ACO6</f>
        <v>#N/A</v>
      </c>
      <c r="ACP14" s="12"/>
      <c r="ACQ14" s="56" t="e">
        <f ca="1">ACQ6</f>
        <v>#N/A</v>
      </c>
      <c r="ACR14" s="12"/>
      <c r="ACT14" s="56" t="e">
        <f ca="1">ACM6</f>
        <v>#N/A</v>
      </c>
      <c r="ACU14" s="12" t="e">
        <f ca="1">ACN6</f>
        <v>#N/A</v>
      </c>
      <c r="ACV14" s="56" t="e">
        <f ca="1">ACO6</f>
        <v>#N/A</v>
      </c>
      <c r="ACW14" s="12"/>
      <c r="ACX14" s="56" t="e">
        <f ca="1">ACQ6</f>
        <v>#N/A</v>
      </c>
      <c r="ACY14" s="12"/>
      <c r="ADB14" s="56" t="e">
        <f ca="1">ADB6</f>
        <v>#N/A</v>
      </c>
      <c r="ADC14" s="12" t="e">
        <f ca="1">ADC6</f>
        <v>#N/A</v>
      </c>
      <c r="ADD14" s="56" t="e">
        <f ca="1">ADD6</f>
        <v>#N/A</v>
      </c>
      <c r="ADE14" s="12"/>
      <c r="ADF14" s="56" t="e">
        <f ca="1">ADF6</f>
        <v>#N/A</v>
      </c>
      <c r="ADG14" s="12"/>
      <c r="ADI14" s="56" t="e">
        <f ca="1">ADB6</f>
        <v>#N/A</v>
      </c>
      <c r="ADJ14" s="12" t="e">
        <f ca="1">ADC6</f>
        <v>#N/A</v>
      </c>
      <c r="ADK14" s="56" t="e">
        <f ca="1">ADD6</f>
        <v>#N/A</v>
      </c>
      <c r="ADL14" s="12"/>
      <c r="ADM14" s="56" t="e">
        <f ca="1">ADF6</f>
        <v>#N/A</v>
      </c>
      <c r="ADN14" s="12"/>
      <c r="ADQ14" s="56" t="e">
        <f ca="1">ADQ6</f>
        <v>#N/A</v>
      </c>
      <c r="ADR14" s="12" t="e">
        <f ca="1">ADR6</f>
        <v>#N/A</v>
      </c>
      <c r="ADS14" s="56" t="e">
        <f ca="1">ADS6</f>
        <v>#N/A</v>
      </c>
      <c r="ADT14" s="12"/>
      <c r="ADU14" s="56" t="e">
        <f ca="1">ADU6</f>
        <v>#N/A</v>
      </c>
      <c r="ADV14" s="12"/>
      <c r="ADX14" s="56" t="e">
        <f ca="1">ADQ6</f>
        <v>#N/A</v>
      </c>
      <c r="ADY14" s="12" t="e">
        <f ca="1">ADR6</f>
        <v>#N/A</v>
      </c>
      <c r="ADZ14" s="56" t="e">
        <f ca="1">ADS6</f>
        <v>#N/A</v>
      </c>
      <c r="AEA14" s="12"/>
      <c r="AEB14" s="56" t="e">
        <f ca="1">ADU6</f>
        <v>#N/A</v>
      </c>
      <c r="AEC14" s="12"/>
      <c r="AEF14" s="56" t="e">
        <f ca="1">AEF6</f>
        <v>#N/A</v>
      </c>
      <c r="AEG14" s="12" t="e">
        <f ca="1">AEG6</f>
        <v>#N/A</v>
      </c>
      <c r="AEH14" s="56" t="e">
        <f ca="1">AEH6</f>
        <v>#N/A</v>
      </c>
      <c r="AEI14" s="12"/>
      <c r="AEJ14" s="56" t="e">
        <f ca="1">AEJ6</f>
        <v>#N/A</v>
      </c>
      <c r="AEK14" s="12"/>
      <c r="AEM14" s="56" t="e">
        <f ca="1">AEF6</f>
        <v>#N/A</v>
      </c>
      <c r="AEN14" s="12" t="e">
        <f ca="1">AEG6</f>
        <v>#N/A</v>
      </c>
      <c r="AEO14" s="56" t="e">
        <f ca="1">AEH6</f>
        <v>#N/A</v>
      </c>
      <c r="AEP14" s="12"/>
      <c r="AEQ14" s="56" t="e">
        <f ca="1">AEJ6</f>
        <v>#N/A</v>
      </c>
      <c r="AER14" s="12"/>
      <c r="AEU14" s="56" t="e">
        <f ca="1">AEU6</f>
        <v>#N/A</v>
      </c>
      <c r="AEV14" s="12" t="e">
        <f ca="1">AEV6</f>
        <v>#N/A</v>
      </c>
      <c r="AEW14" s="56" t="e">
        <f ca="1">AEW6</f>
        <v>#N/A</v>
      </c>
      <c r="AEX14" s="12"/>
      <c r="AEY14" s="56" t="e">
        <f ca="1">AEY6</f>
        <v>#N/A</v>
      </c>
      <c r="AEZ14" s="12"/>
      <c r="AFB14" s="56" t="e">
        <f ca="1">AEU6</f>
        <v>#N/A</v>
      </c>
      <c r="AFC14" s="12" t="e">
        <f ca="1">AEV6</f>
        <v>#N/A</v>
      </c>
      <c r="AFD14" s="56" t="e">
        <f ca="1">AEW6</f>
        <v>#N/A</v>
      </c>
      <c r="AFE14" s="12"/>
      <c r="AFF14" s="56" t="e">
        <f ca="1">AEY6</f>
        <v>#N/A</v>
      </c>
      <c r="AFG14" s="12"/>
      <c r="AFJ14" s="56" t="e">
        <f ca="1">AFJ6</f>
        <v>#N/A</v>
      </c>
      <c r="AFK14" s="12" t="e">
        <f ca="1">AFK6</f>
        <v>#N/A</v>
      </c>
      <c r="AFL14" s="56" t="e">
        <f ca="1">AFL6</f>
        <v>#N/A</v>
      </c>
      <c r="AFM14" s="12"/>
      <c r="AFN14" s="56" t="e">
        <f ca="1">AFN6</f>
        <v>#N/A</v>
      </c>
      <c r="AFO14" s="12"/>
      <c r="AFQ14" s="56" t="e">
        <f ca="1">AFJ6</f>
        <v>#N/A</v>
      </c>
      <c r="AFR14" s="12" t="e">
        <f ca="1">AFK6</f>
        <v>#N/A</v>
      </c>
      <c r="AFS14" s="56" t="e">
        <f ca="1">AFL6</f>
        <v>#N/A</v>
      </c>
      <c r="AFT14" s="12"/>
      <c r="AFU14" s="56" t="e">
        <f ca="1">AFN6</f>
        <v>#N/A</v>
      </c>
      <c r="AFV14" s="12"/>
    </row>
    <row r="15" spans="1:854" ht="18" customHeight="1" x14ac:dyDescent="0.45">
      <c r="B15" s="78" t="str">
        <f ca="1">B7</f>
        <v/>
      </c>
      <c r="C15" s="79"/>
      <c r="D15" s="78" t="str">
        <f ca="1">D7</f>
        <v/>
      </c>
      <c r="E15" s="79"/>
      <c r="F15" s="78" t="e">
        <f ca="1">F7</f>
        <v>#N/A</v>
      </c>
      <c r="G15" s="79"/>
      <c r="I15" s="78" t="str">
        <f ca="1">B7</f>
        <v/>
      </c>
      <c r="J15" s="79"/>
      <c r="K15" s="78" t="str">
        <f ca="1">D7</f>
        <v/>
      </c>
      <c r="L15" s="79"/>
      <c r="M15" s="78" t="e">
        <f ca="1">F7</f>
        <v>#N/A</v>
      </c>
      <c r="N15" s="79"/>
      <c r="Q15" s="78" t="str">
        <f ca="1">Q7</f>
        <v/>
      </c>
      <c r="R15" s="79"/>
      <c r="S15" s="78" t="str">
        <f ca="1">S7</f>
        <v/>
      </c>
      <c r="T15" s="79"/>
      <c r="U15" s="78" t="e">
        <f ca="1">U7</f>
        <v>#N/A</v>
      </c>
      <c r="V15" s="79"/>
      <c r="X15" s="78" t="str">
        <f ca="1">Q7</f>
        <v/>
      </c>
      <c r="Y15" s="79"/>
      <c r="Z15" s="78" t="str">
        <f ca="1">S7</f>
        <v/>
      </c>
      <c r="AA15" s="79"/>
      <c r="AB15" s="78" t="e">
        <f ca="1">U7</f>
        <v>#N/A</v>
      </c>
      <c r="AC15" s="79"/>
      <c r="AF15" s="78" t="str">
        <f ca="1">AF7</f>
        <v/>
      </c>
      <c r="AG15" s="79"/>
      <c r="AH15" s="78" t="str">
        <f ca="1">AH7</f>
        <v/>
      </c>
      <c r="AI15" s="79"/>
      <c r="AJ15" s="78" t="e">
        <f ca="1">AJ7</f>
        <v>#N/A</v>
      </c>
      <c r="AK15" s="79"/>
      <c r="AM15" s="78" t="str">
        <f ca="1">AF7</f>
        <v/>
      </c>
      <c r="AN15" s="79"/>
      <c r="AO15" s="78" t="str">
        <f ca="1">AH7</f>
        <v/>
      </c>
      <c r="AP15" s="79"/>
      <c r="AQ15" s="78" t="e">
        <f ca="1">AJ7</f>
        <v>#N/A</v>
      </c>
      <c r="AR15" s="79"/>
      <c r="AU15" s="78" t="str">
        <f ca="1">AU7</f>
        <v/>
      </c>
      <c r="AV15" s="79"/>
      <c r="AW15" s="78" t="str">
        <f ca="1">AW7</f>
        <v/>
      </c>
      <c r="AX15" s="79"/>
      <c r="AY15" s="78" t="e">
        <f ca="1">AY7</f>
        <v>#N/A</v>
      </c>
      <c r="AZ15" s="79"/>
      <c r="BB15" s="78" t="str">
        <f ca="1">AU7</f>
        <v/>
      </c>
      <c r="BC15" s="79"/>
      <c r="BD15" s="78" t="str">
        <f ca="1">AW7</f>
        <v/>
      </c>
      <c r="BE15" s="79"/>
      <c r="BF15" s="78" t="e">
        <f ca="1">AY7</f>
        <v>#N/A</v>
      </c>
      <c r="BG15" s="79"/>
      <c r="BJ15" s="78" t="str">
        <f ca="1">BJ7</f>
        <v/>
      </c>
      <c r="BK15" s="79"/>
      <c r="BL15" s="78" t="str">
        <f ca="1">BL7</f>
        <v/>
      </c>
      <c r="BM15" s="79"/>
      <c r="BN15" s="78" t="e">
        <f ca="1">BN7</f>
        <v>#N/A</v>
      </c>
      <c r="BO15" s="79"/>
      <c r="BQ15" s="78" t="str">
        <f ca="1">BJ7</f>
        <v/>
      </c>
      <c r="BR15" s="79"/>
      <c r="BS15" s="78" t="str">
        <f ca="1">BL7</f>
        <v/>
      </c>
      <c r="BT15" s="79"/>
      <c r="BU15" s="78" t="e">
        <f ca="1">BN7</f>
        <v>#N/A</v>
      </c>
      <c r="BV15" s="79"/>
      <c r="BY15" s="78" t="str">
        <f ca="1">BY7</f>
        <v/>
      </c>
      <c r="BZ15" s="79"/>
      <c r="CA15" s="78" t="str">
        <f ca="1">CA7</f>
        <v/>
      </c>
      <c r="CB15" s="79"/>
      <c r="CC15" s="78" t="e">
        <f ca="1">CC7</f>
        <v>#N/A</v>
      </c>
      <c r="CD15" s="79"/>
      <c r="CF15" s="78" t="str">
        <f ca="1">BY7</f>
        <v/>
      </c>
      <c r="CG15" s="79"/>
      <c r="CH15" s="78" t="str">
        <f ca="1">CA7</f>
        <v/>
      </c>
      <c r="CI15" s="79"/>
      <c r="CJ15" s="78" t="e">
        <f ca="1">CC7</f>
        <v>#N/A</v>
      </c>
      <c r="CK15" s="79"/>
      <c r="CN15" s="78" t="str">
        <f ca="1">CN7</f>
        <v/>
      </c>
      <c r="CO15" s="79"/>
      <c r="CP15" s="78" t="str">
        <f ca="1">CP7</f>
        <v/>
      </c>
      <c r="CQ15" s="79"/>
      <c r="CR15" s="78" t="e">
        <f ca="1">CR7</f>
        <v>#N/A</v>
      </c>
      <c r="CS15" s="79"/>
      <c r="CU15" s="78" t="str">
        <f ca="1">CN7</f>
        <v/>
      </c>
      <c r="CV15" s="79"/>
      <c r="CW15" s="78" t="str">
        <f ca="1">CP7</f>
        <v/>
      </c>
      <c r="CX15" s="79"/>
      <c r="CY15" s="78" t="e">
        <f ca="1">CR7</f>
        <v>#N/A</v>
      </c>
      <c r="CZ15" s="79"/>
      <c r="DC15" s="78" t="str">
        <f ca="1">DC7</f>
        <v/>
      </c>
      <c r="DD15" s="79"/>
      <c r="DE15" s="78" t="str">
        <f ca="1">DE7</f>
        <v/>
      </c>
      <c r="DF15" s="79"/>
      <c r="DG15" s="78" t="e">
        <f ca="1">DG7</f>
        <v>#N/A</v>
      </c>
      <c r="DH15" s="79"/>
      <c r="DJ15" s="78" t="str">
        <f ca="1">DC7</f>
        <v/>
      </c>
      <c r="DK15" s="79"/>
      <c r="DL15" s="78" t="str">
        <f ca="1">DE7</f>
        <v/>
      </c>
      <c r="DM15" s="79"/>
      <c r="DN15" s="78" t="e">
        <f ca="1">DG7</f>
        <v>#N/A</v>
      </c>
      <c r="DO15" s="79"/>
      <c r="DR15" s="78" t="str">
        <f ca="1">DR7</f>
        <v/>
      </c>
      <c r="DS15" s="79"/>
      <c r="DT15" s="78" t="str">
        <f ca="1">DT7</f>
        <v/>
      </c>
      <c r="DU15" s="79"/>
      <c r="DV15" s="78" t="e">
        <f ca="1">DV7</f>
        <v>#N/A</v>
      </c>
      <c r="DW15" s="79"/>
      <c r="DY15" s="78" t="str">
        <f ca="1">DR7</f>
        <v/>
      </c>
      <c r="DZ15" s="79"/>
      <c r="EA15" s="78" t="str">
        <f ca="1">DT7</f>
        <v/>
      </c>
      <c r="EB15" s="79"/>
      <c r="EC15" s="78" t="e">
        <f ca="1">DV7</f>
        <v>#N/A</v>
      </c>
      <c r="ED15" s="79"/>
      <c r="EG15" s="78" t="str">
        <f ca="1">EG7</f>
        <v/>
      </c>
      <c r="EH15" s="79"/>
      <c r="EI15" s="78" t="str">
        <f ca="1">EI7</f>
        <v/>
      </c>
      <c r="EJ15" s="79"/>
      <c r="EK15" s="78" t="e">
        <f ca="1">EK7</f>
        <v>#N/A</v>
      </c>
      <c r="EL15" s="79"/>
      <c r="EN15" s="78" t="str">
        <f ca="1">EG7</f>
        <v/>
      </c>
      <c r="EO15" s="79"/>
      <c r="EP15" s="78" t="str">
        <f ca="1">EI7</f>
        <v/>
      </c>
      <c r="EQ15" s="79"/>
      <c r="ER15" s="78" t="e">
        <f ca="1">EK7</f>
        <v>#N/A</v>
      </c>
      <c r="ES15" s="79"/>
      <c r="EV15" s="78" t="str">
        <f ca="1">EV7</f>
        <v/>
      </c>
      <c r="EW15" s="79"/>
      <c r="EX15" s="78" t="str">
        <f ca="1">EX7</f>
        <v/>
      </c>
      <c r="EY15" s="79"/>
      <c r="EZ15" s="78" t="e">
        <f ca="1">EZ7</f>
        <v>#N/A</v>
      </c>
      <c r="FA15" s="79"/>
      <c r="FC15" s="78" t="str">
        <f ca="1">EV7</f>
        <v/>
      </c>
      <c r="FD15" s="79"/>
      <c r="FE15" s="78" t="str">
        <f ca="1">EX7</f>
        <v/>
      </c>
      <c r="FF15" s="79"/>
      <c r="FG15" s="78" t="e">
        <f ca="1">EZ7</f>
        <v>#N/A</v>
      </c>
      <c r="FH15" s="79"/>
      <c r="FK15" s="78" t="str">
        <f ca="1">FK7</f>
        <v/>
      </c>
      <c r="FL15" s="79"/>
      <c r="FM15" s="78" t="str">
        <f ca="1">FM7</f>
        <v/>
      </c>
      <c r="FN15" s="79"/>
      <c r="FO15" s="78" t="e">
        <f ca="1">FO7</f>
        <v>#N/A</v>
      </c>
      <c r="FP15" s="79"/>
      <c r="FR15" s="78" t="str">
        <f ca="1">FK7</f>
        <v/>
      </c>
      <c r="FS15" s="79"/>
      <c r="FT15" s="78" t="str">
        <f ca="1">FM7</f>
        <v/>
      </c>
      <c r="FU15" s="79"/>
      <c r="FV15" s="78" t="e">
        <f ca="1">FO7</f>
        <v>#N/A</v>
      </c>
      <c r="FW15" s="79"/>
      <c r="FZ15" s="78" t="str">
        <f ca="1">FZ7</f>
        <v/>
      </c>
      <c r="GA15" s="79"/>
      <c r="GB15" s="78" t="str">
        <f ca="1">GB7</f>
        <v/>
      </c>
      <c r="GC15" s="79"/>
      <c r="GD15" s="78" t="e">
        <f ca="1">GD7</f>
        <v>#N/A</v>
      </c>
      <c r="GE15" s="79"/>
      <c r="GG15" s="78" t="str">
        <f ca="1">FZ7</f>
        <v/>
      </c>
      <c r="GH15" s="79"/>
      <c r="GI15" s="78" t="str">
        <f ca="1">GB7</f>
        <v/>
      </c>
      <c r="GJ15" s="79"/>
      <c r="GK15" s="78" t="e">
        <f ca="1">GD7</f>
        <v>#N/A</v>
      </c>
      <c r="GL15" s="79"/>
      <c r="GO15" s="78" t="str">
        <f ca="1">GO7</f>
        <v/>
      </c>
      <c r="GP15" s="79"/>
      <c r="GQ15" s="78" t="str">
        <f ca="1">GQ7</f>
        <v/>
      </c>
      <c r="GR15" s="79"/>
      <c r="GS15" s="78" t="e">
        <f ca="1">GS7</f>
        <v>#N/A</v>
      </c>
      <c r="GT15" s="79"/>
      <c r="GV15" s="78" t="str">
        <f ca="1">GO7</f>
        <v/>
      </c>
      <c r="GW15" s="79"/>
      <c r="GX15" s="78" t="str">
        <f ca="1">GQ7</f>
        <v/>
      </c>
      <c r="GY15" s="79"/>
      <c r="GZ15" s="78" t="e">
        <f ca="1">GS7</f>
        <v>#N/A</v>
      </c>
      <c r="HA15" s="79"/>
      <c r="HD15" s="78" t="str">
        <f ca="1">HD7</f>
        <v/>
      </c>
      <c r="HE15" s="79"/>
      <c r="HF15" s="78" t="str">
        <f ca="1">HF7</f>
        <v/>
      </c>
      <c r="HG15" s="79"/>
      <c r="HH15" s="78" t="e">
        <f ca="1">HH7</f>
        <v>#N/A</v>
      </c>
      <c r="HI15" s="79"/>
      <c r="HK15" s="78" t="str">
        <f ca="1">HD7</f>
        <v/>
      </c>
      <c r="HL15" s="79"/>
      <c r="HM15" s="78" t="str">
        <f ca="1">HF7</f>
        <v/>
      </c>
      <c r="HN15" s="79"/>
      <c r="HO15" s="78" t="e">
        <f ca="1">HH7</f>
        <v>#N/A</v>
      </c>
      <c r="HP15" s="79"/>
      <c r="HS15" s="78" t="str">
        <f ca="1">HS7</f>
        <v/>
      </c>
      <c r="HT15" s="79"/>
      <c r="HU15" s="78" t="str">
        <f ca="1">HU7</f>
        <v/>
      </c>
      <c r="HV15" s="79"/>
      <c r="HW15" s="78" t="e">
        <f ca="1">HW7</f>
        <v>#N/A</v>
      </c>
      <c r="HX15" s="79"/>
      <c r="HZ15" s="78" t="str">
        <f ca="1">HS7</f>
        <v/>
      </c>
      <c r="IA15" s="79"/>
      <c r="IB15" s="78" t="str">
        <f ca="1">HU7</f>
        <v/>
      </c>
      <c r="IC15" s="79"/>
      <c r="ID15" s="78" t="e">
        <f ca="1">HW7</f>
        <v>#N/A</v>
      </c>
      <c r="IE15" s="79"/>
      <c r="IH15" s="78" t="str">
        <f ca="1">IH7</f>
        <v/>
      </c>
      <c r="II15" s="79"/>
      <c r="IJ15" s="78" t="str">
        <f ca="1">IJ7</f>
        <v/>
      </c>
      <c r="IK15" s="79"/>
      <c r="IL15" s="78" t="e">
        <f ca="1">IL7</f>
        <v>#N/A</v>
      </c>
      <c r="IM15" s="79"/>
      <c r="IO15" s="78" t="str">
        <f ca="1">IH7</f>
        <v/>
      </c>
      <c r="IP15" s="79"/>
      <c r="IQ15" s="78" t="str">
        <f ca="1">IJ7</f>
        <v/>
      </c>
      <c r="IR15" s="79"/>
      <c r="IS15" s="78" t="e">
        <f ca="1">IL7</f>
        <v>#N/A</v>
      </c>
      <c r="IT15" s="79"/>
      <c r="IW15" s="78" t="str">
        <f ca="1">IW7</f>
        <v/>
      </c>
      <c r="IX15" s="79"/>
      <c r="IY15" s="78" t="str">
        <f ca="1">IY7</f>
        <v/>
      </c>
      <c r="IZ15" s="79"/>
      <c r="JA15" s="78" t="e">
        <f ca="1">JA7</f>
        <v>#N/A</v>
      </c>
      <c r="JB15" s="79"/>
      <c r="JD15" s="78" t="str">
        <f ca="1">IW7</f>
        <v/>
      </c>
      <c r="JE15" s="79"/>
      <c r="JF15" s="78" t="str">
        <f ca="1">IY7</f>
        <v/>
      </c>
      <c r="JG15" s="79"/>
      <c r="JH15" s="78" t="e">
        <f ca="1">JA7</f>
        <v>#N/A</v>
      </c>
      <c r="JI15" s="79"/>
      <c r="JL15" s="78" t="str">
        <f ca="1">JL7</f>
        <v/>
      </c>
      <c r="JM15" s="79"/>
      <c r="JN15" s="78" t="str">
        <f ca="1">JN7</f>
        <v/>
      </c>
      <c r="JO15" s="79"/>
      <c r="JP15" s="78" t="e">
        <f ca="1">JP7</f>
        <v>#N/A</v>
      </c>
      <c r="JQ15" s="79"/>
      <c r="JS15" s="78" t="str">
        <f ca="1">JL7</f>
        <v/>
      </c>
      <c r="JT15" s="79"/>
      <c r="JU15" s="78" t="str">
        <f ca="1">JN7</f>
        <v/>
      </c>
      <c r="JV15" s="79"/>
      <c r="JW15" s="78" t="e">
        <f ca="1">JP7</f>
        <v>#N/A</v>
      </c>
      <c r="JX15" s="79"/>
      <c r="KA15" s="78" t="str">
        <f ca="1">KA7</f>
        <v/>
      </c>
      <c r="KB15" s="79"/>
      <c r="KC15" s="78" t="str">
        <f ca="1">KC7</f>
        <v/>
      </c>
      <c r="KD15" s="79"/>
      <c r="KE15" s="78" t="e">
        <f ca="1">KE7</f>
        <v>#N/A</v>
      </c>
      <c r="KF15" s="79"/>
      <c r="KH15" s="78" t="str">
        <f ca="1">KA7</f>
        <v/>
      </c>
      <c r="KI15" s="79"/>
      <c r="KJ15" s="78" t="str">
        <f ca="1">KC7</f>
        <v/>
      </c>
      <c r="KK15" s="79"/>
      <c r="KL15" s="78" t="e">
        <f ca="1">KE7</f>
        <v>#N/A</v>
      </c>
      <c r="KM15" s="79"/>
      <c r="KP15" s="78" t="str">
        <f ca="1">KP7</f>
        <v/>
      </c>
      <c r="KQ15" s="79"/>
      <c r="KR15" s="78" t="str">
        <f ca="1">KR7</f>
        <v/>
      </c>
      <c r="KS15" s="79"/>
      <c r="KT15" s="78" t="e">
        <f ca="1">KT7</f>
        <v>#N/A</v>
      </c>
      <c r="KU15" s="79"/>
      <c r="KW15" s="78" t="str">
        <f ca="1">KP7</f>
        <v/>
      </c>
      <c r="KX15" s="79"/>
      <c r="KY15" s="78" t="str">
        <f ca="1">KR7</f>
        <v/>
      </c>
      <c r="KZ15" s="79"/>
      <c r="LA15" s="78" t="e">
        <f ca="1">KT7</f>
        <v>#N/A</v>
      </c>
      <c r="LB15" s="79"/>
      <c r="LE15" s="78" t="str">
        <f ca="1">LE7</f>
        <v/>
      </c>
      <c r="LF15" s="79"/>
      <c r="LG15" s="78" t="str">
        <f ca="1">LG7</f>
        <v/>
      </c>
      <c r="LH15" s="79"/>
      <c r="LI15" s="78" t="e">
        <f ca="1">LI7</f>
        <v>#N/A</v>
      </c>
      <c r="LJ15" s="79"/>
      <c r="LL15" s="78" t="str">
        <f ca="1">LE7</f>
        <v/>
      </c>
      <c r="LM15" s="79"/>
      <c r="LN15" s="78" t="str">
        <f ca="1">LG7</f>
        <v/>
      </c>
      <c r="LO15" s="79"/>
      <c r="LP15" s="78" t="e">
        <f ca="1">LI7</f>
        <v>#N/A</v>
      </c>
      <c r="LQ15" s="79"/>
      <c r="LT15" s="78" t="str">
        <f ca="1">LT7</f>
        <v/>
      </c>
      <c r="LU15" s="79"/>
      <c r="LV15" s="78" t="str">
        <f ca="1">LV7</f>
        <v/>
      </c>
      <c r="LW15" s="79"/>
      <c r="LX15" s="78" t="e">
        <f ca="1">LX7</f>
        <v>#N/A</v>
      </c>
      <c r="LY15" s="79"/>
      <c r="MA15" s="78" t="str">
        <f ca="1">LT7</f>
        <v/>
      </c>
      <c r="MB15" s="79"/>
      <c r="MC15" s="78" t="str">
        <f ca="1">LV7</f>
        <v/>
      </c>
      <c r="MD15" s="79"/>
      <c r="ME15" s="78" t="e">
        <f ca="1">LX7</f>
        <v>#N/A</v>
      </c>
      <c r="MF15" s="79"/>
      <c r="MI15" s="78" t="str">
        <f ca="1">MI7</f>
        <v/>
      </c>
      <c r="MJ15" s="79"/>
      <c r="MK15" s="78" t="str">
        <f ca="1">MK7</f>
        <v/>
      </c>
      <c r="ML15" s="79"/>
      <c r="MM15" s="78" t="e">
        <f ca="1">MM7</f>
        <v>#N/A</v>
      </c>
      <c r="MN15" s="79"/>
      <c r="MP15" s="78" t="str">
        <f ca="1">MI7</f>
        <v/>
      </c>
      <c r="MQ15" s="79"/>
      <c r="MR15" s="78" t="str">
        <f ca="1">MK7</f>
        <v/>
      </c>
      <c r="MS15" s="79"/>
      <c r="MT15" s="78" t="e">
        <f ca="1">MM7</f>
        <v>#N/A</v>
      </c>
      <c r="MU15" s="79"/>
      <c r="MX15" s="78" t="str">
        <f ca="1">MX7</f>
        <v/>
      </c>
      <c r="MY15" s="79"/>
      <c r="MZ15" s="78" t="str">
        <f ca="1">MZ7</f>
        <v/>
      </c>
      <c r="NA15" s="79"/>
      <c r="NB15" s="78" t="e">
        <f ca="1">NB7</f>
        <v>#N/A</v>
      </c>
      <c r="NC15" s="79"/>
      <c r="NE15" s="78" t="str">
        <f ca="1">MX7</f>
        <v/>
      </c>
      <c r="NF15" s="79"/>
      <c r="NG15" s="78" t="str">
        <f ca="1">MZ7</f>
        <v/>
      </c>
      <c r="NH15" s="79"/>
      <c r="NI15" s="78" t="e">
        <f ca="1">NB7</f>
        <v>#N/A</v>
      </c>
      <c r="NJ15" s="79"/>
      <c r="NM15" s="78" t="str">
        <f ca="1">NM7</f>
        <v/>
      </c>
      <c r="NN15" s="79"/>
      <c r="NO15" s="78" t="str">
        <f ca="1">NO7</f>
        <v/>
      </c>
      <c r="NP15" s="79"/>
      <c r="NQ15" s="78" t="e">
        <f ca="1">NQ7</f>
        <v>#N/A</v>
      </c>
      <c r="NR15" s="79"/>
      <c r="NT15" s="78" t="str">
        <f ca="1">NM7</f>
        <v/>
      </c>
      <c r="NU15" s="79"/>
      <c r="NV15" s="78" t="str">
        <f ca="1">NO7</f>
        <v/>
      </c>
      <c r="NW15" s="79"/>
      <c r="NX15" s="78" t="e">
        <f ca="1">NQ7</f>
        <v>#N/A</v>
      </c>
      <c r="NY15" s="79"/>
      <c r="OB15" s="78" t="str">
        <f ca="1">OB7</f>
        <v/>
      </c>
      <c r="OC15" s="79"/>
      <c r="OD15" s="78" t="str">
        <f ca="1">OD7</f>
        <v/>
      </c>
      <c r="OE15" s="79"/>
      <c r="OF15" s="78" t="e">
        <f ca="1">OF7</f>
        <v>#N/A</v>
      </c>
      <c r="OG15" s="79"/>
      <c r="OI15" s="78" t="str">
        <f ca="1">OB7</f>
        <v/>
      </c>
      <c r="OJ15" s="79"/>
      <c r="OK15" s="78" t="str">
        <f ca="1">OD7</f>
        <v/>
      </c>
      <c r="OL15" s="79"/>
      <c r="OM15" s="78" t="e">
        <f ca="1">OF7</f>
        <v>#N/A</v>
      </c>
      <c r="ON15" s="79"/>
      <c r="OQ15" s="78" t="str">
        <f ca="1">OQ7</f>
        <v/>
      </c>
      <c r="OR15" s="79"/>
      <c r="OS15" s="78" t="str">
        <f ca="1">OS7</f>
        <v/>
      </c>
      <c r="OT15" s="79"/>
      <c r="OU15" s="78" t="e">
        <f ca="1">OU7</f>
        <v>#N/A</v>
      </c>
      <c r="OV15" s="79"/>
      <c r="OX15" s="78" t="str">
        <f ca="1">OQ7</f>
        <v/>
      </c>
      <c r="OY15" s="79"/>
      <c r="OZ15" s="78" t="str">
        <f ca="1">OS7</f>
        <v/>
      </c>
      <c r="PA15" s="79"/>
      <c r="PB15" s="78" t="e">
        <f ca="1">OU7</f>
        <v>#N/A</v>
      </c>
      <c r="PC15" s="79"/>
      <c r="PF15" s="78" t="str">
        <f ca="1">PF7</f>
        <v/>
      </c>
      <c r="PG15" s="79"/>
      <c r="PH15" s="78" t="str">
        <f ca="1">PH7</f>
        <v/>
      </c>
      <c r="PI15" s="79"/>
      <c r="PJ15" s="78" t="e">
        <f ca="1">PJ7</f>
        <v>#N/A</v>
      </c>
      <c r="PK15" s="79"/>
      <c r="PM15" s="78" t="str">
        <f ca="1">PF7</f>
        <v/>
      </c>
      <c r="PN15" s="79"/>
      <c r="PO15" s="78" t="str">
        <f ca="1">PH7</f>
        <v/>
      </c>
      <c r="PP15" s="79"/>
      <c r="PQ15" s="78" t="e">
        <f ca="1">PJ7</f>
        <v>#N/A</v>
      </c>
      <c r="PR15" s="79"/>
      <c r="PU15" s="78" t="str">
        <f ca="1">PU7</f>
        <v/>
      </c>
      <c r="PV15" s="79"/>
      <c r="PW15" s="78" t="str">
        <f ca="1">PW7</f>
        <v/>
      </c>
      <c r="PX15" s="79"/>
      <c r="PY15" s="78" t="e">
        <f ca="1">PY7</f>
        <v>#N/A</v>
      </c>
      <c r="PZ15" s="79"/>
      <c r="QB15" s="78" t="str">
        <f ca="1">PU7</f>
        <v/>
      </c>
      <c r="QC15" s="79"/>
      <c r="QD15" s="78" t="str">
        <f ca="1">PW7</f>
        <v/>
      </c>
      <c r="QE15" s="79"/>
      <c r="QF15" s="78" t="e">
        <f ca="1">PY7</f>
        <v>#N/A</v>
      </c>
      <c r="QG15" s="79"/>
      <c r="QJ15" s="78" t="str">
        <f ca="1">QJ7</f>
        <v/>
      </c>
      <c r="QK15" s="79"/>
      <c r="QL15" s="78" t="str">
        <f ca="1">QL7</f>
        <v/>
      </c>
      <c r="QM15" s="79"/>
      <c r="QN15" s="78" t="e">
        <f ca="1">QN7</f>
        <v>#N/A</v>
      </c>
      <c r="QO15" s="79"/>
      <c r="QQ15" s="78" t="str">
        <f ca="1">QJ7</f>
        <v/>
      </c>
      <c r="QR15" s="79"/>
      <c r="QS15" s="78" t="str">
        <f ca="1">QL7</f>
        <v/>
      </c>
      <c r="QT15" s="79"/>
      <c r="QU15" s="78" t="e">
        <f ca="1">QN7</f>
        <v>#N/A</v>
      </c>
      <c r="QV15" s="79"/>
      <c r="QY15" s="78" t="str">
        <f ca="1">QY7</f>
        <v/>
      </c>
      <c r="QZ15" s="79"/>
      <c r="RA15" s="78" t="str">
        <f ca="1">RA7</f>
        <v/>
      </c>
      <c r="RB15" s="79"/>
      <c r="RC15" s="78" t="e">
        <f ca="1">RC7</f>
        <v>#N/A</v>
      </c>
      <c r="RD15" s="79"/>
      <c r="RF15" s="78" t="str">
        <f ca="1">QY7</f>
        <v/>
      </c>
      <c r="RG15" s="79"/>
      <c r="RH15" s="78" t="str">
        <f ca="1">RA7</f>
        <v/>
      </c>
      <c r="RI15" s="79"/>
      <c r="RJ15" s="78" t="e">
        <f ca="1">RC7</f>
        <v>#N/A</v>
      </c>
      <c r="RK15" s="79"/>
      <c r="RN15" s="78" t="str">
        <f ca="1">RN7</f>
        <v/>
      </c>
      <c r="RO15" s="79"/>
      <c r="RP15" s="78" t="str">
        <f ca="1">RP7</f>
        <v/>
      </c>
      <c r="RQ15" s="79"/>
      <c r="RR15" s="78" t="e">
        <f ca="1">RR7</f>
        <v>#N/A</v>
      </c>
      <c r="RS15" s="79"/>
      <c r="RU15" s="78" t="str">
        <f ca="1">RN7</f>
        <v/>
      </c>
      <c r="RV15" s="79"/>
      <c r="RW15" s="78" t="str">
        <f ca="1">RP7</f>
        <v/>
      </c>
      <c r="RX15" s="79"/>
      <c r="RY15" s="78" t="e">
        <f ca="1">RR7</f>
        <v>#N/A</v>
      </c>
      <c r="RZ15" s="79"/>
      <c r="SC15" s="78" t="str">
        <f ca="1">SC7</f>
        <v/>
      </c>
      <c r="SD15" s="79"/>
      <c r="SE15" s="78" t="str">
        <f ca="1">SE7</f>
        <v/>
      </c>
      <c r="SF15" s="79"/>
      <c r="SG15" s="78" t="e">
        <f ca="1">SG7</f>
        <v>#N/A</v>
      </c>
      <c r="SH15" s="79"/>
      <c r="SJ15" s="78" t="str">
        <f ca="1">SC7</f>
        <v/>
      </c>
      <c r="SK15" s="79"/>
      <c r="SL15" s="78" t="str">
        <f ca="1">SE7</f>
        <v/>
      </c>
      <c r="SM15" s="79"/>
      <c r="SN15" s="78" t="e">
        <f ca="1">SG7</f>
        <v>#N/A</v>
      </c>
      <c r="SO15" s="79"/>
      <c r="SR15" s="78" t="str">
        <f ca="1">SR7</f>
        <v/>
      </c>
      <c r="SS15" s="79"/>
      <c r="ST15" s="78" t="str">
        <f ca="1">ST7</f>
        <v/>
      </c>
      <c r="SU15" s="79"/>
      <c r="SV15" s="78" t="e">
        <f ca="1">SV7</f>
        <v>#N/A</v>
      </c>
      <c r="SW15" s="79"/>
      <c r="SY15" s="78" t="str">
        <f ca="1">SR7</f>
        <v/>
      </c>
      <c r="SZ15" s="79"/>
      <c r="TA15" s="78" t="str">
        <f ca="1">ST7</f>
        <v/>
      </c>
      <c r="TB15" s="79"/>
      <c r="TC15" s="78" t="e">
        <f ca="1">SV7</f>
        <v>#N/A</v>
      </c>
      <c r="TD15" s="79"/>
      <c r="TG15" s="78" t="str">
        <f ca="1">TG7</f>
        <v/>
      </c>
      <c r="TH15" s="79"/>
      <c r="TI15" s="78" t="str">
        <f ca="1">TI7</f>
        <v/>
      </c>
      <c r="TJ15" s="79"/>
      <c r="TK15" s="78" t="e">
        <f ca="1">TK7</f>
        <v>#N/A</v>
      </c>
      <c r="TL15" s="79"/>
      <c r="TN15" s="78" t="str">
        <f ca="1">TG7</f>
        <v/>
      </c>
      <c r="TO15" s="79"/>
      <c r="TP15" s="78" t="str">
        <f ca="1">TI7</f>
        <v/>
      </c>
      <c r="TQ15" s="79"/>
      <c r="TR15" s="78" t="e">
        <f ca="1">TK7</f>
        <v>#N/A</v>
      </c>
      <c r="TS15" s="79"/>
      <c r="TV15" s="78" t="str">
        <f ca="1">TV7</f>
        <v/>
      </c>
      <c r="TW15" s="79"/>
      <c r="TX15" s="78" t="str">
        <f ca="1">TX7</f>
        <v/>
      </c>
      <c r="TY15" s="79"/>
      <c r="TZ15" s="78" t="e">
        <f ca="1">TZ7</f>
        <v>#N/A</v>
      </c>
      <c r="UA15" s="79"/>
      <c r="UC15" s="78" t="str">
        <f ca="1">TV7</f>
        <v/>
      </c>
      <c r="UD15" s="79"/>
      <c r="UE15" s="78" t="str">
        <f ca="1">TX7</f>
        <v/>
      </c>
      <c r="UF15" s="79"/>
      <c r="UG15" s="78" t="e">
        <f ca="1">TZ7</f>
        <v>#N/A</v>
      </c>
      <c r="UH15" s="79"/>
      <c r="UK15" s="78" t="str">
        <f ca="1">UK7</f>
        <v/>
      </c>
      <c r="UL15" s="79"/>
      <c r="UM15" s="78" t="str">
        <f ca="1">UM7</f>
        <v/>
      </c>
      <c r="UN15" s="79"/>
      <c r="UO15" s="78" t="e">
        <f ca="1">UO7</f>
        <v>#N/A</v>
      </c>
      <c r="UP15" s="79"/>
      <c r="UR15" s="78" t="str">
        <f ca="1">UK7</f>
        <v/>
      </c>
      <c r="US15" s="79"/>
      <c r="UT15" s="78" t="str">
        <f ca="1">UM7</f>
        <v/>
      </c>
      <c r="UU15" s="79"/>
      <c r="UV15" s="78" t="e">
        <f ca="1">UO7</f>
        <v>#N/A</v>
      </c>
      <c r="UW15" s="79"/>
      <c r="UZ15" s="78" t="str">
        <f ca="1">UZ7</f>
        <v/>
      </c>
      <c r="VA15" s="79"/>
      <c r="VB15" s="78" t="str">
        <f ca="1">VB7</f>
        <v/>
      </c>
      <c r="VC15" s="79"/>
      <c r="VD15" s="78" t="e">
        <f ca="1">VD7</f>
        <v>#N/A</v>
      </c>
      <c r="VE15" s="79"/>
      <c r="VG15" s="78" t="str">
        <f ca="1">UZ7</f>
        <v/>
      </c>
      <c r="VH15" s="79"/>
      <c r="VI15" s="78" t="str">
        <f ca="1">VB7</f>
        <v/>
      </c>
      <c r="VJ15" s="79"/>
      <c r="VK15" s="78" t="e">
        <f ca="1">VD7</f>
        <v>#N/A</v>
      </c>
      <c r="VL15" s="79"/>
      <c r="VO15" s="78" t="str">
        <f ca="1">VO7</f>
        <v/>
      </c>
      <c r="VP15" s="79"/>
      <c r="VQ15" s="78" t="str">
        <f ca="1">VQ7</f>
        <v/>
      </c>
      <c r="VR15" s="79"/>
      <c r="VS15" s="78" t="e">
        <f ca="1">VS7</f>
        <v>#N/A</v>
      </c>
      <c r="VT15" s="79"/>
      <c r="VV15" s="78" t="str">
        <f ca="1">VO7</f>
        <v/>
      </c>
      <c r="VW15" s="79"/>
      <c r="VX15" s="78" t="str">
        <f ca="1">VQ7</f>
        <v/>
      </c>
      <c r="VY15" s="79"/>
      <c r="VZ15" s="78" t="e">
        <f ca="1">VS7</f>
        <v>#N/A</v>
      </c>
      <c r="WA15" s="79"/>
      <c r="WD15" s="78" t="str">
        <f ca="1">WD7</f>
        <v/>
      </c>
      <c r="WE15" s="79"/>
      <c r="WF15" s="78" t="str">
        <f ca="1">WF7</f>
        <v/>
      </c>
      <c r="WG15" s="79"/>
      <c r="WH15" s="78" t="e">
        <f ca="1">WH7</f>
        <v>#N/A</v>
      </c>
      <c r="WI15" s="79"/>
      <c r="WK15" s="78" t="str">
        <f ca="1">WD7</f>
        <v/>
      </c>
      <c r="WL15" s="79"/>
      <c r="WM15" s="78" t="str">
        <f ca="1">WF7</f>
        <v/>
      </c>
      <c r="WN15" s="79"/>
      <c r="WO15" s="78" t="e">
        <f ca="1">WH7</f>
        <v>#N/A</v>
      </c>
      <c r="WP15" s="79"/>
      <c r="WS15" s="78" t="str">
        <f ca="1">WS7</f>
        <v/>
      </c>
      <c r="WT15" s="79"/>
      <c r="WU15" s="78" t="str">
        <f ca="1">WU7</f>
        <v/>
      </c>
      <c r="WV15" s="79"/>
      <c r="WW15" s="78" t="e">
        <f ca="1">WW7</f>
        <v>#N/A</v>
      </c>
      <c r="WX15" s="79"/>
      <c r="WZ15" s="78" t="str">
        <f ca="1">WS7</f>
        <v/>
      </c>
      <c r="XA15" s="79"/>
      <c r="XB15" s="78" t="str">
        <f ca="1">WU7</f>
        <v/>
      </c>
      <c r="XC15" s="79"/>
      <c r="XD15" s="78" t="e">
        <f ca="1">WW7</f>
        <v>#N/A</v>
      </c>
      <c r="XE15" s="79"/>
      <c r="XH15" s="78" t="str">
        <f ca="1">XH7</f>
        <v/>
      </c>
      <c r="XI15" s="79"/>
      <c r="XJ15" s="78" t="str">
        <f ca="1">XJ7</f>
        <v/>
      </c>
      <c r="XK15" s="79"/>
      <c r="XL15" s="78" t="e">
        <f ca="1">XL7</f>
        <v>#N/A</v>
      </c>
      <c r="XM15" s="79"/>
      <c r="XO15" s="78" t="str">
        <f ca="1">XH7</f>
        <v/>
      </c>
      <c r="XP15" s="79"/>
      <c r="XQ15" s="78" t="str">
        <f ca="1">XJ7</f>
        <v/>
      </c>
      <c r="XR15" s="79"/>
      <c r="XS15" s="78" t="e">
        <f ca="1">XL7</f>
        <v>#N/A</v>
      </c>
      <c r="XT15" s="79"/>
      <c r="XW15" s="78" t="str">
        <f ca="1">XW7</f>
        <v/>
      </c>
      <c r="XX15" s="79"/>
      <c r="XY15" s="78" t="str">
        <f ca="1">XY7</f>
        <v/>
      </c>
      <c r="XZ15" s="79"/>
      <c r="YA15" s="78" t="e">
        <f ca="1">YA7</f>
        <v>#N/A</v>
      </c>
      <c r="YB15" s="79"/>
      <c r="YD15" s="78" t="str">
        <f ca="1">XW7</f>
        <v/>
      </c>
      <c r="YE15" s="79"/>
      <c r="YF15" s="78" t="str">
        <f ca="1">XY7</f>
        <v/>
      </c>
      <c r="YG15" s="79"/>
      <c r="YH15" s="78" t="e">
        <f ca="1">YA7</f>
        <v>#N/A</v>
      </c>
      <c r="YI15" s="79"/>
      <c r="YL15" s="78" t="str">
        <f ca="1">YL7</f>
        <v/>
      </c>
      <c r="YM15" s="79"/>
      <c r="YN15" s="78" t="str">
        <f ca="1">YN7</f>
        <v/>
      </c>
      <c r="YO15" s="79"/>
      <c r="YP15" s="78" t="e">
        <f ca="1">YP7</f>
        <v>#N/A</v>
      </c>
      <c r="YQ15" s="79"/>
      <c r="YS15" s="78" t="str">
        <f ca="1">YL7</f>
        <v/>
      </c>
      <c r="YT15" s="79"/>
      <c r="YU15" s="78" t="str">
        <f ca="1">YN7</f>
        <v/>
      </c>
      <c r="YV15" s="79"/>
      <c r="YW15" s="78" t="e">
        <f ca="1">YP7</f>
        <v>#N/A</v>
      </c>
      <c r="YX15" s="79"/>
      <c r="ZA15" s="78" t="str">
        <f ca="1">ZA7</f>
        <v/>
      </c>
      <c r="ZB15" s="79"/>
      <c r="ZC15" s="78" t="str">
        <f ca="1">ZC7</f>
        <v/>
      </c>
      <c r="ZD15" s="79"/>
      <c r="ZE15" s="78" t="e">
        <f ca="1">ZE7</f>
        <v>#N/A</v>
      </c>
      <c r="ZF15" s="79"/>
      <c r="ZH15" s="78" t="str">
        <f ca="1">ZA7</f>
        <v/>
      </c>
      <c r="ZI15" s="79"/>
      <c r="ZJ15" s="78" t="str">
        <f ca="1">ZC7</f>
        <v/>
      </c>
      <c r="ZK15" s="79"/>
      <c r="ZL15" s="78" t="e">
        <f ca="1">ZE7</f>
        <v>#N/A</v>
      </c>
      <c r="ZM15" s="79"/>
      <c r="ZP15" s="78" t="str">
        <f ca="1">ZP7</f>
        <v/>
      </c>
      <c r="ZQ15" s="79"/>
      <c r="ZR15" s="78" t="str">
        <f ca="1">ZR7</f>
        <v/>
      </c>
      <c r="ZS15" s="79"/>
      <c r="ZT15" s="78" t="e">
        <f ca="1">ZT7</f>
        <v>#N/A</v>
      </c>
      <c r="ZU15" s="79"/>
      <c r="ZW15" s="78" t="str">
        <f ca="1">ZP7</f>
        <v/>
      </c>
      <c r="ZX15" s="79"/>
      <c r="ZY15" s="78" t="str">
        <f ca="1">ZR7</f>
        <v/>
      </c>
      <c r="ZZ15" s="79"/>
      <c r="AAA15" s="78" t="e">
        <f ca="1">ZT7</f>
        <v>#N/A</v>
      </c>
      <c r="AAB15" s="79"/>
      <c r="AAE15" s="78" t="str">
        <f ca="1">AAE7</f>
        <v/>
      </c>
      <c r="AAF15" s="79"/>
      <c r="AAG15" s="78" t="str">
        <f ca="1">AAG7</f>
        <v/>
      </c>
      <c r="AAH15" s="79"/>
      <c r="AAI15" s="78" t="e">
        <f ca="1">AAI7</f>
        <v>#N/A</v>
      </c>
      <c r="AAJ15" s="79"/>
      <c r="AAL15" s="78" t="str">
        <f ca="1">AAE7</f>
        <v/>
      </c>
      <c r="AAM15" s="79"/>
      <c r="AAN15" s="78" t="str">
        <f ca="1">AAG7</f>
        <v/>
      </c>
      <c r="AAO15" s="79"/>
      <c r="AAP15" s="78" t="e">
        <f ca="1">AAI7</f>
        <v>#N/A</v>
      </c>
      <c r="AAQ15" s="79"/>
      <c r="AAT15" s="78" t="str">
        <f ca="1">AAT7</f>
        <v/>
      </c>
      <c r="AAU15" s="79"/>
      <c r="AAV15" s="78" t="str">
        <f ca="1">AAV7</f>
        <v/>
      </c>
      <c r="AAW15" s="79"/>
      <c r="AAX15" s="78" t="e">
        <f ca="1">AAX7</f>
        <v>#N/A</v>
      </c>
      <c r="AAY15" s="79"/>
      <c r="ABA15" s="78" t="str">
        <f ca="1">AAT7</f>
        <v/>
      </c>
      <c r="ABB15" s="79"/>
      <c r="ABC15" s="78" t="str">
        <f ca="1">AAV7</f>
        <v/>
      </c>
      <c r="ABD15" s="79"/>
      <c r="ABE15" s="78" t="e">
        <f ca="1">AAX7</f>
        <v>#N/A</v>
      </c>
      <c r="ABF15" s="79"/>
      <c r="ABI15" s="78" t="str">
        <f ca="1">ABI7</f>
        <v/>
      </c>
      <c r="ABJ15" s="79"/>
      <c r="ABK15" s="78" t="str">
        <f ca="1">ABK7</f>
        <v/>
      </c>
      <c r="ABL15" s="79"/>
      <c r="ABM15" s="78" t="e">
        <f ca="1">ABM7</f>
        <v>#N/A</v>
      </c>
      <c r="ABN15" s="79"/>
      <c r="ABP15" s="78" t="str">
        <f ca="1">ABI7</f>
        <v/>
      </c>
      <c r="ABQ15" s="79"/>
      <c r="ABR15" s="78" t="str">
        <f ca="1">ABK7</f>
        <v/>
      </c>
      <c r="ABS15" s="79"/>
      <c r="ABT15" s="78" t="e">
        <f ca="1">ABM7</f>
        <v>#N/A</v>
      </c>
      <c r="ABU15" s="79"/>
      <c r="ABX15" s="78" t="str">
        <f ca="1">ABX7</f>
        <v/>
      </c>
      <c r="ABY15" s="79"/>
      <c r="ABZ15" s="78" t="str">
        <f ca="1">ABZ7</f>
        <v/>
      </c>
      <c r="ACA15" s="79"/>
      <c r="ACB15" s="78" t="e">
        <f ca="1">ACB7</f>
        <v>#N/A</v>
      </c>
      <c r="ACC15" s="79"/>
      <c r="ACE15" s="78" t="str">
        <f ca="1">ABX7</f>
        <v/>
      </c>
      <c r="ACF15" s="79"/>
      <c r="ACG15" s="78" t="str">
        <f ca="1">ABZ7</f>
        <v/>
      </c>
      <c r="ACH15" s="79"/>
      <c r="ACI15" s="78" t="e">
        <f ca="1">ACB7</f>
        <v>#N/A</v>
      </c>
      <c r="ACJ15" s="79"/>
      <c r="ACM15" s="78" t="str">
        <f ca="1">ACM7</f>
        <v/>
      </c>
      <c r="ACN15" s="79"/>
      <c r="ACO15" s="78" t="str">
        <f ca="1">ACO7</f>
        <v/>
      </c>
      <c r="ACP15" s="79"/>
      <c r="ACQ15" s="78" t="e">
        <f ca="1">ACQ7</f>
        <v>#N/A</v>
      </c>
      <c r="ACR15" s="79"/>
      <c r="ACT15" s="78" t="str">
        <f ca="1">ACM7</f>
        <v/>
      </c>
      <c r="ACU15" s="79"/>
      <c r="ACV15" s="78" t="str">
        <f ca="1">ACO7</f>
        <v/>
      </c>
      <c r="ACW15" s="79"/>
      <c r="ACX15" s="78" t="e">
        <f ca="1">ACQ7</f>
        <v>#N/A</v>
      </c>
      <c r="ACY15" s="79"/>
      <c r="ADB15" s="78" t="str">
        <f ca="1">ADB7</f>
        <v/>
      </c>
      <c r="ADC15" s="79"/>
      <c r="ADD15" s="78" t="str">
        <f ca="1">ADD7</f>
        <v/>
      </c>
      <c r="ADE15" s="79"/>
      <c r="ADF15" s="78" t="e">
        <f ca="1">ADF7</f>
        <v>#N/A</v>
      </c>
      <c r="ADG15" s="79"/>
      <c r="ADI15" s="78" t="str">
        <f ca="1">ADB7</f>
        <v/>
      </c>
      <c r="ADJ15" s="79"/>
      <c r="ADK15" s="78" t="str">
        <f ca="1">ADD7</f>
        <v/>
      </c>
      <c r="ADL15" s="79"/>
      <c r="ADM15" s="78" t="e">
        <f ca="1">ADF7</f>
        <v>#N/A</v>
      </c>
      <c r="ADN15" s="79"/>
      <c r="ADQ15" s="78" t="str">
        <f ca="1">ADQ7</f>
        <v/>
      </c>
      <c r="ADR15" s="79"/>
      <c r="ADS15" s="78" t="str">
        <f ca="1">ADS7</f>
        <v/>
      </c>
      <c r="ADT15" s="79"/>
      <c r="ADU15" s="78" t="e">
        <f ca="1">ADU7</f>
        <v>#N/A</v>
      </c>
      <c r="ADV15" s="79"/>
      <c r="ADX15" s="78" t="str">
        <f ca="1">ADQ7</f>
        <v/>
      </c>
      <c r="ADY15" s="79"/>
      <c r="ADZ15" s="78" t="str">
        <f ca="1">ADS7</f>
        <v/>
      </c>
      <c r="AEA15" s="79"/>
      <c r="AEB15" s="78" t="e">
        <f ca="1">ADU7</f>
        <v>#N/A</v>
      </c>
      <c r="AEC15" s="79"/>
      <c r="AEF15" s="78" t="str">
        <f ca="1">AEF7</f>
        <v/>
      </c>
      <c r="AEG15" s="79"/>
      <c r="AEH15" s="78" t="str">
        <f ca="1">AEH7</f>
        <v/>
      </c>
      <c r="AEI15" s="79"/>
      <c r="AEJ15" s="78" t="e">
        <f ca="1">AEJ7</f>
        <v>#N/A</v>
      </c>
      <c r="AEK15" s="79"/>
      <c r="AEM15" s="78" t="str">
        <f ca="1">AEF7</f>
        <v/>
      </c>
      <c r="AEN15" s="79"/>
      <c r="AEO15" s="78" t="str">
        <f ca="1">AEH7</f>
        <v/>
      </c>
      <c r="AEP15" s="79"/>
      <c r="AEQ15" s="78" t="e">
        <f ca="1">AEJ7</f>
        <v>#N/A</v>
      </c>
      <c r="AER15" s="79"/>
      <c r="AEU15" s="78" t="str">
        <f ca="1">AEU7</f>
        <v/>
      </c>
      <c r="AEV15" s="79"/>
      <c r="AEW15" s="78" t="str">
        <f ca="1">AEW7</f>
        <v/>
      </c>
      <c r="AEX15" s="79"/>
      <c r="AEY15" s="78" t="e">
        <f ca="1">AEY7</f>
        <v>#N/A</v>
      </c>
      <c r="AEZ15" s="79"/>
      <c r="AFB15" s="78" t="str">
        <f ca="1">AEU7</f>
        <v/>
      </c>
      <c r="AFC15" s="79"/>
      <c r="AFD15" s="78" t="str">
        <f ca="1">AEW7</f>
        <v/>
      </c>
      <c r="AFE15" s="79"/>
      <c r="AFF15" s="78" t="e">
        <f ca="1">AEY7</f>
        <v>#N/A</v>
      </c>
      <c r="AFG15" s="79"/>
      <c r="AFJ15" s="78" t="str">
        <f ca="1">AFJ7</f>
        <v/>
      </c>
      <c r="AFK15" s="79"/>
      <c r="AFL15" s="78" t="str">
        <f ca="1">AFL7</f>
        <v/>
      </c>
      <c r="AFM15" s="79"/>
      <c r="AFN15" s="78" t="e">
        <f ca="1">AFN7</f>
        <v>#N/A</v>
      </c>
      <c r="AFO15" s="79"/>
      <c r="AFQ15" s="78" t="str">
        <f ca="1">AFJ7</f>
        <v/>
      </c>
      <c r="AFR15" s="79"/>
      <c r="AFS15" s="78" t="str">
        <f ca="1">AFL7</f>
        <v/>
      </c>
      <c r="AFT15" s="79"/>
      <c r="AFU15" s="78" t="e">
        <f ca="1">AFN7</f>
        <v>#N/A</v>
      </c>
      <c r="AFV15" s="79"/>
    </row>
    <row r="16" spans="1:854" ht="13.8" customHeight="1" x14ac:dyDescent="0.45"/>
    <row r="17" spans="2:854" ht="18" customHeight="1" x14ac:dyDescent="0.45">
      <c r="B17" s="5"/>
      <c r="C17" s="70" t="e">
        <f ca="1">C1</f>
        <v>#N/A</v>
      </c>
      <c r="D17" s="70"/>
      <c r="E17" s="70"/>
      <c r="F17" s="70"/>
      <c r="G17" s="7"/>
      <c r="I17" s="5"/>
      <c r="J17" s="70" t="e">
        <f ca="1">C1</f>
        <v>#N/A</v>
      </c>
      <c r="K17" s="70"/>
      <c r="L17" s="70"/>
      <c r="M17" s="70"/>
      <c r="N17" s="7"/>
      <c r="Q17" s="5"/>
      <c r="R17" s="70" t="e">
        <f ca="1">R1</f>
        <v>#N/A</v>
      </c>
      <c r="S17" s="70"/>
      <c r="T17" s="70"/>
      <c r="U17" s="70"/>
      <c r="V17" s="7"/>
      <c r="X17" s="5"/>
      <c r="Y17" s="70" t="e">
        <f ca="1">R1</f>
        <v>#N/A</v>
      </c>
      <c r="Z17" s="70"/>
      <c r="AA17" s="70"/>
      <c r="AB17" s="70"/>
      <c r="AC17" s="7"/>
      <c r="AF17" s="5"/>
      <c r="AG17" s="70" t="e">
        <f ca="1">AG1</f>
        <v>#N/A</v>
      </c>
      <c r="AH17" s="70"/>
      <c r="AI17" s="70"/>
      <c r="AJ17" s="70"/>
      <c r="AK17" s="7"/>
      <c r="AM17" s="5"/>
      <c r="AN17" s="70" t="e">
        <f ca="1">AG1</f>
        <v>#N/A</v>
      </c>
      <c r="AO17" s="70"/>
      <c r="AP17" s="70"/>
      <c r="AQ17" s="70"/>
      <c r="AR17" s="7"/>
      <c r="AU17" s="5"/>
      <c r="AV17" s="70" t="e">
        <f ca="1">AV1</f>
        <v>#N/A</v>
      </c>
      <c r="AW17" s="70"/>
      <c r="AX17" s="70"/>
      <c r="AY17" s="70"/>
      <c r="AZ17" s="7"/>
      <c r="BB17" s="5"/>
      <c r="BC17" s="70" t="e">
        <f ca="1">AV1</f>
        <v>#N/A</v>
      </c>
      <c r="BD17" s="70"/>
      <c r="BE17" s="70"/>
      <c r="BF17" s="70"/>
      <c r="BG17" s="7"/>
      <c r="BJ17" s="5"/>
      <c r="BK17" s="70" t="e">
        <f ca="1">BK1</f>
        <v>#N/A</v>
      </c>
      <c r="BL17" s="70"/>
      <c r="BM17" s="70"/>
      <c r="BN17" s="70"/>
      <c r="BO17" s="7"/>
      <c r="BQ17" s="5"/>
      <c r="BR17" s="70" t="e">
        <f ca="1">BK1</f>
        <v>#N/A</v>
      </c>
      <c r="BS17" s="70"/>
      <c r="BT17" s="70"/>
      <c r="BU17" s="70"/>
      <c r="BV17" s="7"/>
      <c r="BY17" s="5"/>
      <c r="BZ17" s="70" t="e">
        <f ca="1">BZ1</f>
        <v>#N/A</v>
      </c>
      <c r="CA17" s="70"/>
      <c r="CB17" s="70"/>
      <c r="CC17" s="70"/>
      <c r="CD17" s="7"/>
      <c r="CF17" s="5"/>
      <c r="CG17" s="70" t="e">
        <f ca="1">BZ1</f>
        <v>#N/A</v>
      </c>
      <c r="CH17" s="70"/>
      <c r="CI17" s="70"/>
      <c r="CJ17" s="70"/>
      <c r="CK17" s="7"/>
      <c r="CN17" s="5"/>
      <c r="CO17" s="70" t="e">
        <f ca="1">CO1</f>
        <v>#N/A</v>
      </c>
      <c r="CP17" s="70"/>
      <c r="CQ17" s="70"/>
      <c r="CR17" s="70"/>
      <c r="CS17" s="7"/>
      <c r="CU17" s="5"/>
      <c r="CV17" s="70" t="e">
        <f ca="1">CO1</f>
        <v>#N/A</v>
      </c>
      <c r="CW17" s="70"/>
      <c r="CX17" s="70"/>
      <c r="CY17" s="70"/>
      <c r="CZ17" s="7"/>
      <c r="DC17" s="5"/>
      <c r="DD17" s="70" t="e">
        <f ca="1">DD1</f>
        <v>#N/A</v>
      </c>
      <c r="DE17" s="70"/>
      <c r="DF17" s="70"/>
      <c r="DG17" s="70"/>
      <c r="DH17" s="7"/>
      <c r="DJ17" s="5"/>
      <c r="DK17" s="70" t="e">
        <f ca="1">DD1</f>
        <v>#N/A</v>
      </c>
      <c r="DL17" s="70"/>
      <c r="DM17" s="70"/>
      <c r="DN17" s="70"/>
      <c r="DO17" s="7"/>
      <c r="DR17" s="5"/>
      <c r="DS17" s="70" t="e">
        <f ca="1">DS1</f>
        <v>#N/A</v>
      </c>
      <c r="DT17" s="70"/>
      <c r="DU17" s="70"/>
      <c r="DV17" s="70"/>
      <c r="DW17" s="7"/>
      <c r="DY17" s="5"/>
      <c r="DZ17" s="70" t="e">
        <f ca="1">DS1</f>
        <v>#N/A</v>
      </c>
      <c r="EA17" s="70"/>
      <c r="EB17" s="70"/>
      <c r="EC17" s="70"/>
      <c r="ED17" s="7"/>
      <c r="EG17" s="5"/>
      <c r="EH17" s="70" t="e">
        <f ca="1">EH1</f>
        <v>#N/A</v>
      </c>
      <c r="EI17" s="70"/>
      <c r="EJ17" s="70"/>
      <c r="EK17" s="70"/>
      <c r="EL17" s="7"/>
      <c r="EN17" s="5"/>
      <c r="EO17" s="70" t="e">
        <f ca="1">EH1</f>
        <v>#N/A</v>
      </c>
      <c r="EP17" s="70"/>
      <c r="EQ17" s="70"/>
      <c r="ER17" s="70"/>
      <c r="ES17" s="7"/>
      <c r="EV17" s="5"/>
      <c r="EW17" s="70" t="e">
        <f ca="1">EW1</f>
        <v>#N/A</v>
      </c>
      <c r="EX17" s="70"/>
      <c r="EY17" s="70"/>
      <c r="EZ17" s="70"/>
      <c r="FA17" s="7"/>
      <c r="FC17" s="5"/>
      <c r="FD17" s="70" t="e">
        <f ca="1">EW1</f>
        <v>#N/A</v>
      </c>
      <c r="FE17" s="70"/>
      <c r="FF17" s="70"/>
      <c r="FG17" s="70"/>
      <c r="FH17" s="7"/>
      <c r="FK17" s="5"/>
      <c r="FL17" s="70" t="e">
        <f ca="1">FL1</f>
        <v>#N/A</v>
      </c>
      <c r="FM17" s="70"/>
      <c r="FN17" s="70"/>
      <c r="FO17" s="70"/>
      <c r="FP17" s="7"/>
      <c r="FR17" s="5"/>
      <c r="FS17" s="70" t="e">
        <f ca="1">FL1</f>
        <v>#N/A</v>
      </c>
      <c r="FT17" s="70"/>
      <c r="FU17" s="70"/>
      <c r="FV17" s="70"/>
      <c r="FW17" s="7"/>
      <c r="FZ17" s="5"/>
      <c r="GA17" s="70" t="e">
        <f ca="1">GA1</f>
        <v>#N/A</v>
      </c>
      <c r="GB17" s="70"/>
      <c r="GC17" s="70"/>
      <c r="GD17" s="70"/>
      <c r="GE17" s="7"/>
      <c r="GG17" s="5"/>
      <c r="GH17" s="70" t="e">
        <f ca="1">GA1</f>
        <v>#N/A</v>
      </c>
      <c r="GI17" s="70"/>
      <c r="GJ17" s="70"/>
      <c r="GK17" s="70"/>
      <c r="GL17" s="7"/>
      <c r="GO17" s="5"/>
      <c r="GP17" s="70" t="e">
        <f ca="1">GP1</f>
        <v>#N/A</v>
      </c>
      <c r="GQ17" s="70"/>
      <c r="GR17" s="70"/>
      <c r="GS17" s="70"/>
      <c r="GT17" s="7"/>
      <c r="GV17" s="5"/>
      <c r="GW17" s="70" t="e">
        <f ca="1">GP1</f>
        <v>#N/A</v>
      </c>
      <c r="GX17" s="70"/>
      <c r="GY17" s="70"/>
      <c r="GZ17" s="70"/>
      <c r="HA17" s="7"/>
      <c r="HD17" s="5"/>
      <c r="HE17" s="70" t="e">
        <f ca="1">HE1</f>
        <v>#N/A</v>
      </c>
      <c r="HF17" s="70"/>
      <c r="HG17" s="70"/>
      <c r="HH17" s="70"/>
      <c r="HI17" s="7"/>
      <c r="HK17" s="5"/>
      <c r="HL17" s="70" t="e">
        <f ca="1">HE1</f>
        <v>#N/A</v>
      </c>
      <c r="HM17" s="70"/>
      <c r="HN17" s="70"/>
      <c r="HO17" s="70"/>
      <c r="HP17" s="7"/>
      <c r="HS17" s="5"/>
      <c r="HT17" s="70" t="e">
        <f ca="1">HT1</f>
        <v>#N/A</v>
      </c>
      <c r="HU17" s="70"/>
      <c r="HV17" s="70"/>
      <c r="HW17" s="70"/>
      <c r="HX17" s="7"/>
      <c r="HZ17" s="5"/>
      <c r="IA17" s="70" t="e">
        <f ca="1">HT1</f>
        <v>#N/A</v>
      </c>
      <c r="IB17" s="70"/>
      <c r="IC17" s="70"/>
      <c r="ID17" s="70"/>
      <c r="IE17" s="7"/>
      <c r="IH17" s="5"/>
      <c r="II17" s="70" t="e">
        <f ca="1">II1</f>
        <v>#N/A</v>
      </c>
      <c r="IJ17" s="70"/>
      <c r="IK17" s="70"/>
      <c r="IL17" s="70"/>
      <c r="IM17" s="7"/>
      <c r="IO17" s="5"/>
      <c r="IP17" s="70" t="e">
        <f ca="1">II1</f>
        <v>#N/A</v>
      </c>
      <c r="IQ17" s="70"/>
      <c r="IR17" s="70"/>
      <c r="IS17" s="70"/>
      <c r="IT17" s="7"/>
      <c r="IW17" s="5"/>
      <c r="IX17" s="70" t="e">
        <f ca="1">IX1</f>
        <v>#N/A</v>
      </c>
      <c r="IY17" s="70"/>
      <c r="IZ17" s="70"/>
      <c r="JA17" s="70"/>
      <c r="JB17" s="7"/>
      <c r="JD17" s="5"/>
      <c r="JE17" s="70" t="e">
        <f ca="1">IX1</f>
        <v>#N/A</v>
      </c>
      <c r="JF17" s="70"/>
      <c r="JG17" s="70"/>
      <c r="JH17" s="70"/>
      <c r="JI17" s="7"/>
      <c r="JL17" s="5"/>
      <c r="JM17" s="70" t="e">
        <f ca="1">JM1</f>
        <v>#N/A</v>
      </c>
      <c r="JN17" s="70"/>
      <c r="JO17" s="70"/>
      <c r="JP17" s="70"/>
      <c r="JQ17" s="7"/>
      <c r="JS17" s="5"/>
      <c r="JT17" s="70" t="e">
        <f ca="1">JM1</f>
        <v>#N/A</v>
      </c>
      <c r="JU17" s="70"/>
      <c r="JV17" s="70"/>
      <c r="JW17" s="70"/>
      <c r="JX17" s="7"/>
      <c r="KA17" s="5"/>
      <c r="KB17" s="70" t="e">
        <f ca="1">KB1</f>
        <v>#N/A</v>
      </c>
      <c r="KC17" s="70"/>
      <c r="KD17" s="70"/>
      <c r="KE17" s="70"/>
      <c r="KF17" s="7"/>
      <c r="KH17" s="5"/>
      <c r="KI17" s="70" t="e">
        <f ca="1">KB1</f>
        <v>#N/A</v>
      </c>
      <c r="KJ17" s="70"/>
      <c r="KK17" s="70"/>
      <c r="KL17" s="70"/>
      <c r="KM17" s="7"/>
      <c r="KP17" s="5"/>
      <c r="KQ17" s="70" t="e">
        <f ca="1">KQ1</f>
        <v>#N/A</v>
      </c>
      <c r="KR17" s="70"/>
      <c r="KS17" s="70"/>
      <c r="KT17" s="70"/>
      <c r="KU17" s="7"/>
      <c r="KW17" s="5"/>
      <c r="KX17" s="70" t="e">
        <f ca="1">KQ1</f>
        <v>#N/A</v>
      </c>
      <c r="KY17" s="70"/>
      <c r="KZ17" s="70"/>
      <c r="LA17" s="70"/>
      <c r="LB17" s="7"/>
      <c r="LE17" s="5"/>
      <c r="LF17" s="70" t="e">
        <f ca="1">LF1</f>
        <v>#N/A</v>
      </c>
      <c r="LG17" s="70"/>
      <c r="LH17" s="70"/>
      <c r="LI17" s="70"/>
      <c r="LJ17" s="7"/>
      <c r="LL17" s="5"/>
      <c r="LM17" s="70" t="e">
        <f ca="1">LF1</f>
        <v>#N/A</v>
      </c>
      <c r="LN17" s="70"/>
      <c r="LO17" s="70"/>
      <c r="LP17" s="70"/>
      <c r="LQ17" s="7"/>
      <c r="LT17" s="5"/>
      <c r="LU17" s="70" t="e">
        <f ca="1">LU1</f>
        <v>#N/A</v>
      </c>
      <c r="LV17" s="70"/>
      <c r="LW17" s="70"/>
      <c r="LX17" s="70"/>
      <c r="LY17" s="7"/>
      <c r="MA17" s="5"/>
      <c r="MB17" s="70" t="e">
        <f ca="1">LU1</f>
        <v>#N/A</v>
      </c>
      <c r="MC17" s="70"/>
      <c r="MD17" s="70"/>
      <c r="ME17" s="70"/>
      <c r="MF17" s="7"/>
      <c r="MI17" s="5"/>
      <c r="MJ17" s="70" t="e">
        <f ca="1">MJ1</f>
        <v>#N/A</v>
      </c>
      <c r="MK17" s="70"/>
      <c r="ML17" s="70"/>
      <c r="MM17" s="70"/>
      <c r="MN17" s="7"/>
      <c r="MP17" s="5"/>
      <c r="MQ17" s="70" t="e">
        <f ca="1">MJ1</f>
        <v>#N/A</v>
      </c>
      <c r="MR17" s="70"/>
      <c r="MS17" s="70"/>
      <c r="MT17" s="70"/>
      <c r="MU17" s="7"/>
      <c r="MX17" s="5"/>
      <c r="MY17" s="70" t="e">
        <f ca="1">MY1</f>
        <v>#N/A</v>
      </c>
      <c r="MZ17" s="70"/>
      <c r="NA17" s="70"/>
      <c r="NB17" s="70"/>
      <c r="NC17" s="7"/>
      <c r="NE17" s="5"/>
      <c r="NF17" s="70" t="e">
        <f ca="1">MY1</f>
        <v>#N/A</v>
      </c>
      <c r="NG17" s="70"/>
      <c r="NH17" s="70"/>
      <c r="NI17" s="70"/>
      <c r="NJ17" s="7"/>
      <c r="NM17" s="5"/>
      <c r="NN17" s="70" t="e">
        <f ca="1">NN1</f>
        <v>#N/A</v>
      </c>
      <c r="NO17" s="70"/>
      <c r="NP17" s="70"/>
      <c r="NQ17" s="70"/>
      <c r="NR17" s="7"/>
      <c r="NT17" s="5"/>
      <c r="NU17" s="70" t="e">
        <f ca="1">NN1</f>
        <v>#N/A</v>
      </c>
      <c r="NV17" s="70"/>
      <c r="NW17" s="70"/>
      <c r="NX17" s="70"/>
      <c r="NY17" s="7"/>
      <c r="OB17" s="5"/>
      <c r="OC17" s="70" t="e">
        <f ca="1">OC1</f>
        <v>#N/A</v>
      </c>
      <c r="OD17" s="70"/>
      <c r="OE17" s="70"/>
      <c r="OF17" s="70"/>
      <c r="OG17" s="7"/>
      <c r="OI17" s="5"/>
      <c r="OJ17" s="70" t="e">
        <f ca="1">OC1</f>
        <v>#N/A</v>
      </c>
      <c r="OK17" s="70"/>
      <c r="OL17" s="70"/>
      <c r="OM17" s="70"/>
      <c r="ON17" s="7"/>
      <c r="OQ17" s="5"/>
      <c r="OR17" s="70" t="e">
        <f ca="1">OR1</f>
        <v>#N/A</v>
      </c>
      <c r="OS17" s="70"/>
      <c r="OT17" s="70"/>
      <c r="OU17" s="70"/>
      <c r="OV17" s="7"/>
      <c r="OX17" s="5"/>
      <c r="OY17" s="70" t="e">
        <f ca="1">OR1</f>
        <v>#N/A</v>
      </c>
      <c r="OZ17" s="70"/>
      <c r="PA17" s="70"/>
      <c r="PB17" s="70"/>
      <c r="PC17" s="7"/>
      <c r="PF17" s="5"/>
      <c r="PG17" s="70" t="e">
        <f ca="1">PG1</f>
        <v>#N/A</v>
      </c>
      <c r="PH17" s="70"/>
      <c r="PI17" s="70"/>
      <c r="PJ17" s="70"/>
      <c r="PK17" s="7"/>
      <c r="PM17" s="5"/>
      <c r="PN17" s="70" t="e">
        <f ca="1">PG1</f>
        <v>#N/A</v>
      </c>
      <c r="PO17" s="70"/>
      <c r="PP17" s="70"/>
      <c r="PQ17" s="70"/>
      <c r="PR17" s="7"/>
      <c r="PU17" s="5"/>
      <c r="PV17" s="70" t="e">
        <f ca="1">PV1</f>
        <v>#N/A</v>
      </c>
      <c r="PW17" s="70"/>
      <c r="PX17" s="70"/>
      <c r="PY17" s="70"/>
      <c r="PZ17" s="7"/>
      <c r="QB17" s="5"/>
      <c r="QC17" s="70" t="e">
        <f ca="1">PV1</f>
        <v>#N/A</v>
      </c>
      <c r="QD17" s="70"/>
      <c r="QE17" s="70"/>
      <c r="QF17" s="70"/>
      <c r="QG17" s="7"/>
      <c r="QJ17" s="5"/>
      <c r="QK17" s="70" t="e">
        <f ca="1">QK1</f>
        <v>#N/A</v>
      </c>
      <c r="QL17" s="70"/>
      <c r="QM17" s="70"/>
      <c r="QN17" s="70"/>
      <c r="QO17" s="7"/>
      <c r="QQ17" s="5"/>
      <c r="QR17" s="70" t="e">
        <f ca="1">QK1</f>
        <v>#N/A</v>
      </c>
      <c r="QS17" s="70"/>
      <c r="QT17" s="70"/>
      <c r="QU17" s="70"/>
      <c r="QV17" s="7"/>
      <c r="QY17" s="5"/>
      <c r="QZ17" s="70" t="e">
        <f ca="1">QZ1</f>
        <v>#N/A</v>
      </c>
      <c r="RA17" s="70"/>
      <c r="RB17" s="70"/>
      <c r="RC17" s="70"/>
      <c r="RD17" s="7"/>
      <c r="RF17" s="5"/>
      <c r="RG17" s="70" t="e">
        <f ca="1">QZ1</f>
        <v>#N/A</v>
      </c>
      <c r="RH17" s="70"/>
      <c r="RI17" s="70"/>
      <c r="RJ17" s="70"/>
      <c r="RK17" s="7"/>
      <c r="RN17" s="5"/>
      <c r="RO17" s="70" t="e">
        <f ca="1">RO1</f>
        <v>#N/A</v>
      </c>
      <c r="RP17" s="70"/>
      <c r="RQ17" s="70"/>
      <c r="RR17" s="70"/>
      <c r="RS17" s="7"/>
      <c r="RU17" s="5"/>
      <c r="RV17" s="70" t="e">
        <f ca="1">RO1</f>
        <v>#N/A</v>
      </c>
      <c r="RW17" s="70"/>
      <c r="RX17" s="70"/>
      <c r="RY17" s="70"/>
      <c r="RZ17" s="7"/>
      <c r="SC17" s="5"/>
      <c r="SD17" s="70" t="e">
        <f ca="1">SD1</f>
        <v>#N/A</v>
      </c>
      <c r="SE17" s="70"/>
      <c r="SF17" s="70"/>
      <c r="SG17" s="70"/>
      <c r="SH17" s="7"/>
      <c r="SJ17" s="5"/>
      <c r="SK17" s="70" t="e">
        <f ca="1">SD1</f>
        <v>#N/A</v>
      </c>
      <c r="SL17" s="70"/>
      <c r="SM17" s="70"/>
      <c r="SN17" s="70"/>
      <c r="SO17" s="7"/>
      <c r="SR17" s="5"/>
      <c r="SS17" s="70" t="e">
        <f ca="1">SS1</f>
        <v>#N/A</v>
      </c>
      <c r="ST17" s="70"/>
      <c r="SU17" s="70"/>
      <c r="SV17" s="70"/>
      <c r="SW17" s="7"/>
      <c r="SY17" s="5"/>
      <c r="SZ17" s="70" t="e">
        <f ca="1">SS1</f>
        <v>#N/A</v>
      </c>
      <c r="TA17" s="70"/>
      <c r="TB17" s="70"/>
      <c r="TC17" s="70"/>
      <c r="TD17" s="7"/>
      <c r="TG17" s="5"/>
      <c r="TH17" s="70" t="e">
        <f ca="1">TH1</f>
        <v>#N/A</v>
      </c>
      <c r="TI17" s="70"/>
      <c r="TJ17" s="70"/>
      <c r="TK17" s="70"/>
      <c r="TL17" s="7"/>
      <c r="TN17" s="5"/>
      <c r="TO17" s="70" t="e">
        <f ca="1">TH1</f>
        <v>#N/A</v>
      </c>
      <c r="TP17" s="70"/>
      <c r="TQ17" s="70"/>
      <c r="TR17" s="70"/>
      <c r="TS17" s="7"/>
      <c r="TV17" s="5"/>
      <c r="TW17" s="70" t="e">
        <f ca="1">TW1</f>
        <v>#N/A</v>
      </c>
      <c r="TX17" s="70"/>
      <c r="TY17" s="70"/>
      <c r="TZ17" s="70"/>
      <c r="UA17" s="7"/>
      <c r="UC17" s="5"/>
      <c r="UD17" s="70" t="e">
        <f ca="1">TW1</f>
        <v>#N/A</v>
      </c>
      <c r="UE17" s="70"/>
      <c r="UF17" s="70"/>
      <c r="UG17" s="70"/>
      <c r="UH17" s="7"/>
      <c r="UK17" s="5"/>
      <c r="UL17" s="70" t="e">
        <f ca="1">UL1</f>
        <v>#N/A</v>
      </c>
      <c r="UM17" s="70"/>
      <c r="UN17" s="70"/>
      <c r="UO17" s="70"/>
      <c r="UP17" s="7"/>
      <c r="UR17" s="5"/>
      <c r="US17" s="70" t="e">
        <f ca="1">UL1</f>
        <v>#N/A</v>
      </c>
      <c r="UT17" s="70"/>
      <c r="UU17" s="70"/>
      <c r="UV17" s="70"/>
      <c r="UW17" s="7"/>
      <c r="UZ17" s="5"/>
      <c r="VA17" s="70" t="e">
        <f ca="1">VA1</f>
        <v>#N/A</v>
      </c>
      <c r="VB17" s="70"/>
      <c r="VC17" s="70"/>
      <c r="VD17" s="70"/>
      <c r="VE17" s="7"/>
      <c r="VG17" s="5"/>
      <c r="VH17" s="70" t="e">
        <f ca="1">VA1</f>
        <v>#N/A</v>
      </c>
      <c r="VI17" s="70"/>
      <c r="VJ17" s="70"/>
      <c r="VK17" s="70"/>
      <c r="VL17" s="7"/>
      <c r="VO17" s="5"/>
      <c r="VP17" s="70" t="e">
        <f ca="1">VP1</f>
        <v>#N/A</v>
      </c>
      <c r="VQ17" s="70"/>
      <c r="VR17" s="70"/>
      <c r="VS17" s="70"/>
      <c r="VT17" s="7"/>
      <c r="VV17" s="5"/>
      <c r="VW17" s="70" t="e">
        <f ca="1">VP1</f>
        <v>#N/A</v>
      </c>
      <c r="VX17" s="70"/>
      <c r="VY17" s="70"/>
      <c r="VZ17" s="70"/>
      <c r="WA17" s="7"/>
      <c r="WD17" s="5"/>
      <c r="WE17" s="70" t="e">
        <f ca="1">WE1</f>
        <v>#N/A</v>
      </c>
      <c r="WF17" s="70"/>
      <c r="WG17" s="70"/>
      <c r="WH17" s="70"/>
      <c r="WI17" s="7"/>
      <c r="WK17" s="5"/>
      <c r="WL17" s="70" t="e">
        <f ca="1">WE1</f>
        <v>#N/A</v>
      </c>
      <c r="WM17" s="70"/>
      <c r="WN17" s="70"/>
      <c r="WO17" s="70"/>
      <c r="WP17" s="7"/>
      <c r="WS17" s="5"/>
      <c r="WT17" s="70" t="e">
        <f ca="1">WT1</f>
        <v>#N/A</v>
      </c>
      <c r="WU17" s="70"/>
      <c r="WV17" s="70"/>
      <c r="WW17" s="70"/>
      <c r="WX17" s="7"/>
      <c r="WZ17" s="5"/>
      <c r="XA17" s="70" t="e">
        <f ca="1">WT1</f>
        <v>#N/A</v>
      </c>
      <c r="XB17" s="70"/>
      <c r="XC17" s="70"/>
      <c r="XD17" s="70"/>
      <c r="XE17" s="7"/>
      <c r="XH17" s="5"/>
      <c r="XI17" s="70" t="e">
        <f ca="1">XI1</f>
        <v>#N/A</v>
      </c>
      <c r="XJ17" s="70"/>
      <c r="XK17" s="70"/>
      <c r="XL17" s="70"/>
      <c r="XM17" s="7"/>
      <c r="XO17" s="5"/>
      <c r="XP17" s="70" t="e">
        <f ca="1">XI1</f>
        <v>#N/A</v>
      </c>
      <c r="XQ17" s="70"/>
      <c r="XR17" s="70"/>
      <c r="XS17" s="70"/>
      <c r="XT17" s="7"/>
      <c r="XW17" s="5"/>
      <c r="XX17" s="70" t="e">
        <f ca="1">XX1</f>
        <v>#N/A</v>
      </c>
      <c r="XY17" s="70"/>
      <c r="XZ17" s="70"/>
      <c r="YA17" s="70"/>
      <c r="YB17" s="7"/>
      <c r="YD17" s="5"/>
      <c r="YE17" s="70" t="e">
        <f ca="1">XX1</f>
        <v>#N/A</v>
      </c>
      <c r="YF17" s="70"/>
      <c r="YG17" s="70"/>
      <c r="YH17" s="70"/>
      <c r="YI17" s="7"/>
      <c r="YL17" s="5"/>
      <c r="YM17" s="70" t="e">
        <f ca="1">YM1</f>
        <v>#N/A</v>
      </c>
      <c r="YN17" s="70"/>
      <c r="YO17" s="70"/>
      <c r="YP17" s="70"/>
      <c r="YQ17" s="7"/>
      <c r="YS17" s="5"/>
      <c r="YT17" s="70" t="e">
        <f ca="1">YM1</f>
        <v>#N/A</v>
      </c>
      <c r="YU17" s="70"/>
      <c r="YV17" s="70"/>
      <c r="YW17" s="70"/>
      <c r="YX17" s="7"/>
      <c r="ZA17" s="5"/>
      <c r="ZB17" s="70" t="e">
        <f ca="1">ZB1</f>
        <v>#N/A</v>
      </c>
      <c r="ZC17" s="70"/>
      <c r="ZD17" s="70"/>
      <c r="ZE17" s="70"/>
      <c r="ZF17" s="7"/>
      <c r="ZH17" s="5"/>
      <c r="ZI17" s="70" t="e">
        <f ca="1">ZB1</f>
        <v>#N/A</v>
      </c>
      <c r="ZJ17" s="70"/>
      <c r="ZK17" s="70"/>
      <c r="ZL17" s="70"/>
      <c r="ZM17" s="7"/>
      <c r="ZP17" s="5"/>
      <c r="ZQ17" s="70" t="e">
        <f ca="1">ZQ1</f>
        <v>#N/A</v>
      </c>
      <c r="ZR17" s="70"/>
      <c r="ZS17" s="70"/>
      <c r="ZT17" s="70"/>
      <c r="ZU17" s="7"/>
      <c r="ZW17" s="5"/>
      <c r="ZX17" s="70" t="e">
        <f ca="1">ZQ1</f>
        <v>#N/A</v>
      </c>
      <c r="ZY17" s="70"/>
      <c r="ZZ17" s="70"/>
      <c r="AAA17" s="70"/>
      <c r="AAB17" s="7"/>
      <c r="AAE17" s="5"/>
      <c r="AAF17" s="70" t="e">
        <f ca="1">AAF1</f>
        <v>#N/A</v>
      </c>
      <c r="AAG17" s="70"/>
      <c r="AAH17" s="70"/>
      <c r="AAI17" s="70"/>
      <c r="AAJ17" s="7"/>
      <c r="AAL17" s="5"/>
      <c r="AAM17" s="70" t="e">
        <f ca="1">AAF1</f>
        <v>#N/A</v>
      </c>
      <c r="AAN17" s="70"/>
      <c r="AAO17" s="70"/>
      <c r="AAP17" s="70"/>
      <c r="AAQ17" s="7"/>
      <c r="AAT17" s="5"/>
      <c r="AAU17" s="70" t="e">
        <f ca="1">AAU1</f>
        <v>#N/A</v>
      </c>
      <c r="AAV17" s="70"/>
      <c r="AAW17" s="70"/>
      <c r="AAX17" s="70"/>
      <c r="AAY17" s="7"/>
      <c r="ABA17" s="5"/>
      <c r="ABB17" s="70" t="e">
        <f ca="1">AAU1</f>
        <v>#N/A</v>
      </c>
      <c r="ABC17" s="70"/>
      <c r="ABD17" s="70"/>
      <c r="ABE17" s="70"/>
      <c r="ABF17" s="7"/>
      <c r="ABI17" s="5"/>
      <c r="ABJ17" s="70" t="e">
        <f ca="1">ABJ1</f>
        <v>#N/A</v>
      </c>
      <c r="ABK17" s="70"/>
      <c r="ABL17" s="70"/>
      <c r="ABM17" s="70"/>
      <c r="ABN17" s="7"/>
      <c r="ABP17" s="5"/>
      <c r="ABQ17" s="70" t="e">
        <f ca="1">ABJ1</f>
        <v>#N/A</v>
      </c>
      <c r="ABR17" s="70"/>
      <c r="ABS17" s="70"/>
      <c r="ABT17" s="70"/>
      <c r="ABU17" s="7"/>
      <c r="ABX17" s="5"/>
      <c r="ABY17" s="70" t="e">
        <f ca="1">ABY1</f>
        <v>#N/A</v>
      </c>
      <c r="ABZ17" s="70"/>
      <c r="ACA17" s="70"/>
      <c r="ACB17" s="70"/>
      <c r="ACC17" s="7"/>
      <c r="ACE17" s="5"/>
      <c r="ACF17" s="70" t="e">
        <f ca="1">ABY1</f>
        <v>#N/A</v>
      </c>
      <c r="ACG17" s="70"/>
      <c r="ACH17" s="70"/>
      <c r="ACI17" s="70"/>
      <c r="ACJ17" s="7"/>
      <c r="ACM17" s="5"/>
      <c r="ACN17" s="70" t="e">
        <f ca="1">ACN1</f>
        <v>#N/A</v>
      </c>
      <c r="ACO17" s="70"/>
      <c r="ACP17" s="70"/>
      <c r="ACQ17" s="70"/>
      <c r="ACR17" s="7"/>
      <c r="ACT17" s="5"/>
      <c r="ACU17" s="70" t="e">
        <f ca="1">ACN1</f>
        <v>#N/A</v>
      </c>
      <c r="ACV17" s="70"/>
      <c r="ACW17" s="70"/>
      <c r="ACX17" s="70"/>
      <c r="ACY17" s="7"/>
      <c r="ADB17" s="5"/>
      <c r="ADC17" s="70" t="e">
        <f ca="1">ADC1</f>
        <v>#N/A</v>
      </c>
      <c r="ADD17" s="70"/>
      <c r="ADE17" s="70"/>
      <c r="ADF17" s="70"/>
      <c r="ADG17" s="7"/>
      <c r="ADI17" s="5"/>
      <c r="ADJ17" s="70" t="e">
        <f ca="1">ADC1</f>
        <v>#N/A</v>
      </c>
      <c r="ADK17" s="70"/>
      <c r="ADL17" s="70"/>
      <c r="ADM17" s="70"/>
      <c r="ADN17" s="7"/>
      <c r="ADQ17" s="5"/>
      <c r="ADR17" s="70" t="e">
        <f ca="1">ADR1</f>
        <v>#N/A</v>
      </c>
      <c r="ADS17" s="70"/>
      <c r="ADT17" s="70"/>
      <c r="ADU17" s="70"/>
      <c r="ADV17" s="7"/>
      <c r="ADX17" s="5"/>
      <c r="ADY17" s="70" t="e">
        <f ca="1">ADR1</f>
        <v>#N/A</v>
      </c>
      <c r="ADZ17" s="70"/>
      <c r="AEA17" s="70"/>
      <c r="AEB17" s="70"/>
      <c r="AEC17" s="7"/>
      <c r="AEF17" s="5"/>
      <c r="AEG17" s="70" t="e">
        <f ca="1">AEG1</f>
        <v>#N/A</v>
      </c>
      <c r="AEH17" s="70"/>
      <c r="AEI17" s="70"/>
      <c r="AEJ17" s="70"/>
      <c r="AEK17" s="7"/>
      <c r="AEM17" s="5"/>
      <c r="AEN17" s="70" t="e">
        <f ca="1">AEG1</f>
        <v>#N/A</v>
      </c>
      <c r="AEO17" s="70"/>
      <c r="AEP17" s="70"/>
      <c r="AEQ17" s="70"/>
      <c r="AER17" s="7"/>
      <c r="AEU17" s="5"/>
      <c r="AEV17" s="70" t="e">
        <f ca="1">AEV1</f>
        <v>#N/A</v>
      </c>
      <c r="AEW17" s="70"/>
      <c r="AEX17" s="70"/>
      <c r="AEY17" s="70"/>
      <c r="AEZ17" s="7"/>
      <c r="AFB17" s="5"/>
      <c r="AFC17" s="70" t="e">
        <f ca="1">AEV1</f>
        <v>#N/A</v>
      </c>
      <c r="AFD17" s="70"/>
      <c r="AFE17" s="70"/>
      <c r="AFF17" s="70"/>
      <c r="AFG17" s="7"/>
      <c r="AFJ17" s="5"/>
      <c r="AFK17" s="70" t="e">
        <f ca="1">AFK1</f>
        <v>#N/A</v>
      </c>
      <c r="AFL17" s="70"/>
      <c r="AFM17" s="70"/>
      <c r="AFN17" s="70"/>
      <c r="AFO17" s="7"/>
      <c r="AFQ17" s="5"/>
      <c r="AFR17" s="70" t="e">
        <f ca="1">AFK1</f>
        <v>#N/A</v>
      </c>
      <c r="AFS17" s="70"/>
      <c r="AFT17" s="70"/>
      <c r="AFU17" s="70"/>
      <c r="AFV17" s="7"/>
    </row>
    <row r="18" spans="2:854" ht="18" customHeight="1" x14ac:dyDescent="0.55000000000000004">
      <c r="B18" s="11"/>
      <c r="C18" s="58" t="e">
        <f ca="1">C2</f>
        <v>#N/A</v>
      </c>
      <c r="D18" s="57"/>
      <c r="E18" s="57"/>
      <c r="F18" s="66" t="e">
        <f ca="1">F2</f>
        <v>#N/A</v>
      </c>
      <c r="G18" s="62" t="e">
        <f ca="1">G2</f>
        <v>#N/A</v>
      </c>
      <c r="I18" s="11"/>
      <c r="J18" s="58" t="e">
        <f ca="1">C2</f>
        <v>#N/A</v>
      </c>
      <c r="K18" s="57"/>
      <c r="L18" s="57"/>
      <c r="M18" s="66" t="e">
        <f ca="1">F2</f>
        <v>#N/A</v>
      </c>
      <c r="N18" s="62" t="e">
        <f ca="1">G2</f>
        <v>#N/A</v>
      </c>
      <c r="Q18" s="11"/>
      <c r="R18" s="58" t="e">
        <f ca="1">R2</f>
        <v>#N/A</v>
      </c>
      <c r="S18" s="57"/>
      <c r="T18" s="57"/>
      <c r="U18" s="66" t="e">
        <f ca="1">U2</f>
        <v>#N/A</v>
      </c>
      <c r="V18" s="62" t="e">
        <f ca="1">V2</f>
        <v>#N/A</v>
      </c>
      <c r="X18" s="11"/>
      <c r="Y18" s="58" t="e">
        <f ca="1">R2</f>
        <v>#N/A</v>
      </c>
      <c r="Z18" s="57"/>
      <c r="AA18" s="57"/>
      <c r="AB18" s="66" t="e">
        <f ca="1">U2</f>
        <v>#N/A</v>
      </c>
      <c r="AC18" s="62" t="e">
        <f ca="1">V2</f>
        <v>#N/A</v>
      </c>
      <c r="AF18" s="11"/>
      <c r="AG18" s="58" t="e">
        <f ca="1">AG2</f>
        <v>#N/A</v>
      </c>
      <c r="AH18" s="57"/>
      <c r="AI18" s="57"/>
      <c r="AJ18" s="66" t="e">
        <f ca="1">AJ2</f>
        <v>#N/A</v>
      </c>
      <c r="AK18" s="62" t="e">
        <f ca="1">AK2</f>
        <v>#N/A</v>
      </c>
      <c r="AM18" s="11"/>
      <c r="AN18" s="58" t="e">
        <f ca="1">AG2</f>
        <v>#N/A</v>
      </c>
      <c r="AO18" s="57"/>
      <c r="AP18" s="57"/>
      <c r="AQ18" s="66" t="e">
        <f ca="1">AJ2</f>
        <v>#N/A</v>
      </c>
      <c r="AR18" s="62" t="e">
        <f ca="1">AK2</f>
        <v>#N/A</v>
      </c>
      <c r="AU18" s="11"/>
      <c r="AV18" s="58" t="e">
        <f ca="1">AV2</f>
        <v>#N/A</v>
      </c>
      <c r="AW18" s="57"/>
      <c r="AX18" s="57"/>
      <c r="AY18" s="66" t="e">
        <f ca="1">AY2</f>
        <v>#N/A</v>
      </c>
      <c r="AZ18" s="62" t="e">
        <f ca="1">AZ2</f>
        <v>#N/A</v>
      </c>
      <c r="BB18" s="11"/>
      <c r="BC18" s="58" t="e">
        <f ca="1">AV2</f>
        <v>#N/A</v>
      </c>
      <c r="BD18" s="57"/>
      <c r="BE18" s="57"/>
      <c r="BF18" s="66" t="e">
        <f ca="1">AY2</f>
        <v>#N/A</v>
      </c>
      <c r="BG18" s="62" t="e">
        <f ca="1">AZ2</f>
        <v>#N/A</v>
      </c>
      <c r="BJ18" s="11"/>
      <c r="BK18" s="58" t="e">
        <f ca="1">BK2</f>
        <v>#N/A</v>
      </c>
      <c r="BL18" s="57"/>
      <c r="BM18" s="57"/>
      <c r="BN18" s="66" t="e">
        <f ca="1">BN2</f>
        <v>#N/A</v>
      </c>
      <c r="BO18" s="62" t="e">
        <f ca="1">BO2</f>
        <v>#N/A</v>
      </c>
      <c r="BQ18" s="11"/>
      <c r="BR18" s="58" t="e">
        <f ca="1">BK2</f>
        <v>#N/A</v>
      </c>
      <c r="BS18" s="57"/>
      <c r="BT18" s="57"/>
      <c r="BU18" s="66" t="e">
        <f ca="1">BN2</f>
        <v>#N/A</v>
      </c>
      <c r="BV18" s="62" t="e">
        <f ca="1">BO2</f>
        <v>#N/A</v>
      </c>
      <c r="BY18" s="11"/>
      <c r="BZ18" s="58" t="e">
        <f ca="1">BZ2</f>
        <v>#N/A</v>
      </c>
      <c r="CA18" s="57"/>
      <c r="CB18" s="57"/>
      <c r="CC18" s="66" t="e">
        <f ca="1">CC2</f>
        <v>#N/A</v>
      </c>
      <c r="CD18" s="62" t="e">
        <f ca="1">CD2</f>
        <v>#N/A</v>
      </c>
      <c r="CF18" s="11"/>
      <c r="CG18" s="58" t="e">
        <f ca="1">BZ2</f>
        <v>#N/A</v>
      </c>
      <c r="CH18" s="57"/>
      <c r="CI18" s="57"/>
      <c r="CJ18" s="66" t="e">
        <f ca="1">CC2</f>
        <v>#N/A</v>
      </c>
      <c r="CK18" s="62" t="e">
        <f ca="1">CD2</f>
        <v>#N/A</v>
      </c>
      <c r="CN18" s="11"/>
      <c r="CO18" s="58" t="e">
        <f ca="1">CO2</f>
        <v>#N/A</v>
      </c>
      <c r="CP18" s="57"/>
      <c r="CQ18" s="57"/>
      <c r="CR18" s="66" t="e">
        <f ca="1">CR2</f>
        <v>#N/A</v>
      </c>
      <c r="CS18" s="62" t="e">
        <f ca="1">CS2</f>
        <v>#N/A</v>
      </c>
      <c r="CU18" s="11"/>
      <c r="CV18" s="58" t="e">
        <f ca="1">CO2</f>
        <v>#N/A</v>
      </c>
      <c r="CW18" s="57"/>
      <c r="CX18" s="57"/>
      <c r="CY18" s="66" t="e">
        <f ca="1">CR2</f>
        <v>#N/A</v>
      </c>
      <c r="CZ18" s="62" t="e">
        <f ca="1">CS2</f>
        <v>#N/A</v>
      </c>
      <c r="DC18" s="11"/>
      <c r="DD18" s="58" t="e">
        <f ca="1">DD2</f>
        <v>#N/A</v>
      </c>
      <c r="DE18" s="57"/>
      <c r="DF18" s="57"/>
      <c r="DG18" s="66" t="e">
        <f ca="1">DG2</f>
        <v>#N/A</v>
      </c>
      <c r="DH18" s="62" t="e">
        <f ca="1">DH2</f>
        <v>#N/A</v>
      </c>
      <c r="DJ18" s="11"/>
      <c r="DK18" s="58" t="e">
        <f ca="1">DD2</f>
        <v>#N/A</v>
      </c>
      <c r="DL18" s="57"/>
      <c r="DM18" s="57"/>
      <c r="DN18" s="66" t="e">
        <f ca="1">DG2</f>
        <v>#N/A</v>
      </c>
      <c r="DO18" s="62" t="e">
        <f ca="1">DH2</f>
        <v>#N/A</v>
      </c>
      <c r="DR18" s="11"/>
      <c r="DS18" s="58" t="e">
        <f ca="1">DS2</f>
        <v>#N/A</v>
      </c>
      <c r="DT18" s="57"/>
      <c r="DU18" s="57"/>
      <c r="DV18" s="66" t="e">
        <f ca="1">DV2</f>
        <v>#N/A</v>
      </c>
      <c r="DW18" s="62" t="e">
        <f ca="1">DW2</f>
        <v>#N/A</v>
      </c>
      <c r="DY18" s="11"/>
      <c r="DZ18" s="58" t="e">
        <f ca="1">DS2</f>
        <v>#N/A</v>
      </c>
      <c r="EA18" s="57"/>
      <c r="EB18" s="57"/>
      <c r="EC18" s="66" t="e">
        <f ca="1">DV2</f>
        <v>#N/A</v>
      </c>
      <c r="ED18" s="62" t="e">
        <f ca="1">DW2</f>
        <v>#N/A</v>
      </c>
      <c r="EG18" s="11"/>
      <c r="EH18" s="58" t="e">
        <f ca="1">EH2</f>
        <v>#N/A</v>
      </c>
      <c r="EI18" s="57"/>
      <c r="EJ18" s="57"/>
      <c r="EK18" s="66" t="e">
        <f ca="1">EK2</f>
        <v>#N/A</v>
      </c>
      <c r="EL18" s="62" t="e">
        <f ca="1">EL2</f>
        <v>#N/A</v>
      </c>
      <c r="EN18" s="11"/>
      <c r="EO18" s="58" t="e">
        <f ca="1">EH2</f>
        <v>#N/A</v>
      </c>
      <c r="EP18" s="57"/>
      <c r="EQ18" s="57"/>
      <c r="ER18" s="66" t="e">
        <f ca="1">EK2</f>
        <v>#N/A</v>
      </c>
      <c r="ES18" s="62" t="e">
        <f ca="1">EL2</f>
        <v>#N/A</v>
      </c>
      <c r="EV18" s="11"/>
      <c r="EW18" s="58" t="e">
        <f ca="1">EW2</f>
        <v>#N/A</v>
      </c>
      <c r="EX18" s="57"/>
      <c r="EY18" s="57"/>
      <c r="EZ18" s="66" t="e">
        <f ca="1">EZ2</f>
        <v>#N/A</v>
      </c>
      <c r="FA18" s="62" t="e">
        <f ca="1">FA2</f>
        <v>#N/A</v>
      </c>
      <c r="FC18" s="11"/>
      <c r="FD18" s="58" t="e">
        <f ca="1">EW2</f>
        <v>#N/A</v>
      </c>
      <c r="FE18" s="57"/>
      <c r="FF18" s="57"/>
      <c r="FG18" s="66" t="e">
        <f ca="1">EZ2</f>
        <v>#N/A</v>
      </c>
      <c r="FH18" s="62" t="e">
        <f ca="1">FA2</f>
        <v>#N/A</v>
      </c>
      <c r="FK18" s="11"/>
      <c r="FL18" s="58" t="e">
        <f ca="1">FL2</f>
        <v>#N/A</v>
      </c>
      <c r="FM18" s="57"/>
      <c r="FN18" s="57"/>
      <c r="FO18" s="66" t="e">
        <f ca="1">FO2</f>
        <v>#N/A</v>
      </c>
      <c r="FP18" s="62" t="e">
        <f ca="1">FP2</f>
        <v>#N/A</v>
      </c>
      <c r="FR18" s="11"/>
      <c r="FS18" s="58" t="e">
        <f ca="1">FL2</f>
        <v>#N/A</v>
      </c>
      <c r="FT18" s="57"/>
      <c r="FU18" s="57"/>
      <c r="FV18" s="66" t="e">
        <f ca="1">FO2</f>
        <v>#N/A</v>
      </c>
      <c r="FW18" s="62" t="e">
        <f ca="1">FP2</f>
        <v>#N/A</v>
      </c>
      <c r="FZ18" s="11"/>
      <c r="GA18" s="58" t="e">
        <f ca="1">GA2</f>
        <v>#N/A</v>
      </c>
      <c r="GB18" s="57"/>
      <c r="GC18" s="57"/>
      <c r="GD18" s="66" t="e">
        <f ca="1">GD2</f>
        <v>#N/A</v>
      </c>
      <c r="GE18" s="62" t="e">
        <f ca="1">GE2</f>
        <v>#N/A</v>
      </c>
      <c r="GG18" s="11"/>
      <c r="GH18" s="58" t="e">
        <f ca="1">GA2</f>
        <v>#N/A</v>
      </c>
      <c r="GI18" s="57"/>
      <c r="GJ18" s="57"/>
      <c r="GK18" s="66" t="e">
        <f ca="1">GD2</f>
        <v>#N/A</v>
      </c>
      <c r="GL18" s="62" t="e">
        <f ca="1">GE2</f>
        <v>#N/A</v>
      </c>
      <c r="GO18" s="11"/>
      <c r="GP18" s="58" t="e">
        <f ca="1">GP2</f>
        <v>#N/A</v>
      </c>
      <c r="GQ18" s="57"/>
      <c r="GR18" s="57"/>
      <c r="GS18" s="66" t="e">
        <f ca="1">GS2</f>
        <v>#N/A</v>
      </c>
      <c r="GT18" s="62" t="e">
        <f ca="1">GT2</f>
        <v>#N/A</v>
      </c>
      <c r="GV18" s="11"/>
      <c r="GW18" s="58" t="e">
        <f ca="1">GP2</f>
        <v>#N/A</v>
      </c>
      <c r="GX18" s="57"/>
      <c r="GY18" s="57"/>
      <c r="GZ18" s="66" t="e">
        <f ca="1">GS2</f>
        <v>#N/A</v>
      </c>
      <c r="HA18" s="62" t="e">
        <f ca="1">GT2</f>
        <v>#N/A</v>
      </c>
      <c r="HD18" s="11"/>
      <c r="HE18" s="58" t="e">
        <f ca="1">HE2</f>
        <v>#N/A</v>
      </c>
      <c r="HF18" s="57"/>
      <c r="HG18" s="57"/>
      <c r="HH18" s="66" t="e">
        <f ca="1">HH2</f>
        <v>#N/A</v>
      </c>
      <c r="HI18" s="62" t="e">
        <f ca="1">HI2</f>
        <v>#N/A</v>
      </c>
      <c r="HK18" s="11"/>
      <c r="HL18" s="58" t="e">
        <f ca="1">HE2</f>
        <v>#N/A</v>
      </c>
      <c r="HM18" s="57"/>
      <c r="HN18" s="57"/>
      <c r="HO18" s="66" t="e">
        <f ca="1">HH2</f>
        <v>#N/A</v>
      </c>
      <c r="HP18" s="62" t="e">
        <f ca="1">HI2</f>
        <v>#N/A</v>
      </c>
      <c r="HS18" s="11"/>
      <c r="HT18" s="58" t="e">
        <f ca="1">HT2</f>
        <v>#N/A</v>
      </c>
      <c r="HU18" s="57"/>
      <c r="HV18" s="57"/>
      <c r="HW18" s="66" t="e">
        <f ca="1">HW2</f>
        <v>#N/A</v>
      </c>
      <c r="HX18" s="62" t="e">
        <f ca="1">HX2</f>
        <v>#N/A</v>
      </c>
      <c r="HZ18" s="11"/>
      <c r="IA18" s="58" t="e">
        <f ca="1">HT2</f>
        <v>#N/A</v>
      </c>
      <c r="IB18" s="57"/>
      <c r="IC18" s="57"/>
      <c r="ID18" s="66" t="e">
        <f ca="1">HW2</f>
        <v>#N/A</v>
      </c>
      <c r="IE18" s="62" t="e">
        <f ca="1">HX2</f>
        <v>#N/A</v>
      </c>
      <c r="IH18" s="11"/>
      <c r="II18" s="58" t="e">
        <f ca="1">II2</f>
        <v>#N/A</v>
      </c>
      <c r="IJ18" s="57"/>
      <c r="IK18" s="57"/>
      <c r="IL18" s="66" t="e">
        <f ca="1">IL2</f>
        <v>#N/A</v>
      </c>
      <c r="IM18" s="62" t="e">
        <f ca="1">IM2</f>
        <v>#N/A</v>
      </c>
      <c r="IO18" s="11"/>
      <c r="IP18" s="58" t="e">
        <f ca="1">II2</f>
        <v>#N/A</v>
      </c>
      <c r="IQ18" s="57"/>
      <c r="IR18" s="57"/>
      <c r="IS18" s="66" t="e">
        <f ca="1">IL2</f>
        <v>#N/A</v>
      </c>
      <c r="IT18" s="62" t="e">
        <f ca="1">IM2</f>
        <v>#N/A</v>
      </c>
      <c r="IW18" s="11"/>
      <c r="IX18" s="58" t="e">
        <f ca="1">IX2</f>
        <v>#N/A</v>
      </c>
      <c r="IY18" s="57"/>
      <c r="IZ18" s="57"/>
      <c r="JA18" s="66" t="e">
        <f ca="1">JA2</f>
        <v>#N/A</v>
      </c>
      <c r="JB18" s="62" t="e">
        <f ca="1">JB2</f>
        <v>#N/A</v>
      </c>
      <c r="JD18" s="11"/>
      <c r="JE18" s="58" t="e">
        <f ca="1">IX2</f>
        <v>#N/A</v>
      </c>
      <c r="JF18" s="57"/>
      <c r="JG18" s="57"/>
      <c r="JH18" s="66" t="e">
        <f ca="1">JA2</f>
        <v>#N/A</v>
      </c>
      <c r="JI18" s="62" t="e">
        <f ca="1">JB2</f>
        <v>#N/A</v>
      </c>
      <c r="JL18" s="11"/>
      <c r="JM18" s="58" t="e">
        <f ca="1">JM2</f>
        <v>#N/A</v>
      </c>
      <c r="JN18" s="57"/>
      <c r="JO18" s="57"/>
      <c r="JP18" s="66" t="e">
        <f ca="1">JP2</f>
        <v>#N/A</v>
      </c>
      <c r="JQ18" s="62" t="e">
        <f ca="1">JQ2</f>
        <v>#N/A</v>
      </c>
      <c r="JS18" s="11"/>
      <c r="JT18" s="58" t="e">
        <f ca="1">JM2</f>
        <v>#N/A</v>
      </c>
      <c r="JU18" s="57"/>
      <c r="JV18" s="57"/>
      <c r="JW18" s="66" t="e">
        <f ca="1">JP2</f>
        <v>#N/A</v>
      </c>
      <c r="JX18" s="62" t="e">
        <f ca="1">JQ2</f>
        <v>#N/A</v>
      </c>
      <c r="KA18" s="11"/>
      <c r="KB18" s="58" t="e">
        <f ca="1">KB2</f>
        <v>#N/A</v>
      </c>
      <c r="KC18" s="57"/>
      <c r="KD18" s="57"/>
      <c r="KE18" s="66" t="e">
        <f ca="1">KE2</f>
        <v>#N/A</v>
      </c>
      <c r="KF18" s="62" t="e">
        <f ca="1">KF2</f>
        <v>#N/A</v>
      </c>
      <c r="KH18" s="11"/>
      <c r="KI18" s="58" t="e">
        <f ca="1">KB2</f>
        <v>#N/A</v>
      </c>
      <c r="KJ18" s="57"/>
      <c r="KK18" s="57"/>
      <c r="KL18" s="66" t="e">
        <f ca="1">KE2</f>
        <v>#N/A</v>
      </c>
      <c r="KM18" s="62" t="e">
        <f ca="1">KF2</f>
        <v>#N/A</v>
      </c>
      <c r="KP18" s="11"/>
      <c r="KQ18" s="58" t="e">
        <f ca="1">KQ2</f>
        <v>#N/A</v>
      </c>
      <c r="KR18" s="57"/>
      <c r="KS18" s="57"/>
      <c r="KT18" s="66" t="e">
        <f ca="1">KT2</f>
        <v>#N/A</v>
      </c>
      <c r="KU18" s="62" t="e">
        <f ca="1">KU2</f>
        <v>#N/A</v>
      </c>
      <c r="KW18" s="11"/>
      <c r="KX18" s="58" t="e">
        <f ca="1">KQ2</f>
        <v>#N/A</v>
      </c>
      <c r="KY18" s="57"/>
      <c r="KZ18" s="57"/>
      <c r="LA18" s="66" t="e">
        <f ca="1">KT2</f>
        <v>#N/A</v>
      </c>
      <c r="LB18" s="62" t="e">
        <f ca="1">KU2</f>
        <v>#N/A</v>
      </c>
      <c r="LE18" s="11"/>
      <c r="LF18" s="58" t="e">
        <f ca="1">LF2</f>
        <v>#N/A</v>
      </c>
      <c r="LG18" s="57"/>
      <c r="LH18" s="57"/>
      <c r="LI18" s="66" t="e">
        <f ca="1">LI2</f>
        <v>#N/A</v>
      </c>
      <c r="LJ18" s="62" t="e">
        <f ca="1">LJ2</f>
        <v>#N/A</v>
      </c>
      <c r="LL18" s="11"/>
      <c r="LM18" s="58" t="e">
        <f ca="1">LF2</f>
        <v>#N/A</v>
      </c>
      <c r="LN18" s="57"/>
      <c r="LO18" s="57"/>
      <c r="LP18" s="66" t="e">
        <f ca="1">LI2</f>
        <v>#N/A</v>
      </c>
      <c r="LQ18" s="62" t="e">
        <f ca="1">LJ2</f>
        <v>#N/A</v>
      </c>
      <c r="LT18" s="11"/>
      <c r="LU18" s="58" t="e">
        <f ca="1">LU2</f>
        <v>#N/A</v>
      </c>
      <c r="LV18" s="57"/>
      <c r="LW18" s="57"/>
      <c r="LX18" s="66" t="e">
        <f ca="1">LX2</f>
        <v>#N/A</v>
      </c>
      <c r="LY18" s="62" t="e">
        <f ca="1">LY2</f>
        <v>#N/A</v>
      </c>
      <c r="MA18" s="11"/>
      <c r="MB18" s="58" t="e">
        <f ca="1">LU2</f>
        <v>#N/A</v>
      </c>
      <c r="MC18" s="57"/>
      <c r="MD18" s="57"/>
      <c r="ME18" s="66" t="e">
        <f ca="1">LX2</f>
        <v>#N/A</v>
      </c>
      <c r="MF18" s="62" t="e">
        <f ca="1">LY2</f>
        <v>#N/A</v>
      </c>
      <c r="MI18" s="11"/>
      <c r="MJ18" s="58" t="e">
        <f ca="1">MJ2</f>
        <v>#N/A</v>
      </c>
      <c r="MK18" s="57"/>
      <c r="ML18" s="57"/>
      <c r="MM18" s="66" t="e">
        <f ca="1">MM2</f>
        <v>#N/A</v>
      </c>
      <c r="MN18" s="62" t="e">
        <f ca="1">MN2</f>
        <v>#N/A</v>
      </c>
      <c r="MP18" s="11"/>
      <c r="MQ18" s="58" t="e">
        <f ca="1">MJ2</f>
        <v>#N/A</v>
      </c>
      <c r="MR18" s="57"/>
      <c r="MS18" s="57"/>
      <c r="MT18" s="66" t="e">
        <f ca="1">MM2</f>
        <v>#N/A</v>
      </c>
      <c r="MU18" s="62" t="e">
        <f ca="1">MN2</f>
        <v>#N/A</v>
      </c>
      <c r="MX18" s="11"/>
      <c r="MY18" s="58" t="e">
        <f ca="1">MY2</f>
        <v>#N/A</v>
      </c>
      <c r="MZ18" s="57"/>
      <c r="NA18" s="57"/>
      <c r="NB18" s="66" t="e">
        <f ca="1">NB2</f>
        <v>#N/A</v>
      </c>
      <c r="NC18" s="62" t="e">
        <f ca="1">NC2</f>
        <v>#N/A</v>
      </c>
      <c r="NE18" s="11"/>
      <c r="NF18" s="58" t="e">
        <f ca="1">MY2</f>
        <v>#N/A</v>
      </c>
      <c r="NG18" s="57"/>
      <c r="NH18" s="57"/>
      <c r="NI18" s="66" t="e">
        <f ca="1">NB2</f>
        <v>#N/A</v>
      </c>
      <c r="NJ18" s="62" t="e">
        <f ca="1">NC2</f>
        <v>#N/A</v>
      </c>
      <c r="NM18" s="11"/>
      <c r="NN18" s="58" t="e">
        <f ca="1">NN2</f>
        <v>#N/A</v>
      </c>
      <c r="NO18" s="57"/>
      <c r="NP18" s="57"/>
      <c r="NQ18" s="66" t="e">
        <f ca="1">NQ2</f>
        <v>#N/A</v>
      </c>
      <c r="NR18" s="62" t="e">
        <f ca="1">NR2</f>
        <v>#N/A</v>
      </c>
      <c r="NT18" s="11"/>
      <c r="NU18" s="58" t="e">
        <f ca="1">NN2</f>
        <v>#N/A</v>
      </c>
      <c r="NV18" s="57"/>
      <c r="NW18" s="57"/>
      <c r="NX18" s="66" t="e">
        <f ca="1">NQ2</f>
        <v>#N/A</v>
      </c>
      <c r="NY18" s="62" t="e">
        <f ca="1">NR2</f>
        <v>#N/A</v>
      </c>
      <c r="OB18" s="11"/>
      <c r="OC18" s="58" t="e">
        <f ca="1">OC2</f>
        <v>#N/A</v>
      </c>
      <c r="OD18" s="57"/>
      <c r="OE18" s="57"/>
      <c r="OF18" s="66" t="e">
        <f ca="1">OF2</f>
        <v>#N/A</v>
      </c>
      <c r="OG18" s="62" t="e">
        <f ca="1">OG2</f>
        <v>#N/A</v>
      </c>
      <c r="OI18" s="11"/>
      <c r="OJ18" s="58" t="e">
        <f ca="1">OC2</f>
        <v>#N/A</v>
      </c>
      <c r="OK18" s="57"/>
      <c r="OL18" s="57"/>
      <c r="OM18" s="66" t="e">
        <f ca="1">OF2</f>
        <v>#N/A</v>
      </c>
      <c r="ON18" s="62" t="e">
        <f ca="1">OG2</f>
        <v>#N/A</v>
      </c>
      <c r="OQ18" s="11"/>
      <c r="OR18" s="58" t="e">
        <f ca="1">OR2</f>
        <v>#N/A</v>
      </c>
      <c r="OS18" s="57"/>
      <c r="OT18" s="57"/>
      <c r="OU18" s="66" t="e">
        <f ca="1">OU2</f>
        <v>#N/A</v>
      </c>
      <c r="OV18" s="62" t="e">
        <f ca="1">OV2</f>
        <v>#N/A</v>
      </c>
      <c r="OX18" s="11"/>
      <c r="OY18" s="58" t="e">
        <f ca="1">OR2</f>
        <v>#N/A</v>
      </c>
      <c r="OZ18" s="57"/>
      <c r="PA18" s="57"/>
      <c r="PB18" s="66" t="e">
        <f ca="1">OU2</f>
        <v>#N/A</v>
      </c>
      <c r="PC18" s="62" t="e">
        <f ca="1">OV2</f>
        <v>#N/A</v>
      </c>
      <c r="PF18" s="11"/>
      <c r="PG18" s="58" t="e">
        <f ca="1">PG2</f>
        <v>#N/A</v>
      </c>
      <c r="PH18" s="57"/>
      <c r="PI18" s="57"/>
      <c r="PJ18" s="66" t="e">
        <f ca="1">PJ2</f>
        <v>#N/A</v>
      </c>
      <c r="PK18" s="62" t="e">
        <f ca="1">PK2</f>
        <v>#N/A</v>
      </c>
      <c r="PM18" s="11"/>
      <c r="PN18" s="58" t="e">
        <f ca="1">PG2</f>
        <v>#N/A</v>
      </c>
      <c r="PO18" s="57"/>
      <c r="PP18" s="57"/>
      <c r="PQ18" s="66" t="e">
        <f ca="1">PJ2</f>
        <v>#N/A</v>
      </c>
      <c r="PR18" s="62" t="e">
        <f ca="1">PK2</f>
        <v>#N/A</v>
      </c>
      <c r="PU18" s="11"/>
      <c r="PV18" s="58" t="e">
        <f ca="1">PV2</f>
        <v>#N/A</v>
      </c>
      <c r="PW18" s="57"/>
      <c r="PX18" s="57"/>
      <c r="PY18" s="66" t="e">
        <f ca="1">PY2</f>
        <v>#N/A</v>
      </c>
      <c r="PZ18" s="62" t="e">
        <f ca="1">PZ2</f>
        <v>#N/A</v>
      </c>
      <c r="QB18" s="11"/>
      <c r="QC18" s="58" t="e">
        <f ca="1">PV2</f>
        <v>#N/A</v>
      </c>
      <c r="QD18" s="57"/>
      <c r="QE18" s="57"/>
      <c r="QF18" s="66" t="e">
        <f ca="1">PY2</f>
        <v>#N/A</v>
      </c>
      <c r="QG18" s="62" t="e">
        <f ca="1">PZ2</f>
        <v>#N/A</v>
      </c>
      <c r="QJ18" s="11"/>
      <c r="QK18" s="58" t="e">
        <f ca="1">QK2</f>
        <v>#N/A</v>
      </c>
      <c r="QL18" s="57"/>
      <c r="QM18" s="57"/>
      <c r="QN18" s="66" t="e">
        <f ca="1">QN2</f>
        <v>#N/A</v>
      </c>
      <c r="QO18" s="62" t="e">
        <f ca="1">QO2</f>
        <v>#N/A</v>
      </c>
      <c r="QQ18" s="11"/>
      <c r="QR18" s="58" t="e">
        <f ca="1">QK2</f>
        <v>#N/A</v>
      </c>
      <c r="QS18" s="57"/>
      <c r="QT18" s="57"/>
      <c r="QU18" s="66" t="e">
        <f ca="1">QN2</f>
        <v>#N/A</v>
      </c>
      <c r="QV18" s="62" t="e">
        <f ca="1">QO2</f>
        <v>#N/A</v>
      </c>
      <c r="QY18" s="11"/>
      <c r="QZ18" s="58" t="e">
        <f ca="1">QZ2</f>
        <v>#N/A</v>
      </c>
      <c r="RA18" s="57"/>
      <c r="RB18" s="57"/>
      <c r="RC18" s="66" t="e">
        <f ca="1">RC2</f>
        <v>#N/A</v>
      </c>
      <c r="RD18" s="62" t="e">
        <f ca="1">RD2</f>
        <v>#N/A</v>
      </c>
      <c r="RF18" s="11"/>
      <c r="RG18" s="58" t="e">
        <f ca="1">QZ2</f>
        <v>#N/A</v>
      </c>
      <c r="RH18" s="57"/>
      <c r="RI18" s="57"/>
      <c r="RJ18" s="66" t="e">
        <f ca="1">RC2</f>
        <v>#N/A</v>
      </c>
      <c r="RK18" s="62" t="e">
        <f ca="1">RD2</f>
        <v>#N/A</v>
      </c>
      <c r="RN18" s="11"/>
      <c r="RO18" s="58" t="e">
        <f ca="1">RO2</f>
        <v>#N/A</v>
      </c>
      <c r="RP18" s="57"/>
      <c r="RQ18" s="57"/>
      <c r="RR18" s="66" t="e">
        <f ca="1">RR2</f>
        <v>#N/A</v>
      </c>
      <c r="RS18" s="62" t="e">
        <f ca="1">RS2</f>
        <v>#N/A</v>
      </c>
      <c r="RU18" s="11"/>
      <c r="RV18" s="58" t="e">
        <f ca="1">RO2</f>
        <v>#N/A</v>
      </c>
      <c r="RW18" s="57"/>
      <c r="RX18" s="57"/>
      <c r="RY18" s="66" t="e">
        <f ca="1">RR2</f>
        <v>#N/A</v>
      </c>
      <c r="RZ18" s="62" t="e">
        <f ca="1">RS2</f>
        <v>#N/A</v>
      </c>
      <c r="SC18" s="11"/>
      <c r="SD18" s="58" t="e">
        <f ca="1">SD2</f>
        <v>#N/A</v>
      </c>
      <c r="SE18" s="57"/>
      <c r="SF18" s="57"/>
      <c r="SG18" s="66" t="e">
        <f ca="1">SG2</f>
        <v>#N/A</v>
      </c>
      <c r="SH18" s="62" t="e">
        <f ca="1">SH2</f>
        <v>#N/A</v>
      </c>
      <c r="SJ18" s="11"/>
      <c r="SK18" s="58" t="e">
        <f ca="1">SD2</f>
        <v>#N/A</v>
      </c>
      <c r="SL18" s="57"/>
      <c r="SM18" s="57"/>
      <c r="SN18" s="66" t="e">
        <f ca="1">SG2</f>
        <v>#N/A</v>
      </c>
      <c r="SO18" s="62" t="e">
        <f ca="1">SH2</f>
        <v>#N/A</v>
      </c>
      <c r="SR18" s="11"/>
      <c r="SS18" s="58" t="e">
        <f ca="1">SS2</f>
        <v>#N/A</v>
      </c>
      <c r="ST18" s="57"/>
      <c r="SU18" s="57"/>
      <c r="SV18" s="66" t="e">
        <f ca="1">SV2</f>
        <v>#N/A</v>
      </c>
      <c r="SW18" s="62" t="e">
        <f ca="1">SW2</f>
        <v>#N/A</v>
      </c>
      <c r="SY18" s="11"/>
      <c r="SZ18" s="58" t="e">
        <f ca="1">SS2</f>
        <v>#N/A</v>
      </c>
      <c r="TA18" s="57"/>
      <c r="TB18" s="57"/>
      <c r="TC18" s="66" t="e">
        <f ca="1">SV2</f>
        <v>#N/A</v>
      </c>
      <c r="TD18" s="62" t="e">
        <f ca="1">SW2</f>
        <v>#N/A</v>
      </c>
      <c r="TG18" s="11"/>
      <c r="TH18" s="58" t="e">
        <f ca="1">TH2</f>
        <v>#N/A</v>
      </c>
      <c r="TI18" s="57"/>
      <c r="TJ18" s="57"/>
      <c r="TK18" s="66" t="e">
        <f ca="1">TK2</f>
        <v>#N/A</v>
      </c>
      <c r="TL18" s="62" t="e">
        <f ca="1">TL2</f>
        <v>#N/A</v>
      </c>
      <c r="TN18" s="11"/>
      <c r="TO18" s="58" t="e">
        <f ca="1">TH2</f>
        <v>#N/A</v>
      </c>
      <c r="TP18" s="57"/>
      <c r="TQ18" s="57"/>
      <c r="TR18" s="66" t="e">
        <f ca="1">TK2</f>
        <v>#N/A</v>
      </c>
      <c r="TS18" s="62" t="e">
        <f ca="1">TL2</f>
        <v>#N/A</v>
      </c>
      <c r="TV18" s="11"/>
      <c r="TW18" s="58" t="e">
        <f ca="1">TW2</f>
        <v>#N/A</v>
      </c>
      <c r="TX18" s="57"/>
      <c r="TY18" s="57"/>
      <c r="TZ18" s="66" t="e">
        <f ca="1">TZ2</f>
        <v>#N/A</v>
      </c>
      <c r="UA18" s="62" t="e">
        <f ca="1">UA2</f>
        <v>#N/A</v>
      </c>
      <c r="UC18" s="11"/>
      <c r="UD18" s="58" t="e">
        <f ca="1">TW2</f>
        <v>#N/A</v>
      </c>
      <c r="UE18" s="57"/>
      <c r="UF18" s="57"/>
      <c r="UG18" s="66" t="e">
        <f ca="1">TZ2</f>
        <v>#N/A</v>
      </c>
      <c r="UH18" s="62" t="e">
        <f ca="1">UA2</f>
        <v>#N/A</v>
      </c>
      <c r="UK18" s="11"/>
      <c r="UL18" s="58" t="e">
        <f ca="1">UL2</f>
        <v>#N/A</v>
      </c>
      <c r="UM18" s="57"/>
      <c r="UN18" s="57"/>
      <c r="UO18" s="66" t="e">
        <f ca="1">UO2</f>
        <v>#N/A</v>
      </c>
      <c r="UP18" s="62" t="e">
        <f ca="1">UP2</f>
        <v>#N/A</v>
      </c>
      <c r="UR18" s="11"/>
      <c r="US18" s="58" t="e">
        <f ca="1">UL2</f>
        <v>#N/A</v>
      </c>
      <c r="UT18" s="57"/>
      <c r="UU18" s="57"/>
      <c r="UV18" s="66" t="e">
        <f ca="1">UO2</f>
        <v>#N/A</v>
      </c>
      <c r="UW18" s="62" t="e">
        <f ca="1">UP2</f>
        <v>#N/A</v>
      </c>
      <c r="UZ18" s="11"/>
      <c r="VA18" s="58" t="e">
        <f ca="1">VA2</f>
        <v>#N/A</v>
      </c>
      <c r="VB18" s="57"/>
      <c r="VC18" s="57"/>
      <c r="VD18" s="66" t="e">
        <f ca="1">VD2</f>
        <v>#N/A</v>
      </c>
      <c r="VE18" s="62" t="e">
        <f ca="1">VE2</f>
        <v>#N/A</v>
      </c>
      <c r="VG18" s="11"/>
      <c r="VH18" s="58" t="e">
        <f ca="1">VA2</f>
        <v>#N/A</v>
      </c>
      <c r="VI18" s="57"/>
      <c r="VJ18" s="57"/>
      <c r="VK18" s="66" t="e">
        <f ca="1">VD2</f>
        <v>#N/A</v>
      </c>
      <c r="VL18" s="62" t="e">
        <f ca="1">VE2</f>
        <v>#N/A</v>
      </c>
      <c r="VO18" s="11"/>
      <c r="VP18" s="58" t="e">
        <f ca="1">VP2</f>
        <v>#N/A</v>
      </c>
      <c r="VQ18" s="57"/>
      <c r="VR18" s="57"/>
      <c r="VS18" s="66" t="e">
        <f ca="1">VS2</f>
        <v>#N/A</v>
      </c>
      <c r="VT18" s="62" t="e">
        <f ca="1">VT2</f>
        <v>#N/A</v>
      </c>
      <c r="VV18" s="11"/>
      <c r="VW18" s="58" t="e">
        <f ca="1">VP2</f>
        <v>#N/A</v>
      </c>
      <c r="VX18" s="57"/>
      <c r="VY18" s="57"/>
      <c r="VZ18" s="66" t="e">
        <f ca="1">VS2</f>
        <v>#N/A</v>
      </c>
      <c r="WA18" s="62" t="e">
        <f ca="1">VT2</f>
        <v>#N/A</v>
      </c>
      <c r="WD18" s="11"/>
      <c r="WE18" s="58" t="e">
        <f ca="1">WE2</f>
        <v>#N/A</v>
      </c>
      <c r="WF18" s="57"/>
      <c r="WG18" s="57"/>
      <c r="WH18" s="66" t="e">
        <f ca="1">WH2</f>
        <v>#N/A</v>
      </c>
      <c r="WI18" s="62" t="e">
        <f ca="1">WI2</f>
        <v>#N/A</v>
      </c>
      <c r="WK18" s="11"/>
      <c r="WL18" s="58" t="e">
        <f ca="1">WE2</f>
        <v>#N/A</v>
      </c>
      <c r="WM18" s="57"/>
      <c r="WN18" s="57"/>
      <c r="WO18" s="66" t="e">
        <f ca="1">WH2</f>
        <v>#N/A</v>
      </c>
      <c r="WP18" s="62" t="e">
        <f ca="1">WI2</f>
        <v>#N/A</v>
      </c>
      <c r="WS18" s="11"/>
      <c r="WT18" s="58" t="e">
        <f ca="1">WT2</f>
        <v>#N/A</v>
      </c>
      <c r="WU18" s="57"/>
      <c r="WV18" s="57"/>
      <c r="WW18" s="66" t="e">
        <f ca="1">WW2</f>
        <v>#N/A</v>
      </c>
      <c r="WX18" s="62" t="e">
        <f ca="1">WX2</f>
        <v>#N/A</v>
      </c>
      <c r="WZ18" s="11"/>
      <c r="XA18" s="58" t="e">
        <f ca="1">WT2</f>
        <v>#N/A</v>
      </c>
      <c r="XB18" s="57"/>
      <c r="XC18" s="57"/>
      <c r="XD18" s="66" t="e">
        <f ca="1">WW2</f>
        <v>#N/A</v>
      </c>
      <c r="XE18" s="62" t="e">
        <f ca="1">WX2</f>
        <v>#N/A</v>
      </c>
      <c r="XH18" s="11"/>
      <c r="XI18" s="58" t="e">
        <f ca="1">XI2</f>
        <v>#N/A</v>
      </c>
      <c r="XJ18" s="57"/>
      <c r="XK18" s="57"/>
      <c r="XL18" s="66" t="e">
        <f ca="1">XL2</f>
        <v>#N/A</v>
      </c>
      <c r="XM18" s="62" t="e">
        <f ca="1">XM2</f>
        <v>#N/A</v>
      </c>
      <c r="XO18" s="11"/>
      <c r="XP18" s="58" t="e">
        <f ca="1">XI2</f>
        <v>#N/A</v>
      </c>
      <c r="XQ18" s="57"/>
      <c r="XR18" s="57"/>
      <c r="XS18" s="66" t="e">
        <f ca="1">XL2</f>
        <v>#N/A</v>
      </c>
      <c r="XT18" s="62" t="e">
        <f ca="1">XM2</f>
        <v>#N/A</v>
      </c>
      <c r="XW18" s="11"/>
      <c r="XX18" s="58" t="e">
        <f ca="1">XX2</f>
        <v>#N/A</v>
      </c>
      <c r="XY18" s="57"/>
      <c r="XZ18" s="57"/>
      <c r="YA18" s="66" t="e">
        <f ca="1">YA2</f>
        <v>#N/A</v>
      </c>
      <c r="YB18" s="62" t="e">
        <f ca="1">YB2</f>
        <v>#N/A</v>
      </c>
      <c r="YD18" s="11"/>
      <c r="YE18" s="58" t="e">
        <f ca="1">XX2</f>
        <v>#N/A</v>
      </c>
      <c r="YF18" s="57"/>
      <c r="YG18" s="57"/>
      <c r="YH18" s="66" t="e">
        <f ca="1">YA2</f>
        <v>#N/A</v>
      </c>
      <c r="YI18" s="62" t="e">
        <f ca="1">YB2</f>
        <v>#N/A</v>
      </c>
      <c r="YL18" s="11"/>
      <c r="YM18" s="58" t="e">
        <f ca="1">YM2</f>
        <v>#N/A</v>
      </c>
      <c r="YN18" s="57"/>
      <c r="YO18" s="57"/>
      <c r="YP18" s="66" t="e">
        <f ca="1">YP2</f>
        <v>#N/A</v>
      </c>
      <c r="YQ18" s="62" t="e">
        <f ca="1">YQ2</f>
        <v>#N/A</v>
      </c>
      <c r="YS18" s="11"/>
      <c r="YT18" s="58" t="e">
        <f ca="1">YM2</f>
        <v>#N/A</v>
      </c>
      <c r="YU18" s="57"/>
      <c r="YV18" s="57"/>
      <c r="YW18" s="66" t="e">
        <f ca="1">YP2</f>
        <v>#N/A</v>
      </c>
      <c r="YX18" s="62" t="e">
        <f ca="1">YQ2</f>
        <v>#N/A</v>
      </c>
      <c r="ZA18" s="11"/>
      <c r="ZB18" s="58" t="e">
        <f ca="1">ZB2</f>
        <v>#N/A</v>
      </c>
      <c r="ZC18" s="57"/>
      <c r="ZD18" s="57"/>
      <c r="ZE18" s="66" t="e">
        <f ca="1">ZE2</f>
        <v>#N/A</v>
      </c>
      <c r="ZF18" s="62" t="e">
        <f ca="1">ZF2</f>
        <v>#N/A</v>
      </c>
      <c r="ZH18" s="11"/>
      <c r="ZI18" s="58" t="e">
        <f ca="1">ZB2</f>
        <v>#N/A</v>
      </c>
      <c r="ZJ18" s="57"/>
      <c r="ZK18" s="57"/>
      <c r="ZL18" s="66" t="e">
        <f ca="1">ZE2</f>
        <v>#N/A</v>
      </c>
      <c r="ZM18" s="62" t="e">
        <f ca="1">ZF2</f>
        <v>#N/A</v>
      </c>
      <c r="ZP18" s="11"/>
      <c r="ZQ18" s="58" t="e">
        <f ca="1">ZQ2</f>
        <v>#N/A</v>
      </c>
      <c r="ZR18" s="57"/>
      <c r="ZS18" s="57"/>
      <c r="ZT18" s="66" t="e">
        <f ca="1">ZT2</f>
        <v>#N/A</v>
      </c>
      <c r="ZU18" s="62" t="e">
        <f ca="1">ZU2</f>
        <v>#N/A</v>
      </c>
      <c r="ZW18" s="11"/>
      <c r="ZX18" s="58" t="e">
        <f ca="1">ZQ2</f>
        <v>#N/A</v>
      </c>
      <c r="ZY18" s="57"/>
      <c r="ZZ18" s="57"/>
      <c r="AAA18" s="66" t="e">
        <f ca="1">ZT2</f>
        <v>#N/A</v>
      </c>
      <c r="AAB18" s="62" t="e">
        <f ca="1">ZU2</f>
        <v>#N/A</v>
      </c>
      <c r="AAE18" s="11"/>
      <c r="AAF18" s="58" t="e">
        <f ca="1">AAF2</f>
        <v>#N/A</v>
      </c>
      <c r="AAG18" s="57"/>
      <c r="AAH18" s="57"/>
      <c r="AAI18" s="66" t="e">
        <f ca="1">AAI2</f>
        <v>#N/A</v>
      </c>
      <c r="AAJ18" s="62" t="e">
        <f ca="1">AAJ2</f>
        <v>#N/A</v>
      </c>
      <c r="AAL18" s="11"/>
      <c r="AAM18" s="58" t="e">
        <f ca="1">AAF2</f>
        <v>#N/A</v>
      </c>
      <c r="AAN18" s="57"/>
      <c r="AAO18" s="57"/>
      <c r="AAP18" s="66" t="e">
        <f ca="1">AAI2</f>
        <v>#N/A</v>
      </c>
      <c r="AAQ18" s="62" t="e">
        <f ca="1">AAJ2</f>
        <v>#N/A</v>
      </c>
      <c r="AAT18" s="11"/>
      <c r="AAU18" s="58" t="e">
        <f ca="1">AAU2</f>
        <v>#N/A</v>
      </c>
      <c r="AAV18" s="57"/>
      <c r="AAW18" s="57"/>
      <c r="AAX18" s="66" t="e">
        <f ca="1">AAX2</f>
        <v>#N/A</v>
      </c>
      <c r="AAY18" s="62" t="e">
        <f ca="1">AAY2</f>
        <v>#N/A</v>
      </c>
      <c r="ABA18" s="11"/>
      <c r="ABB18" s="58" t="e">
        <f ca="1">AAU2</f>
        <v>#N/A</v>
      </c>
      <c r="ABC18" s="57"/>
      <c r="ABD18" s="57"/>
      <c r="ABE18" s="66" t="e">
        <f ca="1">AAX2</f>
        <v>#N/A</v>
      </c>
      <c r="ABF18" s="62" t="e">
        <f ca="1">AAY2</f>
        <v>#N/A</v>
      </c>
      <c r="ABI18" s="11"/>
      <c r="ABJ18" s="58" t="e">
        <f ca="1">ABJ2</f>
        <v>#N/A</v>
      </c>
      <c r="ABK18" s="57"/>
      <c r="ABL18" s="57"/>
      <c r="ABM18" s="66" t="e">
        <f ca="1">ABM2</f>
        <v>#N/A</v>
      </c>
      <c r="ABN18" s="62" t="e">
        <f ca="1">ABN2</f>
        <v>#N/A</v>
      </c>
      <c r="ABP18" s="11"/>
      <c r="ABQ18" s="58" t="e">
        <f ca="1">ABJ2</f>
        <v>#N/A</v>
      </c>
      <c r="ABR18" s="57"/>
      <c r="ABS18" s="57"/>
      <c r="ABT18" s="66" t="e">
        <f ca="1">ABM2</f>
        <v>#N/A</v>
      </c>
      <c r="ABU18" s="62" t="e">
        <f ca="1">ABN2</f>
        <v>#N/A</v>
      </c>
      <c r="ABX18" s="11"/>
      <c r="ABY18" s="58" t="e">
        <f ca="1">ABY2</f>
        <v>#N/A</v>
      </c>
      <c r="ABZ18" s="57"/>
      <c r="ACA18" s="57"/>
      <c r="ACB18" s="66" t="e">
        <f ca="1">ACB2</f>
        <v>#N/A</v>
      </c>
      <c r="ACC18" s="62" t="e">
        <f ca="1">ACC2</f>
        <v>#N/A</v>
      </c>
      <c r="ACE18" s="11"/>
      <c r="ACF18" s="58" t="e">
        <f ca="1">ABY2</f>
        <v>#N/A</v>
      </c>
      <c r="ACG18" s="57"/>
      <c r="ACH18" s="57"/>
      <c r="ACI18" s="66" t="e">
        <f ca="1">ACB2</f>
        <v>#N/A</v>
      </c>
      <c r="ACJ18" s="62" t="e">
        <f ca="1">ACC2</f>
        <v>#N/A</v>
      </c>
      <c r="ACM18" s="11"/>
      <c r="ACN18" s="58" t="e">
        <f ca="1">ACN2</f>
        <v>#N/A</v>
      </c>
      <c r="ACO18" s="57"/>
      <c r="ACP18" s="57"/>
      <c r="ACQ18" s="66" t="e">
        <f ca="1">ACQ2</f>
        <v>#N/A</v>
      </c>
      <c r="ACR18" s="62" t="e">
        <f ca="1">ACR2</f>
        <v>#N/A</v>
      </c>
      <c r="ACT18" s="11"/>
      <c r="ACU18" s="58" t="e">
        <f ca="1">ACN2</f>
        <v>#N/A</v>
      </c>
      <c r="ACV18" s="57"/>
      <c r="ACW18" s="57"/>
      <c r="ACX18" s="66" t="e">
        <f ca="1">ACQ2</f>
        <v>#N/A</v>
      </c>
      <c r="ACY18" s="62" t="e">
        <f ca="1">ACR2</f>
        <v>#N/A</v>
      </c>
      <c r="ADB18" s="11"/>
      <c r="ADC18" s="58" t="e">
        <f ca="1">ADC2</f>
        <v>#N/A</v>
      </c>
      <c r="ADD18" s="57"/>
      <c r="ADE18" s="57"/>
      <c r="ADF18" s="66" t="e">
        <f ca="1">ADF2</f>
        <v>#N/A</v>
      </c>
      <c r="ADG18" s="62" t="e">
        <f ca="1">ADG2</f>
        <v>#N/A</v>
      </c>
      <c r="ADI18" s="11"/>
      <c r="ADJ18" s="58" t="e">
        <f ca="1">ADC2</f>
        <v>#N/A</v>
      </c>
      <c r="ADK18" s="57"/>
      <c r="ADL18" s="57"/>
      <c r="ADM18" s="66" t="e">
        <f ca="1">ADF2</f>
        <v>#N/A</v>
      </c>
      <c r="ADN18" s="62" t="e">
        <f ca="1">ADG2</f>
        <v>#N/A</v>
      </c>
      <c r="ADQ18" s="11"/>
      <c r="ADR18" s="58" t="e">
        <f ca="1">ADR2</f>
        <v>#N/A</v>
      </c>
      <c r="ADS18" s="57"/>
      <c r="ADT18" s="57"/>
      <c r="ADU18" s="66" t="e">
        <f ca="1">ADU2</f>
        <v>#N/A</v>
      </c>
      <c r="ADV18" s="62" t="e">
        <f ca="1">ADV2</f>
        <v>#N/A</v>
      </c>
      <c r="ADX18" s="11"/>
      <c r="ADY18" s="58" t="e">
        <f ca="1">ADR2</f>
        <v>#N/A</v>
      </c>
      <c r="ADZ18" s="57"/>
      <c r="AEA18" s="57"/>
      <c r="AEB18" s="66" t="e">
        <f ca="1">ADU2</f>
        <v>#N/A</v>
      </c>
      <c r="AEC18" s="62" t="e">
        <f ca="1">ADV2</f>
        <v>#N/A</v>
      </c>
      <c r="AEF18" s="11"/>
      <c r="AEG18" s="58" t="e">
        <f ca="1">AEG2</f>
        <v>#N/A</v>
      </c>
      <c r="AEH18" s="57"/>
      <c r="AEI18" s="57"/>
      <c r="AEJ18" s="66" t="e">
        <f ca="1">AEJ2</f>
        <v>#N/A</v>
      </c>
      <c r="AEK18" s="62" t="e">
        <f ca="1">AEK2</f>
        <v>#N/A</v>
      </c>
      <c r="AEM18" s="11"/>
      <c r="AEN18" s="58" t="e">
        <f ca="1">AEG2</f>
        <v>#N/A</v>
      </c>
      <c r="AEO18" s="57"/>
      <c r="AEP18" s="57"/>
      <c r="AEQ18" s="66" t="e">
        <f ca="1">AEJ2</f>
        <v>#N/A</v>
      </c>
      <c r="AER18" s="62" t="e">
        <f ca="1">AEK2</f>
        <v>#N/A</v>
      </c>
      <c r="AEU18" s="11"/>
      <c r="AEV18" s="58" t="e">
        <f ca="1">AEV2</f>
        <v>#N/A</v>
      </c>
      <c r="AEW18" s="57"/>
      <c r="AEX18" s="57"/>
      <c r="AEY18" s="66" t="e">
        <f ca="1">AEY2</f>
        <v>#N/A</v>
      </c>
      <c r="AEZ18" s="62" t="e">
        <f ca="1">AEZ2</f>
        <v>#N/A</v>
      </c>
      <c r="AFB18" s="11"/>
      <c r="AFC18" s="58" t="e">
        <f ca="1">AEV2</f>
        <v>#N/A</v>
      </c>
      <c r="AFD18" s="57"/>
      <c r="AFE18" s="57"/>
      <c r="AFF18" s="66" t="e">
        <f ca="1">AEY2</f>
        <v>#N/A</v>
      </c>
      <c r="AFG18" s="62" t="e">
        <f ca="1">AEZ2</f>
        <v>#N/A</v>
      </c>
      <c r="AFJ18" s="11"/>
      <c r="AFK18" s="58" t="e">
        <f ca="1">AFK2</f>
        <v>#N/A</v>
      </c>
      <c r="AFL18" s="57"/>
      <c r="AFM18" s="57"/>
      <c r="AFN18" s="66" t="e">
        <f ca="1">AFN2</f>
        <v>#N/A</v>
      </c>
      <c r="AFO18" s="62" t="e">
        <f ca="1">AFO2</f>
        <v>#N/A</v>
      </c>
      <c r="AFQ18" s="11"/>
      <c r="AFR18" s="58" t="e">
        <f ca="1">AFK2</f>
        <v>#N/A</v>
      </c>
      <c r="AFS18" s="57"/>
      <c r="AFT18" s="57"/>
      <c r="AFU18" s="66" t="e">
        <f ca="1">AFN2</f>
        <v>#N/A</v>
      </c>
      <c r="AFV18" s="62" t="e">
        <f ca="1">AFO2</f>
        <v>#N/A</v>
      </c>
    </row>
    <row r="19" spans="2:854" x14ac:dyDescent="0.45">
      <c r="B19" s="11"/>
      <c r="C19" s="71" t="e">
        <f ca="1">C3</f>
        <v>#N/A</v>
      </c>
      <c r="D19" s="71"/>
      <c r="E19" s="72" t="e">
        <f ca="1">E3</f>
        <v>#N/A</v>
      </c>
      <c r="F19" s="72"/>
      <c r="G19" s="12"/>
      <c r="I19" s="11"/>
      <c r="J19" s="71" t="e">
        <f ca="1">C3</f>
        <v>#N/A</v>
      </c>
      <c r="K19" s="71"/>
      <c r="L19" s="72" t="e">
        <f ca="1">E3</f>
        <v>#N/A</v>
      </c>
      <c r="M19" s="72"/>
      <c r="N19" s="12"/>
      <c r="Q19" s="11"/>
      <c r="R19" s="71" t="e">
        <f ca="1">R3</f>
        <v>#N/A</v>
      </c>
      <c r="S19" s="71"/>
      <c r="T19" s="72" t="e">
        <f ca="1">T3</f>
        <v>#N/A</v>
      </c>
      <c r="U19" s="72"/>
      <c r="V19" s="12"/>
      <c r="X19" s="11"/>
      <c r="Y19" s="71" t="e">
        <f ca="1">R3</f>
        <v>#N/A</v>
      </c>
      <c r="Z19" s="71"/>
      <c r="AA19" s="72" t="e">
        <f ca="1">T3</f>
        <v>#N/A</v>
      </c>
      <c r="AB19" s="72"/>
      <c r="AC19" s="12"/>
      <c r="AF19" s="11"/>
      <c r="AG19" s="71" t="e">
        <f ca="1">AG3</f>
        <v>#N/A</v>
      </c>
      <c r="AH19" s="71"/>
      <c r="AI19" s="72" t="e">
        <f ca="1">AI3</f>
        <v>#N/A</v>
      </c>
      <c r="AJ19" s="72"/>
      <c r="AK19" s="12"/>
      <c r="AM19" s="11"/>
      <c r="AN19" s="71" t="e">
        <f ca="1">AG3</f>
        <v>#N/A</v>
      </c>
      <c r="AO19" s="71"/>
      <c r="AP19" s="72" t="e">
        <f ca="1">AI3</f>
        <v>#N/A</v>
      </c>
      <c r="AQ19" s="72"/>
      <c r="AR19" s="12"/>
      <c r="AU19" s="11"/>
      <c r="AV19" s="71" t="e">
        <f ca="1">AV3</f>
        <v>#N/A</v>
      </c>
      <c r="AW19" s="71"/>
      <c r="AX19" s="72" t="e">
        <f ca="1">AX3</f>
        <v>#N/A</v>
      </c>
      <c r="AY19" s="72"/>
      <c r="AZ19" s="12"/>
      <c r="BB19" s="11"/>
      <c r="BC19" s="71" t="e">
        <f ca="1">AV3</f>
        <v>#N/A</v>
      </c>
      <c r="BD19" s="71"/>
      <c r="BE19" s="72" t="e">
        <f ca="1">AX3</f>
        <v>#N/A</v>
      </c>
      <c r="BF19" s="72"/>
      <c r="BG19" s="12"/>
      <c r="BJ19" s="11"/>
      <c r="BK19" s="71" t="e">
        <f ca="1">BK3</f>
        <v>#N/A</v>
      </c>
      <c r="BL19" s="71"/>
      <c r="BM19" s="72" t="e">
        <f ca="1">BM3</f>
        <v>#N/A</v>
      </c>
      <c r="BN19" s="72"/>
      <c r="BO19" s="12"/>
      <c r="BQ19" s="11"/>
      <c r="BR19" s="71" t="e">
        <f ca="1">BK3</f>
        <v>#N/A</v>
      </c>
      <c r="BS19" s="71"/>
      <c r="BT19" s="72" t="e">
        <f ca="1">BM3</f>
        <v>#N/A</v>
      </c>
      <c r="BU19" s="72"/>
      <c r="BV19" s="12"/>
      <c r="BY19" s="11"/>
      <c r="BZ19" s="71" t="e">
        <f ca="1">BZ3</f>
        <v>#N/A</v>
      </c>
      <c r="CA19" s="71"/>
      <c r="CB19" s="72" t="e">
        <f ca="1">CB3</f>
        <v>#N/A</v>
      </c>
      <c r="CC19" s="72"/>
      <c r="CD19" s="12"/>
      <c r="CF19" s="11"/>
      <c r="CG19" s="71" t="e">
        <f ca="1">BZ3</f>
        <v>#N/A</v>
      </c>
      <c r="CH19" s="71"/>
      <c r="CI19" s="72" t="e">
        <f ca="1">CB3</f>
        <v>#N/A</v>
      </c>
      <c r="CJ19" s="72"/>
      <c r="CK19" s="12"/>
      <c r="CN19" s="11"/>
      <c r="CO19" s="71" t="e">
        <f ca="1">CO3</f>
        <v>#N/A</v>
      </c>
      <c r="CP19" s="71"/>
      <c r="CQ19" s="72" t="e">
        <f ca="1">CQ3</f>
        <v>#N/A</v>
      </c>
      <c r="CR19" s="72"/>
      <c r="CS19" s="12"/>
      <c r="CU19" s="11"/>
      <c r="CV19" s="71" t="e">
        <f ca="1">CO3</f>
        <v>#N/A</v>
      </c>
      <c r="CW19" s="71"/>
      <c r="CX19" s="72" t="e">
        <f ca="1">CQ3</f>
        <v>#N/A</v>
      </c>
      <c r="CY19" s="72"/>
      <c r="CZ19" s="12"/>
      <c r="DC19" s="11"/>
      <c r="DD19" s="71" t="e">
        <f ca="1">DD3</f>
        <v>#N/A</v>
      </c>
      <c r="DE19" s="71"/>
      <c r="DF19" s="72" t="e">
        <f ca="1">DF3</f>
        <v>#N/A</v>
      </c>
      <c r="DG19" s="72"/>
      <c r="DH19" s="12"/>
      <c r="DJ19" s="11"/>
      <c r="DK19" s="71" t="e">
        <f ca="1">DD3</f>
        <v>#N/A</v>
      </c>
      <c r="DL19" s="71"/>
      <c r="DM19" s="72" t="e">
        <f ca="1">DF3</f>
        <v>#N/A</v>
      </c>
      <c r="DN19" s="72"/>
      <c r="DO19" s="12"/>
      <c r="DR19" s="11"/>
      <c r="DS19" s="71" t="e">
        <f ca="1">DS3</f>
        <v>#N/A</v>
      </c>
      <c r="DT19" s="71"/>
      <c r="DU19" s="72" t="e">
        <f ca="1">DU3</f>
        <v>#N/A</v>
      </c>
      <c r="DV19" s="72"/>
      <c r="DW19" s="12"/>
      <c r="DY19" s="11"/>
      <c r="DZ19" s="71" t="e">
        <f ca="1">DS3</f>
        <v>#N/A</v>
      </c>
      <c r="EA19" s="71"/>
      <c r="EB19" s="72" t="e">
        <f ca="1">DU3</f>
        <v>#N/A</v>
      </c>
      <c r="EC19" s="72"/>
      <c r="ED19" s="12"/>
      <c r="EG19" s="11"/>
      <c r="EH19" s="71" t="e">
        <f ca="1">EH3</f>
        <v>#N/A</v>
      </c>
      <c r="EI19" s="71"/>
      <c r="EJ19" s="72" t="e">
        <f ca="1">EJ3</f>
        <v>#N/A</v>
      </c>
      <c r="EK19" s="72"/>
      <c r="EL19" s="12"/>
      <c r="EN19" s="11"/>
      <c r="EO19" s="71" t="e">
        <f ca="1">EH3</f>
        <v>#N/A</v>
      </c>
      <c r="EP19" s="71"/>
      <c r="EQ19" s="72" t="e">
        <f ca="1">EJ3</f>
        <v>#N/A</v>
      </c>
      <c r="ER19" s="72"/>
      <c r="ES19" s="12"/>
      <c r="EV19" s="11"/>
      <c r="EW19" s="71" t="e">
        <f ca="1">EW3</f>
        <v>#N/A</v>
      </c>
      <c r="EX19" s="71"/>
      <c r="EY19" s="72" t="e">
        <f ca="1">EY3</f>
        <v>#N/A</v>
      </c>
      <c r="EZ19" s="72"/>
      <c r="FA19" s="12"/>
      <c r="FC19" s="11"/>
      <c r="FD19" s="71" t="e">
        <f ca="1">EW3</f>
        <v>#N/A</v>
      </c>
      <c r="FE19" s="71"/>
      <c r="FF19" s="72" t="e">
        <f ca="1">EY3</f>
        <v>#N/A</v>
      </c>
      <c r="FG19" s="72"/>
      <c r="FH19" s="12"/>
      <c r="FK19" s="11"/>
      <c r="FL19" s="71" t="e">
        <f ca="1">FL3</f>
        <v>#N/A</v>
      </c>
      <c r="FM19" s="71"/>
      <c r="FN19" s="72" t="e">
        <f ca="1">FN3</f>
        <v>#N/A</v>
      </c>
      <c r="FO19" s="72"/>
      <c r="FP19" s="12"/>
      <c r="FR19" s="11"/>
      <c r="FS19" s="71" t="e">
        <f ca="1">FL3</f>
        <v>#N/A</v>
      </c>
      <c r="FT19" s="71"/>
      <c r="FU19" s="72" t="e">
        <f ca="1">FN3</f>
        <v>#N/A</v>
      </c>
      <c r="FV19" s="72"/>
      <c r="FW19" s="12"/>
      <c r="FZ19" s="11"/>
      <c r="GA19" s="71" t="e">
        <f ca="1">GA3</f>
        <v>#N/A</v>
      </c>
      <c r="GB19" s="71"/>
      <c r="GC19" s="72" t="e">
        <f ca="1">GC3</f>
        <v>#N/A</v>
      </c>
      <c r="GD19" s="72"/>
      <c r="GE19" s="12"/>
      <c r="GG19" s="11"/>
      <c r="GH19" s="71" t="e">
        <f ca="1">GA3</f>
        <v>#N/A</v>
      </c>
      <c r="GI19" s="71"/>
      <c r="GJ19" s="72" t="e">
        <f ca="1">GC3</f>
        <v>#N/A</v>
      </c>
      <c r="GK19" s="72"/>
      <c r="GL19" s="12"/>
      <c r="GO19" s="11"/>
      <c r="GP19" s="71" t="e">
        <f ca="1">GP3</f>
        <v>#N/A</v>
      </c>
      <c r="GQ19" s="71"/>
      <c r="GR19" s="72" t="e">
        <f ca="1">GR3</f>
        <v>#N/A</v>
      </c>
      <c r="GS19" s="72"/>
      <c r="GT19" s="12"/>
      <c r="GV19" s="11"/>
      <c r="GW19" s="71" t="e">
        <f ca="1">GP3</f>
        <v>#N/A</v>
      </c>
      <c r="GX19" s="71"/>
      <c r="GY19" s="72" t="e">
        <f ca="1">GR3</f>
        <v>#N/A</v>
      </c>
      <c r="GZ19" s="72"/>
      <c r="HA19" s="12"/>
      <c r="HD19" s="11"/>
      <c r="HE19" s="71" t="e">
        <f ca="1">HE3</f>
        <v>#N/A</v>
      </c>
      <c r="HF19" s="71"/>
      <c r="HG19" s="72" t="e">
        <f ca="1">HG3</f>
        <v>#N/A</v>
      </c>
      <c r="HH19" s="72"/>
      <c r="HI19" s="12"/>
      <c r="HK19" s="11"/>
      <c r="HL19" s="71" t="e">
        <f ca="1">HE3</f>
        <v>#N/A</v>
      </c>
      <c r="HM19" s="71"/>
      <c r="HN19" s="72" t="e">
        <f ca="1">HG3</f>
        <v>#N/A</v>
      </c>
      <c r="HO19" s="72"/>
      <c r="HP19" s="12"/>
      <c r="HS19" s="11"/>
      <c r="HT19" s="71" t="e">
        <f ca="1">HT3</f>
        <v>#N/A</v>
      </c>
      <c r="HU19" s="71"/>
      <c r="HV19" s="72" t="e">
        <f ca="1">HV3</f>
        <v>#N/A</v>
      </c>
      <c r="HW19" s="72"/>
      <c r="HX19" s="12"/>
      <c r="HZ19" s="11"/>
      <c r="IA19" s="71" t="e">
        <f ca="1">HT3</f>
        <v>#N/A</v>
      </c>
      <c r="IB19" s="71"/>
      <c r="IC19" s="72" t="e">
        <f ca="1">HV3</f>
        <v>#N/A</v>
      </c>
      <c r="ID19" s="72"/>
      <c r="IE19" s="12"/>
      <c r="IH19" s="11"/>
      <c r="II19" s="71" t="e">
        <f ca="1">II3</f>
        <v>#N/A</v>
      </c>
      <c r="IJ19" s="71"/>
      <c r="IK19" s="72" t="e">
        <f ca="1">IK3</f>
        <v>#N/A</v>
      </c>
      <c r="IL19" s="72"/>
      <c r="IM19" s="12"/>
      <c r="IO19" s="11"/>
      <c r="IP19" s="71" t="e">
        <f ca="1">II3</f>
        <v>#N/A</v>
      </c>
      <c r="IQ19" s="71"/>
      <c r="IR19" s="72" t="e">
        <f ca="1">IK3</f>
        <v>#N/A</v>
      </c>
      <c r="IS19" s="72"/>
      <c r="IT19" s="12"/>
      <c r="IW19" s="11"/>
      <c r="IX19" s="71" t="e">
        <f ca="1">IX3</f>
        <v>#N/A</v>
      </c>
      <c r="IY19" s="71"/>
      <c r="IZ19" s="72" t="e">
        <f ca="1">IZ3</f>
        <v>#N/A</v>
      </c>
      <c r="JA19" s="72"/>
      <c r="JB19" s="12"/>
      <c r="JD19" s="11"/>
      <c r="JE19" s="71" t="e">
        <f ca="1">IX3</f>
        <v>#N/A</v>
      </c>
      <c r="JF19" s="71"/>
      <c r="JG19" s="72" t="e">
        <f ca="1">IZ3</f>
        <v>#N/A</v>
      </c>
      <c r="JH19" s="72"/>
      <c r="JI19" s="12"/>
      <c r="JL19" s="11"/>
      <c r="JM19" s="71" t="e">
        <f ca="1">JM3</f>
        <v>#N/A</v>
      </c>
      <c r="JN19" s="71"/>
      <c r="JO19" s="72" t="e">
        <f ca="1">JO3</f>
        <v>#N/A</v>
      </c>
      <c r="JP19" s="72"/>
      <c r="JQ19" s="12"/>
      <c r="JS19" s="11"/>
      <c r="JT19" s="71" t="e">
        <f ca="1">JM3</f>
        <v>#N/A</v>
      </c>
      <c r="JU19" s="71"/>
      <c r="JV19" s="72" t="e">
        <f ca="1">JO3</f>
        <v>#N/A</v>
      </c>
      <c r="JW19" s="72"/>
      <c r="JX19" s="12"/>
      <c r="KA19" s="11"/>
      <c r="KB19" s="71" t="e">
        <f ca="1">KB3</f>
        <v>#N/A</v>
      </c>
      <c r="KC19" s="71"/>
      <c r="KD19" s="72" t="e">
        <f ca="1">KD3</f>
        <v>#N/A</v>
      </c>
      <c r="KE19" s="72"/>
      <c r="KF19" s="12"/>
      <c r="KH19" s="11"/>
      <c r="KI19" s="71" t="e">
        <f ca="1">KB3</f>
        <v>#N/A</v>
      </c>
      <c r="KJ19" s="71"/>
      <c r="KK19" s="72" t="e">
        <f ca="1">KD3</f>
        <v>#N/A</v>
      </c>
      <c r="KL19" s="72"/>
      <c r="KM19" s="12"/>
      <c r="KP19" s="11"/>
      <c r="KQ19" s="71" t="e">
        <f ca="1">KQ3</f>
        <v>#N/A</v>
      </c>
      <c r="KR19" s="71"/>
      <c r="KS19" s="72" t="e">
        <f ca="1">KS3</f>
        <v>#N/A</v>
      </c>
      <c r="KT19" s="72"/>
      <c r="KU19" s="12"/>
      <c r="KW19" s="11"/>
      <c r="KX19" s="71" t="e">
        <f ca="1">KQ3</f>
        <v>#N/A</v>
      </c>
      <c r="KY19" s="71"/>
      <c r="KZ19" s="72" t="e">
        <f ca="1">KS3</f>
        <v>#N/A</v>
      </c>
      <c r="LA19" s="72"/>
      <c r="LB19" s="12"/>
      <c r="LE19" s="11"/>
      <c r="LF19" s="71" t="e">
        <f ca="1">LF3</f>
        <v>#N/A</v>
      </c>
      <c r="LG19" s="71"/>
      <c r="LH19" s="72" t="e">
        <f ca="1">LH3</f>
        <v>#N/A</v>
      </c>
      <c r="LI19" s="72"/>
      <c r="LJ19" s="12"/>
      <c r="LL19" s="11"/>
      <c r="LM19" s="71" t="e">
        <f ca="1">LF3</f>
        <v>#N/A</v>
      </c>
      <c r="LN19" s="71"/>
      <c r="LO19" s="72" t="e">
        <f ca="1">LH3</f>
        <v>#N/A</v>
      </c>
      <c r="LP19" s="72"/>
      <c r="LQ19" s="12"/>
      <c r="LT19" s="11"/>
      <c r="LU19" s="71" t="e">
        <f ca="1">LU3</f>
        <v>#N/A</v>
      </c>
      <c r="LV19" s="71"/>
      <c r="LW19" s="72" t="e">
        <f ca="1">LW3</f>
        <v>#N/A</v>
      </c>
      <c r="LX19" s="72"/>
      <c r="LY19" s="12"/>
      <c r="MA19" s="11"/>
      <c r="MB19" s="71" t="e">
        <f ca="1">LU3</f>
        <v>#N/A</v>
      </c>
      <c r="MC19" s="71"/>
      <c r="MD19" s="72" t="e">
        <f ca="1">LW3</f>
        <v>#N/A</v>
      </c>
      <c r="ME19" s="72"/>
      <c r="MF19" s="12"/>
      <c r="MI19" s="11"/>
      <c r="MJ19" s="71" t="e">
        <f ca="1">MJ3</f>
        <v>#N/A</v>
      </c>
      <c r="MK19" s="71"/>
      <c r="ML19" s="72" t="e">
        <f ca="1">ML3</f>
        <v>#N/A</v>
      </c>
      <c r="MM19" s="72"/>
      <c r="MN19" s="12"/>
      <c r="MP19" s="11"/>
      <c r="MQ19" s="71" t="e">
        <f ca="1">MJ3</f>
        <v>#N/A</v>
      </c>
      <c r="MR19" s="71"/>
      <c r="MS19" s="72" t="e">
        <f ca="1">ML3</f>
        <v>#N/A</v>
      </c>
      <c r="MT19" s="72"/>
      <c r="MU19" s="12"/>
      <c r="MX19" s="11"/>
      <c r="MY19" s="71" t="e">
        <f ca="1">MY3</f>
        <v>#N/A</v>
      </c>
      <c r="MZ19" s="71"/>
      <c r="NA19" s="72" t="e">
        <f ca="1">NA3</f>
        <v>#N/A</v>
      </c>
      <c r="NB19" s="72"/>
      <c r="NC19" s="12"/>
      <c r="NE19" s="11"/>
      <c r="NF19" s="71" t="e">
        <f ca="1">MY3</f>
        <v>#N/A</v>
      </c>
      <c r="NG19" s="71"/>
      <c r="NH19" s="72" t="e">
        <f ca="1">NA3</f>
        <v>#N/A</v>
      </c>
      <c r="NI19" s="72"/>
      <c r="NJ19" s="12"/>
      <c r="NM19" s="11"/>
      <c r="NN19" s="71" t="e">
        <f ca="1">NN3</f>
        <v>#N/A</v>
      </c>
      <c r="NO19" s="71"/>
      <c r="NP19" s="72" t="e">
        <f ca="1">NP3</f>
        <v>#N/A</v>
      </c>
      <c r="NQ19" s="72"/>
      <c r="NR19" s="12"/>
      <c r="NT19" s="11"/>
      <c r="NU19" s="71" t="e">
        <f ca="1">NN3</f>
        <v>#N/A</v>
      </c>
      <c r="NV19" s="71"/>
      <c r="NW19" s="72" t="e">
        <f ca="1">NP3</f>
        <v>#N/A</v>
      </c>
      <c r="NX19" s="72"/>
      <c r="NY19" s="12"/>
      <c r="OB19" s="11"/>
      <c r="OC19" s="71" t="e">
        <f ca="1">OC3</f>
        <v>#N/A</v>
      </c>
      <c r="OD19" s="71"/>
      <c r="OE19" s="72" t="e">
        <f ca="1">OE3</f>
        <v>#N/A</v>
      </c>
      <c r="OF19" s="72"/>
      <c r="OG19" s="12"/>
      <c r="OI19" s="11"/>
      <c r="OJ19" s="71" t="e">
        <f ca="1">OC3</f>
        <v>#N/A</v>
      </c>
      <c r="OK19" s="71"/>
      <c r="OL19" s="72" t="e">
        <f ca="1">OE3</f>
        <v>#N/A</v>
      </c>
      <c r="OM19" s="72"/>
      <c r="ON19" s="12"/>
      <c r="OQ19" s="11"/>
      <c r="OR19" s="71" t="e">
        <f ca="1">OR3</f>
        <v>#N/A</v>
      </c>
      <c r="OS19" s="71"/>
      <c r="OT19" s="72" t="e">
        <f ca="1">OT3</f>
        <v>#N/A</v>
      </c>
      <c r="OU19" s="72"/>
      <c r="OV19" s="12"/>
      <c r="OX19" s="11"/>
      <c r="OY19" s="71" t="e">
        <f ca="1">OR3</f>
        <v>#N/A</v>
      </c>
      <c r="OZ19" s="71"/>
      <c r="PA19" s="72" t="e">
        <f ca="1">OT3</f>
        <v>#N/A</v>
      </c>
      <c r="PB19" s="72"/>
      <c r="PC19" s="12"/>
      <c r="PF19" s="11"/>
      <c r="PG19" s="71" t="e">
        <f ca="1">PG3</f>
        <v>#N/A</v>
      </c>
      <c r="PH19" s="71"/>
      <c r="PI19" s="72" t="e">
        <f ca="1">PI3</f>
        <v>#N/A</v>
      </c>
      <c r="PJ19" s="72"/>
      <c r="PK19" s="12"/>
      <c r="PM19" s="11"/>
      <c r="PN19" s="71" t="e">
        <f ca="1">PG3</f>
        <v>#N/A</v>
      </c>
      <c r="PO19" s="71"/>
      <c r="PP19" s="72" t="e">
        <f ca="1">PI3</f>
        <v>#N/A</v>
      </c>
      <c r="PQ19" s="72"/>
      <c r="PR19" s="12"/>
      <c r="PU19" s="11"/>
      <c r="PV19" s="71" t="e">
        <f ca="1">PV3</f>
        <v>#N/A</v>
      </c>
      <c r="PW19" s="71"/>
      <c r="PX19" s="72" t="e">
        <f ca="1">PX3</f>
        <v>#N/A</v>
      </c>
      <c r="PY19" s="72"/>
      <c r="PZ19" s="12"/>
      <c r="QB19" s="11"/>
      <c r="QC19" s="71" t="e">
        <f ca="1">PV3</f>
        <v>#N/A</v>
      </c>
      <c r="QD19" s="71"/>
      <c r="QE19" s="72" t="e">
        <f ca="1">PX3</f>
        <v>#N/A</v>
      </c>
      <c r="QF19" s="72"/>
      <c r="QG19" s="12"/>
      <c r="QJ19" s="11"/>
      <c r="QK19" s="71" t="e">
        <f ca="1">QK3</f>
        <v>#N/A</v>
      </c>
      <c r="QL19" s="71"/>
      <c r="QM19" s="72" t="e">
        <f ca="1">QM3</f>
        <v>#N/A</v>
      </c>
      <c r="QN19" s="72"/>
      <c r="QO19" s="12"/>
      <c r="QQ19" s="11"/>
      <c r="QR19" s="71" t="e">
        <f ca="1">QK3</f>
        <v>#N/A</v>
      </c>
      <c r="QS19" s="71"/>
      <c r="QT19" s="72" t="e">
        <f ca="1">QM3</f>
        <v>#N/A</v>
      </c>
      <c r="QU19" s="72"/>
      <c r="QV19" s="12"/>
      <c r="QY19" s="11"/>
      <c r="QZ19" s="71" t="e">
        <f ca="1">QZ3</f>
        <v>#N/A</v>
      </c>
      <c r="RA19" s="71"/>
      <c r="RB19" s="72" t="e">
        <f ca="1">RB3</f>
        <v>#N/A</v>
      </c>
      <c r="RC19" s="72"/>
      <c r="RD19" s="12"/>
      <c r="RF19" s="11"/>
      <c r="RG19" s="71" t="e">
        <f ca="1">QZ3</f>
        <v>#N/A</v>
      </c>
      <c r="RH19" s="71"/>
      <c r="RI19" s="72" t="e">
        <f ca="1">RB3</f>
        <v>#N/A</v>
      </c>
      <c r="RJ19" s="72"/>
      <c r="RK19" s="12"/>
      <c r="RN19" s="11"/>
      <c r="RO19" s="71" t="e">
        <f ca="1">RO3</f>
        <v>#N/A</v>
      </c>
      <c r="RP19" s="71"/>
      <c r="RQ19" s="72" t="e">
        <f ca="1">RQ3</f>
        <v>#N/A</v>
      </c>
      <c r="RR19" s="72"/>
      <c r="RS19" s="12"/>
      <c r="RU19" s="11"/>
      <c r="RV19" s="71" t="e">
        <f ca="1">RO3</f>
        <v>#N/A</v>
      </c>
      <c r="RW19" s="71"/>
      <c r="RX19" s="72" t="e">
        <f ca="1">RQ3</f>
        <v>#N/A</v>
      </c>
      <c r="RY19" s="72"/>
      <c r="RZ19" s="12"/>
      <c r="SC19" s="11"/>
      <c r="SD19" s="71" t="e">
        <f ca="1">SD3</f>
        <v>#N/A</v>
      </c>
      <c r="SE19" s="71"/>
      <c r="SF19" s="72" t="e">
        <f ca="1">SF3</f>
        <v>#N/A</v>
      </c>
      <c r="SG19" s="72"/>
      <c r="SH19" s="12"/>
      <c r="SJ19" s="11"/>
      <c r="SK19" s="71" t="e">
        <f ca="1">SD3</f>
        <v>#N/A</v>
      </c>
      <c r="SL19" s="71"/>
      <c r="SM19" s="72" t="e">
        <f ca="1">SF3</f>
        <v>#N/A</v>
      </c>
      <c r="SN19" s="72"/>
      <c r="SO19" s="12"/>
      <c r="SR19" s="11"/>
      <c r="SS19" s="71" t="e">
        <f ca="1">SS3</f>
        <v>#N/A</v>
      </c>
      <c r="ST19" s="71"/>
      <c r="SU19" s="72" t="e">
        <f ca="1">SU3</f>
        <v>#N/A</v>
      </c>
      <c r="SV19" s="72"/>
      <c r="SW19" s="12"/>
      <c r="SY19" s="11"/>
      <c r="SZ19" s="71" t="e">
        <f ca="1">SS3</f>
        <v>#N/A</v>
      </c>
      <c r="TA19" s="71"/>
      <c r="TB19" s="72" t="e">
        <f ca="1">SU3</f>
        <v>#N/A</v>
      </c>
      <c r="TC19" s="72"/>
      <c r="TD19" s="12"/>
      <c r="TG19" s="11"/>
      <c r="TH19" s="71" t="e">
        <f ca="1">TH3</f>
        <v>#N/A</v>
      </c>
      <c r="TI19" s="71"/>
      <c r="TJ19" s="72" t="e">
        <f ca="1">TJ3</f>
        <v>#N/A</v>
      </c>
      <c r="TK19" s="72"/>
      <c r="TL19" s="12"/>
      <c r="TN19" s="11"/>
      <c r="TO19" s="71" t="e">
        <f ca="1">TH3</f>
        <v>#N/A</v>
      </c>
      <c r="TP19" s="71"/>
      <c r="TQ19" s="72" t="e">
        <f ca="1">TJ3</f>
        <v>#N/A</v>
      </c>
      <c r="TR19" s="72"/>
      <c r="TS19" s="12"/>
      <c r="TV19" s="11"/>
      <c r="TW19" s="71" t="e">
        <f ca="1">TW3</f>
        <v>#N/A</v>
      </c>
      <c r="TX19" s="71"/>
      <c r="TY19" s="72" t="e">
        <f ca="1">TY3</f>
        <v>#N/A</v>
      </c>
      <c r="TZ19" s="72"/>
      <c r="UA19" s="12"/>
      <c r="UC19" s="11"/>
      <c r="UD19" s="71" t="e">
        <f ca="1">TW3</f>
        <v>#N/A</v>
      </c>
      <c r="UE19" s="71"/>
      <c r="UF19" s="72" t="e">
        <f ca="1">TY3</f>
        <v>#N/A</v>
      </c>
      <c r="UG19" s="72"/>
      <c r="UH19" s="12"/>
      <c r="UK19" s="11"/>
      <c r="UL19" s="71" t="e">
        <f ca="1">UL3</f>
        <v>#N/A</v>
      </c>
      <c r="UM19" s="71"/>
      <c r="UN19" s="72" t="e">
        <f ca="1">UN3</f>
        <v>#N/A</v>
      </c>
      <c r="UO19" s="72"/>
      <c r="UP19" s="12"/>
      <c r="UR19" s="11"/>
      <c r="US19" s="71" t="e">
        <f ca="1">UL3</f>
        <v>#N/A</v>
      </c>
      <c r="UT19" s="71"/>
      <c r="UU19" s="72" t="e">
        <f ca="1">UN3</f>
        <v>#N/A</v>
      </c>
      <c r="UV19" s="72"/>
      <c r="UW19" s="12"/>
      <c r="UZ19" s="11"/>
      <c r="VA19" s="71" t="e">
        <f ca="1">VA3</f>
        <v>#N/A</v>
      </c>
      <c r="VB19" s="71"/>
      <c r="VC19" s="72" t="e">
        <f ca="1">VC3</f>
        <v>#N/A</v>
      </c>
      <c r="VD19" s="72"/>
      <c r="VE19" s="12"/>
      <c r="VG19" s="11"/>
      <c r="VH19" s="71" t="e">
        <f ca="1">VA3</f>
        <v>#N/A</v>
      </c>
      <c r="VI19" s="71"/>
      <c r="VJ19" s="72" t="e">
        <f ca="1">VC3</f>
        <v>#N/A</v>
      </c>
      <c r="VK19" s="72"/>
      <c r="VL19" s="12"/>
      <c r="VO19" s="11"/>
      <c r="VP19" s="71" t="e">
        <f ca="1">VP3</f>
        <v>#N/A</v>
      </c>
      <c r="VQ19" s="71"/>
      <c r="VR19" s="72" t="e">
        <f ca="1">VR3</f>
        <v>#N/A</v>
      </c>
      <c r="VS19" s="72"/>
      <c r="VT19" s="12"/>
      <c r="VV19" s="11"/>
      <c r="VW19" s="71" t="e">
        <f ca="1">VP3</f>
        <v>#N/A</v>
      </c>
      <c r="VX19" s="71"/>
      <c r="VY19" s="72" t="e">
        <f ca="1">VR3</f>
        <v>#N/A</v>
      </c>
      <c r="VZ19" s="72"/>
      <c r="WA19" s="12"/>
      <c r="WD19" s="11"/>
      <c r="WE19" s="71" t="e">
        <f ca="1">WE3</f>
        <v>#N/A</v>
      </c>
      <c r="WF19" s="71"/>
      <c r="WG19" s="72" t="e">
        <f ca="1">WG3</f>
        <v>#N/A</v>
      </c>
      <c r="WH19" s="72"/>
      <c r="WI19" s="12"/>
      <c r="WK19" s="11"/>
      <c r="WL19" s="71" t="e">
        <f ca="1">WE3</f>
        <v>#N/A</v>
      </c>
      <c r="WM19" s="71"/>
      <c r="WN19" s="72" t="e">
        <f ca="1">WG3</f>
        <v>#N/A</v>
      </c>
      <c r="WO19" s="72"/>
      <c r="WP19" s="12"/>
      <c r="WS19" s="11"/>
      <c r="WT19" s="71" t="e">
        <f ca="1">WT3</f>
        <v>#N/A</v>
      </c>
      <c r="WU19" s="71"/>
      <c r="WV19" s="72" t="e">
        <f ca="1">WV3</f>
        <v>#N/A</v>
      </c>
      <c r="WW19" s="72"/>
      <c r="WX19" s="12"/>
      <c r="WZ19" s="11"/>
      <c r="XA19" s="71" t="e">
        <f ca="1">WT3</f>
        <v>#N/A</v>
      </c>
      <c r="XB19" s="71"/>
      <c r="XC19" s="72" t="e">
        <f ca="1">WV3</f>
        <v>#N/A</v>
      </c>
      <c r="XD19" s="72"/>
      <c r="XE19" s="12"/>
      <c r="XH19" s="11"/>
      <c r="XI19" s="71" t="e">
        <f ca="1">XI3</f>
        <v>#N/A</v>
      </c>
      <c r="XJ19" s="71"/>
      <c r="XK19" s="72" t="e">
        <f ca="1">XK3</f>
        <v>#N/A</v>
      </c>
      <c r="XL19" s="72"/>
      <c r="XM19" s="12"/>
      <c r="XO19" s="11"/>
      <c r="XP19" s="71" t="e">
        <f ca="1">XI3</f>
        <v>#N/A</v>
      </c>
      <c r="XQ19" s="71"/>
      <c r="XR19" s="72" t="e">
        <f ca="1">XK3</f>
        <v>#N/A</v>
      </c>
      <c r="XS19" s="72"/>
      <c r="XT19" s="12"/>
      <c r="XW19" s="11"/>
      <c r="XX19" s="71" t="e">
        <f ca="1">XX3</f>
        <v>#N/A</v>
      </c>
      <c r="XY19" s="71"/>
      <c r="XZ19" s="72" t="e">
        <f ca="1">XZ3</f>
        <v>#N/A</v>
      </c>
      <c r="YA19" s="72"/>
      <c r="YB19" s="12"/>
      <c r="YD19" s="11"/>
      <c r="YE19" s="71" t="e">
        <f ca="1">XX3</f>
        <v>#N/A</v>
      </c>
      <c r="YF19" s="71"/>
      <c r="YG19" s="72" t="e">
        <f ca="1">XZ3</f>
        <v>#N/A</v>
      </c>
      <c r="YH19" s="72"/>
      <c r="YI19" s="12"/>
      <c r="YL19" s="11"/>
      <c r="YM19" s="71" t="e">
        <f ca="1">YM3</f>
        <v>#N/A</v>
      </c>
      <c r="YN19" s="71"/>
      <c r="YO19" s="72" t="e">
        <f ca="1">YO3</f>
        <v>#N/A</v>
      </c>
      <c r="YP19" s="72"/>
      <c r="YQ19" s="12"/>
      <c r="YS19" s="11"/>
      <c r="YT19" s="71" t="e">
        <f ca="1">YM3</f>
        <v>#N/A</v>
      </c>
      <c r="YU19" s="71"/>
      <c r="YV19" s="72" t="e">
        <f ca="1">YO3</f>
        <v>#N/A</v>
      </c>
      <c r="YW19" s="72"/>
      <c r="YX19" s="12"/>
      <c r="ZA19" s="11"/>
      <c r="ZB19" s="71" t="e">
        <f ca="1">ZB3</f>
        <v>#N/A</v>
      </c>
      <c r="ZC19" s="71"/>
      <c r="ZD19" s="72" t="e">
        <f ca="1">ZD3</f>
        <v>#N/A</v>
      </c>
      <c r="ZE19" s="72"/>
      <c r="ZF19" s="12"/>
      <c r="ZH19" s="11"/>
      <c r="ZI19" s="71" t="e">
        <f ca="1">ZB3</f>
        <v>#N/A</v>
      </c>
      <c r="ZJ19" s="71"/>
      <c r="ZK19" s="72" t="e">
        <f ca="1">ZD3</f>
        <v>#N/A</v>
      </c>
      <c r="ZL19" s="72"/>
      <c r="ZM19" s="12"/>
      <c r="ZP19" s="11"/>
      <c r="ZQ19" s="71" t="e">
        <f ca="1">ZQ3</f>
        <v>#N/A</v>
      </c>
      <c r="ZR19" s="71"/>
      <c r="ZS19" s="72" t="e">
        <f ca="1">ZS3</f>
        <v>#N/A</v>
      </c>
      <c r="ZT19" s="72"/>
      <c r="ZU19" s="12"/>
      <c r="ZW19" s="11"/>
      <c r="ZX19" s="71" t="e">
        <f ca="1">ZQ3</f>
        <v>#N/A</v>
      </c>
      <c r="ZY19" s="71"/>
      <c r="ZZ19" s="72" t="e">
        <f ca="1">ZS3</f>
        <v>#N/A</v>
      </c>
      <c r="AAA19" s="72"/>
      <c r="AAB19" s="12"/>
      <c r="AAE19" s="11"/>
      <c r="AAF19" s="71" t="e">
        <f ca="1">AAF3</f>
        <v>#N/A</v>
      </c>
      <c r="AAG19" s="71"/>
      <c r="AAH19" s="72" t="e">
        <f ca="1">AAH3</f>
        <v>#N/A</v>
      </c>
      <c r="AAI19" s="72"/>
      <c r="AAJ19" s="12"/>
      <c r="AAL19" s="11"/>
      <c r="AAM19" s="71" t="e">
        <f ca="1">AAF3</f>
        <v>#N/A</v>
      </c>
      <c r="AAN19" s="71"/>
      <c r="AAO19" s="72" t="e">
        <f ca="1">AAH3</f>
        <v>#N/A</v>
      </c>
      <c r="AAP19" s="72"/>
      <c r="AAQ19" s="12"/>
      <c r="AAT19" s="11"/>
      <c r="AAU19" s="71" t="e">
        <f ca="1">AAU3</f>
        <v>#N/A</v>
      </c>
      <c r="AAV19" s="71"/>
      <c r="AAW19" s="72" t="e">
        <f ca="1">AAW3</f>
        <v>#N/A</v>
      </c>
      <c r="AAX19" s="72"/>
      <c r="AAY19" s="12"/>
      <c r="ABA19" s="11"/>
      <c r="ABB19" s="71" t="e">
        <f ca="1">AAU3</f>
        <v>#N/A</v>
      </c>
      <c r="ABC19" s="71"/>
      <c r="ABD19" s="72" t="e">
        <f ca="1">AAW3</f>
        <v>#N/A</v>
      </c>
      <c r="ABE19" s="72"/>
      <c r="ABF19" s="12"/>
      <c r="ABI19" s="11"/>
      <c r="ABJ19" s="71" t="e">
        <f ca="1">ABJ3</f>
        <v>#N/A</v>
      </c>
      <c r="ABK19" s="71"/>
      <c r="ABL19" s="72" t="e">
        <f ca="1">ABL3</f>
        <v>#N/A</v>
      </c>
      <c r="ABM19" s="72"/>
      <c r="ABN19" s="12"/>
      <c r="ABP19" s="11"/>
      <c r="ABQ19" s="71" t="e">
        <f ca="1">ABJ3</f>
        <v>#N/A</v>
      </c>
      <c r="ABR19" s="71"/>
      <c r="ABS19" s="72" t="e">
        <f ca="1">ABL3</f>
        <v>#N/A</v>
      </c>
      <c r="ABT19" s="72"/>
      <c r="ABU19" s="12"/>
      <c r="ABX19" s="11"/>
      <c r="ABY19" s="71" t="e">
        <f ca="1">ABY3</f>
        <v>#N/A</v>
      </c>
      <c r="ABZ19" s="71"/>
      <c r="ACA19" s="72" t="e">
        <f ca="1">ACA3</f>
        <v>#N/A</v>
      </c>
      <c r="ACB19" s="72"/>
      <c r="ACC19" s="12"/>
      <c r="ACE19" s="11"/>
      <c r="ACF19" s="71" t="e">
        <f ca="1">ABY3</f>
        <v>#N/A</v>
      </c>
      <c r="ACG19" s="71"/>
      <c r="ACH19" s="72" t="e">
        <f ca="1">ACA3</f>
        <v>#N/A</v>
      </c>
      <c r="ACI19" s="72"/>
      <c r="ACJ19" s="12"/>
      <c r="ACM19" s="11"/>
      <c r="ACN19" s="71" t="e">
        <f ca="1">ACN3</f>
        <v>#N/A</v>
      </c>
      <c r="ACO19" s="71"/>
      <c r="ACP19" s="72" t="e">
        <f ca="1">ACP3</f>
        <v>#N/A</v>
      </c>
      <c r="ACQ19" s="72"/>
      <c r="ACR19" s="12"/>
      <c r="ACT19" s="11"/>
      <c r="ACU19" s="71" t="e">
        <f ca="1">ACN3</f>
        <v>#N/A</v>
      </c>
      <c r="ACV19" s="71"/>
      <c r="ACW19" s="72" t="e">
        <f ca="1">ACP3</f>
        <v>#N/A</v>
      </c>
      <c r="ACX19" s="72"/>
      <c r="ACY19" s="12"/>
      <c r="ADB19" s="11"/>
      <c r="ADC19" s="71" t="e">
        <f ca="1">ADC3</f>
        <v>#N/A</v>
      </c>
      <c r="ADD19" s="71"/>
      <c r="ADE19" s="72" t="e">
        <f ca="1">ADE3</f>
        <v>#N/A</v>
      </c>
      <c r="ADF19" s="72"/>
      <c r="ADG19" s="12"/>
      <c r="ADI19" s="11"/>
      <c r="ADJ19" s="71" t="e">
        <f ca="1">ADC3</f>
        <v>#N/A</v>
      </c>
      <c r="ADK19" s="71"/>
      <c r="ADL19" s="72" t="e">
        <f ca="1">ADE3</f>
        <v>#N/A</v>
      </c>
      <c r="ADM19" s="72"/>
      <c r="ADN19" s="12"/>
      <c r="ADQ19" s="11"/>
      <c r="ADR19" s="71" t="e">
        <f ca="1">ADR3</f>
        <v>#N/A</v>
      </c>
      <c r="ADS19" s="71"/>
      <c r="ADT19" s="72" t="e">
        <f ca="1">ADT3</f>
        <v>#N/A</v>
      </c>
      <c r="ADU19" s="72"/>
      <c r="ADV19" s="12"/>
      <c r="ADX19" s="11"/>
      <c r="ADY19" s="71" t="e">
        <f ca="1">ADR3</f>
        <v>#N/A</v>
      </c>
      <c r="ADZ19" s="71"/>
      <c r="AEA19" s="72" t="e">
        <f ca="1">ADT3</f>
        <v>#N/A</v>
      </c>
      <c r="AEB19" s="72"/>
      <c r="AEC19" s="12"/>
      <c r="AEF19" s="11"/>
      <c r="AEG19" s="71" t="e">
        <f ca="1">AEG3</f>
        <v>#N/A</v>
      </c>
      <c r="AEH19" s="71"/>
      <c r="AEI19" s="72" t="e">
        <f ca="1">AEI3</f>
        <v>#N/A</v>
      </c>
      <c r="AEJ19" s="72"/>
      <c r="AEK19" s="12"/>
      <c r="AEM19" s="11"/>
      <c r="AEN19" s="71" t="e">
        <f ca="1">AEG3</f>
        <v>#N/A</v>
      </c>
      <c r="AEO19" s="71"/>
      <c r="AEP19" s="72" t="e">
        <f ca="1">AEI3</f>
        <v>#N/A</v>
      </c>
      <c r="AEQ19" s="72"/>
      <c r="AER19" s="12"/>
      <c r="AEU19" s="11"/>
      <c r="AEV19" s="71" t="e">
        <f ca="1">AEV3</f>
        <v>#N/A</v>
      </c>
      <c r="AEW19" s="71"/>
      <c r="AEX19" s="72" t="e">
        <f ca="1">AEX3</f>
        <v>#N/A</v>
      </c>
      <c r="AEY19" s="72"/>
      <c r="AEZ19" s="12"/>
      <c r="AFB19" s="11"/>
      <c r="AFC19" s="71" t="e">
        <f ca="1">AEV3</f>
        <v>#N/A</v>
      </c>
      <c r="AFD19" s="71"/>
      <c r="AFE19" s="72" t="e">
        <f ca="1">AEX3</f>
        <v>#N/A</v>
      </c>
      <c r="AFF19" s="72"/>
      <c r="AFG19" s="12"/>
      <c r="AFJ19" s="11"/>
      <c r="AFK19" s="71" t="e">
        <f ca="1">AFK3</f>
        <v>#N/A</v>
      </c>
      <c r="AFL19" s="71"/>
      <c r="AFM19" s="72" t="e">
        <f ca="1">AFM3</f>
        <v>#N/A</v>
      </c>
      <c r="AFN19" s="72"/>
      <c r="AFO19" s="12"/>
      <c r="AFQ19" s="11"/>
      <c r="AFR19" s="71" t="e">
        <f ca="1">AFK3</f>
        <v>#N/A</v>
      </c>
      <c r="AFS19" s="71"/>
      <c r="AFT19" s="72" t="e">
        <f ca="1">AFM3</f>
        <v>#N/A</v>
      </c>
      <c r="AFU19" s="72"/>
      <c r="AFV19" s="12"/>
    </row>
    <row r="20" spans="2:854" ht="18" customHeight="1" x14ac:dyDescent="0.45">
      <c r="B20" s="11"/>
      <c r="C20" s="77" t="e">
        <f ca="1">C4</f>
        <v>#N/A</v>
      </c>
      <c r="D20" s="77"/>
      <c r="E20" s="76" t="e">
        <f ca="1">E4</f>
        <v>#N/A</v>
      </c>
      <c r="F20" s="76"/>
      <c r="G20" s="12"/>
      <c r="I20" s="11"/>
      <c r="J20" s="77" t="e">
        <f ca="1">C4</f>
        <v>#N/A</v>
      </c>
      <c r="K20" s="77"/>
      <c r="L20" s="76" t="e">
        <f ca="1">E4</f>
        <v>#N/A</v>
      </c>
      <c r="M20" s="76"/>
      <c r="N20" s="12"/>
      <c r="Q20" s="11"/>
      <c r="R20" s="77" t="e">
        <f ca="1">R4</f>
        <v>#N/A</v>
      </c>
      <c r="S20" s="77"/>
      <c r="T20" s="76" t="e">
        <f ca="1">T4</f>
        <v>#N/A</v>
      </c>
      <c r="U20" s="76"/>
      <c r="V20" s="12"/>
      <c r="X20" s="11"/>
      <c r="Y20" s="77" t="e">
        <f ca="1">R4</f>
        <v>#N/A</v>
      </c>
      <c r="Z20" s="77"/>
      <c r="AA20" s="76" t="e">
        <f ca="1">T4</f>
        <v>#N/A</v>
      </c>
      <c r="AB20" s="76"/>
      <c r="AC20" s="12"/>
      <c r="AF20" s="11"/>
      <c r="AG20" s="77" t="e">
        <f ca="1">AG4</f>
        <v>#N/A</v>
      </c>
      <c r="AH20" s="77"/>
      <c r="AI20" s="76" t="e">
        <f ca="1">AI4</f>
        <v>#N/A</v>
      </c>
      <c r="AJ20" s="76"/>
      <c r="AK20" s="12"/>
      <c r="AM20" s="11"/>
      <c r="AN20" s="77" t="e">
        <f ca="1">AG4</f>
        <v>#N/A</v>
      </c>
      <c r="AO20" s="77"/>
      <c r="AP20" s="76" t="e">
        <f ca="1">AI4</f>
        <v>#N/A</v>
      </c>
      <c r="AQ20" s="76"/>
      <c r="AR20" s="12"/>
      <c r="AU20" s="11"/>
      <c r="AV20" s="77" t="e">
        <f ca="1">AV4</f>
        <v>#N/A</v>
      </c>
      <c r="AW20" s="77"/>
      <c r="AX20" s="76" t="e">
        <f ca="1">AX4</f>
        <v>#N/A</v>
      </c>
      <c r="AY20" s="76"/>
      <c r="AZ20" s="12"/>
      <c r="BB20" s="11"/>
      <c r="BC20" s="77" t="e">
        <f ca="1">AV4</f>
        <v>#N/A</v>
      </c>
      <c r="BD20" s="77"/>
      <c r="BE20" s="76" t="e">
        <f ca="1">AX4</f>
        <v>#N/A</v>
      </c>
      <c r="BF20" s="76"/>
      <c r="BG20" s="12"/>
      <c r="BJ20" s="11"/>
      <c r="BK20" s="77" t="e">
        <f ca="1">BK4</f>
        <v>#N/A</v>
      </c>
      <c r="BL20" s="77"/>
      <c r="BM20" s="76" t="e">
        <f ca="1">BM4</f>
        <v>#N/A</v>
      </c>
      <c r="BN20" s="76"/>
      <c r="BO20" s="12"/>
      <c r="BQ20" s="11"/>
      <c r="BR20" s="77" t="e">
        <f ca="1">BK4</f>
        <v>#N/A</v>
      </c>
      <c r="BS20" s="77"/>
      <c r="BT20" s="76" t="e">
        <f ca="1">BM4</f>
        <v>#N/A</v>
      </c>
      <c r="BU20" s="76"/>
      <c r="BV20" s="12"/>
      <c r="BY20" s="11"/>
      <c r="BZ20" s="77" t="e">
        <f ca="1">BZ4</f>
        <v>#N/A</v>
      </c>
      <c r="CA20" s="77"/>
      <c r="CB20" s="76" t="e">
        <f ca="1">CB4</f>
        <v>#N/A</v>
      </c>
      <c r="CC20" s="76"/>
      <c r="CD20" s="12"/>
      <c r="CF20" s="11"/>
      <c r="CG20" s="77" t="e">
        <f ca="1">BZ4</f>
        <v>#N/A</v>
      </c>
      <c r="CH20" s="77"/>
      <c r="CI20" s="76" t="e">
        <f ca="1">CB4</f>
        <v>#N/A</v>
      </c>
      <c r="CJ20" s="76"/>
      <c r="CK20" s="12"/>
      <c r="CN20" s="11"/>
      <c r="CO20" s="77" t="e">
        <f ca="1">CO4</f>
        <v>#N/A</v>
      </c>
      <c r="CP20" s="77"/>
      <c r="CQ20" s="76" t="e">
        <f ca="1">CQ4</f>
        <v>#N/A</v>
      </c>
      <c r="CR20" s="76"/>
      <c r="CS20" s="12"/>
      <c r="CU20" s="11"/>
      <c r="CV20" s="77" t="e">
        <f ca="1">CO4</f>
        <v>#N/A</v>
      </c>
      <c r="CW20" s="77"/>
      <c r="CX20" s="76" t="e">
        <f ca="1">CQ4</f>
        <v>#N/A</v>
      </c>
      <c r="CY20" s="76"/>
      <c r="CZ20" s="12"/>
      <c r="DC20" s="11"/>
      <c r="DD20" s="77" t="e">
        <f ca="1">DD4</f>
        <v>#N/A</v>
      </c>
      <c r="DE20" s="77"/>
      <c r="DF20" s="76" t="e">
        <f ca="1">DF4</f>
        <v>#N/A</v>
      </c>
      <c r="DG20" s="76"/>
      <c r="DH20" s="12"/>
      <c r="DJ20" s="11"/>
      <c r="DK20" s="77" t="e">
        <f ca="1">DD4</f>
        <v>#N/A</v>
      </c>
      <c r="DL20" s="77"/>
      <c r="DM20" s="76" t="e">
        <f ca="1">DF4</f>
        <v>#N/A</v>
      </c>
      <c r="DN20" s="76"/>
      <c r="DO20" s="12"/>
      <c r="DR20" s="11"/>
      <c r="DS20" s="77" t="e">
        <f ca="1">DS4</f>
        <v>#N/A</v>
      </c>
      <c r="DT20" s="77"/>
      <c r="DU20" s="76" t="e">
        <f ca="1">DU4</f>
        <v>#N/A</v>
      </c>
      <c r="DV20" s="76"/>
      <c r="DW20" s="12"/>
      <c r="DY20" s="11"/>
      <c r="DZ20" s="77" t="e">
        <f ca="1">DS4</f>
        <v>#N/A</v>
      </c>
      <c r="EA20" s="77"/>
      <c r="EB20" s="76" t="e">
        <f ca="1">DU4</f>
        <v>#N/A</v>
      </c>
      <c r="EC20" s="76"/>
      <c r="ED20" s="12"/>
      <c r="EG20" s="11"/>
      <c r="EH20" s="77" t="e">
        <f ca="1">EH4</f>
        <v>#N/A</v>
      </c>
      <c r="EI20" s="77"/>
      <c r="EJ20" s="76" t="e">
        <f ca="1">EJ4</f>
        <v>#N/A</v>
      </c>
      <c r="EK20" s="76"/>
      <c r="EL20" s="12"/>
      <c r="EN20" s="11"/>
      <c r="EO20" s="77" t="e">
        <f ca="1">EH4</f>
        <v>#N/A</v>
      </c>
      <c r="EP20" s="77"/>
      <c r="EQ20" s="76" t="e">
        <f ca="1">EJ4</f>
        <v>#N/A</v>
      </c>
      <c r="ER20" s="76"/>
      <c r="ES20" s="12"/>
      <c r="EV20" s="11"/>
      <c r="EW20" s="77" t="e">
        <f ca="1">EW4</f>
        <v>#N/A</v>
      </c>
      <c r="EX20" s="77"/>
      <c r="EY20" s="76" t="e">
        <f ca="1">EY4</f>
        <v>#N/A</v>
      </c>
      <c r="EZ20" s="76"/>
      <c r="FA20" s="12"/>
      <c r="FC20" s="11"/>
      <c r="FD20" s="77" t="e">
        <f ca="1">EW4</f>
        <v>#N/A</v>
      </c>
      <c r="FE20" s="77"/>
      <c r="FF20" s="76" t="e">
        <f ca="1">EY4</f>
        <v>#N/A</v>
      </c>
      <c r="FG20" s="76"/>
      <c r="FH20" s="12"/>
      <c r="FK20" s="11"/>
      <c r="FL20" s="77" t="e">
        <f ca="1">FL4</f>
        <v>#N/A</v>
      </c>
      <c r="FM20" s="77"/>
      <c r="FN20" s="76" t="e">
        <f ca="1">FN4</f>
        <v>#N/A</v>
      </c>
      <c r="FO20" s="76"/>
      <c r="FP20" s="12"/>
      <c r="FR20" s="11"/>
      <c r="FS20" s="77" t="e">
        <f ca="1">FL4</f>
        <v>#N/A</v>
      </c>
      <c r="FT20" s="77"/>
      <c r="FU20" s="76" t="e">
        <f ca="1">FN4</f>
        <v>#N/A</v>
      </c>
      <c r="FV20" s="76"/>
      <c r="FW20" s="12"/>
      <c r="FZ20" s="11"/>
      <c r="GA20" s="77" t="e">
        <f ca="1">GA4</f>
        <v>#N/A</v>
      </c>
      <c r="GB20" s="77"/>
      <c r="GC20" s="76" t="e">
        <f ca="1">GC4</f>
        <v>#N/A</v>
      </c>
      <c r="GD20" s="76"/>
      <c r="GE20" s="12"/>
      <c r="GG20" s="11"/>
      <c r="GH20" s="77" t="e">
        <f ca="1">GA4</f>
        <v>#N/A</v>
      </c>
      <c r="GI20" s="77"/>
      <c r="GJ20" s="76" t="e">
        <f ca="1">GC4</f>
        <v>#N/A</v>
      </c>
      <c r="GK20" s="76"/>
      <c r="GL20" s="12"/>
      <c r="GO20" s="11"/>
      <c r="GP20" s="77" t="e">
        <f ca="1">GP4</f>
        <v>#N/A</v>
      </c>
      <c r="GQ20" s="77"/>
      <c r="GR20" s="76" t="e">
        <f ca="1">GR4</f>
        <v>#N/A</v>
      </c>
      <c r="GS20" s="76"/>
      <c r="GT20" s="12"/>
      <c r="GV20" s="11"/>
      <c r="GW20" s="77" t="e">
        <f ca="1">GP4</f>
        <v>#N/A</v>
      </c>
      <c r="GX20" s="77"/>
      <c r="GY20" s="76" t="e">
        <f ca="1">GR4</f>
        <v>#N/A</v>
      </c>
      <c r="GZ20" s="76"/>
      <c r="HA20" s="12"/>
      <c r="HD20" s="11"/>
      <c r="HE20" s="77" t="e">
        <f ca="1">HE4</f>
        <v>#N/A</v>
      </c>
      <c r="HF20" s="77"/>
      <c r="HG20" s="76" t="e">
        <f ca="1">HG4</f>
        <v>#N/A</v>
      </c>
      <c r="HH20" s="76"/>
      <c r="HI20" s="12"/>
      <c r="HK20" s="11"/>
      <c r="HL20" s="77" t="e">
        <f ca="1">HE4</f>
        <v>#N/A</v>
      </c>
      <c r="HM20" s="77"/>
      <c r="HN20" s="76" t="e">
        <f ca="1">HG4</f>
        <v>#N/A</v>
      </c>
      <c r="HO20" s="76"/>
      <c r="HP20" s="12"/>
      <c r="HS20" s="11"/>
      <c r="HT20" s="77" t="e">
        <f ca="1">HT4</f>
        <v>#N/A</v>
      </c>
      <c r="HU20" s="77"/>
      <c r="HV20" s="76" t="e">
        <f ca="1">HV4</f>
        <v>#N/A</v>
      </c>
      <c r="HW20" s="76"/>
      <c r="HX20" s="12"/>
      <c r="HZ20" s="11"/>
      <c r="IA20" s="77" t="e">
        <f ca="1">HT4</f>
        <v>#N/A</v>
      </c>
      <c r="IB20" s="77"/>
      <c r="IC20" s="76" t="e">
        <f ca="1">HV4</f>
        <v>#N/A</v>
      </c>
      <c r="ID20" s="76"/>
      <c r="IE20" s="12"/>
      <c r="IH20" s="11"/>
      <c r="II20" s="77" t="e">
        <f ca="1">II4</f>
        <v>#N/A</v>
      </c>
      <c r="IJ20" s="77"/>
      <c r="IK20" s="76" t="e">
        <f ca="1">IK4</f>
        <v>#N/A</v>
      </c>
      <c r="IL20" s="76"/>
      <c r="IM20" s="12"/>
      <c r="IO20" s="11"/>
      <c r="IP20" s="77" t="e">
        <f ca="1">II4</f>
        <v>#N/A</v>
      </c>
      <c r="IQ20" s="77"/>
      <c r="IR20" s="76" t="e">
        <f ca="1">IK4</f>
        <v>#N/A</v>
      </c>
      <c r="IS20" s="76"/>
      <c r="IT20" s="12"/>
      <c r="IW20" s="11"/>
      <c r="IX20" s="77" t="e">
        <f ca="1">IX4</f>
        <v>#N/A</v>
      </c>
      <c r="IY20" s="77"/>
      <c r="IZ20" s="76" t="e">
        <f ca="1">IZ4</f>
        <v>#N/A</v>
      </c>
      <c r="JA20" s="76"/>
      <c r="JB20" s="12"/>
      <c r="JD20" s="11"/>
      <c r="JE20" s="77" t="e">
        <f ca="1">IX4</f>
        <v>#N/A</v>
      </c>
      <c r="JF20" s="77"/>
      <c r="JG20" s="76" t="e">
        <f ca="1">IZ4</f>
        <v>#N/A</v>
      </c>
      <c r="JH20" s="76"/>
      <c r="JI20" s="12"/>
      <c r="JL20" s="11"/>
      <c r="JM20" s="77" t="e">
        <f ca="1">JM4</f>
        <v>#N/A</v>
      </c>
      <c r="JN20" s="77"/>
      <c r="JO20" s="76" t="e">
        <f ca="1">JO4</f>
        <v>#N/A</v>
      </c>
      <c r="JP20" s="76"/>
      <c r="JQ20" s="12"/>
      <c r="JS20" s="11"/>
      <c r="JT20" s="77" t="e">
        <f ca="1">JM4</f>
        <v>#N/A</v>
      </c>
      <c r="JU20" s="77"/>
      <c r="JV20" s="76" t="e">
        <f ca="1">JO4</f>
        <v>#N/A</v>
      </c>
      <c r="JW20" s="76"/>
      <c r="JX20" s="12"/>
      <c r="KA20" s="11"/>
      <c r="KB20" s="77" t="e">
        <f ca="1">KB4</f>
        <v>#N/A</v>
      </c>
      <c r="KC20" s="77"/>
      <c r="KD20" s="76" t="e">
        <f ca="1">KD4</f>
        <v>#N/A</v>
      </c>
      <c r="KE20" s="76"/>
      <c r="KF20" s="12"/>
      <c r="KH20" s="11"/>
      <c r="KI20" s="77" t="e">
        <f ca="1">KB4</f>
        <v>#N/A</v>
      </c>
      <c r="KJ20" s="77"/>
      <c r="KK20" s="76" t="e">
        <f ca="1">KD4</f>
        <v>#N/A</v>
      </c>
      <c r="KL20" s="76"/>
      <c r="KM20" s="12"/>
      <c r="KP20" s="11"/>
      <c r="KQ20" s="77" t="e">
        <f ca="1">KQ4</f>
        <v>#N/A</v>
      </c>
      <c r="KR20" s="77"/>
      <c r="KS20" s="76" t="e">
        <f ca="1">KS4</f>
        <v>#N/A</v>
      </c>
      <c r="KT20" s="76"/>
      <c r="KU20" s="12"/>
      <c r="KW20" s="11"/>
      <c r="KX20" s="77" t="e">
        <f ca="1">KQ4</f>
        <v>#N/A</v>
      </c>
      <c r="KY20" s="77"/>
      <c r="KZ20" s="76" t="e">
        <f ca="1">KS4</f>
        <v>#N/A</v>
      </c>
      <c r="LA20" s="76"/>
      <c r="LB20" s="12"/>
      <c r="LE20" s="11"/>
      <c r="LF20" s="77" t="e">
        <f ca="1">LF4</f>
        <v>#N/A</v>
      </c>
      <c r="LG20" s="77"/>
      <c r="LH20" s="76" t="e">
        <f ca="1">LH4</f>
        <v>#N/A</v>
      </c>
      <c r="LI20" s="76"/>
      <c r="LJ20" s="12"/>
      <c r="LL20" s="11"/>
      <c r="LM20" s="77" t="e">
        <f ca="1">LF4</f>
        <v>#N/A</v>
      </c>
      <c r="LN20" s="77"/>
      <c r="LO20" s="76" t="e">
        <f ca="1">LH4</f>
        <v>#N/A</v>
      </c>
      <c r="LP20" s="76"/>
      <c r="LQ20" s="12"/>
      <c r="LT20" s="11"/>
      <c r="LU20" s="77" t="e">
        <f ca="1">LU4</f>
        <v>#N/A</v>
      </c>
      <c r="LV20" s="77"/>
      <c r="LW20" s="76" t="e">
        <f ca="1">LW4</f>
        <v>#N/A</v>
      </c>
      <c r="LX20" s="76"/>
      <c r="LY20" s="12"/>
      <c r="MA20" s="11"/>
      <c r="MB20" s="77" t="e">
        <f ca="1">LU4</f>
        <v>#N/A</v>
      </c>
      <c r="MC20" s="77"/>
      <c r="MD20" s="76" t="e">
        <f ca="1">LW4</f>
        <v>#N/A</v>
      </c>
      <c r="ME20" s="76"/>
      <c r="MF20" s="12"/>
      <c r="MI20" s="11"/>
      <c r="MJ20" s="77" t="e">
        <f ca="1">MJ4</f>
        <v>#N/A</v>
      </c>
      <c r="MK20" s="77"/>
      <c r="ML20" s="76" t="e">
        <f ca="1">ML4</f>
        <v>#N/A</v>
      </c>
      <c r="MM20" s="76"/>
      <c r="MN20" s="12"/>
      <c r="MP20" s="11"/>
      <c r="MQ20" s="77" t="e">
        <f ca="1">MJ4</f>
        <v>#N/A</v>
      </c>
      <c r="MR20" s="77"/>
      <c r="MS20" s="76" t="e">
        <f ca="1">ML4</f>
        <v>#N/A</v>
      </c>
      <c r="MT20" s="76"/>
      <c r="MU20" s="12"/>
      <c r="MX20" s="11"/>
      <c r="MY20" s="77" t="e">
        <f ca="1">MY4</f>
        <v>#N/A</v>
      </c>
      <c r="MZ20" s="77"/>
      <c r="NA20" s="76" t="e">
        <f ca="1">NA4</f>
        <v>#N/A</v>
      </c>
      <c r="NB20" s="76"/>
      <c r="NC20" s="12"/>
      <c r="NE20" s="11"/>
      <c r="NF20" s="77" t="e">
        <f ca="1">MY4</f>
        <v>#N/A</v>
      </c>
      <c r="NG20" s="77"/>
      <c r="NH20" s="76" t="e">
        <f ca="1">NA4</f>
        <v>#N/A</v>
      </c>
      <c r="NI20" s="76"/>
      <c r="NJ20" s="12"/>
      <c r="NM20" s="11"/>
      <c r="NN20" s="77" t="e">
        <f ca="1">NN4</f>
        <v>#N/A</v>
      </c>
      <c r="NO20" s="77"/>
      <c r="NP20" s="76" t="e">
        <f ca="1">NP4</f>
        <v>#N/A</v>
      </c>
      <c r="NQ20" s="76"/>
      <c r="NR20" s="12"/>
      <c r="NT20" s="11"/>
      <c r="NU20" s="77" t="e">
        <f ca="1">NN4</f>
        <v>#N/A</v>
      </c>
      <c r="NV20" s="77"/>
      <c r="NW20" s="76" t="e">
        <f ca="1">NP4</f>
        <v>#N/A</v>
      </c>
      <c r="NX20" s="76"/>
      <c r="NY20" s="12"/>
      <c r="OB20" s="11"/>
      <c r="OC20" s="77" t="e">
        <f ca="1">OC4</f>
        <v>#N/A</v>
      </c>
      <c r="OD20" s="77"/>
      <c r="OE20" s="76" t="e">
        <f ca="1">OE4</f>
        <v>#N/A</v>
      </c>
      <c r="OF20" s="76"/>
      <c r="OG20" s="12"/>
      <c r="OI20" s="11"/>
      <c r="OJ20" s="77" t="e">
        <f ca="1">OC4</f>
        <v>#N/A</v>
      </c>
      <c r="OK20" s="77"/>
      <c r="OL20" s="76" t="e">
        <f ca="1">OE4</f>
        <v>#N/A</v>
      </c>
      <c r="OM20" s="76"/>
      <c r="ON20" s="12"/>
      <c r="OQ20" s="11"/>
      <c r="OR20" s="77" t="e">
        <f ca="1">OR4</f>
        <v>#N/A</v>
      </c>
      <c r="OS20" s="77"/>
      <c r="OT20" s="76" t="e">
        <f ca="1">OT4</f>
        <v>#N/A</v>
      </c>
      <c r="OU20" s="76"/>
      <c r="OV20" s="12"/>
      <c r="OX20" s="11"/>
      <c r="OY20" s="77" t="e">
        <f ca="1">OR4</f>
        <v>#N/A</v>
      </c>
      <c r="OZ20" s="77"/>
      <c r="PA20" s="76" t="e">
        <f ca="1">OT4</f>
        <v>#N/A</v>
      </c>
      <c r="PB20" s="76"/>
      <c r="PC20" s="12"/>
      <c r="PF20" s="11"/>
      <c r="PG20" s="77" t="e">
        <f ca="1">PG4</f>
        <v>#N/A</v>
      </c>
      <c r="PH20" s="77"/>
      <c r="PI20" s="76" t="e">
        <f ca="1">PI4</f>
        <v>#N/A</v>
      </c>
      <c r="PJ20" s="76"/>
      <c r="PK20" s="12"/>
      <c r="PM20" s="11"/>
      <c r="PN20" s="77" t="e">
        <f ca="1">PG4</f>
        <v>#N/A</v>
      </c>
      <c r="PO20" s="77"/>
      <c r="PP20" s="76" t="e">
        <f ca="1">PI4</f>
        <v>#N/A</v>
      </c>
      <c r="PQ20" s="76"/>
      <c r="PR20" s="12"/>
      <c r="PU20" s="11"/>
      <c r="PV20" s="77" t="e">
        <f ca="1">PV4</f>
        <v>#N/A</v>
      </c>
      <c r="PW20" s="77"/>
      <c r="PX20" s="76" t="e">
        <f ca="1">PX4</f>
        <v>#N/A</v>
      </c>
      <c r="PY20" s="76"/>
      <c r="PZ20" s="12"/>
      <c r="QB20" s="11"/>
      <c r="QC20" s="77" t="e">
        <f ca="1">PV4</f>
        <v>#N/A</v>
      </c>
      <c r="QD20" s="77"/>
      <c r="QE20" s="76" t="e">
        <f ca="1">PX4</f>
        <v>#N/A</v>
      </c>
      <c r="QF20" s="76"/>
      <c r="QG20" s="12"/>
      <c r="QJ20" s="11"/>
      <c r="QK20" s="77" t="e">
        <f ca="1">QK4</f>
        <v>#N/A</v>
      </c>
      <c r="QL20" s="77"/>
      <c r="QM20" s="76" t="e">
        <f ca="1">QM4</f>
        <v>#N/A</v>
      </c>
      <c r="QN20" s="76"/>
      <c r="QO20" s="12"/>
      <c r="QQ20" s="11"/>
      <c r="QR20" s="77" t="e">
        <f ca="1">QK4</f>
        <v>#N/A</v>
      </c>
      <c r="QS20" s="77"/>
      <c r="QT20" s="76" t="e">
        <f ca="1">QM4</f>
        <v>#N/A</v>
      </c>
      <c r="QU20" s="76"/>
      <c r="QV20" s="12"/>
      <c r="QY20" s="11"/>
      <c r="QZ20" s="77" t="e">
        <f ca="1">QZ4</f>
        <v>#N/A</v>
      </c>
      <c r="RA20" s="77"/>
      <c r="RB20" s="76" t="e">
        <f ca="1">RB4</f>
        <v>#N/A</v>
      </c>
      <c r="RC20" s="76"/>
      <c r="RD20" s="12"/>
      <c r="RF20" s="11"/>
      <c r="RG20" s="77" t="e">
        <f ca="1">QZ4</f>
        <v>#N/A</v>
      </c>
      <c r="RH20" s="77"/>
      <c r="RI20" s="76" t="e">
        <f ca="1">RB4</f>
        <v>#N/A</v>
      </c>
      <c r="RJ20" s="76"/>
      <c r="RK20" s="12"/>
      <c r="RN20" s="11"/>
      <c r="RO20" s="77" t="e">
        <f ca="1">RO4</f>
        <v>#N/A</v>
      </c>
      <c r="RP20" s="77"/>
      <c r="RQ20" s="76" t="e">
        <f ca="1">RQ4</f>
        <v>#N/A</v>
      </c>
      <c r="RR20" s="76"/>
      <c r="RS20" s="12"/>
      <c r="RU20" s="11"/>
      <c r="RV20" s="77" t="e">
        <f ca="1">RO4</f>
        <v>#N/A</v>
      </c>
      <c r="RW20" s="77"/>
      <c r="RX20" s="76" t="e">
        <f ca="1">RQ4</f>
        <v>#N/A</v>
      </c>
      <c r="RY20" s="76"/>
      <c r="RZ20" s="12"/>
      <c r="SC20" s="11"/>
      <c r="SD20" s="77" t="e">
        <f ca="1">SD4</f>
        <v>#N/A</v>
      </c>
      <c r="SE20" s="77"/>
      <c r="SF20" s="76" t="e">
        <f ca="1">SF4</f>
        <v>#N/A</v>
      </c>
      <c r="SG20" s="76"/>
      <c r="SH20" s="12"/>
      <c r="SJ20" s="11"/>
      <c r="SK20" s="77" t="e">
        <f ca="1">SD4</f>
        <v>#N/A</v>
      </c>
      <c r="SL20" s="77"/>
      <c r="SM20" s="76" t="e">
        <f ca="1">SF4</f>
        <v>#N/A</v>
      </c>
      <c r="SN20" s="76"/>
      <c r="SO20" s="12"/>
      <c r="SR20" s="11"/>
      <c r="SS20" s="77" t="e">
        <f ca="1">SS4</f>
        <v>#N/A</v>
      </c>
      <c r="ST20" s="77"/>
      <c r="SU20" s="76" t="e">
        <f ca="1">SU4</f>
        <v>#N/A</v>
      </c>
      <c r="SV20" s="76"/>
      <c r="SW20" s="12"/>
      <c r="SY20" s="11"/>
      <c r="SZ20" s="77" t="e">
        <f ca="1">SS4</f>
        <v>#N/A</v>
      </c>
      <c r="TA20" s="77"/>
      <c r="TB20" s="76" t="e">
        <f ca="1">SU4</f>
        <v>#N/A</v>
      </c>
      <c r="TC20" s="76"/>
      <c r="TD20" s="12"/>
      <c r="TG20" s="11"/>
      <c r="TH20" s="77" t="e">
        <f ca="1">TH4</f>
        <v>#N/A</v>
      </c>
      <c r="TI20" s="77"/>
      <c r="TJ20" s="76" t="e">
        <f ca="1">TJ4</f>
        <v>#N/A</v>
      </c>
      <c r="TK20" s="76"/>
      <c r="TL20" s="12"/>
      <c r="TN20" s="11"/>
      <c r="TO20" s="77" t="e">
        <f ca="1">TH4</f>
        <v>#N/A</v>
      </c>
      <c r="TP20" s="77"/>
      <c r="TQ20" s="76" t="e">
        <f ca="1">TJ4</f>
        <v>#N/A</v>
      </c>
      <c r="TR20" s="76"/>
      <c r="TS20" s="12"/>
      <c r="TV20" s="11"/>
      <c r="TW20" s="77" t="e">
        <f ca="1">TW4</f>
        <v>#N/A</v>
      </c>
      <c r="TX20" s="77"/>
      <c r="TY20" s="76" t="e">
        <f ca="1">TY4</f>
        <v>#N/A</v>
      </c>
      <c r="TZ20" s="76"/>
      <c r="UA20" s="12"/>
      <c r="UC20" s="11"/>
      <c r="UD20" s="77" t="e">
        <f ca="1">TW4</f>
        <v>#N/A</v>
      </c>
      <c r="UE20" s="77"/>
      <c r="UF20" s="76" t="e">
        <f ca="1">TY4</f>
        <v>#N/A</v>
      </c>
      <c r="UG20" s="76"/>
      <c r="UH20" s="12"/>
      <c r="UK20" s="11"/>
      <c r="UL20" s="77" t="e">
        <f ca="1">UL4</f>
        <v>#N/A</v>
      </c>
      <c r="UM20" s="77"/>
      <c r="UN20" s="76" t="e">
        <f ca="1">UN4</f>
        <v>#N/A</v>
      </c>
      <c r="UO20" s="76"/>
      <c r="UP20" s="12"/>
      <c r="UR20" s="11"/>
      <c r="US20" s="77" t="e">
        <f ca="1">UL4</f>
        <v>#N/A</v>
      </c>
      <c r="UT20" s="77"/>
      <c r="UU20" s="76" t="e">
        <f ca="1">UN4</f>
        <v>#N/A</v>
      </c>
      <c r="UV20" s="76"/>
      <c r="UW20" s="12"/>
      <c r="UZ20" s="11"/>
      <c r="VA20" s="77" t="e">
        <f ca="1">VA4</f>
        <v>#N/A</v>
      </c>
      <c r="VB20" s="77"/>
      <c r="VC20" s="76" t="e">
        <f ca="1">VC4</f>
        <v>#N/A</v>
      </c>
      <c r="VD20" s="76"/>
      <c r="VE20" s="12"/>
      <c r="VG20" s="11"/>
      <c r="VH20" s="77" t="e">
        <f ca="1">VA4</f>
        <v>#N/A</v>
      </c>
      <c r="VI20" s="77"/>
      <c r="VJ20" s="76" t="e">
        <f ca="1">VC4</f>
        <v>#N/A</v>
      </c>
      <c r="VK20" s="76"/>
      <c r="VL20" s="12"/>
      <c r="VO20" s="11"/>
      <c r="VP20" s="77" t="e">
        <f ca="1">VP4</f>
        <v>#N/A</v>
      </c>
      <c r="VQ20" s="77"/>
      <c r="VR20" s="76" t="e">
        <f ca="1">VR4</f>
        <v>#N/A</v>
      </c>
      <c r="VS20" s="76"/>
      <c r="VT20" s="12"/>
      <c r="VV20" s="11"/>
      <c r="VW20" s="77" t="e">
        <f ca="1">VP4</f>
        <v>#N/A</v>
      </c>
      <c r="VX20" s="77"/>
      <c r="VY20" s="76" t="e">
        <f ca="1">VR4</f>
        <v>#N/A</v>
      </c>
      <c r="VZ20" s="76"/>
      <c r="WA20" s="12"/>
      <c r="WD20" s="11"/>
      <c r="WE20" s="77" t="e">
        <f ca="1">WE4</f>
        <v>#N/A</v>
      </c>
      <c r="WF20" s="77"/>
      <c r="WG20" s="76" t="e">
        <f ca="1">WG4</f>
        <v>#N/A</v>
      </c>
      <c r="WH20" s="76"/>
      <c r="WI20" s="12"/>
      <c r="WK20" s="11"/>
      <c r="WL20" s="77" t="e">
        <f ca="1">WE4</f>
        <v>#N/A</v>
      </c>
      <c r="WM20" s="77"/>
      <c r="WN20" s="76" t="e">
        <f ca="1">WG4</f>
        <v>#N/A</v>
      </c>
      <c r="WO20" s="76"/>
      <c r="WP20" s="12"/>
      <c r="WS20" s="11"/>
      <c r="WT20" s="77" t="e">
        <f ca="1">WT4</f>
        <v>#N/A</v>
      </c>
      <c r="WU20" s="77"/>
      <c r="WV20" s="76" t="e">
        <f ca="1">WV4</f>
        <v>#N/A</v>
      </c>
      <c r="WW20" s="76"/>
      <c r="WX20" s="12"/>
      <c r="WZ20" s="11"/>
      <c r="XA20" s="77" t="e">
        <f ca="1">WT4</f>
        <v>#N/A</v>
      </c>
      <c r="XB20" s="77"/>
      <c r="XC20" s="76" t="e">
        <f ca="1">WV4</f>
        <v>#N/A</v>
      </c>
      <c r="XD20" s="76"/>
      <c r="XE20" s="12"/>
      <c r="XH20" s="11"/>
      <c r="XI20" s="77" t="e">
        <f ca="1">XI4</f>
        <v>#N/A</v>
      </c>
      <c r="XJ20" s="77"/>
      <c r="XK20" s="76" t="e">
        <f ca="1">XK4</f>
        <v>#N/A</v>
      </c>
      <c r="XL20" s="76"/>
      <c r="XM20" s="12"/>
      <c r="XO20" s="11"/>
      <c r="XP20" s="77" t="e">
        <f ca="1">XI4</f>
        <v>#N/A</v>
      </c>
      <c r="XQ20" s="77"/>
      <c r="XR20" s="76" t="e">
        <f ca="1">XK4</f>
        <v>#N/A</v>
      </c>
      <c r="XS20" s="76"/>
      <c r="XT20" s="12"/>
      <c r="XW20" s="11"/>
      <c r="XX20" s="77" t="e">
        <f ca="1">XX4</f>
        <v>#N/A</v>
      </c>
      <c r="XY20" s="77"/>
      <c r="XZ20" s="76" t="e">
        <f ca="1">XZ4</f>
        <v>#N/A</v>
      </c>
      <c r="YA20" s="76"/>
      <c r="YB20" s="12"/>
      <c r="YD20" s="11"/>
      <c r="YE20" s="77" t="e">
        <f ca="1">XX4</f>
        <v>#N/A</v>
      </c>
      <c r="YF20" s="77"/>
      <c r="YG20" s="76" t="e">
        <f ca="1">XZ4</f>
        <v>#N/A</v>
      </c>
      <c r="YH20" s="76"/>
      <c r="YI20" s="12"/>
      <c r="YL20" s="11"/>
      <c r="YM20" s="77" t="e">
        <f ca="1">YM4</f>
        <v>#N/A</v>
      </c>
      <c r="YN20" s="77"/>
      <c r="YO20" s="76" t="e">
        <f ca="1">YO4</f>
        <v>#N/A</v>
      </c>
      <c r="YP20" s="76"/>
      <c r="YQ20" s="12"/>
      <c r="YS20" s="11"/>
      <c r="YT20" s="77" t="e">
        <f ca="1">YM4</f>
        <v>#N/A</v>
      </c>
      <c r="YU20" s="77"/>
      <c r="YV20" s="76" t="e">
        <f ca="1">YO4</f>
        <v>#N/A</v>
      </c>
      <c r="YW20" s="76"/>
      <c r="YX20" s="12"/>
      <c r="ZA20" s="11"/>
      <c r="ZB20" s="77" t="e">
        <f ca="1">ZB4</f>
        <v>#N/A</v>
      </c>
      <c r="ZC20" s="77"/>
      <c r="ZD20" s="76" t="e">
        <f ca="1">ZD4</f>
        <v>#N/A</v>
      </c>
      <c r="ZE20" s="76"/>
      <c r="ZF20" s="12"/>
      <c r="ZH20" s="11"/>
      <c r="ZI20" s="77" t="e">
        <f ca="1">ZB4</f>
        <v>#N/A</v>
      </c>
      <c r="ZJ20" s="77"/>
      <c r="ZK20" s="76" t="e">
        <f ca="1">ZD4</f>
        <v>#N/A</v>
      </c>
      <c r="ZL20" s="76"/>
      <c r="ZM20" s="12"/>
      <c r="ZP20" s="11"/>
      <c r="ZQ20" s="77" t="e">
        <f ca="1">ZQ4</f>
        <v>#N/A</v>
      </c>
      <c r="ZR20" s="77"/>
      <c r="ZS20" s="76" t="e">
        <f ca="1">ZS4</f>
        <v>#N/A</v>
      </c>
      <c r="ZT20" s="76"/>
      <c r="ZU20" s="12"/>
      <c r="ZW20" s="11"/>
      <c r="ZX20" s="77" t="e">
        <f ca="1">ZQ4</f>
        <v>#N/A</v>
      </c>
      <c r="ZY20" s="77"/>
      <c r="ZZ20" s="76" t="e">
        <f ca="1">ZS4</f>
        <v>#N/A</v>
      </c>
      <c r="AAA20" s="76"/>
      <c r="AAB20" s="12"/>
      <c r="AAE20" s="11"/>
      <c r="AAF20" s="77" t="e">
        <f ca="1">AAF4</f>
        <v>#N/A</v>
      </c>
      <c r="AAG20" s="77"/>
      <c r="AAH20" s="76" t="e">
        <f ca="1">AAH4</f>
        <v>#N/A</v>
      </c>
      <c r="AAI20" s="76"/>
      <c r="AAJ20" s="12"/>
      <c r="AAL20" s="11"/>
      <c r="AAM20" s="77" t="e">
        <f ca="1">AAF4</f>
        <v>#N/A</v>
      </c>
      <c r="AAN20" s="77"/>
      <c r="AAO20" s="76" t="e">
        <f ca="1">AAH4</f>
        <v>#N/A</v>
      </c>
      <c r="AAP20" s="76"/>
      <c r="AAQ20" s="12"/>
      <c r="AAT20" s="11"/>
      <c r="AAU20" s="77" t="e">
        <f ca="1">AAU4</f>
        <v>#N/A</v>
      </c>
      <c r="AAV20" s="77"/>
      <c r="AAW20" s="76" t="e">
        <f ca="1">AAW4</f>
        <v>#N/A</v>
      </c>
      <c r="AAX20" s="76"/>
      <c r="AAY20" s="12"/>
      <c r="ABA20" s="11"/>
      <c r="ABB20" s="77" t="e">
        <f ca="1">AAU4</f>
        <v>#N/A</v>
      </c>
      <c r="ABC20" s="77"/>
      <c r="ABD20" s="76" t="e">
        <f ca="1">AAW4</f>
        <v>#N/A</v>
      </c>
      <c r="ABE20" s="76"/>
      <c r="ABF20" s="12"/>
      <c r="ABI20" s="11"/>
      <c r="ABJ20" s="77" t="e">
        <f ca="1">ABJ4</f>
        <v>#N/A</v>
      </c>
      <c r="ABK20" s="77"/>
      <c r="ABL20" s="76" t="e">
        <f ca="1">ABL4</f>
        <v>#N/A</v>
      </c>
      <c r="ABM20" s="76"/>
      <c r="ABN20" s="12"/>
      <c r="ABP20" s="11"/>
      <c r="ABQ20" s="77" t="e">
        <f ca="1">ABJ4</f>
        <v>#N/A</v>
      </c>
      <c r="ABR20" s="77"/>
      <c r="ABS20" s="76" t="e">
        <f ca="1">ABL4</f>
        <v>#N/A</v>
      </c>
      <c r="ABT20" s="76"/>
      <c r="ABU20" s="12"/>
      <c r="ABX20" s="11"/>
      <c r="ABY20" s="77" t="e">
        <f ca="1">ABY4</f>
        <v>#N/A</v>
      </c>
      <c r="ABZ20" s="77"/>
      <c r="ACA20" s="76" t="e">
        <f ca="1">ACA4</f>
        <v>#N/A</v>
      </c>
      <c r="ACB20" s="76"/>
      <c r="ACC20" s="12"/>
      <c r="ACE20" s="11"/>
      <c r="ACF20" s="77" t="e">
        <f ca="1">ABY4</f>
        <v>#N/A</v>
      </c>
      <c r="ACG20" s="77"/>
      <c r="ACH20" s="76" t="e">
        <f ca="1">ACA4</f>
        <v>#N/A</v>
      </c>
      <c r="ACI20" s="76"/>
      <c r="ACJ20" s="12"/>
      <c r="ACM20" s="11"/>
      <c r="ACN20" s="77" t="e">
        <f ca="1">ACN4</f>
        <v>#N/A</v>
      </c>
      <c r="ACO20" s="77"/>
      <c r="ACP20" s="76" t="e">
        <f ca="1">ACP4</f>
        <v>#N/A</v>
      </c>
      <c r="ACQ20" s="76"/>
      <c r="ACR20" s="12"/>
      <c r="ACT20" s="11"/>
      <c r="ACU20" s="77" t="e">
        <f ca="1">ACN4</f>
        <v>#N/A</v>
      </c>
      <c r="ACV20" s="77"/>
      <c r="ACW20" s="76" t="e">
        <f ca="1">ACP4</f>
        <v>#N/A</v>
      </c>
      <c r="ACX20" s="76"/>
      <c r="ACY20" s="12"/>
      <c r="ADB20" s="11"/>
      <c r="ADC20" s="77" t="e">
        <f ca="1">ADC4</f>
        <v>#N/A</v>
      </c>
      <c r="ADD20" s="77"/>
      <c r="ADE20" s="76" t="e">
        <f ca="1">ADE4</f>
        <v>#N/A</v>
      </c>
      <c r="ADF20" s="76"/>
      <c r="ADG20" s="12"/>
      <c r="ADI20" s="11"/>
      <c r="ADJ20" s="77" t="e">
        <f ca="1">ADC4</f>
        <v>#N/A</v>
      </c>
      <c r="ADK20" s="77"/>
      <c r="ADL20" s="76" t="e">
        <f ca="1">ADE4</f>
        <v>#N/A</v>
      </c>
      <c r="ADM20" s="76"/>
      <c r="ADN20" s="12"/>
      <c r="ADQ20" s="11"/>
      <c r="ADR20" s="77" t="e">
        <f ca="1">ADR4</f>
        <v>#N/A</v>
      </c>
      <c r="ADS20" s="77"/>
      <c r="ADT20" s="76" t="e">
        <f ca="1">ADT4</f>
        <v>#N/A</v>
      </c>
      <c r="ADU20" s="76"/>
      <c r="ADV20" s="12"/>
      <c r="ADX20" s="11"/>
      <c r="ADY20" s="77" t="e">
        <f ca="1">ADR4</f>
        <v>#N/A</v>
      </c>
      <c r="ADZ20" s="77"/>
      <c r="AEA20" s="76" t="e">
        <f ca="1">ADT4</f>
        <v>#N/A</v>
      </c>
      <c r="AEB20" s="76"/>
      <c r="AEC20" s="12"/>
      <c r="AEF20" s="11"/>
      <c r="AEG20" s="77" t="e">
        <f ca="1">AEG4</f>
        <v>#N/A</v>
      </c>
      <c r="AEH20" s="77"/>
      <c r="AEI20" s="76" t="e">
        <f ca="1">AEI4</f>
        <v>#N/A</v>
      </c>
      <c r="AEJ20" s="76"/>
      <c r="AEK20" s="12"/>
      <c r="AEM20" s="11"/>
      <c r="AEN20" s="77" t="e">
        <f ca="1">AEG4</f>
        <v>#N/A</v>
      </c>
      <c r="AEO20" s="77"/>
      <c r="AEP20" s="76" t="e">
        <f ca="1">AEI4</f>
        <v>#N/A</v>
      </c>
      <c r="AEQ20" s="76"/>
      <c r="AER20" s="12"/>
      <c r="AEU20" s="11"/>
      <c r="AEV20" s="77" t="e">
        <f ca="1">AEV4</f>
        <v>#N/A</v>
      </c>
      <c r="AEW20" s="77"/>
      <c r="AEX20" s="76" t="e">
        <f ca="1">AEX4</f>
        <v>#N/A</v>
      </c>
      <c r="AEY20" s="76"/>
      <c r="AEZ20" s="12"/>
      <c r="AFB20" s="11"/>
      <c r="AFC20" s="77" t="e">
        <f ca="1">AEV4</f>
        <v>#N/A</v>
      </c>
      <c r="AFD20" s="77"/>
      <c r="AFE20" s="76" t="e">
        <f ca="1">AEX4</f>
        <v>#N/A</v>
      </c>
      <c r="AFF20" s="76"/>
      <c r="AFG20" s="12"/>
      <c r="AFJ20" s="11"/>
      <c r="AFK20" s="77" t="e">
        <f ca="1">AFK4</f>
        <v>#N/A</v>
      </c>
      <c r="AFL20" s="77"/>
      <c r="AFM20" s="76" t="e">
        <f ca="1">AFM4</f>
        <v>#N/A</v>
      </c>
      <c r="AFN20" s="76"/>
      <c r="AFO20" s="12"/>
      <c r="AFQ20" s="11"/>
      <c r="AFR20" s="77" t="e">
        <f ca="1">AFK4</f>
        <v>#N/A</v>
      </c>
      <c r="AFS20" s="77"/>
      <c r="AFT20" s="76" t="e">
        <f ca="1">AFM4</f>
        <v>#N/A</v>
      </c>
      <c r="AFU20" s="76"/>
      <c r="AFV20" s="12"/>
    </row>
    <row r="21" spans="2:854" ht="18" customHeight="1" x14ac:dyDescent="0.45">
      <c r="B21" s="8"/>
      <c r="C21" s="68"/>
      <c r="D21" s="68"/>
      <c r="E21" s="69"/>
      <c r="F21" s="69"/>
      <c r="G21" s="9"/>
      <c r="I21" s="8"/>
      <c r="J21" s="68"/>
      <c r="K21" s="68"/>
      <c r="L21" s="69"/>
      <c r="M21" s="69"/>
      <c r="N21" s="9"/>
      <c r="Q21" s="8"/>
      <c r="R21" s="68"/>
      <c r="S21" s="68"/>
      <c r="T21" s="69"/>
      <c r="U21" s="69"/>
      <c r="V21" s="9"/>
      <c r="X21" s="8"/>
      <c r="Y21" s="68"/>
      <c r="Z21" s="68"/>
      <c r="AA21" s="69"/>
      <c r="AB21" s="69"/>
      <c r="AC21" s="9"/>
      <c r="AF21" s="8"/>
      <c r="AG21" s="68"/>
      <c r="AH21" s="68"/>
      <c r="AI21" s="69"/>
      <c r="AJ21" s="69"/>
      <c r="AK21" s="9"/>
      <c r="AM21" s="8"/>
      <c r="AN21" s="68"/>
      <c r="AO21" s="68"/>
      <c r="AP21" s="69"/>
      <c r="AQ21" s="69"/>
      <c r="AR21" s="9"/>
      <c r="AU21" s="8"/>
      <c r="AV21" s="68"/>
      <c r="AW21" s="68"/>
      <c r="AX21" s="69"/>
      <c r="AY21" s="69"/>
      <c r="AZ21" s="9"/>
      <c r="BB21" s="8"/>
      <c r="BC21" s="68"/>
      <c r="BD21" s="68"/>
      <c r="BE21" s="69"/>
      <c r="BF21" s="69"/>
      <c r="BG21" s="9"/>
      <c r="BJ21" s="8"/>
      <c r="BK21" s="68"/>
      <c r="BL21" s="68"/>
      <c r="BM21" s="69"/>
      <c r="BN21" s="69"/>
      <c r="BO21" s="9"/>
      <c r="BQ21" s="8"/>
      <c r="BR21" s="68"/>
      <c r="BS21" s="68"/>
      <c r="BT21" s="69"/>
      <c r="BU21" s="69"/>
      <c r="BV21" s="9"/>
      <c r="BY21" s="8"/>
      <c r="BZ21" s="68"/>
      <c r="CA21" s="68"/>
      <c r="CB21" s="69"/>
      <c r="CC21" s="69"/>
      <c r="CD21" s="9"/>
      <c r="CF21" s="8"/>
      <c r="CG21" s="68"/>
      <c r="CH21" s="68"/>
      <c r="CI21" s="69"/>
      <c r="CJ21" s="69"/>
      <c r="CK21" s="9"/>
      <c r="CN21" s="8"/>
      <c r="CO21" s="68"/>
      <c r="CP21" s="68"/>
      <c r="CQ21" s="69"/>
      <c r="CR21" s="69"/>
      <c r="CS21" s="9"/>
      <c r="CU21" s="8"/>
      <c r="CV21" s="68"/>
      <c r="CW21" s="68"/>
      <c r="CX21" s="69"/>
      <c r="CY21" s="69"/>
      <c r="CZ21" s="9"/>
      <c r="DC21" s="8"/>
      <c r="DD21" s="68"/>
      <c r="DE21" s="68"/>
      <c r="DF21" s="69"/>
      <c r="DG21" s="69"/>
      <c r="DH21" s="9"/>
      <c r="DJ21" s="8"/>
      <c r="DK21" s="68"/>
      <c r="DL21" s="68"/>
      <c r="DM21" s="69"/>
      <c r="DN21" s="69"/>
      <c r="DO21" s="9"/>
      <c r="DR21" s="8"/>
      <c r="DS21" s="68"/>
      <c r="DT21" s="68"/>
      <c r="DU21" s="69"/>
      <c r="DV21" s="69"/>
      <c r="DW21" s="9"/>
      <c r="DY21" s="8"/>
      <c r="DZ21" s="68"/>
      <c r="EA21" s="68"/>
      <c r="EB21" s="69"/>
      <c r="EC21" s="69"/>
      <c r="ED21" s="9"/>
      <c r="EG21" s="8"/>
      <c r="EH21" s="68"/>
      <c r="EI21" s="68"/>
      <c r="EJ21" s="69"/>
      <c r="EK21" s="69"/>
      <c r="EL21" s="9"/>
      <c r="EN21" s="8"/>
      <c r="EO21" s="68"/>
      <c r="EP21" s="68"/>
      <c r="EQ21" s="69"/>
      <c r="ER21" s="69"/>
      <c r="ES21" s="9"/>
      <c r="EV21" s="8"/>
      <c r="EW21" s="68"/>
      <c r="EX21" s="68"/>
      <c r="EY21" s="69"/>
      <c r="EZ21" s="69"/>
      <c r="FA21" s="9"/>
      <c r="FC21" s="8"/>
      <c r="FD21" s="68"/>
      <c r="FE21" s="68"/>
      <c r="FF21" s="69"/>
      <c r="FG21" s="69"/>
      <c r="FH21" s="9"/>
      <c r="FK21" s="8"/>
      <c r="FL21" s="68"/>
      <c r="FM21" s="68"/>
      <c r="FN21" s="69"/>
      <c r="FO21" s="69"/>
      <c r="FP21" s="9"/>
      <c r="FR21" s="8"/>
      <c r="FS21" s="68"/>
      <c r="FT21" s="68"/>
      <c r="FU21" s="69"/>
      <c r="FV21" s="69"/>
      <c r="FW21" s="9"/>
      <c r="FZ21" s="8"/>
      <c r="GA21" s="68"/>
      <c r="GB21" s="68"/>
      <c r="GC21" s="69"/>
      <c r="GD21" s="69"/>
      <c r="GE21" s="9"/>
      <c r="GG21" s="8"/>
      <c r="GH21" s="68"/>
      <c r="GI21" s="68"/>
      <c r="GJ21" s="69"/>
      <c r="GK21" s="69"/>
      <c r="GL21" s="9"/>
      <c r="GO21" s="8"/>
      <c r="GP21" s="68"/>
      <c r="GQ21" s="68"/>
      <c r="GR21" s="69"/>
      <c r="GS21" s="69"/>
      <c r="GT21" s="9"/>
      <c r="GV21" s="8"/>
      <c r="GW21" s="68"/>
      <c r="GX21" s="68"/>
      <c r="GY21" s="69"/>
      <c r="GZ21" s="69"/>
      <c r="HA21" s="9"/>
      <c r="HD21" s="8"/>
      <c r="HE21" s="68"/>
      <c r="HF21" s="68"/>
      <c r="HG21" s="69"/>
      <c r="HH21" s="69"/>
      <c r="HI21" s="9"/>
      <c r="HK21" s="8"/>
      <c r="HL21" s="68"/>
      <c r="HM21" s="68"/>
      <c r="HN21" s="69"/>
      <c r="HO21" s="69"/>
      <c r="HP21" s="9"/>
      <c r="HS21" s="8"/>
      <c r="HT21" s="68"/>
      <c r="HU21" s="68"/>
      <c r="HV21" s="69"/>
      <c r="HW21" s="69"/>
      <c r="HX21" s="9"/>
      <c r="HZ21" s="8"/>
      <c r="IA21" s="68"/>
      <c r="IB21" s="68"/>
      <c r="IC21" s="69"/>
      <c r="ID21" s="69"/>
      <c r="IE21" s="9"/>
      <c r="IH21" s="8"/>
      <c r="II21" s="68"/>
      <c r="IJ21" s="68"/>
      <c r="IK21" s="69"/>
      <c r="IL21" s="69"/>
      <c r="IM21" s="9"/>
      <c r="IO21" s="8"/>
      <c r="IP21" s="68"/>
      <c r="IQ21" s="68"/>
      <c r="IR21" s="69"/>
      <c r="IS21" s="69"/>
      <c r="IT21" s="9"/>
      <c r="IW21" s="8"/>
      <c r="IX21" s="68"/>
      <c r="IY21" s="68"/>
      <c r="IZ21" s="69"/>
      <c r="JA21" s="69"/>
      <c r="JB21" s="9"/>
      <c r="JD21" s="8"/>
      <c r="JE21" s="68"/>
      <c r="JF21" s="68"/>
      <c r="JG21" s="69"/>
      <c r="JH21" s="69"/>
      <c r="JI21" s="9"/>
      <c r="JL21" s="8"/>
      <c r="JM21" s="68"/>
      <c r="JN21" s="68"/>
      <c r="JO21" s="69"/>
      <c r="JP21" s="69"/>
      <c r="JQ21" s="9"/>
      <c r="JS21" s="8"/>
      <c r="JT21" s="68"/>
      <c r="JU21" s="68"/>
      <c r="JV21" s="69"/>
      <c r="JW21" s="69"/>
      <c r="JX21" s="9"/>
      <c r="KA21" s="8"/>
      <c r="KB21" s="68"/>
      <c r="KC21" s="68"/>
      <c r="KD21" s="69"/>
      <c r="KE21" s="69"/>
      <c r="KF21" s="9"/>
      <c r="KH21" s="8"/>
      <c r="KI21" s="68"/>
      <c r="KJ21" s="68"/>
      <c r="KK21" s="69"/>
      <c r="KL21" s="69"/>
      <c r="KM21" s="9"/>
      <c r="KP21" s="8"/>
      <c r="KQ21" s="68"/>
      <c r="KR21" s="68"/>
      <c r="KS21" s="69"/>
      <c r="KT21" s="69"/>
      <c r="KU21" s="9"/>
      <c r="KW21" s="8"/>
      <c r="KX21" s="68"/>
      <c r="KY21" s="68"/>
      <c r="KZ21" s="69"/>
      <c r="LA21" s="69"/>
      <c r="LB21" s="9"/>
      <c r="LE21" s="8"/>
      <c r="LF21" s="68"/>
      <c r="LG21" s="68"/>
      <c r="LH21" s="69"/>
      <c r="LI21" s="69"/>
      <c r="LJ21" s="9"/>
      <c r="LL21" s="8"/>
      <c r="LM21" s="68"/>
      <c r="LN21" s="68"/>
      <c r="LO21" s="69"/>
      <c r="LP21" s="69"/>
      <c r="LQ21" s="9"/>
      <c r="LT21" s="8"/>
      <c r="LU21" s="68"/>
      <c r="LV21" s="68"/>
      <c r="LW21" s="69"/>
      <c r="LX21" s="69"/>
      <c r="LY21" s="9"/>
      <c r="MA21" s="8"/>
      <c r="MB21" s="68"/>
      <c r="MC21" s="68"/>
      <c r="MD21" s="69"/>
      <c r="ME21" s="69"/>
      <c r="MF21" s="9"/>
      <c r="MI21" s="8"/>
      <c r="MJ21" s="68"/>
      <c r="MK21" s="68"/>
      <c r="ML21" s="69"/>
      <c r="MM21" s="69"/>
      <c r="MN21" s="9"/>
      <c r="MP21" s="8"/>
      <c r="MQ21" s="68"/>
      <c r="MR21" s="68"/>
      <c r="MS21" s="69"/>
      <c r="MT21" s="69"/>
      <c r="MU21" s="9"/>
      <c r="MX21" s="8"/>
      <c r="MY21" s="68"/>
      <c r="MZ21" s="68"/>
      <c r="NA21" s="69"/>
      <c r="NB21" s="69"/>
      <c r="NC21" s="9"/>
      <c r="NE21" s="8"/>
      <c r="NF21" s="68"/>
      <c r="NG21" s="68"/>
      <c r="NH21" s="69"/>
      <c r="NI21" s="69"/>
      <c r="NJ21" s="9"/>
      <c r="NM21" s="8"/>
      <c r="NN21" s="68"/>
      <c r="NO21" s="68"/>
      <c r="NP21" s="69"/>
      <c r="NQ21" s="69"/>
      <c r="NR21" s="9"/>
      <c r="NT21" s="8"/>
      <c r="NU21" s="68"/>
      <c r="NV21" s="68"/>
      <c r="NW21" s="69"/>
      <c r="NX21" s="69"/>
      <c r="NY21" s="9"/>
      <c r="OB21" s="8"/>
      <c r="OC21" s="68"/>
      <c r="OD21" s="68"/>
      <c r="OE21" s="69"/>
      <c r="OF21" s="69"/>
      <c r="OG21" s="9"/>
      <c r="OI21" s="8"/>
      <c r="OJ21" s="68"/>
      <c r="OK21" s="68"/>
      <c r="OL21" s="69"/>
      <c r="OM21" s="69"/>
      <c r="ON21" s="9"/>
      <c r="OQ21" s="8"/>
      <c r="OR21" s="68"/>
      <c r="OS21" s="68"/>
      <c r="OT21" s="69"/>
      <c r="OU21" s="69"/>
      <c r="OV21" s="9"/>
      <c r="OX21" s="8"/>
      <c r="OY21" s="68"/>
      <c r="OZ21" s="68"/>
      <c r="PA21" s="69"/>
      <c r="PB21" s="69"/>
      <c r="PC21" s="9"/>
      <c r="PF21" s="8"/>
      <c r="PG21" s="68"/>
      <c r="PH21" s="68"/>
      <c r="PI21" s="69"/>
      <c r="PJ21" s="69"/>
      <c r="PK21" s="9"/>
      <c r="PM21" s="8"/>
      <c r="PN21" s="68"/>
      <c r="PO21" s="68"/>
      <c r="PP21" s="69"/>
      <c r="PQ21" s="69"/>
      <c r="PR21" s="9"/>
      <c r="PU21" s="8"/>
      <c r="PV21" s="68"/>
      <c r="PW21" s="68"/>
      <c r="PX21" s="69"/>
      <c r="PY21" s="69"/>
      <c r="PZ21" s="9"/>
      <c r="QB21" s="8"/>
      <c r="QC21" s="68"/>
      <c r="QD21" s="68"/>
      <c r="QE21" s="69"/>
      <c r="QF21" s="69"/>
      <c r="QG21" s="9"/>
      <c r="QJ21" s="8"/>
      <c r="QK21" s="68"/>
      <c r="QL21" s="68"/>
      <c r="QM21" s="69"/>
      <c r="QN21" s="69"/>
      <c r="QO21" s="9"/>
      <c r="QQ21" s="8"/>
      <c r="QR21" s="68"/>
      <c r="QS21" s="68"/>
      <c r="QT21" s="69"/>
      <c r="QU21" s="69"/>
      <c r="QV21" s="9"/>
      <c r="QY21" s="8"/>
      <c r="QZ21" s="68"/>
      <c r="RA21" s="68"/>
      <c r="RB21" s="69"/>
      <c r="RC21" s="69"/>
      <c r="RD21" s="9"/>
      <c r="RF21" s="8"/>
      <c r="RG21" s="68"/>
      <c r="RH21" s="68"/>
      <c r="RI21" s="69"/>
      <c r="RJ21" s="69"/>
      <c r="RK21" s="9"/>
      <c r="RN21" s="8"/>
      <c r="RO21" s="68"/>
      <c r="RP21" s="68"/>
      <c r="RQ21" s="69"/>
      <c r="RR21" s="69"/>
      <c r="RS21" s="9"/>
      <c r="RU21" s="8"/>
      <c r="RV21" s="68"/>
      <c r="RW21" s="68"/>
      <c r="RX21" s="69"/>
      <c r="RY21" s="69"/>
      <c r="RZ21" s="9"/>
      <c r="SC21" s="8"/>
      <c r="SD21" s="68"/>
      <c r="SE21" s="68"/>
      <c r="SF21" s="69"/>
      <c r="SG21" s="69"/>
      <c r="SH21" s="9"/>
      <c r="SJ21" s="8"/>
      <c r="SK21" s="68"/>
      <c r="SL21" s="68"/>
      <c r="SM21" s="69"/>
      <c r="SN21" s="69"/>
      <c r="SO21" s="9"/>
      <c r="SR21" s="8"/>
      <c r="SS21" s="68"/>
      <c r="ST21" s="68"/>
      <c r="SU21" s="69"/>
      <c r="SV21" s="69"/>
      <c r="SW21" s="9"/>
      <c r="SY21" s="8"/>
      <c r="SZ21" s="68"/>
      <c r="TA21" s="68"/>
      <c r="TB21" s="69"/>
      <c r="TC21" s="69"/>
      <c r="TD21" s="9"/>
      <c r="TG21" s="8"/>
      <c r="TH21" s="68"/>
      <c r="TI21" s="68"/>
      <c r="TJ21" s="69"/>
      <c r="TK21" s="69"/>
      <c r="TL21" s="9"/>
      <c r="TN21" s="8"/>
      <c r="TO21" s="68"/>
      <c r="TP21" s="68"/>
      <c r="TQ21" s="69"/>
      <c r="TR21" s="69"/>
      <c r="TS21" s="9"/>
      <c r="TV21" s="8"/>
      <c r="TW21" s="68"/>
      <c r="TX21" s="68"/>
      <c r="TY21" s="69"/>
      <c r="TZ21" s="69"/>
      <c r="UA21" s="9"/>
      <c r="UC21" s="8"/>
      <c r="UD21" s="68"/>
      <c r="UE21" s="68"/>
      <c r="UF21" s="69"/>
      <c r="UG21" s="69"/>
      <c r="UH21" s="9"/>
      <c r="UK21" s="8"/>
      <c r="UL21" s="68"/>
      <c r="UM21" s="68"/>
      <c r="UN21" s="69"/>
      <c r="UO21" s="69"/>
      <c r="UP21" s="9"/>
      <c r="UR21" s="8"/>
      <c r="US21" s="68"/>
      <c r="UT21" s="68"/>
      <c r="UU21" s="69"/>
      <c r="UV21" s="69"/>
      <c r="UW21" s="9"/>
      <c r="UZ21" s="8"/>
      <c r="VA21" s="68"/>
      <c r="VB21" s="68"/>
      <c r="VC21" s="69"/>
      <c r="VD21" s="69"/>
      <c r="VE21" s="9"/>
      <c r="VG21" s="8"/>
      <c r="VH21" s="68"/>
      <c r="VI21" s="68"/>
      <c r="VJ21" s="69"/>
      <c r="VK21" s="69"/>
      <c r="VL21" s="9"/>
      <c r="VO21" s="8"/>
      <c r="VP21" s="68"/>
      <c r="VQ21" s="68"/>
      <c r="VR21" s="69"/>
      <c r="VS21" s="69"/>
      <c r="VT21" s="9"/>
      <c r="VV21" s="8"/>
      <c r="VW21" s="68"/>
      <c r="VX21" s="68"/>
      <c r="VY21" s="69"/>
      <c r="VZ21" s="69"/>
      <c r="WA21" s="9"/>
      <c r="WD21" s="8"/>
      <c r="WE21" s="68"/>
      <c r="WF21" s="68"/>
      <c r="WG21" s="69"/>
      <c r="WH21" s="69"/>
      <c r="WI21" s="9"/>
      <c r="WK21" s="8"/>
      <c r="WL21" s="68"/>
      <c r="WM21" s="68"/>
      <c r="WN21" s="69"/>
      <c r="WO21" s="69"/>
      <c r="WP21" s="9"/>
      <c r="WS21" s="8"/>
      <c r="WT21" s="68"/>
      <c r="WU21" s="68"/>
      <c r="WV21" s="69"/>
      <c r="WW21" s="69"/>
      <c r="WX21" s="9"/>
      <c r="WZ21" s="8"/>
      <c r="XA21" s="68"/>
      <c r="XB21" s="68"/>
      <c r="XC21" s="69"/>
      <c r="XD21" s="69"/>
      <c r="XE21" s="9"/>
      <c r="XH21" s="8"/>
      <c r="XI21" s="68"/>
      <c r="XJ21" s="68"/>
      <c r="XK21" s="69"/>
      <c r="XL21" s="69"/>
      <c r="XM21" s="9"/>
      <c r="XO21" s="8"/>
      <c r="XP21" s="68"/>
      <c r="XQ21" s="68"/>
      <c r="XR21" s="69"/>
      <c r="XS21" s="69"/>
      <c r="XT21" s="9"/>
      <c r="XW21" s="8"/>
      <c r="XX21" s="68"/>
      <c r="XY21" s="68"/>
      <c r="XZ21" s="69"/>
      <c r="YA21" s="69"/>
      <c r="YB21" s="9"/>
      <c r="YD21" s="8"/>
      <c r="YE21" s="68"/>
      <c r="YF21" s="68"/>
      <c r="YG21" s="69"/>
      <c r="YH21" s="69"/>
      <c r="YI21" s="9"/>
      <c r="YL21" s="8"/>
      <c r="YM21" s="68"/>
      <c r="YN21" s="68"/>
      <c r="YO21" s="69"/>
      <c r="YP21" s="69"/>
      <c r="YQ21" s="9"/>
      <c r="YS21" s="8"/>
      <c r="YT21" s="68"/>
      <c r="YU21" s="68"/>
      <c r="YV21" s="69"/>
      <c r="YW21" s="69"/>
      <c r="YX21" s="9"/>
      <c r="ZA21" s="8"/>
      <c r="ZB21" s="68"/>
      <c r="ZC21" s="68"/>
      <c r="ZD21" s="69"/>
      <c r="ZE21" s="69"/>
      <c r="ZF21" s="9"/>
      <c r="ZH21" s="8"/>
      <c r="ZI21" s="68"/>
      <c r="ZJ21" s="68"/>
      <c r="ZK21" s="69"/>
      <c r="ZL21" s="69"/>
      <c r="ZM21" s="9"/>
      <c r="ZP21" s="8"/>
      <c r="ZQ21" s="68"/>
      <c r="ZR21" s="68"/>
      <c r="ZS21" s="69"/>
      <c r="ZT21" s="69"/>
      <c r="ZU21" s="9"/>
      <c r="ZW21" s="8"/>
      <c r="ZX21" s="68"/>
      <c r="ZY21" s="68"/>
      <c r="ZZ21" s="69"/>
      <c r="AAA21" s="69"/>
      <c r="AAB21" s="9"/>
      <c r="AAE21" s="8"/>
      <c r="AAF21" s="68"/>
      <c r="AAG21" s="68"/>
      <c r="AAH21" s="69"/>
      <c r="AAI21" s="69"/>
      <c r="AAJ21" s="9"/>
      <c r="AAL21" s="8"/>
      <c r="AAM21" s="68"/>
      <c r="AAN21" s="68"/>
      <c r="AAO21" s="69"/>
      <c r="AAP21" s="69"/>
      <c r="AAQ21" s="9"/>
      <c r="AAT21" s="8"/>
      <c r="AAU21" s="68"/>
      <c r="AAV21" s="68"/>
      <c r="AAW21" s="69"/>
      <c r="AAX21" s="69"/>
      <c r="AAY21" s="9"/>
      <c r="ABA21" s="8"/>
      <c r="ABB21" s="68"/>
      <c r="ABC21" s="68"/>
      <c r="ABD21" s="69"/>
      <c r="ABE21" s="69"/>
      <c r="ABF21" s="9"/>
      <c r="ABI21" s="8"/>
      <c r="ABJ21" s="68"/>
      <c r="ABK21" s="68"/>
      <c r="ABL21" s="69"/>
      <c r="ABM21" s="69"/>
      <c r="ABN21" s="9"/>
      <c r="ABP21" s="8"/>
      <c r="ABQ21" s="68"/>
      <c r="ABR21" s="68"/>
      <c r="ABS21" s="69"/>
      <c r="ABT21" s="69"/>
      <c r="ABU21" s="9"/>
      <c r="ABX21" s="8"/>
      <c r="ABY21" s="68"/>
      <c r="ABZ21" s="68"/>
      <c r="ACA21" s="69"/>
      <c r="ACB21" s="69"/>
      <c r="ACC21" s="9"/>
      <c r="ACE21" s="8"/>
      <c r="ACF21" s="68"/>
      <c r="ACG21" s="68"/>
      <c r="ACH21" s="69"/>
      <c r="ACI21" s="69"/>
      <c r="ACJ21" s="9"/>
      <c r="ACM21" s="8"/>
      <c r="ACN21" s="68"/>
      <c r="ACO21" s="68"/>
      <c r="ACP21" s="69"/>
      <c r="ACQ21" s="69"/>
      <c r="ACR21" s="9"/>
      <c r="ACT21" s="8"/>
      <c r="ACU21" s="68"/>
      <c r="ACV21" s="68"/>
      <c r="ACW21" s="69"/>
      <c r="ACX21" s="69"/>
      <c r="ACY21" s="9"/>
      <c r="ADB21" s="8"/>
      <c r="ADC21" s="68"/>
      <c r="ADD21" s="68"/>
      <c r="ADE21" s="69"/>
      <c r="ADF21" s="69"/>
      <c r="ADG21" s="9"/>
      <c r="ADI21" s="8"/>
      <c r="ADJ21" s="68"/>
      <c r="ADK21" s="68"/>
      <c r="ADL21" s="69"/>
      <c r="ADM21" s="69"/>
      <c r="ADN21" s="9"/>
      <c r="ADQ21" s="8"/>
      <c r="ADR21" s="68"/>
      <c r="ADS21" s="68"/>
      <c r="ADT21" s="69"/>
      <c r="ADU21" s="69"/>
      <c r="ADV21" s="9"/>
      <c r="ADX21" s="8"/>
      <c r="ADY21" s="68"/>
      <c r="ADZ21" s="68"/>
      <c r="AEA21" s="69"/>
      <c r="AEB21" s="69"/>
      <c r="AEC21" s="9"/>
      <c r="AEF21" s="8"/>
      <c r="AEG21" s="68"/>
      <c r="AEH21" s="68"/>
      <c r="AEI21" s="69"/>
      <c r="AEJ21" s="69"/>
      <c r="AEK21" s="9"/>
      <c r="AEM21" s="8"/>
      <c r="AEN21" s="68"/>
      <c r="AEO21" s="68"/>
      <c r="AEP21" s="69"/>
      <c r="AEQ21" s="69"/>
      <c r="AER21" s="9"/>
      <c r="AEU21" s="8"/>
      <c r="AEV21" s="68"/>
      <c r="AEW21" s="68"/>
      <c r="AEX21" s="69"/>
      <c r="AEY21" s="69"/>
      <c r="AEZ21" s="9"/>
      <c r="AFB21" s="8"/>
      <c r="AFC21" s="68"/>
      <c r="AFD21" s="68"/>
      <c r="AFE21" s="69"/>
      <c r="AFF21" s="69"/>
      <c r="AFG21" s="9"/>
      <c r="AFJ21" s="8"/>
      <c r="AFK21" s="68"/>
      <c r="AFL21" s="68"/>
      <c r="AFM21" s="69"/>
      <c r="AFN21" s="69"/>
      <c r="AFO21" s="9"/>
      <c r="AFQ21" s="8"/>
      <c r="AFR21" s="68"/>
      <c r="AFS21" s="68"/>
      <c r="AFT21" s="69"/>
      <c r="AFU21" s="69"/>
      <c r="AFV21" s="9"/>
    </row>
    <row r="22" spans="2:854" x14ac:dyDescent="0.45">
      <c r="B22" s="56" t="e">
        <f ca="1">B6</f>
        <v>#N/A</v>
      </c>
      <c r="C22" s="12" t="e">
        <f ca="1">C6</f>
        <v>#N/A</v>
      </c>
      <c r="D22" s="56" t="e">
        <f ca="1">D6</f>
        <v>#N/A</v>
      </c>
      <c r="E22" s="12"/>
      <c r="F22" s="56" t="e">
        <f ca="1">F6</f>
        <v>#N/A</v>
      </c>
      <c r="G22" s="12"/>
      <c r="I22" s="56" t="e">
        <f ca="1">B6</f>
        <v>#N/A</v>
      </c>
      <c r="J22" s="12" t="e">
        <f ca="1">C6</f>
        <v>#N/A</v>
      </c>
      <c r="K22" s="56" t="e">
        <f ca="1">D6</f>
        <v>#N/A</v>
      </c>
      <c r="L22" s="12"/>
      <c r="M22" s="56" t="e">
        <f ca="1">F6</f>
        <v>#N/A</v>
      </c>
      <c r="N22" s="12"/>
      <c r="Q22" s="56" t="e">
        <f ca="1">Q6</f>
        <v>#N/A</v>
      </c>
      <c r="R22" s="12" t="e">
        <f ca="1">R6</f>
        <v>#N/A</v>
      </c>
      <c r="S22" s="56" t="e">
        <f ca="1">S6</f>
        <v>#N/A</v>
      </c>
      <c r="T22" s="12"/>
      <c r="U22" s="56" t="e">
        <f ca="1">U6</f>
        <v>#N/A</v>
      </c>
      <c r="V22" s="12"/>
      <c r="X22" s="56" t="e">
        <f ca="1">Q6</f>
        <v>#N/A</v>
      </c>
      <c r="Y22" s="12" t="e">
        <f ca="1">R6</f>
        <v>#N/A</v>
      </c>
      <c r="Z22" s="56" t="e">
        <f ca="1">S6</f>
        <v>#N/A</v>
      </c>
      <c r="AA22" s="12"/>
      <c r="AB22" s="56" t="e">
        <f ca="1">U6</f>
        <v>#N/A</v>
      </c>
      <c r="AC22" s="12"/>
      <c r="AF22" s="56" t="e">
        <f ca="1">AF6</f>
        <v>#N/A</v>
      </c>
      <c r="AG22" s="12" t="e">
        <f ca="1">AG6</f>
        <v>#N/A</v>
      </c>
      <c r="AH22" s="56" t="e">
        <f ca="1">AH6</f>
        <v>#N/A</v>
      </c>
      <c r="AI22" s="12"/>
      <c r="AJ22" s="56" t="e">
        <f ca="1">AJ6</f>
        <v>#N/A</v>
      </c>
      <c r="AK22" s="12"/>
      <c r="AM22" s="56" t="e">
        <f ca="1">AF6</f>
        <v>#N/A</v>
      </c>
      <c r="AN22" s="12" t="e">
        <f ca="1">AG6</f>
        <v>#N/A</v>
      </c>
      <c r="AO22" s="56" t="e">
        <f ca="1">AH6</f>
        <v>#N/A</v>
      </c>
      <c r="AP22" s="12"/>
      <c r="AQ22" s="56" t="e">
        <f ca="1">AJ6</f>
        <v>#N/A</v>
      </c>
      <c r="AR22" s="12"/>
      <c r="AU22" s="56" t="e">
        <f ca="1">AU6</f>
        <v>#N/A</v>
      </c>
      <c r="AV22" s="12" t="e">
        <f ca="1">AV6</f>
        <v>#N/A</v>
      </c>
      <c r="AW22" s="56" t="e">
        <f ca="1">AW6</f>
        <v>#N/A</v>
      </c>
      <c r="AX22" s="12"/>
      <c r="AY22" s="56" t="e">
        <f ca="1">AY6</f>
        <v>#N/A</v>
      </c>
      <c r="AZ22" s="12"/>
      <c r="BB22" s="56" t="e">
        <f ca="1">AU6</f>
        <v>#N/A</v>
      </c>
      <c r="BC22" s="12" t="e">
        <f ca="1">AV6</f>
        <v>#N/A</v>
      </c>
      <c r="BD22" s="56" t="e">
        <f ca="1">AW6</f>
        <v>#N/A</v>
      </c>
      <c r="BE22" s="12"/>
      <c r="BF22" s="56" t="e">
        <f ca="1">AY6</f>
        <v>#N/A</v>
      </c>
      <c r="BG22" s="12"/>
      <c r="BJ22" s="56" t="e">
        <f ca="1">BJ6</f>
        <v>#N/A</v>
      </c>
      <c r="BK22" s="12" t="e">
        <f ca="1">BK6</f>
        <v>#N/A</v>
      </c>
      <c r="BL22" s="56" t="e">
        <f ca="1">BL6</f>
        <v>#N/A</v>
      </c>
      <c r="BM22" s="12"/>
      <c r="BN22" s="56" t="e">
        <f ca="1">BN6</f>
        <v>#N/A</v>
      </c>
      <c r="BO22" s="12"/>
      <c r="BQ22" s="56" t="e">
        <f ca="1">BJ6</f>
        <v>#N/A</v>
      </c>
      <c r="BR22" s="12" t="e">
        <f ca="1">BK6</f>
        <v>#N/A</v>
      </c>
      <c r="BS22" s="56" t="e">
        <f ca="1">BL6</f>
        <v>#N/A</v>
      </c>
      <c r="BT22" s="12"/>
      <c r="BU22" s="56" t="e">
        <f ca="1">BN6</f>
        <v>#N/A</v>
      </c>
      <c r="BV22" s="12"/>
      <c r="BY22" s="56" t="e">
        <f ca="1">BY6</f>
        <v>#N/A</v>
      </c>
      <c r="BZ22" s="12" t="e">
        <f ca="1">BZ6</f>
        <v>#N/A</v>
      </c>
      <c r="CA22" s="56" t="e">
        <f ca="1">CA6</f>
        <v>#N/A</v>
      </c>
      <c r="CB22" s="12"/>
      <c r="CC22" s="56" t="e">
        <f ca="1">CC6</f>
        <v>#N/A</v>
      </c>
      <c r="CD22" s="12"/>
      <c r="CF22" s="56" t="e">
        <f ca="1">BY6</f>
        <v>#N/A</v>
      </c>
      <c r="CG22" s="12" t="e">
        <f ca="1">BZ6</f>
        <v>#N/A</v>
      </c>
      <c r="CH22" s="56" t="e">
        <f ca="1">CA6</f>
        <v>#N/A</v>
      </c>
      <c r="CI22" s="12"/>
      <c r="CJ22" s="56" t="e">
        <f ca="1">CC6</f>
        <v>#N/A</v>
      </c>
      <c r="CK22" s="12"/>
      <c r="CN22" s="56" t="e">
        <f ca="1">CN6</f>
        <v>#N/A</v>
      </c>
      <c r="CO22" s="12" t="e">
        <f ca="1">CO6</f>
        <v>#N/A</v>
      </c>
      <c r="CP22" s="56" t="e">
        <f ca="1">CP6</f>
        <v>#N/A</v>
      </c>
      <c r="CQ22" s="12"/>
      <c r="CR22" s="56" t="e">
        <f ca="1">CR6</f>
        <v>#N/A</v>
      </c>
      <c r="CS22" s="12"/>
      <c r="CU22" s="56" t="e">
        <f ca="1">CN6</f>
        <v>#N/A</v>
      </c>
      <c r="CV22" s="12" t="e">
        <f ca="1">CO6</f>
        <v>#N/A</v>
      </c>
      <c r="CW22" s="56" t="e">
        <f ca="1">CP6</f>
        <v>#N/A</v>
      </c>
      <c r="CX22" s="12"/>
      <c r="CY22" s="56" t="e">
        <f ca="1">CR6</f>
        <v>#N/A</v>
      </c>
      <c r="CZ22" s="12"/>
      <c r="DC22" s="56" t="e">
        <f ca="1">DC6</f>
        <v>#N/A</v>
      </c>
      <c r="DD22" s="12" t="e">
        <f ca="1">DD6</f>
        <v>#N/A</v>
      </c>
      <c r="DE22" s="56" t="e">
        <f ca="1">DE6</f>
        <v>#N/A</v>
      </c>
      <c r="DF22" s="12"/>
      <c r="DG22" s="56" t="e">
        <f ca="1">DG6</f>
        <v>#N/A</v>
      </c>
      <c r="DH22" s="12"/>
      <c r="DJ22" s="56" t="e">
        <f ca="1">DC6</f>
        <v>#N/A</v>
      </c>
      <c r="DK22" s="12" t="e">
        <f ca="1">DD6</f>
        <v>#N/A</v>
      </c>
      <c r="DL22" s="56" t="e">
        <f ca="1">DE6</f>
        <v>#N/A</v>
      </c>
      <c r="DM22" s="12"/>
      <c r="DN22" s="56" t="e">
        <f ca="1">DG6</f>
        <v>#N/A</v>
      </c>
      <c r="DO22" s="12"/>
      <c r="DR22" s="56" t="e">
        <f ca="1">DR6</f>
        <v>#N/A</v>
      </c>
      <c r="DS22" s="12" t="e">
        <f ca="1">DS6</f>
        <v>#N/A</v>
      </c>
      <c r="DT22" s="56" t="e">
        <f ca="1">DT6</f>
        <v>#N/A</v>
      </c>
      <c r="DU22" s="12"/>
      <c r="DV22" s="56" t="e">
        <f ca="1">DV6</f>
        <v>#N/A</v>
      </c>
      <c r="DW22" s="12"/>
      <c r="DY22" s="56" t="e">
        <f ca="1">DR6</f>
        <v>#N/A</v>
      </c>
      <c r="DZ22" s="12" t="e">
        <f ca="1">DS6</f>
        <v>#N/A</v>
      </c>
      <c r="EA22" s="56" t="e">
        <f ca="1">DT6</f>
        <v>#N/A</v>
      </c>
      <c r="EB22" s="12"/>
      <c r="EC22" s="56" t="e">
        <f ca="1">DV6</f>
        <v>#N/A</v>
      </c>
      <c r="ED22" s="12"/>
      <c r="EG22" s="56" t="e">
        <f ca="1">EG6</f>
        <v>#N/A</v>
      </c>
      <c r="EH22" s="12" t="e">
        <f ca="1">EH6</f>
        <v>#N/A</v>
      </c>
      <c r="EI22" s="56" t="e">
        <f ca="1">EI6</f>
        <v>#N/A</v>
      </c>
      <c r="EJ22" s="12"/>
      <c r="EK22" s="56" t="e">
        <f ca="1">EK6</f>
        <v>#N/A</v>
      </c>
      <c r="EL22" s="12"/>
      <c r="EN22" s="56" t="e">
        <f ca="1">EG6</f>
        <v>#N/A</v>
      </c>
      <c r="EO22" s="12" t="e">
        <f ca="1">EH6</f>
        <v>#N/A</v>
      </c>
      <c r="EP22" s="56" t="e">
        <f ca="1">EI6</f>
        <v>#N/A</v>
      </c>
      <c r="EQ22" s="12"/>
      <c r="ER22" s="56" t="e">
        <f ca="1">EK6</f>
        <v>#N/A</v>
      </c>
      <c r="ES22" s="12"/>
      <c r="EV22" s="56" t="e">
        <f ca="1">EV6</f>
        <v>#N/A</v>
      </c>
      <c r="EW22" s="12" t="e">
        <f ca="1">EW6</f>
        <v>#N/A</v>
      </c>
      <c r="EX22" s="56" t="e">
        <f ca="1">EX6</f>
        <v>#N/A</v>
      </c>
      <c r="EY22" s="12"/>
      <c r="EZ22" s="56" t="e">
        <f ca="1">EZ6</f>
        <v>#N/A</v>
      </c>
      <c r="FA22" s="12"/>
      <c r="FC22" s="56" t="e">
        <f ca="1">EV6</f>
        <v>#N/A</v>
      </c>
      <c r="FD22" s="12" t="e">
        <f ca="1">EW6</f>
        <v>#N/A</v>
      </c>
      <c r="FE22" s="56" t="e">
        <f ca="1">EX6</f>
        <v>#N/A</v>
      </c>
      <c r="FF22" s="12"/>
      <c r="FG22" s="56" t="e">
        <f ca="1">EZ6</f>
        <v>#N/A</v>
      </c>
      <c r="FH22" s="12"/>
      <c r="FK22" s="56" t="e">
        <f ca="1">FK6</f>
        <v>#N/A</v>
      </c>
      <c r="FL22" s="12" t="e">
        <f ca="1">FL6</f>
        <v>#N/A</v>
      </c>
      <c r="FM22" s="56" t="e">
        <f ca="1">FM6</f>
        <v>#N/A</v>
      </c>
      <c r="FN22" s="12"/>
      <c r="FO22" s="56" t="e">
        <f ca="1">FO6</f>
        <v>#N/A</v>
      </c>
      <c r="FP22" s="12"/>
      <c r="FR22" s="56" t="e">
        <f ca="1">FK6</f>
        <v>#N/A</v>
      </c>
      <c r="FS22" s="12" t="e">
        <f ca="1">FL6</f>
        <v>#N/A</v>
      </c>
      <c r="FT22" s="56" t="e">
        <f ca="1">FM6</f>
        <v>#N/A</v>
      </c>
      <c r="FU22" s="12"/>
      <c r="FV22" s="56" t="e">
        <f ca="1">FO6</f>
        <v>#N/A</v>
      </c>
      <c r="FW22" s="12"/>
      <c r="FZ22" s="56" t="e">
        <f ca="1">FZ6</f>
        <v>#N/A</v>
      </c>
      <c r="GA22" s="12" t="e">
        <f ca="1">GA6</f>
        <v>#N/A</v>
      </c>
      <c r="GB22" s="56" t="e">
        <f ca="1">GB6</f>
        <v>#N/A</v>
      </c>
      <c r="GC22" s="12"/>
      <c r="GD22" s="56" t="e">
        <f ca="1">GD6</f>
        <v>#N/A</v>
      </c>
      <c r="GE22" s="12"/>
      <c r="GG22" s="56" t="e">
        <f ca="1">FZ6</f>
        <v>#N/A</v>
      </c>
      <c r="GH22" s="12" t="e">
        <f ca="1">GA6</f>
        <v>#N/A</v>
      </c>
      <c r="GI22" s="56" t="e">
        <f ca="1">GB6</f>
        <v>#N/A</v>
      </c>
      <c r="GJ22" s="12"/>
      <c r="GK22" s="56" t="e">
        <f ca="1">GD6</f>
        <v>#N/A</v>
      </c>
      <c r="GL22" s="12"/>
      <c r="GO22" s="56" t="e">
        <f ca="1">GO6</f>
        <v>#N/A</v>
      </c>
      <c r="GP22" s="12" t="e">
        <f ca="1">GP6</f>
        <v>#N/A</v>
      </c>
      <c r="GQ22" s="56" t="e">
        <f ca="1">GQ6</f>
        <v>#N/A</v>
      </c>
      <c r="GR22" s="12"/>
      <c r="GS22" s="56" t="e">
        <f ca="1">GS6</f>
        <v>#N/A</v>
      </c>
      <c r="GT22" s="12"/>
      <c r="GV22" s="56" t="e">
        <f ca="1">GO6</f>
        <v>#N/A</v>
      </c>
      <c r="GW22" s="12" t="e">
        <f ca="1">GP6</f>
        <v>#N/A</v>
      </c>
      <c r="GX22" s="56" t="e">
        <f ca="1">GQ6</f>
        <v>#N/A</v>
      </c>
      <c r="GY22" s="12"/>
      <c r="GZ22" s="56" t="e">
        <f ca="1">GS6</f>
        <v>#N/A</v>
      </c>
      <c r="HA22" s="12"/>
      <c r="HD22" s="56" t="e">
        <f ca="1">HD6</f>
        <v>#N/A</v>
      </c>
      <c r="HE22" s="12" t="e">
        <f ca="1">HE6</f>
        <v>#N/A</v>
      </c>
      <c r="HF22" s="56" t="e">
        <f ca="1">HF6</f>
        <v>#N/A</v>
      </c>
      <c r="HG22" s="12"/>
      <c r="HH22" s="56" t="e">
        <f ca="1">HH6</f>
        <v>#N/A</v>
      </c>
      <c r="HI22" s="12"/>
      <c r="HK22" s="56" t="e">
        <f ca="1">HD6</f>
        <v>#N/A</v>
      </c>
      <c r="HL22" s="12" t="e">
        <f ca="1">HE6</f>
        <v>#N/A</v>
      </c>
      <c r="HM22" s="56" t="e">
        <f ca="1">HF6</f>
        <v>#N/A</v>
      </c>
      <c r="HN22" s="12"/>
      <c r="HO22" s="56" t="e">
        <f ca="1">HH6</f>
        <v>#N/A</v>
      </c>
      <c r="HP22" s="12"/>
      <c r="HS22" s="56" t="e">
        <f ca="1">HS6</f>
        <v>#N/A</v>
      </c>
      <c r="HT22" s="12" t="e">
        <f ca="1">HT6</f>
        <v>#N/A</v>
      </c>
      <c r="HU22" s="56" t="e">
        <f ca="1">HU6</f>
        <v>#N/A</v>
      </c>
      <c r="HV22" s="12"/>
      <c r="HW22" s="56" t="e">
        <f ca="1">HW6</f>
        <v>#N/A</v>
      </c>
      <c r="HX22" s="12"/>
      <c r="HZ22" s="56" t="e">
        <f ca="1">HS6</f>
        <v>#N/A</v>
      </c>
      <c r="IA22" s="12" t="e">
        <f ca="1">HT6</f>
        <v>#N/A</v>
      </c>
      <c r="IB22" s="56" t="e">
        <f ca="1">HU6</f>
        <v>#N/A</v>
      </c>
      <c r="IC22" s="12"/>
      <c r="ID22" s="56" t="e">
        <f ca="1">HW6</f>
        <v>#N/A</v>
      </c>
      <c r="IE22" s="12"/>
      <c r="IH22" s="56" t="e">
        <f ca="1">IH6</f>
        <v>#N/A</v>
      </c>
      <c r="II22" s="12" t="e">
        <f ca="1">II6</f>
        <v>#N/A</v>
      </c>
      <c r="IJ22" s="56" t="e">
        <f ca="1">IJ6</f>
        <v>#N/A</v>
      </c>
      <c r="IK22" s="12"/>
      <c r="IL22" s="56" t="e">
        <f ca="1">IL6</f>
        <v>#N/A</v>
      </c>
      <c r="IM22" s="12"/>
      <c r="IO22" s="56" t="e">
        <f ca="1">IH6</f>
        <v>#N/A</v>
      </c>
      <c r="IP22" s="12" t="e">
        <f ca="1">II6</f>
        <v>#N/A</v>
      </c>
      <c r="IQ22" s="56" t="e">
        <f ca="1">IJ6</f>
        <v>#N/A</v>
      </c>
      <c r="IR22" s="12"/>
      <c r="IS22" s="56" t="e">
        <f ca="1">IL6</f>
        <v>#N/A</v>
      </c>
      <c r="IT22" s="12"/>
      <c r="IW22" s="56" t="e">
        <f ca="1">IW6</f>
        <v>#N/A</v>
      </c>
      <c r="IX22" s="12" t="e">
        <f ca="1">IX6</f>
        <v>#N/A</v>
      </c>
      <c r="IY22" s="56" t="e">
        <f ca="1">IY6</f>
        <v>#N/A</v>
      </c>
      <c r="IZ22" s="12"/>
      <c r="JA22" s="56" t="e">
        <f ca="1">JA6</f>
        <v>#N/A</v>
      </c>
      <c r="JB22" s="12"/>
      <c r="JD22" s="56" t="e">
        <f ca="1">IW6</f>
        <v>#N/A</v>
      </c>
      <c r="JE22" s="12" t="e">
        <f ca="1">IX6</f>
        <v>#N/A</v>
      </c>
      <c r="JF22" s="56" t="e">
        <f ca="1">IY6</f>
        <v>#N/A</v>
      </c>
      <c r="JG22" s="12"/>
      <c r="JH22" s="56" t="e">
        <f ca="1">JA6</f>
        <v>#N/A</v>
      </c>
      <c r="JI22" s="12"/>
      <c r="JL22" s="56" t="e">
        <f ca="1">JL6</f>
        <v>#N/A</v>
      </c>
      <c r="JM22" s="12" t="e">
        <f ca="1">JM6</f>
        <v>#N/A</v>
      </c>
      <c r="JN22" s="56" t="e">
        <f ca="1">JN6</f>
        <v>#N/A</v>
      </c>
      <c r="JO22" s="12"/>
      <c r="JP22" s="56" t="e">
        <f ca="1">JP6</f>
        <v>#N/A</v>
      </c>
      <c r="JQ22" s="12"/>
      <c r="JS22" s="56" t="e">
        <f ca="1">JL6</f>
        <v>#N/A</v>
      </c>
      <c r="JT22" s="12" t="e">
        <f ca="1">JM6</f>
        <v>#N/A</v>
      </c>
      <c r="JU22" s="56" t="e">
        <f ca="1">JN6</f>
        <v>#N/A</v>
      </c>
      <c r="JV22" s="12"/>
      <c r="JW22" s="56" t="e">
        <f ca="1">JP6</f>
        <v>#N/A</v>
      </c>
      <c r="JX22" s="12"/>
      <c r="KA22" s="56" t="e">
        <f ca="1">KA6</f>
        <v>#N/A</v>
      </c>
      <c r="KB22" s="12" t="e">
        <f ca="1">KB6</f>
        <v>#N/A</v>
      </c>
      <c r="KC22" s="56" t="e">
        <f ca="1">KC6</f>
        <v>#N/A</v>
      </c>
      <c r="KD22" s="12"/>
      <c r="KE22" s="56" t="e">
        <f ca="1">KE6</f>
        <v>#N/A</v>
      </c>
      <c r="KF22" s="12"/>
      <c r="KH22" s="56" t="e">
        <f ca="1">KA6</f>
        <v>#N/A</v>
      </c>
      <c r="KI22" s="12" t="e">
        <f ca="1">KB6</f>
        <v>#N/A</v>
      </c>
      <c r="KJ22" s="56" t="e">
        <f ca="1">KC6</f>
        <v>#N/A</v>
      </c>
      <c r="KK22" s="12"/>
      <c r="KL22" s="56" t="e">
        <f ca="1">KE6</f>
        <v>#N/A</v>
      </c>
      <c r="KM22" s="12"/>
      <c r="KP22" s="56" t="e">
        <f ca="1">KP6</f>
        <v>#N/A</v>
      </c>
      <c r="KQ22" s="12" t="e">
        <f ca="1">KQ6</f>
        <v>#N/A</v>
      </c>
      <c r="KR22" s="56" t="e">
        <f ca="1">KR6</f>
        <v>#N/A</v>
      </c>
      <c r="KS22" s="12"/>
      <c r="KT22" s="56" t="e">
        <f ca="1">KT6</f>
        <v>#N/A</v>
      </c>
      <c r="KU22" s="12"/>
      <c r="KW22" s="56" t="e">
        <f ca="1">KP6</f>
        <v>#N/A</v>
      </c>
      <c r="KX22" s="12" t="e">
        <f ca="1">KQ6</f>
        <v>#N/A</v>
      </c>
      <c r="KY22" s="56" t="e">
        <f ca="1">KR6</f>
        <v>#N/A</v>
      </c>
      <c r="KZ22" s="12"/>
      <c r="LA22" s="56" t="e">
        <f ca="1">KT6</f>
        <v>#N/A</v>
      </c>
      <c r="LB22" s="12"/>
      <c r="LE22" s="56" t="e">
        <f ca="1">LE6</f>
        <v>#N/A</v>
      </c>
      <c r="LF22" s="12" t="e">
        <f ca="1">LF6</f>
        <v>#N/A</v>
      </c>
      <c r="LG22" s="56" t="e">
        <f ca="1">LG6</f>
        <v>#N/A</v>
      </c>
      <c r="LH22" s="12"/>
      <c r="LI22" s="56" t="e">
        <f ca="1">LI6</f>
        <v>#N/A</v>
      </c>
      <c r="LJ22" s="12"/>
      <c r="LL22" s="56" t="e">
        <f ca="1">LE6</f>
        <v>#N/A</v>
      </c>
      <c r="LM22" s="12" t="e">
        <f ca="1">LF6</f>
        <v>#N/A</v>
      </c>
      <c r="LN22" s="56" t="e">
        <f ca="1">LG6</f>
        <v>#N/A</v>
      </c>
      <c r="LO22" s="12"/>
      <c r="LP22" s="56" t="e">
        <f ca="1">LI6</f>
        <v>#N/A</v>
      </c>
      <c r="LQ22" s="12"/>
      <c r="LT22" s="56" t="e">
        <f ca="1">LT6</f>
        <v>#N/A</v>
      </c>
      <c r="LU22" s="12" t="e">
        <f ca="1">LU6</f>
        <v>#N/A</v>
      </c>
      <c r="LV22" s="56" t="e">
        <f ca="1">LV6</f>
        <v>#N/A</v>
      </c>
      <c r="LW22" s="12"/>
      <c r="LX22" s="56" t="e">
        <f ca="1">LX6</f>
        <v>#N/A</v>
      </c>
      <c r="LY22" s="12"/>
      <c r="MA22" s="56" t="e">
        <f ca="1">LT6</f>
        <v>#N/A</v>
      </c>
      <c r="MB22" s="12" t="e">
        <f ca="1">LU6</f>
        <v>#N/A</v>
      </c>
      <c r="MC22" s="56" t="e">
        <f ca="1">LV6</f>
        <v>#N/A</v>
      </c>
      <c r="MD22" s="12"/>
      <c r="ME22" s="56" t="e">
        <f ca="1">LX6</f>
        <v>#N/A</v>
      </c>
      <c r="MF22" s="12"/>
      <c r="MI22" s="56" t="e">
        <f ca="1">MI6</f>
        <v>#N/A</v>
      </c>
      <c r="MJ22" s="12" t="e">
        <f ca="1">MJ6</f>
        <v>#N/A</v>
      </c>
      <c r="MK22" s="56" t="e">
        <f ca="1">MK6</f>
        <v>#N/A</v>
      </c>
      <c r="ML22" s="12"/>
      <c r="MM22" s="56" t="e">
        <f ca="1">MM6</f>
        <v>#N/A</v>
      </c>
      <c r="MN22" s="12"/>
      <c r="MP22" s="56" t="e">
        <f ca="1">MI6</f>
        <v>#N/A</v>
      </c>
      <c r="MQ22" s="12" t="e">
        <f ca="1">MJ6</f>
        <v>#N/A</v>
      </c>
      <c r="MR22" s="56" t="e">
        <f ca="1">MK6</f>
        <v>#N/A</v>
      </c>
      <c r="MS22" s="12"/>
      <c r="MT22" s="56" t="e">
        <f ca="1">MM6</f>
        <v>#N/A</v>
      </c>
      <c r="MU22" s="12"/>
      <c r="MX22" s="56" t="e">
        <f ca="1">MX6</f>
        <v>#N/A</v>
      </c>
      <c r="MY22" s="12" t="e">
        <f ca="1">MY6</f>
        <v>#N/A</v>
      </c>
      <c r="MZ22" s="56" t="e">
        <f ca="1">MZ6</f>
        <v>#N/A</v>
      </c>
      <c r="NA22" s="12"/>
      <c r="NB22" s="56" t="e">
        <f ca="1">NB6</f>
        <v>#N/A</v>
      </c>
      <c r="NC22" s="12"/>
      <c r="NE22" s="56" t="e">
        <f ca="1">MX6</f>
        <v>#N/A</v>
      </c>
      <c r="NF22" s="12" t="e">
        <f ca="1">MY6</f>
        <v>#N/A</v>
      </c>
      <c r="NG22" s="56" t="e">
        <f ca="1">MZ6</f>
        <v>#N/A</v>
      </c>
      <c r="NH22" s="12"/>
      <c r="NI22" s="56" t="e">
        <f ca="1">NB6</f>
        <v>#N/A</v>
      </c>
      <c r="NJ22" s="12"/>
      <c r="NM22" s="56" t="e">
        <f ca="1">NM6</f>
        <v>#N/A</v>
      </c>
      <c r="NN22" s="12" t="e">
        <f ca="1">NN6</f>
        <v>#N/A</v>
      </c>
      <c r="NO22" s="56" t="e">
        <f ca="1">NO6</f>
        <v>#N/A</v>
      </c>
      <c r="NP22" s="12"/>
      <c r="NQ22" s="56" t="e">
        <f ca="1">NQ6</f>
        <v>#N/A</v>
      </c>
      <c r="NR22" s="12"/>
      <c r="NT22" s="56" t="e">
        <f ca="1">NM6</f>
        <v>#N/A</v>
      </c>
      <c r="NU22" s="12" t="e">
        <f ca="1">NN6</f>
        <v>#N/A</v>
      </c>
      <c r="NV22" s="56" t="e">
        <f ca="1">NO6</f>
        <v>#N/A</v>
      </c>
      <c r="NW22" s="12"/>
      <c r="NX22" s="56" t="e">
        <f ca="1">NQ6</f>
        <v>#N/A</v>
      </c>
      <c r="NY22" s="12"/>
      <c r="OB22" s="56" t="e">
        <f ca="1">OB6</f>
        <v>#N/A</v>
      </c>
      <c r="OC22" s="12" t="e">
        <f ca="1">OC6</f>
        <v>#N/A</v>
      </c>
      <c r="OD22" s="56" t="e">
        <f ca="1">OD6</f>
        <v>#N/A</v>
      </c>
      <c r="OE22" s="12"/>
      <c r="OF22" s="56" t="e">
        <f ca="1">OF6</f>
        <v>#N/A</v>
      </c>
      <c r="OG22" s="12"/>
      <c r="OI22" s="56" t="e">
        <f ca="1">OB6</f>
        <v>#N/A</v>
      </c>
      <c r="OJ22" s="12" t="e">
        <f ca="1">OC6</f>
        <v>#N/A</v>
      </c>
      <c r="OK22" s="56" t="e">
        <f ca="1">OD6</f>
        <v>#N/A</v>
      </c>
      <c r="OL22" s="12"/>
      <c r="OM22" s="56" t="e">
        <f ca="1">OF6</f>
        <v>#N/A</v>
      </c>
      <c r="ON22" s="12"/>
      <c r="OQ22" s="56" t="e">
        <f ca="1">OQ6</f>
        <v>#N/A</v>
      </c>
      <c r="OR22" s="12" t="e">
        <f ca="1">OR6</f>
        <v>#N/A</v>
      </c>
      <c r="OS22" s="56" t="e">
        <f ca="1">OS6</f>
        <v>#N/A</v>
      </c>
      <c r="OT22" s="12"/>
      <c r="OU22" s="56" t="e">
        <f ca="1">OU6</f>
        <v>#N/A</v>
      </c>
      <c r="OV22" s="12"/>
      <c r="OX22" s="56" t="e">
        <f ca="1">OQ6</f>
        <v>#N/A</v>
      </c>
      <c r="OY22" s="12" t="e">
        <f ca="1">OR6</f>
        <v>#N/A</v>
      </c>
      <c r="OZ22" s="56" t="e">
        <f ca="1">OS6</f>
        <v>#N/A</v>
      </c>
      <c r="PA22" s="12"/>
      <c r="PB22" s="56" t="e">
        <f ca="1">OU6</f>
        <v>#N/A</v>
      </c>
      <c r="PC22" s="12"/>
      <c r="PF22" s="56" t="e">
        <f ca="1">PF6</f>
        <v>#N/A</v>
      </c>
      <c r="PG22" s="12" t="e">
        <f ca="1">PG6</f>
        <v>#N/A</v>
      </c>
      <c r="PH22" s="56" t="e">
        <f ca="1">PH6</f>
        <v>#N/A</v>
      </c>
      <c r="PI22" s="12"/>
      <c r="PJ22" s="56" t="e">
        <f ca="1">PJ6</f>
        <v>#N/A</v>
      </c>
      <c r="PK22" s="12"/>
      <c r="PM22" s="56" t="e">
        <f ca="1">PF6</f>
        <v>#N/A</v>
      </c>
      <c r="PN22" s="12" t="e">
        <f ca="1">PG6</f>
        <v>#N/A</v>
      </c>
      <c r="PO22" s="56" t="e">
        <f ca="1">PH6</f>
        <v>#N/A</v>
      </c>
      <c r="PP22" s="12"/>
      <c r="PQ22" s="56" t="e">
        <f ca="1">PJ6</f>
        <v>#N/A</v>
      </c>
      <c r="PR22" s="12"/>
      <c r="PU22" s="56" t="e">
        <f ca="1">PU6</f>
        <v>#N/A</v>
      </c>
      <c r="PV22" s="12" t="e">
        <f ca="1">PV6</f>
        <v>#N/A</v>
      </c>
      <c r="PW22" s="56" t="e">
        <f ca="1">PW6</f>
        <v>#N/A</v>
      </c>
      <c r="PX22" s="12"/>
      <c r="PY22" s="56" t="e">
        <f ca="1">PY6</f>
        <v>#N/A</v>
      </c>
      <c r="PZ22" s="12"/>
      <c r="QB22" s="56" t="e">
        <f ca="1">PU6</f>
        <v>#N/A</v>
      </c>
      <c r="QC22" s="12" t="e">
        <f ca="1">PV6</f>
        <v>#N/A</v>
      </c>
      <c r="QD22" s="56" t="e">
        <f ca="1">PW6</f>
        <v>#N/A</v>
      </c>
      <c r="QE22" s="12"/>
      <c r="QF22" s="56" t="e">
        <f ca="1">PY6</f>
        <v>#N/A</v>
      </c>
      <c r="QG22" s="12"/>
      <c r="QJ22" s="56" t="e">
        <f ca="1">QJ6</f>
        <v>#N/A</v>
      </c>
      <c r="QK22" s="12" t="e">
        <f ca="1">QK6</f>
        <v>#N/A</v>
      </c>
      <c r="QL22" s="56" t="e">
        <f ca="1">QL6</f>
        <v>#N/A</v>
      </c>
      <c r="QM22" s="12"/>
      <c r="QN22" s="56" t="e">
        <f ca="1">QN6</f>
        <v>#N/A</v>
      </c>
      <c r="QO22" s="12"/>
      <c r="QQ22" s="56" t="e">
        <f ca="1">QJ6</f>
        <v>#N/A</v>
      </c>
      <c r="QR22" s="12" t="e">
        <f ca="1">QK6</f>
        <v>#N/A</v>
      </c>
      <c r="QS22" s="56" t="e">
        <f ca="1">QL6</f>
        <v>#N/A</v>
      </c>
      <c r="QT22" s="12"/>
      <c r="QU22" s="56" t="e">
        <f ca="1">QN6</f>
        <v>#N/A</v>
      </c>
      <c r="QV22" s="12"/>
      <c r="QY22" s="56" t="e">
        <f ca="1">QY6</f>
        <v>#N/A</v>
      </c>
      <c r="QZ22" s="12" t="e">
        <f ca="1">QZ6</f>
        <v>#N/A</v>
      </c>
      <c r="RA22" s="56" t="e">
        <f ca="1">RA6</f>
        <v>#N/A</v>
      </c>
      <c r="RB22" s="12"/>
      <c r="RC22" s="56" t="e">
        <f ca="1">RC6</f>
        <v>#N/A</v>
      </c>
      <c r="RD22" s="12"/>
      <c r="RF22" s="56" t="e">
        <f ca="1">QY6</f>
        <v>#N/A</v>
      </c>
      <c r="RG22" s="12" t="e">
        <f ca="1">QZ6</f>
        <v>#N/A</v>
      </c>
      <c r="RH22" s="56" t="e">
        <f ca="1">RA6</f>
        <v>#N/A</v>
      </c>
      <c r="RI22" s="12"/>
      <c r="RJ22" s="56" t="e">
        <f ca="1">RC6</f>
        <v>#N/A</v>
      </c>
      <c r="RK22" s="12"/>
      <c r="RN22" s="56" t="e">
        <f ca="1">RN6</f>
        <v>#N/A</v>
      </c>
      <c r="RO22" s="12" t="e">
        <f ca="1">RO6</f>
        <v>#N/A</v>
      </c>
      <c r="RP22" s="56" t="e">
        <f ca="1">RP6</f>
        <v>#N/A</v>
      </c>
      <c r="RQ22" s="12"/>
      <c r="RR22" s="56" t="e">
        <f ca="1">RR6</f>
        <v>#N/A</v>
      </c>
      <c r="RS22" s="12"/>
      <c r="RU22" s="56" t="e">
        <f ca="1">RN6</f>
        <v>#N/A</v>
      </c>
      <c r="RV22" s="12" t="e">
        <f ca="1">RO6</f>
        <v>#N/A</v>
      </c>
      <c r="RW22" s="56" t="e">
        <f ca="1">RP6</f>
        <v>#N/A</v>
      </c>
      <c r="RX22" s="12"/>
      <c r="RY22" s="56" t="e">
        <f ca="1">RR6</f>
        <v>#N/A</v>
      </c>
      <c r="RZ22" s="12"/>
      <c r="SC22" s="56" t="e">
        <f ca="1">SC6</f>
        <v>#N/A</v>
      </c>
      <c r="SD22" s="12" t="e">
        <f ca="1">SD6</f>
        <v>#N/A</v>
      </c>
      <c r="SE22" s="56" t="e">
        <f ca="1">SE6</f>
        <v>#N/A</v>
      </c>
      <c r="SF22" s="12"/>
      <c r="SG22" s="56" t="e">
        <f ca="1">SG6</f>
        <v>#N/A</v>
      </c>
      <c r="SH22" s="12"/>
      <c r="SJ22" s="56" t="e">
        <f ca="1">SC6</f>
        <v>#N/A</v>
      </c>
      <c r="SK22" s="12" t="e">
        <f ca="1">SD6</f>
        <v>#N/A</v>
      </c>
      <c r="SL22" s="56" t="e">
        <f ca="1">SE6</f>
        <v>#N/A</v>
      </c>
      <c r="SM22" s="12"/>
      <c r="SN22" s="56" t="e">
        <f ca="1">SG6</f>
        <v>#N/A</v>
      </c>
      <c r="SO22" s="12"/>
      <c r="SR22" s="56" t="e">
        <f ca="1">SR6</f>
        <v>#N/A</v>
      </c>
      <c r="SS22" s="12" t="e">
        <f ca="1">SS6</f>
        <v>#N/A</v>
      </c>
      <c r="ST22" s="56" t="e">
        <f ca="1">ST6</f>
        <v>#N/A</v>
      </c>
      <c r="SU22" s="12"/>
      <c r="SV22" s="56" t="e">
        <f ca="1">SV6</f>
        <v>#N/A</v>
      </c>
      <c r="SW22" s="12"/>
      <c r="SY22" s="56" t="e">
        <f ca="1">SR6</f>
        <v>#N/A</v>
      </c>
      <c r="SZ22" s="12" t="e">
        <f ca="1">SS6</f>
        <v>#N/A</v>
      </c>
      <c r="TA22" s="56" t="e">
        <f ca="1">ST6</f>
        <v>#N/A</v>
      </c>
      <c r="TB22" s="12"/>
      <c r="TC22" s="56" t="e">
        <f ca="1">SV6</f>
        <v>#N/A</v>
      </c>
      <c r="TD22" s="12"/>
      <c r="TG22" s="56" t="e">
        <f ca="1">TG6</f>
        <v>#N/A</v>
      </c>
      <c r="TH22" s="12" t="e">
        <f ca="1">TH6</f>
        <v>#N/A</v>
      </c>
      <c r="TI22" s="56" t="e">
        <f ca="1">TI6</f>
        <v>#N/A</v>
      </c>
      <c r="TJ22" s="12"/>
      <c r="TK22" s="56" t="e">
        <f ca="1">TK6</f>
        <v>#N/A</v>
      </c>
      <c r="TL22" s="12"/>
      <c r="TN22" s="56" t="e">
        <f ca="1">TG6</f>
        <v>#N/A</v>
      </c>
      <c r="TO22" s="12" t="e">
        <f ca="1">TH6</f>
        <v>#N/A</v>
      </c>
      <c r="TP22" s="56" t="e">
        <f ca="1">TI6</f>
        <v>#N/A</v>
      </c>
      <c r="TQ22" s="12"/>
      <c r="TR22" s="56" t="e">
        <f ca="1">TK6</f>
        <v>#N/A</v>
      </c>
      <c r="TS22" s="12"/>
      <c r="TV22" s="56" t="e">
        <f ca="1">TV6</f>
        <v>#N/A</v>
      </c>
      <c r="TW22" s="12" t="e">
        <f ca="1">TW6</f>
        <v>#N/A</v>
      </c>
      <c r="TX22" s="56" t="e">
        <f ca="1">TX6</f>
        <v>#N/A</v>
      </c>
      <c r="TY22" s="12"/>
      <c r="TZ22" s="56" t="e">
        <f ca="1">TZ6</f>
        <v>#N/A</v>
      </c>
      <c r="UA22" s="12"/>
      <c r="UC22" s="56" t="e">
        <f ca="1">TV6</f>
        <v>#N/A</v>
      </c>
      <c r="UD22" s="12" t="e">
        <f ca="1">TW6</f>
        <v>#N/A</v>
      </c>
      <c r="UE22" s="56" t="e">
        <f ca="1">TX6</f>
        <v>#N/A</v>
      </c>
      <c r="UF22" s="12"/>
      <c r="UG22" s="56" t="e">
        <f ca="1">TZ6</f>
        <v>#N/A</v>
      </c>
      <c r="UH22" s="12"/>
      <c r="UK22" s="56" t="e">
        <f ca="1">UK6</f>
        <v>#N/A</v>
      </c>
      <c r="UL22" s="12" t="e">
        <f ca="1">UL6</f>
        <v>#N/A</v>
      </c>
      <c r="UM22" s="56" t="e">
        <f ca="1">UM6</f>
        <v>#N/A</v>
      </c>
      <c r="UN22" s="12"/>
      <c r="UO22" s="56" t="e">
        <f ca="1">UO6</f>
        <v>#N/A</v>
      </c>
      <c r="UP22" s="12"/>
      <c r="UR22" s="56" t="e">
        <f ca="1">UK6</f>
        <v>#N/A</v>
      </c>
      <c r="US22" s="12" t="e">
        <f ca="1">UL6</f>
        <v>#N/A</v>
      </c>
      <c r="UT22" s="56" t="e">
        <f ca="1">UM6</f>
        <v>#N/A</v>
      </c>
      <c r="UU22" s="12"/>
      <c r="UV22" s="56" t="e">
        <f ca="1">UO6</f>
        <v>#N/A</v>
      </c>
      <c r="UW22" s="12"/>
      <c r="UZ22" s="56" t="e">
        <f ca="1">UZ6</f>
        <v>#N/A</v>
      </c>
      <c r="VA22" s="12" t="e">
        <f ca="1">VA6</f>
        <v>#N/A</v>
      </c>
      <c r="VB22" s="56" t="e">
        <f ca="1">VB6</f>
        <v>#N/A</v>
      </c>
      <c r="VC22" s="12"/>
      <c r="VD22" s="56" t="e">
        <f ca="1">VD6</f>
        <v>#N/A</v>
      </c>
      <c r="VE22" s="12"/>
      <c r="VG22" s="56" t="e">
        <f ca="1">UZ6</f>
        <v>#N/A</v>
      </c>
      <c r="VH22" s="12" t="e">
        <f ca="1">VA6</f>
        <v>#N/A</v>
      </c>
      <c r="VI22" s="56" t="e">
        <f ca="1">VB6</f>
        <v>#N/A</v>
      </c>
      <c r="VJ22" s="12"/>
      <c r="VK22" s="56" t="e">
        <f ca="1">VD6</f>
        <v>#N/A</v>
      </c>
      <c r="VL22" s="12"/>
      <c r="VO22" s="56" t="e">
        <f ca="1">VO6</f>
        <v>#N/A</v>
      </c>
      <c r="VP22" s="12" t="e">
        <f ca="1">VP6</f>
        <v>#N/A</v>
      </c>
      <c r="VQ22" s="56" t="e">
        <f ca="1">VQ6</f>
        <v>#N/A</v>
      </c>
      <c r="VR22" s="12"/>
      <c r="VS22" s="56" t="e">
        <f ca="1">VS6</f>
        <v>#N/A</v>
      </c>
      <c r="VT22" s="12"/>
      <c r="VV22" s="56" t="e">
        <f ca="1">VO6</f>
        <v>#N/A</v>
      </c>
      <c r="VW22" s="12" t="e">
        <f ca="1">VP6</f>
        <v>#N/A</v>
      </c>
      <c r="VX22" s="56" t="e">
        <f ca="1">VQ6</f>
        <v>#N/A</v>
      </c>
      <c r="VY22" s="12"/>
      <c r="VZ22" s="56" t="e">
        <f ca="1">VS6</f>
        <v>#N/A</v>
      </c>
      <c r="WA22" s="12"/>
      <c r="WD22" s="56" t="e">
        <f ca="1">WD6</f>
        <v>#N/A</v>
      </c>
      <c r="WE22" s="12" t="e">
        <f ca="1">WE6</f>
        <v>#N/A</v>
      </c>
      <c r="WF22" s="56" t="e">
        <f ca="1">WF6</f>
        <v>#N/A</v>
      </c>
      <c r="WG22" s="12"/>
      <c r="WH22" s="56" t="e">
        <f ca="1">WH6</f>
        <v>#N/A</v>
      </c>
      <c r="WI22" s="12"/>
      <c r="WK22" s="56" t="e">
        <f ca="1">WD6</f>
        <v>#N/A</v>
      </c>
      <c r="WL22" s="12" t="e">
        <f ca="1">WE6</f>
        <v>#N/A</v>
      </c>
      <c r="WM22" s="56" t="e">
        <f ca="1">WF6</f>
        <v>#N/A</v>
      </c>
      <c r="WN22" s="12"/>
      <c r="WO22" s="56" t="e">
        <f ca="1">WH6</f>
        <v>#N/A</v>
      </c>
      <c r="WP22" s="12"/>
      <c r="WS22" s="56" t="e">
        <f ca="1">WS6</f>
        <v>#N/A</v>
      </c>
      <c r="WT22" s="12" t="e">
        <f ca="1">WT6</f>
        <v>#N/A</v>
      </c>
      <c r="WU22" s="56" t="e">
        <f ca="1">WU6</f>
        <v>#N/A</v>
      </c>
      <c r="WV22" s="12"/>
      <c r="WW22" s="56" t="e">
        <f ca="1">WW6</f>
        <v>#N/A</v>
      </c>
      <c r="WX22" s="12"/>
      <c r="WZ22" s="56" t="e">
        <f ca="1">WS6</f>
        <v>#N/A</v>
      </c>
      <c r="XA22" s="12" t="e">
        <f ca="1">WT6</f>
        <v>#N/A</v>
      </c>
      <c r="XB22" s="56" t="e">
        <f ca="1">WU6</f>
        <v>#N/A</v>
      </c>
      <c r="XC22" s="12"/>
      <c r="XD22" s="56" t="e">
        <f ca="1">WW6</f>
        <v>#N/A</v>
      </c>
      <c r="XE22" s="12"/>
      <c r="XH22" s="56" t="e">
        <f ca="1">XH6</f>
        <v>#N/A</v>
      </c>
      <c r="XI22" s="12" t="e">
        <f ca="1">XI6</f>
        <v>#N/A</v>
      </c>
      <c r="XJ22" s="56" t="e">
        <f ca="1">XJ6</f>
        <v>#N/A</v>
      </c>
      <c r="XK22" s="12"/>
      <c r="XL22" s="56" t="e">
        <f ca="1">XL6</f>
        <v>#N/A</v>
      </c>
      <c r="XM22" s="12"/>
      <c r="XO22" s="56" t="e">
        <f ca="1">XH6</f>
        <v>#N/A</v>
      </c>
      <c r="XP22" s="12" t="e">
        <f ca="1">XI6</f>
        <v>#N/A</v>
      </c>
      <c r="XQ22" s="56" t="e">
        <f ca="1">XJ6</f>
        <v>#N/A</v>
      </c>
      <c r="XR22" s="12"/>
      <c r="XS22" s="56" t="e">
        <f ca="1">XL6</f>
        <v>#N/A</v>
      </c>
      <c r="XT22" s="12"/>
      <c r="XW22" s="56" t="e">
        <f ca="1">XW6</f>
        <v>#N/A</v>
      </c>
      <c r="XX22" s="12" t="e">
        <f ca="1">XX6</f>
        <v>#N/A</v>
      </c>
      <c r="XY22" s="56" t="e">
        <f ca="1">XY6</f>
        <v>#N/A</v>
      </c>
      <c r="XZ22" s="12"/>
      <c r="YA22" s="56" t="e">
        <f ca="1">YA6</f>
        <v>#N/A</v>
      </c>
      <c r="YB22" s="12"/>
      <c r="YD22" s="56" t="e">
        <f ca="1">XW6</f>
        <v>#N/A</v>
      </c>
      <c r="YE22" s="12" t="e">
        <f ca="1">XX6</f>
        <v>#N/A</v>
      </c>
      <c r="YF22" s="56" t="e">
        <f ca="1">XY6</f>
        <v>#N/A</v>
      </c>
      <c r="YG22" s="12"/>
      <c r="YH22" s="56" t="e">
        <f ca="1">YA6</f>
        <v>#N/A</v>
      </c>
      <c r="YI22" s="12"/>
      <c r="YL22" s="56" t="e">
        <f ca="1">YL6</f>
        <v>#N/A</v>
      </c>
      <c r="YM22" s="12" t="e">
        <f ca="1">YM6</f>
        <v>#N/A</v>
      </c>
      <c r="YN22" s="56" t="e">
        <f ca="1">YN6</f>
        <v>#N/A</v>
      </c>
      <c r="YO22" s="12"/>
      <c r="YP22" s="56" t="e">
        <f ca="1">YP6</f>
        <v>#N/A</v>
      </c>
      <c r="YQ22" s="12"/>
      <c r="YS22" s="56" t="e">
        <f ca="1">YL6</f>
        <v>#N/A</v>
      </c>
      <c r="YT22" s="12" t="e">
        <f ca="1">YM6</f>
        <v>#N/A</v>
      </c>
      <c r="YU22" s="56" t="e">
        <f ca="1">YN6</f>
        <v>#N/A</v>
      </c>
      <c r="YV22" s="12"/>
      <c r="YW22" s="56" t="e">
        <f ca="1">YP6</f>
        <v>#N/A</v>
      </c>
      <c r="YX22" s="12"/>
      <c r="ZA22" s="56" t="e">
        <f ca="1">ZA6</f>
        <v>#N/A</v>
      </c>
      <c r="ZB22" s="12" t="e">
        <f ca="1">ZB6</f>
        <v>#N/A</v>
      </c>
      <c r="ZC22" s="56" t="e">
        <f ca="1">ZC6</f>
        <v>#N/A</v>
      </c>
      <c r="ZD22" s="12"/>
      <c r="ZE22" s="56" t="e">
        <f ca="1">ZE6</f>
        <v>#N/A</v>
      </c>
      <c r="ZF22" s="12"/>
      <c r="ZH22" s="56" t="e">
        <f ca="1">ZA6</f>
        <v>#N/A</v>
      </c>
      <c r="ZI22" s="12" t="e">
        <f ca="1">ZB6</f>
        <v>#N/A</v>
      </c>
      <c r="ZJ22" s="56" t="e">
        <f ca="1">ZC6</f>
        <v>#N/A</v>
      </c>
      <c r="ZK22" s="12"/>
      <c r="ZL22" s="56" t="e">
        <f ca="1">ZE6</f>
        <v>#N/A</v>
      </c>
      <c r="ZM22" s="12"/>
      <c r="ZP22" s="56" t="e">
        <f ca="1">ZP6</f>
        <v>#N/A</v>
      </c>
      <c r="ZQ22" s="12" t="e">
        <f ca="1">ZQ6</f>
        <v>#N/A</v>
      </c>
      <c r="ZR22" s="56" t="e">
        <f ca="1">ZR6</f>
        <v>#N/A</v>
      </c>
      <c r="ZS22" s="12"/>
      <c r="ZT22" s="56" t="e">
        <f ca="1">ZT6</f>
        <v>#N/A</v>
      </c>
      <c r="ZU22" s="12"/>
      <c r="ZW22" s="56" t="e">
        <f ca="1">ZP6</f>
        <v>#N/A</v>
      </c>
      <c r="ZX22" s="12" t="e">
        <f ca="1">ZQ6</f>
        <v>#N/A</v>
      </c>
      <c r="ZY22" s="56" t="e">
        <f ca="1">ZR6</f>
        <v>#N/A</v>
      </c>
      <c r="ZZ22" s="12"/>
      <c r="AAA22" s="56" t="e">
        <f ca="1">ZT6</f>
        <v>#N/A</v>
      </c>
      <c r="AAB22" s="12"/>
      <c r="AAE22" s="56" t="e">
        <f ca="1">AAE6</f>
        <v>#N/A</v>
      </c>
      <c r="AAF22" s="12" t="e">
        <f ca="1">AAF6</f>
        <v>#N/A</v>
      </c>
      <c r="AAG22" s="56" t="e">
        <f ca="1">AAG6</f>
        <v>#N/A</v>
      </c>
      <c r="AAH22" s="12"/>
      <c r="AAI22" s="56" t="e">
        <f ca="1">AAI6</f>
        <v>#N/A</v>
      </c>
      <c r="AAJ22" s="12"/>
      <c r="AAL22" s="56" t="e">
        <f ca="1">AAE6</f>
        <v>#N/A</v>
      </c>
      <c r="AAM22" s="12" t="e">
        <f ca="1">AAF6</f>
        <v>#N/A</v>
      </c>
      <c r="AAN22" s="56" t="e">
        <f ca="1">AAG6</f>
        <v>#N/A</v>
      </c>
      <c r="AAO22" s="12"/>
      <c r="AAP22" s="56" t="e">
        <f ca="1">AAI6</f>
        <v>#N/A</v>
      </c>
      <c r="AAQ22" s="12"/>
      <c r="AAT22" s="56" t="e">
        <f ca="1">AAT6</f>
        <v>#N/A</v>
      </c>
      <c r="AAU22" s="12" t="e">
        <f ca="1">AAU6</f>
        <v>#N/A</v>
      </c>
      <c r="AAV22" s="56" t="e">
        <f ca="1">AAV6</f>
        <v>#N/A</v>
      </c>
      <c r="AAW22" s="12"/>
      <c r="AAX22" s="56" t="e">
        <f ca="1">AAX6</f>
        <v>#N/A</v>
      </c>
      <c r="AAY22" s="12"/>
      <c r="ABA22" s="56" t="e">
        <f ca="1">AAT6</f>
        <v>#N/A</v>
      </c>
      <c r="ABB22" s="12" t="e">
        <f ca="1">AAU6</f>
        <v>#N/A</v>
      </c>
      <c r="ABC22" s="56" t="e">
        <f ca="1">AAV6</f>
        <v>#N/A</v>
      </c>
      <c r="ABD22" s="12"/>
      <c r="ABE22" s="56" t="e">
        <f ca="1">AAX6</f>
        <v>#N/A</v>
      </c>
      <c r="ABF22" s="12"/>
      <c r="ABI22" s="56" t="e">
        <f ca="1">ABI6</f>
        <v>#N/A</v>
      </c>
      <c r="ABJ22" s="12" t="e">
        <f ca="1">ABJ6</f>
        <v>#N/A</v>
      </c>
      <c r="ABK22" s="56" t="e">
        <f ca="1">ABK6</f>
        <v>#N/A</v>
      </c>
      <c r="ABL22" s="12"/>
      <c r="ABM22" s="56" t="e">
        <f ca="1">ABM6</f>
        <v>#N/A</v>
      </c>
      <c r="ABN22" s="12"/>
      <c r="ABP22" s="56" t="e">
        <f ca="1">ABI6</f>
        <v>#N/A</v>
      </c>
      <c r="ABQ22" s="12" t="e">
        <f ca="1">ABJ6</f>
        <v>#N/A</v>
      </c>
      <c r="ABR22" s="56" t="e">
        <f ca="1">ABK6</f>
        <v>#N/A</v>
      </c>
      <c r="ABS22" s="12"/>
      <c r="ABT22" s="56" t="e">
        <f ca="1">ABM6</f>
        <v>#N/A</v>
      </c>
      <c r="ABU22" s="12"/>
      <c r="ABX22" s="56" t="e">
        <f ca="1">ABX6</f>
        <v>#N/A</v>
      </c>
      <c r="ABY22" s="12" t="e">
        <f ca="1">ABY6</f>
        <v>#N/A</v>
      </c>
      <c r="ABZ22" s="56" t="e">
        <f ca="1">ABZ6</f>
        <v>#N/A</v>
      </c>
      <c r="ACA22" s="12"/>
      <c r="ACB22" s="56" t="e">
        <f ca="1">ACB6</f>
        <v>#N/A</v>
      </c>
      <c r="ACC22" s="12"/>
      <c r="ACE22" s="56" t="e">
        <f ca="1">ABX6</f>
        <v>#N/A</v>
      </c>
      <c r="ACF22" s="12" t="e">
        <f ca="1">ABY6</f>
        <v>#N/A</v>
      </c>
      <c r="ACG22" s="56" t="e">
        <f ca="1">ABZ6</f>
        <v>#N/A</v>
      </c>
      <c r="ACH22" s="12"/>
      <c r="ACI22" s="56" t="e">
        <f ca="1">ACB6</f>
        <v>#N/A</v>
      </c>
      <c r="ACJ22" s="12"/>
      <c r="ACM22" s="56" t="e">
        <f ca="1">ACM6</f>
        <v>#N/A</v>
      </c>
      <c r="ACN22" s="12" t="e">
        <f ca="1">ACN6</f>
        <v>#N/A</v>
      </c>
      <c r="ACO22" s="56" t="e">
        <f ca="1">ACO6</f>
        <v>#N/A</v>
      </c>
      <c r="ACP22" s="12"/>
      <c r="ACQ22" s="56" t="e">
        <f ca="1">ACQ6</f>
        <v>#N/A</v>
      </c>
      <c r="ACR22" s="12"/>
      <c r="ACT22" s="56" t="e">
        <f ca="1">ACM6</f>
        <v>#N/A</v>
      </c>
      <c r="ACU22" s="12" t="e">
        <f ca="1">ACN6</f>
        <v>#N/A</v>
      </c>
      <c r="ACV22" s="56" t="e">
        <f ca="1">ACO6</f>
        <v>#N/A</v>
      </c>
      <c r="ACW22" s="12"/>
      <c r="ACX22" s="56" t="e">
        <f ca="1">ACQ6</f>
        <v>#N/A</v>
      </c>
      <c r="ACY22" s="12"/>
      <c r="ADB22" s="56" t="e">
        <f ca="1">ADB6</f>
        <v>#N/A</v>
      </c>
      <c r="ADC22" s="12" t="e">
        <f ca="1">ADC6</f>
        <v>#N/A</v>
      </c>
      <c r="ADD22" s="56" t="e">
        <f ca="1">ADD6</f>
        <v>#N/A</v>
      </c>
      <c r="ADE22" s="12"/>
      <c r="ADF22" s="56" t="e">
        <f ca="1">ADF6</f>
        <v>#N/A</v>
      </c>
      <c r="ADG22" s="12"/>
      <c r="ADI22" s="56" t="e">
        <f ca="1">ADB6</f>
        <v>#N/A</v>
      </c>
      <c r="ADJ22" s="12" t="e">
        <f ca="1">ADC6</f>
        <v>#N/A</v>
      </c>
      <c r="ADK22" s="56" t="e">
        <f ca="1">ADD6</f>
        <v>#N/A</v>
      </c>
      <c r="ADL22" s="12"/>
      <c r="ADM22" s="56" t="e">
        <f ca="1">ADF6</f>
        <v>#N/A</v>
      </c>
      <c r="ADN22" s="12"/>
      <c r="ADQ22" s="56" t="e">
        <f ca="1">ADQ6</f>
        <v>#N/A</v>
      </c>
      <c r="ADR22" s="12" t="e">
        <f ca="1">ADR6</f>
        <v>#N/A</v>
      </c>
      <c r="ADS22" s="56" t="e">
        <f ca="1">ADS6</f>
        <v>#N/A</v>
      </c>
      <c r="ADT22" s="12"/>
      <c r="ADU22" s="56" t="e">
        <f ca="1">ADU6</f>
        <v>#N/A</v>
      </c>
      <c r="ADV22" s="12"/>
      <c r="ADX22" s="56" t="e">
        <f ca="1">ADQ6</f>
        <v>#N/A</v>
      </c>
      <c r="ADY22" s="12" t="e">
        <f ca="1">ADR6</f>
        <v>#N/A</v>
      </c>
      <c r="ADZ22" s="56" t="e">
        <f ca="1">ADS6</f>
        <v>#N/A</v>
      </c>
      <c r="AEA22" s="12"/>
      <c r="AEB22" s="56" t="e">
        <f ca="1">ADU6</f>
        <v>#N/A</v>
      </c>
      <c r="AEC22" s="12"/>
      <c r="AEF22" s="56" t="e">
        <f ca="1">AEF6</f>
        <v>#N/A</v>
      </c>
      <c r="AEG22" s="12" t="e">
        <f ca="1">AEG6</f>
        <v>#N/A</v>
      </c>
      <c r="AEH22" s="56" t="e">
        <f ca="1">AEH6</f>
        <v>#N/A</v>
      </c>
      <c r="AEI22" s="12"/>
      <c r="AEJ22" s="56" t="e">
        <f ca="1">AEJ6</f>
        <v>#N/A</v>
      </c>
      <c r="AEK22" s="12"/>
      <c r="AEM22" s="56" t="e">
        <f ca="1">AEF6</f>
        <v>#N/A</v>
      </c>
      <c r="AEN22" s="12" t="e">
        <f ca="1">AEG6</f>
        <v>#N/A</v>
      </c>
      <c r="AEO22" s="56" t="e">
        <f ca="1">AEH6</f>
        <v>#N/A</v>
      </c>
      <c r="AEP22" s="12"/>
      <c r="AEQ22" s="56" t="e">
        <f ca="1">AEJ6</f>
        <v>#N/A</v>
      </c>
      <c r="AER22" s="12"/>
      <c r="AEU22" s="56" t="e">
        <f ca="1">AEU6</f>
        <v>#N/A</v>
      </c>
      <c r="AEV22" s="12" t="e">
        <f ca="1">AEV6</f>
        <v>#N/A</v>
      </c>
      <c r="AEW22" s="56" t="e">
        <f ca="1">AEW6</f>
        <v>#N/A</v>
      </c>
      <c r="AEX22" s="12"/>
      <c r="AEY22" s="56" t="e">
        <f ca="1">AEY6</f>
        <v>#N/A</v>
      </c>
      <c r="AEZ22" s="12"/>
      <c r="AFB22" s="56" t="e">
        <f ca="1">AEU6</f>
        <v>#N/A</v>
      </c>
      <c r="AFC22" s="12" t="e">
        <f ca="1">AEV6</f>
        <v>#N/A</v>
      </c>
      <c r="AFD22" s="56" t="e">
        <f ca="1">AEW6</f>
        <v>#N/A</v>
      </c>
      <c r="AFE22" s="12"/>
      <c r="AFF22" s="56" t="e">
        <f ca="1">AEY6</f>
        <v>#N/A</v>
      </c>
      <c r="AFG22" s="12"/>
      <c r="AFJ22" s="56" t="e">
        <f ca="1">AFJ6</f>
        <v>#N/A</v>
      </c>
      <c r="AFK22" s="12" t="e">
        <f ca="1">AFK6</f>
        <v>#N/A</v>
      </c>
      <c r="AFL22" s="56" t="e">
        <f ca="1">AFL6</f>
        <v>#N/A</v>
      </c>
      <c r="AFM22" s="12"/>
      <c r="AFN22" s="56" t="e">
        <f ca="1">AFN6</f>
        <v>#N/A</v>
      </c>
      <c r="AFO22" s="12"/>
      <c r="AFQ22" s="56" t="e">
        <f ca="1">AFJ6</f>
        <v>#N/A</v>
      </c>
      <c r="AFR22" s="12" t="e">
        <f ca="1">AFK6</f>
        <v>#N/A</v>
      </c>
      <c r="AFS22" s="56" t="e">
        <f ca="1">AFL6</f>
        <v>#N/A</v>
      </c>
      <c r="AFT22" s="12"/>
      <c r="AFU22" s="56" t="e">
        <f ca="1">AFN6</f>
        <v>#N/A</v>
      </c>
      <c r="AFV22" s="12"/>
    </row>
    <row r="23" spans="2:854" ht="18" customHeight="1" x14ac:dyDescent="0.45">
      <c r="B23" s="78" t="str">
        <f ca="1">B7</f>
        <v/>
      </c>
      <c r="C23" s="79"/>
      <c r="D23" s="78" t="str">
        <f ca="1">D7</f>
        <v/>
      </c>
      <c r="E23" s="79"/>
      <c r="F23" s="78" t="e">
        <f ca="1">F7</f>
        <v>#N/A</v>
      </c>
      <c r="G23" s="79"/>
      <c r="I23" s="78" t="str">
        <f ca="1">B7</f>
        <v/>
      </c>
      <c r="J23" s="79"/>
      <c r="K23" s="78" t="str">
        <f ca="1">D7</f>
        <v/>
      </c>
      <c r="L23" s="79"/>
      <c r="M23" s="78" t="e">
        <f ca="1">F7</f>
        <v>#N/A</v>
      </c>
      <c r="N23" s="79"/>
      <c r="Q23" s="78" t="str">
        <f ca="1">Q7</f>
        <v/>
      </c>
      <c r="R23" s="79"/>
      <c r="S23" s="78" t="str">
        <f ca="1">S7</f>
        <v/>
      </c>
      <c r="T23" s="79"/>
      <c r="U23" s="78" t="e">
        <f ca="1">U7</f>
        <v>#N/A</v>
      </c>
      <c r="V23" s="79"/>
      <c r="X23" s="78" t="str">
        <f ca="1">Q7</f>
        <v/>
      </c>
      <c r="Y23" s="79"/>
      <c r="Z23" s="78" t="str">
        <f ca="1">S7</f>
        <v/>
      </c>
      <c r="AA23" s="79"/>
      <c r="AB23" s="78" t="e">
        <f ca="1">U7</f>
        <v>#N/A</v>
      </c>
      <c r="AC23" s="79"/>
      <c r="AF23" s="78" t="str">
        <f ca="1">AF7</f>
        <v/>
      </c>
      <c r="AG23" s="79"/>
      <c r="AH23" s="78" t="str">
        <f ca="1">AH7</f>
        <v/>
      </c>
      <c r="AI23" s="79"/>
      <c r="AJ23" s="78" t="e">
        <f ca="1">AJ7</f>
        <v>#N/A</v>
      </c>
      <c r="AK23" s="79"/>
      <c r="AM23" s="78" t="str">
        <f ca="1">AF7</f>
        <v/>
      </c>
      <c r="AN23" s="79"/>
      <c r="AO23" s="78" t="str">
        <f ca="1">AH7</f>
        <v/>
      </c>
      <c r="AP23" s="79"/>
      <c r="AQ23" s="78" t="e">
        <f ca="1">AJ7</f>
        <v>#N/A</v>
      </c>
      <c r="AR23" s="79"/>
      <c r="AU23" s="78" t="str">
        <f ca="1">AU7</f>
        <v/>
      </c>
      <c r="AV23" s="79"/>
      <c r="AW23" s="78" t="str">
        <f ca="1">AW7</f>
        <v/>
      </c>
      <c r="AX23" s="79"/>
      <c r="AY23" s="78" t="e">
        <f ca="1">AY7</f>
        <v>#N/A</v>
      </c>
      <c r="AZ23" s="79"/>
      <c r="BB23" s="78" t="str">
        <f ca="1">AU7</f>
        <v/>
      </c>
      <c r="BC23" s="79"/>
      <c r="BD23" s="78" t="str">
        <f ca="1">AW7</f>
        <v/>
      </c>
      <c r="BE23" s="79"/>
      <c r="BF23" s="78" t="e">
        <f ca="1">AY7</f>
        <v>#N/A</v>
      </c>
      <c r="BG23" s="79"/>
      <c r="BJ23" s="78" t="str">
        <f ca="1">BJ7</f>
        <v/>
      </c>
      <c r="BK23" s="79"/>
      <c r="BL23" s="78" t="str">
        <f ca="1">BL7</f>
        <v/>
      </c>
      <c r="BM23" s="79"/>
      <c r="BN23" s="78" t="e">
        <f ca="1">BN7</f>
        <v>#N/A</v>
      </c>
      <c r="BO23" s="79"/>
      <c r="BQ23" s="78" t="str">
        <f ca="1">BJ7</f>
        <v/>
      </c>
      <c r="BR23" s="79"/>
      <c r="BS23" s="78" t="str">
        <f ca="1">BL7</f>
        <v/>
      </c>
      <c r="BT23" s="79"/>
      <c r="BU23" s="78" t="e">
        <f ca="1">BN7</f>
        <v>#N/A</v>
      </c>
      <c r="BV23" s="79"/>
      <c r="BY23" s="78" t="str">
        <f ca="1">BY7</f>
        <v/>
      </c>
      <c r="BZ23" s="79"/>
      <c r="CA23" s="78" t="str">
        <f ca="1">CA7</f>
        <v/>
      </c>
      <c r="CB23" s="79"/>
      <c r="CC23" s="78" t="e">
        <f ca="1">CC7</f>
        <v>#N/A</v>
      </c>
      <c r="CD23" s="79"/>
      <c r="CF23" s="78" t="str">
        <f ca="1">BY7</f>
        <v/>
      </c>
      <c r="CG23" s="79"/>
      <c r="CH23" s="78" t="str">
        <f ca="1">CA7</f>
        <v/>
      </c>
      <c r="CI23" s="79"/>
      <c r="CJ23" s="78" t="e">
        <f ca="1">CC7</f>
        <v>#N/A</v>
      </c>
      <c r="CK23" s="79"/>
      <c r="CN23" s="78" t="str">
        <f ca="1">CN7</f>
        <v/>
      </c>
      <c r="CO23" s="79"/>
      <c r="CP23" s="78" t="str">
        <f ca="1">CP7</f>
        <v/>
      </c>
      <c r="CQ23" s="79"/>
      <c r="CR23" s="78" t="e">
        <f ca="1">CR7</f>
        <v>#N/A</v>
      </c>
      <c r="CS23" s="79"/>
      <c r="CU23" s="78" t="str">
        <f ca="1">CN7</f>
        <v/>
      </c>
      <c r="CV23" s="79"/>
      <c r="CW23" s="78" t="str">
        <f ca="1">CP7</f>
        <v/>
      </c>
      <c r="CX23" s="79"/>
      <c r="CY23" s="78" t="e">
        <f ca="1">CR7</f>
        <v>#N/A</v>
      </c>
      <c r="CZ23" s="79"/>
      <c r="DC23" s="78" t="str">
        <f ca="1">DC7</f>
        <v/>
      </c>
      <c r="DD23" s="79"/>
      <c r="DE23" s="78" t="str">
        <f ca="1">DE7</f>
        <v/>
      </c>
      <c r="DF23" s="79"/>
      <c r="DG23" s="78" t="e">
        <f ca="1">DG7</f>
        <v>#N/A</v>
      </c>
      <c r="DH23" s="79"/>
      <c r="DJ23" s="78" t="str">
        <f ca="1">DC7</f>
        <v/>
      </c>
      <c r="DK23" s="79"/>
      <c r="DL23" s="78" t="str">
        <f ca="1">DE7</f>
        <v/>
      </c>
      <c r="DM23" s="79"/>
      <c r="DN23" s="78" t="e">
        <f ca="1">DG7</f>
        <v>#N/A</v>
      </c>
      <c r="DO23" s="79"/>
      <c r="DR23" s="78" t="str">
        <f ca="1">DR7</f>
        <v/>
      </c>
      <c r="DS23" s="79"/>
      <c r="DT23" s="78" t="str">
        <f ca="1">DT7</f>
        <v/>
      </c>
      <c r="DU23" s="79"/>
      <c r="DV23" s="78" t="e">
        <f ca="1">DV7</f>
        <v>#N/A</v>
      </c>
      <c r="DW23" s="79"/>
      <c r="DY23" s="78" t="str">
        <f ca="1">DR7</f>
        <v/>
      </c>
      <c r="DZ23" s="79"/>
      <c r="EA23" s="78" t="str">
        <f ca="1">DT7</f>
        <v/>
      </c>
      <c r="EB23" s="79"/>
      <c r="EC23" s="78" t="e">
        <f ca="1">DV7</f>
        <v>#N/A</v>
      </c>
      <c r="ED23" s="79"/>
      <c r="EG23" s="78" t="str">
        <f ca="1">EG7</f>
        <v/>
      </c>
      <c r="EH23" s="79"/>
      <c r="EI23" s="78" t="str">
        <f ca="1">EI7</f>
        <v/>
      </c>
      <c r="EJ23" s="79"/>
      <c r="EK23" s="78" t="e">
        <f ca="1">EK7</f>
        <v>#N/A</v>
      </c>
      <c r="EL23" s="79"/>
      <c r="EN23" s="78" t="str">
        <f ca="1">EG7</f>
        <v/>
      </c>
      <c r="EO23" s="79"/>
      <c r="EP23" s="78" t="str">
        <f ca="1">EI7</f>
        <v/>
      </c>
      <c r="EQ23" s="79"/>
      <c r="ER23" s="78" t="e">
        <f ca="1">EK7</f>
        <v>#N/A</v>
      </c>
      <c r="ES23" s="79"/>
      <c r="EV23" s="78" t="str">
        <f ca="1">EV7</f>
        <v/>
      </c>
      <c r="EW23" s="79"/>
      <c r="EX23" s="78" t="str">
        <f ca="1">EX7</f>
        <v/>
      </c>
      <c r="EY23" s="79"/>
      <c r="EZ23" s="78" t="e">
        <f ca="1">EZ7</f>
        <v>#N/A</v>
      </c>
      <c r="FA23" s="79"/>
      <c r="FC23" s="78" t="str">
        <f ca="1">EV7</f>
        <v/>
      </c>
      <c r="FD23" s="79"/>
      <c r="FE23" s="78" t="str">
        <f ca="1">EX7</f>
        <v/>
      </c>
      <c r="FF23" s="79"/>
      <c r="FG23" s="78" t="e">
        <f ca="1">EZ7</f>
        <v>#N/A</v>
      </c>
      <c r="FH23" s="79"/>
      <c r="FK23" s="78" t="str">
        <f ca="1">FK7</f>
        <v/>
      </c>
      <c r="FL23" s="79"/>
      <c r="FM23" s="78" t="str">
        <f ca="1">FM7</f>
        <v/>
      </c>
      <c r="FN23" s="79"/>
      <c r="FO23" s="78" t="e">
        <f ca="1">FO7</f>
        <v>#N/A</v>
      </c>
      <c r="FP23" s="79"/>
      <c r="FR23" s="78" t="str">
        <f ca="1">FK7</f>
        <v/>
      </c>
      <c r="FS23" s="79"/>
      <c r="FT23" s="78" t="str">
        <f ca="1">FM7</f>
        <v/>
      </c>
      <c r="FU23" s="79"/>
      <c r="FV23" s="78" t="e">
        <f ca="1">FO7</f>
        <v>#N/A</v>
      </c>
      <c r="FW23" s="79"/>
      <c r="FZ23" s="78" t="str">
        <f ca="1">FZ7</f>
        <v/>
      </c>
      <c r="GA23" s="79"/>
      <c r="GB23" s="78" t="str">
        <f ca="1">GB7</f>
        <v/>
      </c>
      <c r="GC23" s="79"/>
      <c r="GD23" s="78" t="e">
        <f ca="1">GD7</f>
        <v>#N/A</v>
      </c>
      <c r="GE23" s="79"/>
      <c r="GG23" s="78" t="str">
        <f ca="1">FZ7</f>
        <v/>
      </c>
      <c r="GH23" s="79"/>
      <c r="GI23" s="78" t="str">
        <f ca="1">GB7</f>
        <v/>
      </c>
      <c r="GJ23" s="79"/>
      <c r="GK23" s="78" t="e">
        <f ca="1">GD7</f>
        <v>#N/A</v>
      </c>
      <c r="GL23" s="79"/>
      <c r="GO23" s="78" t="str">
        <f ca="1">GO7</f>
        <v/>
      </c>
      <c r="GP23" s="79"/>
      <c r="GQ23" s="78" t="str">
        <f ca="1">GQ7</f>
        <v/>
      </c>
      <c r="GR23" s="79"/>
      <c r="GS23" s="78" t="e">
        <f ca="1">GS7</f>
        <v>#N/A</v>
      </c>
      <c r="GT23" s="79"/>
      <c r="GV23" s="78" t="str">
        <f ca="1">GO7</f>
        <v/>
      </c>
      <c r="GW23" s="79"/>
      <c r="GX23" s="78" t="str">
        <f ca="1">GQ7</f>
        <v/>
      </c>
      <c r="GY23" s="79"/>
      <c r="GZ23" s="78" t="e">
        <f ca="1">GS7</f>
        <v>#N/A</v>
      </c>
      <c r="HA23" s="79"/>
      <c r="HD23" s="78" t="str">
        <f ca="1">HD7</f>
        <v/>
      </c>
      <c r="HE23" s="79"/>
      <c r="HF23" s="78" t="str">
        <f ca="1">HF7</f>
        <v/>
      </c>
      <c r="HG23" s="79"/>
      <c r="HH23" s="78" t="e">
        <f ca="1">HH7</f>
        <v>#N/A</v>
      </c>
      <c r="HI23" s="79"/>
      <c r="HK23" s="78" t="str">
        <f ca="1">HD7</f>
        <v/>
      </c>
      <c r="HL23" s="79"/>
      <c r="HM23" s="78" t="str">
        <f ca="1">HF7</f>
        <v/>
      </c>
      <c r="HN23" s="79"/>
      <c r="HO23" s="78" t="e">
        <f ca="1">HH7</f>
        <v>#N/A</v>
      </c>
      <c r="HP23" s="79"/>
      <c r="HS23" s="78" t="str">
        <f ca="1">HS7</f>
        <v/>
      </c>
      <c r="HT23" s="79"/>
      <c r="HU23" s="78" t="str">
        <f ca="1">HU7</f>
        <v/>
      </c>
      <c r="HV23" s="79"/>
      <c r="HW23" s="78" t="e">
        <f ca="1">HW7</f>
        <v>#N/A</v>
      </c>
      <c r="HX23" s="79"/>
      <c r="HZ23" s="78" t="str">
        <f ca="1">HS7</f>
        <v/>
      </c>
      <c r="IA23" s="79"/>
      <c r="IB23" s="78" t="str">
        <f ca="1">HU7</f>
        <v/>
      </c>
      <c r="IC23" s="79"/>
      <c r="ID23" s="78" t="e">
        <f ca="1">HW7</f>
        <v>#N/A</v>
      </c>
      <c r="IE23" s="79"/>
      <c r="IH23" s="78" t="str">
        <f ca="1">IH7</f>
        <v/>
      </c>
      <c r="II23" s="79"/>
      <c r="IJ23" s="78" t="str">
        <f ca="1">IJ7</f>
        <v/>
      </c>
      <c r="IK23" s="79"/>
      <c r="IL23" s="78" t="e">
        <f ca="1">IL7</f>
        <v>#N/A</v>
      </c>
      <c r="IM23" s="79"/>
      <c r="IO23" s="78" t="str">
        <f ca="1">IH7</f>
        <v/>
      </c>
      <c r="IP23" s="79"/>
      <c r="IQ23" s="78" t="str">
        <f ca="1">IJ7</f>
        <v/>
      </c>
      <c r="IR23" s="79"/>
      <c r="IS23" s="78" t="e">
        <f ca="1">IL7</f>
        <v>#N/A</v>
      </c>
      <c r="IT23" s="79"/>
      <c r="IW23" s="78" t="str">
        <f ca="1">IW7</f>
        <v/>
      </c>
      <c r="IX23" s="79"/>
      <c r="IY23" s="78" t="str">
        <f ca="1">IY7</f>
        <v/>
      </c>
      <c r="IZ23" s="79"/>
      <c r="JA23" s="78" t="e">
        <f ca="1">JA7</f>
        <v>#N/A</v>
      </c>
      <c r="JB23" s="79"/>
      <c r="JD23" s="78" t="str">
        <f ca="1">IW7</f>
        <v/>
      </c>
      <c r="JE23" s="79"/>
      <c r="JF23" s="78" t="str">
        <f ca="1">IY7</f>
        <v/>
      </c>
      <c r="JG23" s="79"/>
      <c r="JH23" s="78" t="e">
        <f ca="1">JA7</f>
        <v>#N/A</v>
      </c>
      <c r="JI23" s="79"/>
      <c r="JL23" s="78" t="str">
        <f ca="1">JL7</f>
        <v/>
      </c>
      <c r="JM23" s="79"/>
      <c r="JN23" s="78" t="str">
        <f ca="1">JN7</f>
        <v/>
      </c>
      <c r="JO23" s="79"/>
      <c r="JP23" s="78" t="e">
        <f ca="1">JP7</f>
        <v>#N/A</v>
      </c>
      <c r="JQ23" s="79"/>
      <c r="JS23" s="78" t="str">
        <f ca="1">JL7</f>
        <v/>
      </c>
      <c r="JT23" s="79"/>
      <c r="JU23" s="78" t="str">
        <f ca="1">JN7</f>
        <v/>
      </c>
      <c r="JV23" s="79"/>
      <c r="JW23" s="78" t="e">
        <f ca="1">JP7</f>
        <v>#N/A</v>
      </c>
      <c r="JX23" s="79"/>
      <c r="KA23" s="78" t="str">
        <f ca="1">KA7</f>
        <v/>
      </c>
      <c r="KB23" s="79"/>
      <c r="KC23" s="78" t="str">
        <f ca="1">KC7</f>
        <v/>
      </c>
      <c r="KD23" s="79"/>
      <c r="KE23" s="78" t="e">
        <f ca="1">KE7</f>
        <v>#N/A</v>
      </c>
      <c r="KF23" s="79"/>
      <c r="KH23" s="78" t="str">
        <f ca="1">KA7</f>
        <v/>
      </c>
      <c r="KI23" s="79"/>
      <c r="KJ23" s="78" t="str">
        <f ca="1">KC7</f>
        <v/>
      </c>
      <c r="KK23" s="79"/>
      <c r="KL23" s="78" t="e">
        <f ca="1">KE7</f>
        <v>#N/A</v>
      </c>
      <c r="KM23" s="79"/>
      <c r="KP23" s="78" t="str">
        <f ca="1">KP7</f>
        <v/>
      </c>
      <c r="KQ23" s="79"/>
      <c r="KR23" s="78" t="str">
        <f ca="1">KR7</f>
        <v/>
      </c>
      <c r="KS23" s="79"/>
      <c r="KT23" s="78" t="e">
        <f ca="1">KT7</f>
        <v>#N/A</v>
      </c>
      <c r="KU23" s="79"/>
      <c r="KW23" s="78" t="str">
        <f ca="1">KP7</f>
        <v/>
      </c>
      <c r="KX23" s="79"/>
      <c r="KY23" s="78" t="str">
        <f ca="1">KR7</f>
        <v/>
      </c>
      <c r="KZ23" s="79"/>
      <c r="LA23" s="78" t="e">
        <f ca="1">KT7</f>
        <v>#N/A</v>
      </c>
      <c r="LB23" s="79"/>
      <c r="LE23" s="78" t="str">
        <f ca="1">LE7</f>
        <v/>
      </c>
      <c r="LF23" s="79"/>
      <c r="LG23" s="78" t="str">
        <f ca="1">LG7</f>
        <v/>
      </c>
      <c r="LH23" s="79"/>
      <c r="LI23" s="78" t="e">
        <f ca="1">LI7</f>
        <v>#N/A</v>
      </c>
      <c r="LJ23" s="79"/>
      <c r="LL23" s="78" t="str">
        <f ca="1">LE7</f>
        <v/>
      </c>
      <c r="LM23" s="79"/>
      <c r="LN23" s="78" t="str">
        <f ca="1">LG7</f>
        <v/>
      </c>
      <c r="LO23" s="79"/>
      <c r="LP23" s="78" t="e">
        <f ca="1">LI7</f>
        <v>#N/A</v>
      </c>
      <c r="LQ23" s="79"/>
      <c r="LT23" s="78" t="str">
        <f ca="1">LT7</f>
        <v/>
      </c>
      <c r="LU23" s="79"/>
      <c r="LV23" s="78" t="str">
        <f ca="1">LV7</f>
        <v/>
      </c>
      <c r="LW23" s="79"/>
      <c r="LX23" s="78" t="e">
        <f ca="1">LX7</f>
        <v>#N/A</v>
      </c>
      <c r="LY23" s="79"/>
      <c r="MA23" s="78" t="str">
        <f ca="1">LT7</f>
        <v/>
      </c>
      <c r="MB23" s="79"/>
      <c r="MC23" s="78" t="str">
        <f ca="1">LV7</f>
        <v/>
      </c>
      <c r="MD23" s="79"/>
      <c r="ME23" s="78" t="e">
        <f ca="1">LX7</f>
        <v>#N/A</v>
      </c>
      <c r="MF23" s="79"/>
      <c r="MI23" s="78" t="str">
        <f ca="1">MI7</f>
        <v/>
      </c>
      <c r="MJ23" s="79"/>
      <c r="MK23" s="78" t="str">
        <f ca="1">MK7</f>
        <v/>
      </c>
      <c r="ML23" s="79"/>
      <c r="MM23" s="78" t="e">
        <f ca="1">MM7</f>
        <v>#N/A</v>
      </c>
      <c r="MN23" s="79"/>
      <c r="MP23" s="78" t="str">
        <f ca="1">MI7</f>
        <v/>
      </c>
      <c r="MQ23" s="79"/>
      <c r="MR23" s="78" t="str">
        <f ca="1">MK7</f>
        <v/>
      </c>
      <c r="MS23" s="79"/>
      <c r="MT23" s="78" t="e">
        <f ca="1">MM7</f>
        <v>#N/A</v>
      </c>
      <c r="MU23" s="79"/>
      <c r="MX23" s="78" t="str">
        <f ca="1">MX7</f>
        <v/>
      </c>
      <c r="MY23" s="79"/>
      <c r="MZ23" s="78" t="str">
        <f ca="1">MZ7</f>
        <v/>
      </c>
      <c r="NA23" s="79"/>
      <c r="NB23" s="78" t="e">
        <f ca="1">NB7</f>
        <v>#N/A</v>
      </c>
      <c r="NC23" s="79"/>
      <c r="NE23" s="78" t="str">
        <f ca="1">MX7</f>
        <v/>
      </c>
      <c r="NF23" s="79"/>
      <c r="NG23" s="78" t="str">
        <f ca="1">MZ7</f>
        <v/>
      </c>
      <c r="NH23" s="79"/>
      <c r="NI23" s="78" t="e">
        <f ca="1">NB7</f>
        <v>#N/A</v>
      </c>
      <c r="NJ23" s="79"/>
      <c r="NM23" s="78" t="str">
        <f ca="1">NM7</f>
        <v/>
      </c>
      <c r="NN23" s="79"/>
      <c r="NO23" s="78" t="str">
        <f ca="1">NO7</f>
        <v/>
      </c>
      <c r="NP23" s="79"/>
      <c r="NQ23" s="78" t="e">
        <f ca="1">NQ7</f>
        <v>#N/A</v>
      </c>
      <c r="NR23" s="79"/>
      <c r="NT23" s="78" t="str">
        <f ca="1">NM7</f>
        <v/>
      </c>
      <c r="NU23" s="79"/>
      <c r="NV23" s="78" t="str">
        <f ca="1">NO7</f>
        <v/>
      </c>
      <c r="NW23" s="79"/>
      <c r="NX23" s="78" t="e">
        <f ca="1">NQ7</f>
        <v>#N/A</v>
      </c>
      <c r="NY23" s="79"/>
      <c r="OB23" s="78" t="str">
        <f ca="1">OB7</f>
        <v/>
      </c>
      <c r="OC23" s="79"/>
      <c r="OD23" s="78" t="str">
        <f ca="1">OD7</f>
        <v/>
      </c>
      <c r="OE23" s="79"/>
      <c r="OF23" s="78" t="e">
        <f ca="1">OF7</f>
        <v>#N/A</v>
      </c>
      <c r="OG23" s="79"/>
      <c r="OI23" s="78" t="str">
        <f ca="1">OB7</f>
        <v/>
      </c>
      <c r="OJ23" s="79"/>
      <c r="OK23" s="78" t="str">
        <f ca="1">OD7</f>
        <v/>
      </c>
      <c r="OL23" s="79"/>
      <c r="OM23" s="78" t="e">
        <f ca="1">OF7</f>
        <v>#N/A</v>
      </c>
      <c r="ON23" s="79"/>
      <c r="OQ23" s="78" t="str">
        <f ca="1">OQ7</f>
        <v/>
      </c>
      <c r="OR23" s="79"/>
      <c r="OS23" s="78" t="str">
        <f ca="1">OS7</f>
        <v/>
      </c>
      <c r="OT23" s="79"/>
      <c r="OU23" s="78" t="e">
        <f ca="1">OU7</f>
        <v>#N/A</v>
      </c>
      <c r="OV23" s="79"/>
      <c r="OX23" s="78" t="str">
        <f ca="1">OQ7</f>
        <v/>
      </c>
      <c r="OY23" s="79"/>
      <c r="OZ23" s="78" t="str">
        <f ca="1">OS7</f>
        <v/>
      </c>
      <c r="PA23" s="79"/>
      <c r="PB23" s="78" t="e">
        <f ca="1">OU7</f>
        <v>#N/A</v>
      </c>
      <c r="PC23" s="79"/>
      <c r="PF23" s="78" t="str">
        <f ca="1">PF7</f>
        <v/>
      </c>
      <c r="PG23" s="79"/>
      <c r="PH23" s="78" t="str">
        <f ca="1">PH7</f>
        <v/>
      </c>
      <c r="PI23" s="79"/>
      <c r="PJ23" s="78" t="e">
        <f ca="1">PJ7</f>
        <v>#N/A</v>
      </c>
      <c r="PK23" s="79"/>
      <c r="PM23" s="78" t="str">
        <f ca="1">PF7</f>
        <v/>
      </c>
      <c r="PN23" s="79"/>
      <c r="PO23" s="78" t="str">
        <f ca="1">PH7</f>
        <v/>
      </c>
      <c r="PP23" s="79"/>
      <c r="PQ23" s="78" t="e">
        <f ca="1">PJ7</f>
        <v>#N/A</v>
      </c>
      <c r="PR23" s="79"/>
      <c r="PU23" s="78" t="str">
        <f ca="1">PU7</f>
        <v/>
      </c>
      <c r="PV23" s="79"/>
      <c r="PW23" s="78" t="str">
        <f ca="1">PW7</f>
        <v/>
      </c>
      <c r="PX23" s="79"/>
      <c r="PY23" s="78" t="e">
        <f ca="1">PY7</f>
        <v>#N/A</v>
      </c>
      <c r="PZ23" s="79"/>
      <c r="QB23" s="78" t="str">
        <f ca="1">PU7</f>
        <v/>
      </c>
      <c r="QC23" s="79"/>
      <c r="QD23" s="78" t="str">
        <f ca="1">PW7</f>
        <v/>
      </c>
      <c r="QE23" s="79"/>
      <c r="QF23" s="78" t="e">
        <f ca="1">PY7</f>
        <v>#N/A</v>
      </c>
      <c r="QG23" s="79"/>
      <c r="QJ23" s="78" t="str">
        <f ca="1">QJ7</f>
        <v/>
      </c>
      <c r="QK23" s="79"/>
      <c r="QL23" s="78" t="str">
        <f ca="1">QL7</f>
        <v/>
      </c>
      <c r="QM23" s="79"/>
      <c r="QN23" s="78" t="e">
        <f ca="1">QN7</f>
        <v>#N/A</v>
      </c>
      <c r="QO23" s="79"/>
      <c r="QQ23" s="78" t="str">
        <f ca="1">QJ7</f>
        <v/>
      </c>
      <c r="QR23" s="79"/>
      <c r="QS23" s="78" t="str">
        <f ca="1">QL7</f>
        <v/>
      </c>
      <c r="QT23" s="79"/>
      <c r="QU23" s="78" t="e">
        <f ca="1">QN7</f>
        <v>#N/A</v>
      </c>
      <c r="QV23" s="79"/>
      <c r="QY23" s="78" t="str">
        <f ca="1">QY7</f>
        <v/>
      </c>
      <c r="QZ23" s="79"/>
      <c r="RA23" s="78" t="str">
        <f ca="1">RA7</f>
        <v/>
      </c>
      <c r="RB23" s="79"/>
      <c r="RC23" s="78" t="e">
        <f ca="1">RC7</f>
        <v>#N/A</v>
      </c>
      <c r="RD23" s="79"/>
      <c r="RF23" s="78" t="str">
        <f ca="1">QY7</f>
        <v/>
      </c>
      <c r="RG23" s="79"/>
      <c r="RH23" s="78" t="str">
        <f ca="1">RA7</f>
        <v/>
      </c>
      <c r="RI23" s="79"/>
      <c r="RJ23" s="78" t="e">
        <f ca="1">RC7</f>
        <v>#N/A</v>
      </c>
      <c r="RK23" s="79"/>
      <c r="RN23" s="78" t="str">
        <f ca="1">RN7</f>
        <v/>
      </c>
      <c r="RO23" s="79"/>
      <c r="RP23" s="78" t="str">
        <f ca="1">RP7</f>
        <v/>
      </c>
      <c r="RQ23" s="79"/>
      <c r="RR23" s="78" t="e">
        <f ca="1">RR7</f>
        <v>#N/A</v>
      </c>
      <c r="RS23" s="79"/>
      <c r="RU23" s="78" t="str">
        <f ca="1">RN7</f>
        <v/>
      </c>
      <c r="RV23" s="79"/>
      <c r="RW23" s="78" t="str">
        <f ca="1">RP7</f>
        <v/>
      </c>
      <c r="RX23" s="79"/>
      <c r="RY23" s="78" t="e">
        <f ca="1">RR7</f>
        <v>#N/A</v>
      </c>
      <c r="RZ23" s="79"/>
      <c r="SC23" s="78" t="str">
        <f ca="1">SC7</f>
        <v/>
      </c>
      <c r="SD23" s="79"/>
      <c r="SE23" s="78" t="str">
        <f ca="1">SE7</f>
        <v/>
      </c>
      <c r="SF23" s="79"/>
      <c r="SG23" s="78" t="e">
        <f ca="1">SG7</f>
        <v>#N/A</v>
      </c>
      <c r="SH23" s="79"/>
      <c r="SJ23" s="78" t="str">
        <f ca="1">SC7</f>
        <v/>
      </c>
      <c r="SK23" s="79"/>
      <c r="SL23" s="78" t="str">
        <f ca="1">SE7</f>
        <v/>
      </c>
      <c r="SM23" s="79"/>
      <c r="SN23" s="78" t="e">
        <f ca="1">SG7</f>
        <v>#N/A</v>
      </c>
      <c r="SO23" s="79"/>
      <c r="SR23" s="78" t="str">
        <f ca="1">SR7</f>
        <v/>
      </c>
      <c r="SS23" s="79"/>
      <c r="ST23" s="78" t="str">
        <f ca="1">ST7</f>
        <v/>
      </c>
      <c r="SU23" s="79"/>
      <c r="SV23" s="78" t="e">
        <f ca="1">SV7</f>
        <v>#N/A</v>
      </c>
      <c r="SW23" s="79"/>
      <c r="SY23" s="78" t="str">
        <f ca="1">SR7</f>
        <v/>
      </c>
      <c r="SZ23" s="79"/>
      <c r="TA23" s="78" t="str">
        <f ca="1">ST7</f>
        <v/>
      </c>
      <c r="TB23" s="79"/>
      <c r="TC23" s="78" t="e">
        <f ca="1">SV7</f>
        <v>#N/A</v>
      </c>
      <c r="TD23" s="79"/>
      <c r="TG23" s="78" t="str">
        <f ca="1">TG7</f>
        <v/>
      </c>
      <c r="TH23" s="79"/>
      <c r="TI23" s="78" t="str">
        <f ca="1">TI7</f>
        <v/>
      </c>
      <c r="TJ23" s="79"/>
      <c r="TK23" s="78" t="e">
        <f ca="1">TK7</f>
        <v>#N/A</v>
      </c>
      <c r="TL23" s="79"/>
      <c r="TN23" s="78" t="str">
        <f ca="1">TG7</f>
        <v/>
      </c>
      <c r="TO23" s="79"/>
      <c r="TP23" s="78" t="str">
        <f ca="1">TI7</f>
        <v/>
      </c>
      <c r="TQ23" s="79"/>
      <c r="TR23" s="78" t="e">
        <f ca="1">TK7</f>
        <v>#N/A</v>
      </c>
      <c r="TS23" s="79"/>
      <c r="TV23" s="78" t="str">
        <f ca="1">TV7</f>
        <v/>
      </c>
      <c r="TW23" s="79"/>
      <c r="TX23" s="78" t="str">
        <f ca="1">TX7</f>
        <v/>
      </c>
      <c r="TY23" s="79"/>
      <c r="TZ23" s="78" t="e">
        <f ca="1">TZ7</f>
        <v>#N/A</v>
      </c>
      <c r="UA23" s="79"/>
      <c r="UC23" s="78" t="str">
        <f ca="1">TV7</f>
        <v/>
      </c>
      <c r="UD23" s="79"/>
      <c r="UE23" s="78" t="str">
        <f ca="1">TX7</f>
        <v/>
      </c>
      <c r="UF23" s="79"/>
      <c r="UG23" s="78" t="e">
        <f ca="1">TZ7</f>
        <v>#N/A</v>
      </c>
      <c r="UH23" s="79"/>
      <c r="UK23" s="78" t="str">
        <f ca="1">UK7</f>
        <v/>
      </c>
      <c r="UL23" s="79"/>
      <c r="UM23" s="78" t="str">
        <f ca="1">UM7</f>
        <v/>
      </c>
      <c r="UN23" s="79"/>
      <c r="UO23" s="78" t="e">
        <f ca="1">UO7</f>
        <v>#N/A</v>
      </c>
      <c r="UP23" s="79"/>
      <c r="UR23" s="78" t="str">
        <f ca="1">UK7</f>
        <v/>
      </c>
      <c r="US23" s="79"/>
      <c r="UT23" s="78" t="str">
        <f ca="1">UM7</f>
        <v/>
      </c>
      <c r="UU23" s="79"/>
      <c r="UV23" s="78" t="e">
        <f ca="1">UO7</f>
        <v>#N/A</v>
      </c>
      <c r="UW23" s="79"/>
      <c r="UZ23" s="78" t="str">
        <f ca="1">UZ7</f>
        <v/>
      </c>
      <c r="VA23" s="79"/>
      <c r="VB23" s="78" t="str">
        <f ca="1">VB7</f>
        <v/>
      </c>
      <c r="VC23" s="79"/>
      <c r="VD23" s="78" t="e">
        <f ca="1">VD7</f>
        <v>#N/A</v>
      </c>
      <c r="VE23" s="79"/>
      <c r="VG23" s="78" t="str">
        <f ca="1">UZ7</f>
        <v/>
      </c>
      <c r="VH23" s="79"/>
      <c r="VI23" s="78" t="str">
        <f ca="1">VB7</f>
        <v/>
      </c>
      <c r="VJ23" s="79"/>
      <c r="VK23" s="78" t="e">
        <f ca="1">VD7</f>
        <v>#N/A</v>
      </c>
      <c r="VL23" s="79"/>
      <c r="VO23" s="78" t="str">
        <f ca="1">VO7</f>
        <v/>
      </c>
      <c r="VP23" s="79"/>
      <c r="VQ23" s="78" t="str">
        <f ca="1">VQ7</f>
        <v/>
      </c>
      <c r="VR23" s="79"/>
      <c r="VS23" s="78" t="e">
        <f ca="1">VS7</f>
        <v>#N/A</v>
      </c>
      <c r="VT23" s="79"/>
      <c r="VV23" s="78" t="str">
        <f ca="1">VO7</f>
        <v/>
      </c>
      <c r="VW23" s="79"/>
      <c r="VX23" s="78" t="str">
        <f ca="1">VQ7</f>
        <v/>
      </c>
      <c r="VY23" s="79"/>
      <c r="VZ23" s="78" t="e">
        <f ca="1">VS7</f>
        <v>#N/A</v>
      </c>
      <c r="WA23" s="79"/>
      <c r="WD23" s="78" t="str">
        <f ca="1">WD7</f>
        <v/>
      </c>
      <c r="WE23" s="79"/>
      <c r="WF23" s="78" t="str">
        <f ca="1">WF7</f>
        <v/>
      </c>
      <c r="WG23" s="79"/>
      <c r="WH23" s="78" t="e">
        <f ca="1">WH7</f>
        <v>#N/A</v>
      </c>
      <c r="WI23" s="79"/>
      <c r="WK23" s="78" t="str">
        <f ca="1">WD7</f>
        <v/>
      </c>
      <c r="WL23" s="79"/>
      <c r="WM23" s="78" t="str">
        <f ca="1">WF7</f>
        <v/>
      </c>
      <c r="WN23" s="79"/>
      <c r="WO23" s="78" t="e">
        <f ca="1">WH7</f>
        <v>#N/A</v>
      </c>
      <c r="WP23" s="79"/>
      <c r="WS23" s="78" t="str">
        <f ca="1">WS7</f>
        <v/>
      </c>
      <c r="WT23" s="79"/>
      <c r="WU23" s="78" t="str">
        <f ca="1">WU7</f>
        <v/>
      </c>
      <c r="WV23" s="79"/>
      <c r="WW23" s="78" t="e">
        <f ca="1">WW7</f>
        <v>#N/A</v>
      </c>
      <c r="WX23" s="79"/>
      <c r="WZ23" s="78" t="str">
        <f ca="1">WS7</f>
        <v/>
      </c>
      <c r="XA23" s="79"/>
      <c r="XB23" s="78" t="str">
        <f ca="1">WU7</f>
        <v/>
      </c>
      <c r="XC23" s="79"/>
      <c r="XD23" s="78" t="e">
        <f ca="1">WW7</f>
        <v>#N/A</v>
      </c>
      <c r="XE23" s="79"/>
      <c r="XH23" s="78" t="str">
        <f ca="1">XH7</f>
        <v/>
      </c>
      <c r="XI23" s="79"/>
      <c r="XJ23" s="78" t="str">
        <f ca="1">XJ7</f>
        <v/>
      </c>
      <c r="XK23" s="79"/>
      <c r="XL23" s="78" t="e">
        <f ca="1">XL7</f>
        <v>#N/A</v>
      </c>
      <c r="XM23" s="79"/>
      <c r="XO23" s="78" t="str">
        <f ca="1">XH7</f>
        <v/>
      </c>
      <c r="XP23" s="79"/>
      <c r="XQ23" s="78" t="str">
        <f ca="1">XJ7</f>
        <v/>
      </c>
      <c r="XR23" s="79"/>
      <c r="XS23" s="78" t="e">
        <f ca="1">XL7</f>
        <v>#N/A</v>
      </c>
      <c r="XT23" s="79"/>
      <c r="XW23" s="78" t="str">
        <f ca="1">XW7</f>
        <v/>
      </c>
      <c r="XX23" s="79"/>
      <c r="XY23" s="78" t="str">
        <f ca="1">XY7</f>
        <v/>
      </c>
      <c r="XZ23" s="79"/>
      <c r="YA23" s="78" t="e">
        <f ca="1">YA7</f>
        <v>#N/A</v>
      </c>
      <c r="YB23" s="79"/>
      <c r="YD23" s="78" t="str">
        <f ca="1">XW7</f>
        <v/>
      </c>
      <c r="YE23" s="79"/>
      <c r="YF23" s="78" t="str">
        <f ca="1">XY7</f>
        <v/>
      </c>
      <c r="YG23" s="79"/>
      <c r="YH23" s="78" t="e">
        <f ca="1">YA7</f>
        <v>#N/A</v>
      </c>
      <c r="YI23" s="79"/>
      <c r="YL23" s="78" t="str">
        <f ca="1">YL7</f>
        <v/>
      </c>
      <c r="YM23" s="79"/>
      <c r="YN23" s="78" t="str">
        <f ca="1">YN7</f>
        <v/>
      </c>
      <c r="YO23" s="79"/>
      <c r="YP23" s="78" t="e">
        <f ca="1">YP7</f>
        <v>#N/A</v>
      </c>
      <c r="YQ23" s="79"/>
      <c r="YS23" s="78" t="str">
        <f ca="1">YL7</f>
        <v/>
      </c>
      <c r="YT23" s="79"/>
      <c r="YU23" s="78" t="str">
        <f ca="1">YN7</f>
        <v/>
      </c>
      <c r="YV23" s="79"/>
      <c r="YW23" s="78" t="e">
        <f ca="1">YP7</f>
        <v>#N/A</v>
      </c>
      <c r="YX23" s="79"/>
      <c r="ZA23" s="78" t="str">
        <f ca="1">ZA7</f>
        <v/>
      </c>
      <c r="ZB23" s="79"/>
      <c r="ZC23" s="78" t="str">
        <f ca="1">ZC7</f>
        <v/>
      </c>
      <c r="ZD23" s="79"/>
      <c r="ZE23" s="78" t="e">
        <f ca="1">ZE7</f>
        <v>#N/A</v>
      </c>
      <c r="ZF23" s="79"/>
      <c r="ZH23" s="78" t="str">
        <f ca="1">ZA7</f>
        <v/>
      </c>
      <c r="ZI23" s="79"/>
      <c r="ZJ23" s="78" t="str">
        <f ca="1">ZC7</f>
        <v/>
      </c>
      <c r="ZK23" s="79"/>
      <c r="ZL23" s="78" t="e">
        <f ca="1">ZE7</f>
        <v>#N/A</v>
      </c>
      <c r="ZM23" s="79"/>
      <c r="ZP23" s="78" t="str">
        <f ca="1">ZP7</f>
        <v/>
      </c>
      <c r="ZQ23" s="79"/>
      <c r="ZR23" s="78" t="str">
        <f ca="1">ZR7</f>
        <v/>
      </c>
      <c r="ZS23" s="79"/>
      <c r="ZT23" s="78" t="e">
        <f ca="1">ZT7</f>
        <v>#N/A</v>
      </c>
      <c r="ZU23" s="79"/>
      <c r="ZW23" s="78" t="str">
        <f ca="1">ZP7</f>
        <v/>
      </c>
      <c r="ZX23" s="79"/>
      <c r="ZY23" s="78" t="str">
        <f ca="1">ZR7</f>
        <v/>
      </c>
      <c r="ZZ23" s="79"/>
      <c r="AAA23" s="78" t="e">
        <f ca="1">ZT7</f>
        <v>#N/A</v>
      </c>
      <c r="AAB23" s="79"/>
      <c r="AAE23" s="78" t="str">
        <f ca="1">AAE7</f>
        <v/>
      </c>
      <c r="AAF23" s="79"/>
      <c r="AAG23" s="78" t="str">
        <f ca="1">AAG7</f>
        <v/>
      </c>
      <c r="AAH23" s="79"/>
      <c r="AAI23" s="78" t="e">
        <f ca="1">AAI7</f>
        <v>#N/A</v>
      </c>
      <c r="AAJ23" s="79"/>
      <c r="AAL23" s="78" t="str">
        <f ca="1">AAE7</f>
        <v/>
      </c>
      <c r="AAM23" s="79"/>
      <c r="AAN23" s="78" t="str">
        <f ca="1">AAG7</f>
        <v/>
      </c>
      <c r="AAO23" s="79"/>
      <c r="AAP23" s="78" t="e">
        <f ca="1">AAI7</f>
        <v>#N/A</v>
      </c>
      <c r="AAQ23" s="79"/>
      <c r="AAT23" s="78" t="str">
        <f ca="1">AAT7</f>
        <v/>
      </c>
      <c r="AAU23" s="79"/>
      <c r="AAV23" s="78" t="str">
        <f ca="1">AAV7</f>
        <v/>
      </c>
      <c r="AAW23" s="79"/>
      <c r="AAX23" s="78" t="e">
        <f ca="1">AAX7</f>
        <v>#N/A</v>
      </c>
      <c r="AAY23" s="79"/>
      <c r="ABA23" s="78" t="str">
        <f ca="1">AAT7</f>
        <v/>
      </c>
      <c r="ABB23" s="79"/>
      <c r="ABC23" s="78" t="str">
        <f ca="1">AAV7</f>
        <v/>
      </c>
      <c r="ABD23" s="79"/>
      <c r="ABE23" s="78" t="e">
        <f ca="1">AAX7</f>
        <v>#N/A</v>
      </c>
      <c r="ABF23" s="79"/>
      <c r="ABI23" s="78" t="str">
        <f ca="1">ABI7</f>
        <v/>
      </c>
      <c r="ABJ23" s="79"/>
      <c r="ABK23" s="78" t="str">
        <f ca="1">ABK7</f>
        <v/>
      </c>
      <c r="ABL23" s="79"/>
      <c r="ABM23" s="78" t="e">
        <f ca="1">ABM7</f>
        <v>#N/A</v>
      </c>
      <c r="ABN23" s="79"/>
      <c r="ABP23" s="78" t="str">
        <f ca="1">ABI7</f>
        <v/>
      </c>
      <c r="ABQ23" s="79"/>
      <c r="ABR23" s="78" t="str">
        <f ca="1">ABK7</f>
        <v/>
      </c>
      <c r="ABS23" s="79"/>
      <c r="ABT23" s="78" t="e">
        <f ca="1">ABM7</f>
        <v>#N/A</v>
      </c>
      <c r="ABU23" s="79"/>
      <c r="ABX23" s="78" t="str">
        <f ca="1">ABX7</f>
        <v/>
      </c>
      <c r="ABY23" s="79"/>
      <c r="ABZ23" s="78" t="str">
        <f ca="1">ABZ7</f>
        <v/>
      </c>
      <c r="ACA23" s="79"/>
      <c r="ACB23" s="78" t="e">
        <f ca="1">ACB7</f>
        <v>#N/A</v>
      </c>
      <c r="ACC23" s="79"/>
      <c r="ACE23" s="78" t="str">
        <f ca="1">ABX7</f>
        <v/>
      </c>
      <c r="ACF23" s="79"/>
      <c r="ACG23" s="78" t="str">
        <f ca="1">ABZ7</f>
        <v/>
      </c>
      <c r="ACH23" s="79"/>
      <c r="ACI23" s="78" t="e">
        <f ca="1">ACB7</f>
        <v>#N/A</v>
      </c>
      <c r="ACJ23" s="79"/>
      <c r="ACM23" s="78" t="str">
        <f ca="1">ACM7</f>
        <v/>
      </c>
      <c r="ACN23" s="79"/>
      <c r="ACO23" s="78" t="str">
        <f ca="1">ACO7</f>
        <v/>
      </c>
      <c r="ACP23" s="79"/>
      <c r="ACQ23" s="78" t="e">
        <f ca="1">ACQ7</f>
        <v>#N/A</v>
      </c>
      <c r="ACR23" s="79"/>
      <c r="ACT23" s="78" t="str">
        <f ca="1">ACM7</f>
        <v/>
      </c>
      <c r="ACU23" s="79"/>
      <c r="ACV23" s="78" t="str">
        <f ca="1">ACO7</f>
        <v/>
      </c>
      <c r="ACW23" s="79"/>
      <c r="ACX23" s="78" t="e">
        <f ca="1">ACQ7</f>
        <v>#N/A</v>
      </c>
      <c r="ACY23" s="79"/>
      <c r="ADB23" s="78" t="str">
        <f ca="1">ADB7</f>
        <v/>
      </c>
      <c r="ADC23" s="79"/>
      <c r="ADD23" s="78" t="str">
        <f ca="1">ADD7</f>
        <v/>
      </c>
      <c r="ADE23" s="79"/>
      <c r="ADF23" s="78" t="e">
        <f ca="1">ADF7</f>
        <v>#N/A</v>
      </c>
      <c r="ADG23" s="79"/>
      <c r="ADI23" s="78" t="str">
        <f ca="1">ADB7</f>
        <v/>
      </c>
      <c r="ADJ23" s="79"/>
      <c r="ADK23" s="78" t="str">
        <f ca="1">ADD7</f>
        <v/>
      </c>
      <c r="ADL23" s="79"/>
      <c r="ADM23" s="78" t="e">
        <f ca="1">ADF7</f>
        <v>#N/A</v>
      </c>
      <c r="ADN23" s="79"/>
      <c r="ADQ23" s="78" t="str">
        <f ca="1">ADQ7</f>
        <v/>
      </c>
      <c r="ADR23" s="79"/>
      <c r="ADS23" s="78" t="str">
        <f ca="1">ADS7</f>
        <v/>
      </c>
      <c r="ADT23" s="79"/>
      <c r="ADU23" s="78" t="e">
        <f ca="1">ADU7</f>
        <v>#N/A</v>
      </c>
      <c r="ADV23" s="79"/>
      <c r="ADX23" s="78" t="str">
        <f ca="1">ADQ7</f>
        <v/>
      </c>
      <c r="ADY23" s="79"/>
      <c r="ADZ23" s="78" t="str">
        <f ca="1">ADS7</f>
        <v/>
      </c>
      <c r="AEA23" s="79"/>
      <c r="AEB23" s="78" t="e">
        <f ca="1">ADU7</f>
        <v>#N/A</v>
      </c>
      <c r="AEC23" s="79"/>
      <c r="AEF23" s="78" t="str">
        <f ca="1">AEF7</f>
        <v/>
      </c>
      <c r="AEG23" s="79"/>
      <c r="AEH23" s="78" t="str">
        <f ca="1">AEH7</f>
        <v/>
      </c>
      <c r="AEI23" s="79"/>
      <c r="AEJ23" s="78" t="e">
        <f ca="1">AEJ7</f>
        <v>#N/A</v>
      </c>
      <c r="AEK23" s="79"/>
      <c r="AEM23" s="78" t="str">
        <f ca="1">AEF7</f>
        <v/>
      </c>
      <c r="AEN23" s="79"/>
      <c r="AEO23" s="78" t="str">
        <f ca="1">AEH7</f>
        <v/>
      </c>
      <c r="AEP23" s="79"/>
      <c r="AEQ23" s="78" t="e">
        <f ca="1">AEJ7</f>
        <v>#N/A</v>
      </c>
      <c r="AER23" s="79"/>
      <c r="AEU23" s="78" t="str">
        <f ca="1">AEU7</f>
        <v/>
      </c>
      <c r="AEV23" s="79"/>
      <c r="AEW23" s="78" t="str">
        <f ca="1">AEW7</f>
        <v/>
      </c>
      <c r="AEX23" s="79"/>
      <c r="AEY23" s="78" t="e">
        <f ca="1">AEY7</f>
        <v>#N/A</v>
      </c>
      <c r="AEZ23" s="79"/>
      <c r="AFB23" s="78" t="str">
        <f ca="1">AEU7</f>
        <v/>
      </c>
      <c r="AFC23" s="79"/>
      <c r="AFD23" s="78" t="str">
        <f ca="1">AEW7</f>
        <v/>
      </c>
      <c r="AFE23" s="79"/>
      <c r="AFF23" s="78" t="e">
        <f ca="1">AEY7</f>
        <v>#N/A</v>
      </c>
      <c r="AFG23" s="79"/>
      <c r="AFJ23" s="78" t="str">
        <f ca="1">AFJ7</f>
        <v/>
      </c>
      <c r="AFK23" s="79"/>
      <c r="AFL23" s="78" t="str">
        <f ca="1">AFL7</f>
        <v/>
      </c>
      <c r="AFM23" s="79"/>
      <c r="AFN23" s="78" t="e">
        <f ca="1">AFN7</f>
        <v>#N/A</v>
      </c>
      <c r="AFO23" s="79"/>
      <c r="AFQ23" s="78" t="str">
        <f ca="1">AFJ7</f>
        <v/>
      </c>
      <c r="AFR23" s="79"/>
      <c r="AFS23" s="78" t="str">
        <f ca="1">AFL7</f>
        <v/>
      </c>
      <c r="AFT23" s="79"/>
      <c r="AFU23" s="78" t="e">
        <f ca="1">AFN7</f>
        <v>#N/A</v>
      </c>
      <c r="AFV23" s="79"/>
    </row>
    <row r="24" spans="2:854" ht="13.8" customHeight="1" x14ac:dyDescent="0.45"/>
    <row r="25" spans="2:854" ht="18" customHeight="1" x14ac:dyDescent="0.45">
      <c r="B25" s="5"/>
      <c r="C25" s="70" t="e">
        <f ca="1">C1</f>
        <v>#N/A</v>
      </c>
      <c r="D25" s="70"/>
      <c r="E25" s="70"/>
      <c r="F25" s="70"/>
      <c r="G25" s="7"/>
      <c r="I25" s="5"/>
      <c r="J25" s="70" t="e">
        <f ca="1">C1</f>
        <v>#N/A</v>
      </c>
      <c r="K25" s="70"/>
      <c r="L25" s="70"/>
      <c r="M25" s="70"/>
      <c r="N25" s="7"/>
      <c r="Q25" s="5"/>
      <c r="R25" s="70" t="e">
        <f ca="1">R1</f>
        <v>#N/A</v>
      </c>
      <c r="S25" s="70"/>
      <c r="T25" s="70"/>
      <c r="U25" s="70"/>
      <c r="V25" s="7"/>
      <c r="X25" s="5"/>
      <c r="Y25" s="70" t="e">
        <f ca="1">R1</f>
        <v>#N/A</v>
      </c>
      <c r="Z25" s="70"/>
      <c r="AA25" s="70"/>
      <c r="AB25" s="70"/>
      <c r="AC25" s="7"/>
      <c r="AF25" s="5"/>
      <c r="AG25" s="70" t="e">
        <f ca="1">AG1</f>
        <v>#N/A</v>
      </c>
      <c r="AH25" s="70"/>
      <c r="AI25" s="70"/>
      <c r="AJ25" s="70"/>
      <c r="AK25" s="7"/>
      <c r="AM25" s="5"/>
      <c r="AN25" s="70" t="e">
        <f ca="1">AG1</f>
        <v>#N/A</v>
      </c>
      <c r="AO25" s="70"/>
      <c r="AP25" s="70"/>
      <c r="AQ25" s="70"/>
      <c r="AR25" s="7"/>
      <c r="AU25" s="5"/>
      <c r="AV25" s="70" t="e">
        <f ca="1">AV1</f>
        <v>#N/A</v>
      </c>
      <c r="AW25" s="70"/>
      <c r="AX25" s="70"/>
      <c r="AY25" s="70"/>
      <c r="AZ25" s="7"/>
      <c r="BB25" s="5"/>
      <c r="BC25" s="70" t="e">
        <f ca="1">AV1</f>
        <v>#N/A</v>
      </c>
      <c r="BD25" s="70"/>
      <c r="BE25" s="70"/>
      <c r="BF25" s="70"/>
      <c r="BG25" s="7"/>
      <c r="BJ25" s="5"/>
      <c r="BK25" s="70" t="e">
        <f ca="1">BK1</f>
        <v>#N/A</v>
      </c>
      <c r="BL25" s="70"/>
      <c r="BM25" s="70"/>
      <c r="BN25" s="70"/>
      <c r="BO25" s="7"/>
      <c r="BQ25" s="5"/>
      <c r="BR25" s="70" t="e">
        <f ca="1">BK1</f>
        <v>#N/A</v>
      </c>
      <c r="BS25" s="70"/>
      <c r="BT25" s="70"/>
      <c r="BU25" s="70"/>
      <c r="BV25" s="7"/>
      <c r="BY25" s="5"/>
      <c r="BZ25" s="70" t="e">
        <f ca="1">BZ1</f>
        <v>#N/A</v>
      </c>
      <c r="CA25" s="70"/>
      <c r="CB25" s="70"/>
      <c r="CC25" s="70"/>
      <c r="CD25" s="7"/>
      <c r="CF25" s="5"/>
      <c r="CG25" s="70" t="e">
        <f ca="1">BZ1</f>
        <v>#N/A</v>
      </c>
      <c r="CH25" s="70"/>
      <c r="CI25" s="70"/>
      <c r="CJ25" s="70"/>
      <c r="CK25" s="7"/>
      <c r="CN25" s="5"/>
      <c r="CO25" s="70" t="e">
        <f ca="1">CO1</f>
        <v>#N/A</v>
      </c>
      <c r="CP25" s="70"/>
      <c r="CQ25" s="70"/>
      <c r="CR25" s="70"/>
      <c r="CS25" s="7"/>
      <c r="CU25" s="5"/>
      <c r="CV25" s="70" t="e">
        <f ca="1">CO1</f>
        <v>#N/A</v>
      </c>
      <c r="CW25" s="70"/>
      <c r="CX25" s="70"/>
      <c r="CY25" s="70"/>
      <c r="CZ25" s="7"/>
      <c r="DC25" s="5"/>
      <c r="DD25" s="70" t="e">
        <f ca="1">DD1</f>
        <v>#N/A</v>
      </c>
      <c r="DE25" s="70"/>
      <c r="DF25" s="70"/>
      <c r="DG25" s="70"/>
      <c r="DH25" s="7"/>
      <c r="DJ25" s="5"/>
      <c r="DK25" s="70" t="e">
        <f ca="1">DD1</f>
        <v>#N/A</v>
      </c>
      <c r="DL25" s="70"/>
      <c r="DM25" s="70"/>
      <c r="DN25" s="70"/>
      <c r="DO25" s="7"/>
      <c r="DR25" s="5"/>
      <c r="DS25" s="70" t="e">
        <f ca="1">DS1</f>
        <v>#N/A</v>
      </c>
      <c r="DT25" s="70"/>
      <c r="DU25" s="70"/>
      <c r="DV25" s="70"/>
      <c r="DW25" s="7"/>
      <c r="DY25" s="5"/>
      <c r="DZ25" s="70" t="e">
        <f ca="1">DS1</f>
        <v>#N/A</v>
      </c>
      <c r="EA25" s="70"/>
      <c r="EB25" s="70"/>
      <c r="EC25" s="70"/>
      <c r="ED25" s="7"/>
      <c r="EG25" s="5"/>
      <c r="EH25" s="70" t="e">
        <f ca="1">EH1</f>
        <v>#N/A</v>
      </c>
      <c r="EI25" s="70"/>
      <c r="EJ25" s="70"/>
      <c r="EK25" s="70"/>
      <c r="EL25" s="7"/>
      <c r="EN25" s="5"/>
      <c r="EO25" s="70" t="e">
        <f ca="1">EH1</f>
        <v>#N/A</v>
      </c>
      <c r="EP25" s="70"/>
      <c r="EQ25" s="70"/>
      <c r="ER25" s="70"/>
      <c r="ES25" s="7"/>
      <c r="EV25" s="5"/>
      <c r="EW25" s="70" t="e">
        <f ca="1">EW1</f>
        <v>#N/A</v>
      </c>
      <c r="EX25" s="70"/>
      <c r="EY25" s="70"/>
      <c r="EZ25" s="70"/>
      <c r="FA25" s="7"/>
      <c r="FC25" s="5"/>
      <c r="FD25" s="70" t="e">
        <f ca="1">EW1</f>
        <v>#N/A</v>
      </c>
      <c r="FE25" s="70"/>
      <c r="FF25" s="70"/>
      <c r="FG25" s="70"/>
      <c r="FH25" s="7"/>
      <c r="FK25" s="5"/>
      <c r="FL25" s="70" t="e">
        <f ca="1">FL1</f>
        <v>#N/A</v>
      </c>
      <c r="FM25" s="70"/>
      <c r="FN25" s="70"/>
      <c r="FO25" s="70"/>
      <c r="FP25" s="7"/>
      <c r="FR25" s="5"/>
      <c r="FS25" s="70" t="e">
        <f ca="1">FL1</f>
        <v>#N/A</v>
      </c>
      <c r="FT25" s="70"/>
      <c r="FU25" s="70"/>
      <c r="FV25" s="70"/>
      <c r="FW25" s="7"/>
      <c r="FZ25" s="5"/>
      <c r="GA25" s="70" t="e">
        <f ca="1">GA1</f>
        <v>#N/A</v>
      </c>
      <c r="GB25" s="70"/>
      <c r="GC25" s="70"/>
      <c r="GD25" s="70"/>
      <c r="GE25" s="7"/>
      <c r="GG25" s="5"/>
      <c r="GH25" s="70" t="e">
        <f ca="1">GA1</f>
        <v>#N/A</v>
      </c>
      <c r="GI25" s="70"/>
      <c r="GJ25" s="70"/>
      <c r="GK25" s="70"/>
      <c r="GL25" s="7"/>
      <c r="GO25" s="5"/>
      <c r="GP25" s="70" t="e">
        <f ca="1">GP1</f>
        <v>#N/A</v>
      </c>
      <c r="GQ25" s="70"/>
      <c r="GR25" s="70"/>
      <c r="GS25" s="70"/>
      <c r="GT25" s="7"/>
      <c r="GV25" s="5"/>
      <c r="GW25" s="70" t="e">
        <f ca="1">GP1</f>
        <v>#N/A</v>
      </c>
      <c r="GX25" s="70"/>
      <c r="GY25" s="70"/>
      <c r="GZ25" s="70"/>
      <c r="HA25" s="7"/>
      <c r="HD25" s="5"/>
      <c r="HE25" s="70" t="e">
        <f ca="1">HE1</f>
        <v>#N/A</v>
      </c>
      <c r="HF25" s="70"/>
      <c r="HG25" s="70"/>
      <c r="HH25" s="70"/>
      <c r="HI25" s="7"/>
      <c r="HK25" s="5"/>
      <c r="HL25" s="70" t="e">
        <f ca="1">HE1</f>
        <v>#N/A</v>
      </c>
      <c r="HM25" s="70"/>
      <c r="HN25" s="70"/>
      <c r="HO25" s="70"/>
      <c r="HP25" s="7"/>
      <c r="HS25" s="5"/>
      <c r="HT25" s="70" t="e">
        <f ca="1">HT1</f>
        <v>#N/A</v>
      </c>
      <c r="HU25" s="70"/>
      <c r="HV25" s="70"/>
      <c r="HW25" s="70"/>
      <c r="HX25" s="7"/>
      <c r="HZ25" s="5"/>
      <c r="IA25" s="70" t="e">
        <f ca="1">HT1</f>
        <v>#N/A</v>
      </c>
      <c r="IB25" s="70"/>
      <c r="IC25" s="70"/>
      <c r="ID25" s="70"/>
      <c r="IE25" s="7"/>
      <c r="IH25" s="5"/>
      <c r="II25" s="70" t="e">
        <f ca="1">II1</f>
        <v>#N/A</v>
      </c>
      <c r="IJ25" s="70"/>
      <c r="IK25" s="70"/>
      <c r="IL25" s="70"/>
      <c r="IM25" s="7"/>
      <c r="IO25" s="5"/>
      <c r="IP25" s="70" t="e">
        <f ca="1">II1</f>
        <v>#N/A</v>
      </c>
      <c r="IQ25" s="70"/>
      <c r="IR25" s="70"/>
      <c r="IS25" s="70"/>
      <c r="IT25" s="7"/>
      <c r="IW25" s="5"/>
      <c r="IX25" s="70" t="e">
        <f ca="1">IX1</f>
        <v>#N/A</v>
      </c>
      <c r="IY25" s="70"/>
      <c r="IZ25" s="70"/>
      <c r="JA25" s="70"/>
      <c r="JB25" s="7"/>
      <c r="JD25" s="5"/>
      <c r="JE25" s="70" t="e">
        <f ca="1">IX1</f>
        <v>#N/A</v>
      </c>
      <c r="JF25" s="70"/>
      <c r="JG25" s="70"/>
      <c r="JH25" s="70"/>
      <c r="JI25" s="7"/>
      <c r="JL25" s="5"/>
      <c r="JM25" s="70" t="e">
        <f ca="1">JM1</f>
        <v>#N/A</v>
      </c>
      <c r="JN25" s="70"/>
      <c r="JO25" s="70"/>
      <c r="JP25" s="70"/>
      <c r="JQ25" s="7"/>
      <c r="JS25" s="5"/>
      <c r="JT25" s="70" t="e">
        <f ca="1">JM1</f>
        <v>#N/A</v>
      </c>
      <c r="JU25" s="70"/>
      <c r="JV25" s="70"/>
      <c r="JW25" s="70"/>
      <c r="JX25" s="7"/>
      <c r="KA25" s="5"/>
      <c r="KB25" s="70" t="e">
        <f ca="1">KB1</f>
        <v>#N/A</v>
      </c>
      <c r="KC25" s="70"/>
      <c r="KD25" s="70"/>
      <c r="KE25" s="70"/>
      <c r="KF25" s="7"/>
      <c r="KH25" s="5"/>
      <c r="KI25" s="70" t="e">
        <f ca="1">KB1</f>
        <v>#N/A</v>
      </c>
      <c r="KJ25" s="70"/>
      <c r="KK25" s="70"/>
      <c r="KL25" s="70"/>
      <c r="KM25" s="7"/>
      <c r="KP25" s="5"/>
      <c r="KQ25" s="70" t="e">
        <f ca="1">KQ1</f>
        <v>#N/A</v>
      </c>
      <c r="KR25" s="70"/>
      <c r="KS25" s="70"/>
      <c r="KT25" s="70"/>
      <c r="KU25" s="7"/>
      <c r="KW25" s="5"/>
      <c r="KX25" s="70" t="e">
        <f ca="1">KQ1</f>
        <v>#N/A</v>
      </c>
      <c r="KY25" s="70"/>
      <c r="KZ25" s="70"/>
      <c r="LA25" s="70"/>
      <c r="LB25" s="7"/>
      <c r="LE25" s="5"/>
      <c r="LF25" s="70" t="e">
        <f ca="1">LF1</f>
        <v>#N/A</v>
      </c>
      <c r="LG25" s="70"/>
      <c r="LH25" s="70"/>
      <c r="LI25" s="70"/>
      <c r="LJ25" s="7"/>
      <c r="LL25" s="5"/>
      <c r="LM25" s="70" t="e">
        <f ca="1">LF1</f>
        <v>#N/A</v>
      </c>
      <c r="LN25" s="70"/>
      <c r="LO25" s="70"/>
      <c r="LP25" s="70"/>
      <c r="LQ25" s="7"/>
      <c r="LT25" s="5"/>
      <c r="LU25" s="70" t="e">
        <f ca="1">LU1</f>
        <v>#N/A</v>
      </c>
      <c r="LV25" s="70"/>
      <c r="LW25" s="70"/>
      <c r="LX25" s="70"/>
      <c r="LY25" s="7"/>
      <c r="MA25" s="5"/>
      <c r="MB25" s="70" t="e">
        <f ca="1">LU1</f>
        <v>#N/A</v>
      </c>
      <c r="MC25" s="70"/>
      <c r="MD25" s="70"/>
      <c r="ME25" s="70"/>
      <c r="MF25" s="7"/>
      <c r="MI25" s="5"/>
      <c r="MJ25" s="70" t="e">
        <f ca="1">MJ1</f>
        <v>#N/A</v>
      </c>
      <c r="MK25" s="70"/>
      <c r="ML25" s="70"/>
      <c r="MM25" s="70"/>
      <c r="MN25" s="7"/>
      <c r="MP25" s="5"/>
      <c r="MQ25" s="70" t="e">
        <f ca="1">MJ1</f>
        <v>#N/A</v>
      </c>
      <c r="MR25" s="70"/>
      <c r="MS25" s="70"/>
      <c r="MT25" s="70"/>
      <c r="MU25" s="7"/>
      <c r="MX25" s="5"/>
      <c r="MY25" s="70" t="e">
        <f ca="1">MY1</f>
        <v>#N/A</v>
      </c>
      <c r="MZ25" s="70"/>
      <c r="NA25" s="70"/>
      <c r="NB25" s="70"/>
      <c r="NC25" s="7"/>
      <c r="NE25" s="5"/>
      <c r="NF25" s="70" t="e">
        <f ca="1">MY1</f>
        <v>#N/A</v>
      </c>
      <c r="NG25" s="70"/>
      <c r="NH25" s="70"/>
      <c r="NI25" s="70"/>
      <c r="NJ25" s="7"/>
      <c r="NM25" s="5"/>
      <c r="NN25" s="70" t="e">
        <f ca="1">NN1</f>
        <v>#N/A</v>
      </c>
      <c r="NO25" s="70"/>
      <c r="NP25" s="70"/>
      <c r="NQ25" s="70"/>
      <c r="NR25" s="7"/>
      <c r="NT25" s="5"/>
      <c r="NU25" s="70" t="e">
        <f ca="1">NN1</f>
        <v>#N/A</v>
      </c>
      <c r="NV25" s="70"/>
      <c r="NW25" s="70"/>
      <c r="NX25" s="70"/>
      <c r="NY25" s="7"/>
      <c r="OB25" s="5"/>
      <c r="OC25" s="70" t="e">
        <f ca="1">OC1</f>
        <v>#N/A</v>
      </c>
      <c r="OD25" s="70"/>
      <c r="OE25" s="70"/>
      <c r="OF25" s="70"/>
      <c r="OG25" s="7"/>
      <c r="OI25" s="5"/>
      <c r="OJ25" s="70" t="e">
        <f ca="1">OC1</f>
        <v>#N/A</v>
      </c>
      <c r="OK25" s="70"/>
      <c r="OL25" s="70"/>
      <c r="OM25" s="70"/>
      <c r="ON25" s="7"/>
      <c r="OQ25" s="5"/>
      <c r="OR25" s="70" t="e">
        <f ca="1">OR1</f>
        <v>#N/A</v>
      </c>
      <c r="OS25" s="70"/>
      <c r="OT25" s="70"/>
      <c r="OU25" s="70"/>
      <c r="OV25" s="7"/>
      <c r="OX25" s="5"/>
      <c r="OY25" s="70" t="e">
        <f ca="1">OR1</f>
        <v>#N/A</v>
      </c>
      <c r="OZ25" s="70"/>
      <c r="PA25" s="70"/>
      <c r="PB25" s="70"/>
      <c r="PC25" s="7"/>
      <c r="PF25" s="5"/>
      <c r="PG25" s="70" t="e">
        <f ca="1">PG1</f>
        <v>#N/A</v>
      </c>
      <c r="PH25" s="70"/>
      <c r="PI25" s="70"/>
      <c r="PJ25" s="70"/>
      <c r="PK25" s="7"/>
      <c r="PM25" s="5"/>
      <c r="PN25" s="70" t="e">
        <f ca="1">PG1</f>
        <v>#N/A</v>
      </c>
      <c r="PO25" s="70"/>
      <c r="PP25" s="70"/>
      <c r="PQ25" s="70"/>
      <c r="PR25" s="7"/>
      <c r="PU25" s="5"/>
      <c r="PV25" s="70" t="e">
        <f ca="1">PV1</f>
        <v>#N/A</v>
      </c>
      <c r="PW25" s="70"/>
      <c r="PX25" s="70"/>
      <c r="PY25" s="70"/>
      <c r="PZ25" s="7"/>
      <c r="QB25" s="5"/>
      <c r="QC25" s="70" t="e">
        <f ca="1">PV1</f>
        <v>#N/A</v>
      </c>
      <c r="QD25" s="70"/>
      <c r="QE25" s="70"/>
      <c r="QF25" s="70"/>
      <c r="QG25" s="7"/>
      <c r="QJ25" s="5"/>
      <c r="QK25" s="70" t="e">
        <f ca="1">QK1</f>
        <v>#N/A</v>
      </c>
      <c r="QL25" s="70"/>
      <c r="QM25" s="70"/>
      <c r="QN25" s="70"/>
      <c r="QO25" s="7"/>
      <c r="QQ25" s="5"/>
      <c r="QR25" s="70" t="e">
        <f ca="1">QK1</f>
        <v>#N/A</v>
      </c>
      <c r="QS25" s="70"/>
      <c r="QT25" s="70"/>
      <c r="QU25" s="70"/>
      <c r="QV25" s="7"/>
      <c r="QY25" s="5"/>
      <c r="QZ25" s="70" t="e">
        <f ca="1">QZ1</f>
        <v>#N/A</v>
      </c>
      <c r="RA25" s="70"/>
      <c r="RB25" s="70"/>
      <c r="RC25" s="70"/>
      <c r="RD25" s="7"/>
      <c r="RF25" s="5"/>
      <c r="RG25" s="70" t="e">
        <f ca="1">QZ1</f>
        <v>#N/A</v>
      </c>
      <c r="RH25" s="70"/>
      <c r="RI25" s="70"/>
      <c r="RJ25" s="70"/>
      <c r="RK25" s="7"/>
      <c r="RN25" s="5"/>
      <c r="RO25" s="70" t="e">
        <f ca="1">RO1</f>
        <v>#N/A</v>
      </c>
      <c r="RP25" s="70"/>
      <c r="RQ25" s="70"/>
      <c r="RR25" s="70"/>
      <c r="RS25" s="7"/>
      <c r="RU25" s="5"/>
      <c r="RV25" s="70" t="e">
        <f ca="1">RO1</f>
        <v>#N/A</v>
      </c>
      <c r="RW25" s="70"/>
      <c r="RX25" s="70"/>
      <c r="RY25" s="70"/>
      <c r="RZ25" s="7"/>
      <c r="SC25" s="5"/>
      <c r="SD25" s="70" t="e">
        <f ca="1">SD1</f>
        <v>#N/A</v>
      </c>
      <c r="SE25" s="70"/>
      <c r="SF25" s="70"/>
      <c r="SG25" s="70"/>
      <c r="SH25" s="7"/>
      <c r="SJ25" s="5"/>
      <c r="SK25" s="70" t="e">
        <f ca="1">SD1</f>
        <v>#N/A</v>
      </c>
      <c r="SL25" s="70"/>
      <c r="SM25" s="70"/>
      <c r="SN25" s="70"/>
      <c r="SO25" s="7"/>
      <c r="SR25" s="5"/>
      <c r="SS25" s="70" t="e">
        <f ca="1">SS1</f>
        <v>#N/A</v>
      </c>
      <c r="ST25" s="70"/>
      <c r="SU25" s="70"/>
      <c r="SV25" s="70"/>
      <c r="SW25" s="7"/>
      <c r="SY25" s="5"/>
      <c r="SZ25" s="70" t="e">
        <f ca="1">SS1</f>
        <v>#N/A</v>
      </c>
      <c r="TA25" s="70"/>
      <c r="TB25" s="70"/>
      <c r="TC25" s="70"/>
      <c r="TD25" s="7"/>
      <c r="TG25" s="5"/>
      <c r="TH25" s="70" t="e">
        <f ca="1">TH1</f>
        <v>#N/A</v>
      </c>
      <c r="TI25" s="70"/>
      <c r="TJ25" s="70"/>
      <c r="TK25" s="70"/>
      <c r="TL25" s="7"/>
      <c r="TN25" s="5"/>
      <c r="TO25" s="70" t="e">
        <f ca="1">TH1</f>
        <v>#N/A</v>
      </c>
      <c r="TP25" s="70"/>
      <c r="TQ25" s="70"/>
      <c r="TR25" s="70"/>
      <c r="TS25" s="7"/>
      <c r="TV25" s="5"/>
      <c r="TW25" s="70" t="e">
        <f ca="1">TW1</f>
        <v>#N/A</v>
      </c>
      <c r="TX25" s="70"/>
      <c r="TY25" s="70"/>
      <c r="TZ25" s="70"/>
      <c r="UA25" s="7"/>
      <c r="UC25" s="5"/>
      <c r="UD25" s="70" t="e">
        <f ca="1">TW1</f>
        <v>#N/A</v>
      </c>
      <c r="UE25" s="70"/>
      <c r="UF25" s="70"/>
      <c r="UG25" s="70"/>
      <c r="UH25" s="7"/>
      <c r="UK25" s="5"/>
      <c r="UL25" s="70" t="e">
        <f ca="1">UL1</f>
        <v>#N/A</v>
      </c>
      <c r="UM25" s="70"/>
      <c r="UN25" s="70"/>
      <c r="UO25" s="70"/>
      <c r="UP25" s="7"/>
      <c r="UR25" s="5"/>
      <c r="US25" s="70" t="e">
        <f ca="1">UL1</f>
        <v>#N/A</v>
      </c>
      <c r="UT25" s="70"/>
      <c r="UU25" s="70"/>
      <c r="UV25" s="70"/>
      <c r="UW25" s="7"/>
      <c r="UZ25" s="5"/>
      <c r="VA25" s="70" t="e">
        <f ca="1">VA1</f>
        <v>#N/A</v>
      </c>
      <c r="VB25" s="70"/>
      <c r="VC25" s="70"/>
      <c r="VD25" s="70"/>
      <c r="VE25" s="7"/>
      <c r="VG25" s="5"/>
      <c r="VH25" s="70" t="e">
        <f ca="1">VA1</f>
        <v>#N/A</v>
      </c>
      <c r="VI25" s="70"/>
      <c r="VJ25" s="70"/>
      <c r="VK25" s="70"/>
      <c r="VL25" s="7"/>
      <c r="VO25" s="5"/>
      <c r="VP25" s="70" t="e">
        <f ca="1">VP1</f>
        <v>#N/A</v>
      </c>
      <c r="VQ25" s="70"/>
      <c r="VR25" s="70"/>
      <c r="VS25" s="70"/>
      <c r="VT25" s="7"/>
      <c r="VV25" s="5"/>
      <c r="VW25" s="70" t="e">
        <f ca="1">VP1</f>
        <v>#N/A</v>
      </c>
      <c r="VX25" s="70"/>
      <c r="VY25" s="70"/>
      <c r="VZ25" s="70"/>
      <c r="WA25" s="7"/>
      <c r="WD25" s="5"/>
      <c r="WE25" s="70" t="e">
        <f ca="1">WE1</f>
        <v>#N/A</v>
      </c>
      <c r="WF25" s="70"/>
      <c r="WG25" s="70"/>
      <c r="WH25" s="70"/>
      <c r="WI25" s="7"/>
      <c r="WK25" s="5"/>
      <c r="WL25" s="70" t="e">
        <f ca="1">WE1</f>
        <v>#N/A</v>
      </c>
      <c r="WM25" s="70"/>
      <c r="WN25" s="70"/>
      <c r="WO25" s="70"/>
      <c r="WP25" s="7"/>
      <c r="WS25" s="5"/>
      <c r="WT25" s="70" t="e">
        <f ca="1">WT1</f>
        <v>#N/A</v>
      </c>
      <c r="WU25" s="70"/>
      <c r="WV25" s="70"/>
      <c r="WW25" s="70"/>
      <c r="WX25" s="7"/>
      <c r="WZ25" s="5"/>
      <c r="XA25" s="70" t="e">
        <f ca="1">WT1</f>
        <v>#N/A</v>
      </c>
      <c r="XB25" s="70"/>
      <c r="XC25" s="70"/>
      <c r="XD25" s="70"/>
      <c r="XE25" s="7"/>
      <c r="XH25" s="5"/>
      <c r="XI25" s="70" t="e">
        <f ca="1">XI1</f>
        <v>#N/A</v>
      </c>
      <c r="XJ25" s="70"/>
      <c r="XK25" s="70"/>
      <c r="XL25" s="70"/>
      <c r="XM25" s="7"/>
      <c r="XO25" s="5"/>
      <c r="XP25" s="70" t="e">
        <f ca="1">XI1</f>
        <v>#N/A</v>
      </c>
      <c r="XQ25" s="70"/>
      <c r="XR25" s="70"/>
      <c r="XS25" s="70"/>
      <c r="XT25" s="7"/>
      <c r="XW25" s="5"/>
      <c r="XX25" s="70" t="e">
        <f ca="1">XX1</f>
        <v>#N/A</v>
      </c>
      <c r="XY25" s="70"/>
      <c r="XZ25" s="70"/>
      <c r="YA25" s="70"/>
      <c r="YB25" s="7"/>
      <c r="YD25" s="5"/>
      <c r="YE25" s="70" t="e">
        <f ca="1">XX1</f>
        <v>#N/A</v>
      </c>
      <c r="YF25" s="70"/>
      <c r="YG25" s="70"/>
      <c r="YH25" s="70"/>
      <c r="YI25" s="7"/>
      <c r="YL25" s="5"/>
      <c r="YM25" s="70" t="e">
        <f ca="1">YM1</f>
        <v>#N/A</v>
      </c>
      <c r="YN25" s="70"/>
      <c r="YO25" s="70"/>
      <c r="YP25" s="70"/>
      <c r="YQ25" s="7"/>
      <c r="YS25" s="5"/>
      <c r="YT25" s="70" t="e">
        <f ca="1">YM1</f>
        <v>#N/A</v>
      </c>
      <c r="YU25" s="70"/>
      <c r="YV25" s="70"/>
      <c r="YW25" s="70"/>
      <c r="YX25" s="7"/>
      <c r="ZA25" s="5"/>
      <c r="ZB25" s="70" t="e">
        <f ca="1">ZB1</f>
        <v>#N/A</v>
      </c>
      <c r="ZC25" s="70"/>
      <c r="ZD25" s="70"/>
      <c r="ZE25" s="70"/>
      <c r="ZF25" s="7"/>
      <c r="ZH25" s="5"/>
      <c r="ZI25" s="70" t="e">
        <f ca="1">ZB1</f>
        <v>#N/A</v>
      </c>
      <c r="ZJ25" s="70"/>
      <c r="ZK25" s="70"/>
      <c r="ZL25" s="70"/>
      <c r="ZM25" s="7"/>
      <c r="ZP25" s="5"/>
      <c r="ZQ25" s="70" t="e">
        <f ca="1">ZQ1</f>
        <v>#N/A</v>
      </c>
      <c r="ZR25" s="70"/>
      <c r="ZS25" s="70"/>
      <c r="ZT25" s="70"/>
      <c r="ZU25" s="7"/>
      <c r="ZW25" s="5"/>
      <c r="ZX25" s="70" t="e">
        <f ca="1">ZQ1</f>
        <v>#N/A</v>
      </c>
      <c r="ZY25" s="70"/>
      <c r="ZZ25" s="70"/>
      <c r="AAA25" s="70"/>
      <c r="AAB25" s="7"/>
      <c r="AAE25" s="5"/>
      <c r="AAF25" s="70" t="e">
        <f ca="1">AAF1</f>
        <v>#N/A</v>
      </c>
      <c r="AAG25" s="70"/>
      <c r="AAH25" s="70"/>
      <c r="AAI25" s="70"/>
      <c r="AAJ25" s="7"/>
      <c r="AAL25" s="5"/>
      <c r="AAM25" s="70" t="e">
        <f ca="1">AAF1</f>
        <v>#N/A</v>
      </c>
      <c r="AAN25" s="70"/>
      <c r="AAO25" s="70"/>
      <c r="AAP25" s="70"/>
      <c r="AAQ25" s="7"/>
      <c r="AAT25" s="5"/>
      <c r="AAU25" s="70" t="e">
        <f ca="1">AAU1</f>
        <v>#N/A</v>
      </c>
      <c r="AAV25" s="70"/>
      <c r="AAW25" s="70"/>
      <c r="AAX25" s="70"/>
      <c r="AAY25" s="7"/>
      <c r="ABA25" s="5"/>
      <c r="ABB25" s="70" t="e">
        <f ca="1">AAU1</f>
        <v>#N/A</v>
      </c>
      <c r="ABC25" s="70"/>
      <c r="ABD25" s="70"/>
      <c r="ABE25" s="70"/>
      <c r="ABF25" s="7"/>
      <c r="ABI25" s="5"/>
      <c r="ABJ25" s="70" t="e">
        <f ca="1">ABJ1</f>
        <v>#N/A</v>
      </c>
      <c r="ABK25" s="70"/>
      <c r="ABL25" s="70"/>
      <c r="ABM25" s="70"/>
      <c r="ABN25" s="7"/>
      <c r="ABP25" s="5"/>
      <c r="ABQ25" s="70" t="e">
        <f ca="1">ABJ1</f>
        <v>#N/A</v>
      </c>
      <c r="ABR25" s="70"/>
      <c r="ABS25" s="70"/>
      <c r="ABT25" s="70"/>
      <c r="ABU25" s="7"/>
      <c r="ABX25" s="5"/>
      <c r="ABY25" s="70" t="e">
        <f ca="1">ABY1</f>
        <v>#N/A</v>
      </c>
      <c r="ABZ25" s="70"/>
      <c r="ACA25" s="70"/>
      <c r="ACB25" s="70"/>
      <c r="ACC25" s="7"/>
      <c r="ACE25" s="5"/>
      <c r="ACF25" s="70" t="e">
        <f ca="1">ABY1</f>
        <v>#N/A</v>
      </c>
      <c r="ACG25" s="70"/>
      <c r="ACH25" s="70"/>
      <c r="ACI25" s="70"/>
      <c r="ACJ25" s="7"/>
      <c r="ACM25" s="5"/>
      <c r="ACN25" s="70" t="e">
        <f ca="1">ACN1</f>
        <v>#N/A</v>
      </c>
      <c r="ACO25" s="70"/>
      <c r="ACP25" s="70"/>
      <c r="ACQ25" s="70"/>
      <c r="ACR25" s="7"/>
      <c r="ACT25" s="5"/>
      <c r="ACU25" s="70" t="e">
        <f ca="1">ACN1</f>
        <v>#N/A</v>
      </c>
      <c r="ACV25" s="70"/>
      <c r="ACW25" s="70"/>
      <c r="ACX25" s="70"/>
      <c r="ACY25" s="7"/>
      <c r="ADB25" s="5"/>
      <c r="ADC25" s="70" t="e">
        <f ca="1">ADC1</f>
        <v>#N/A</v>
      </c>
      <c r="ADD25" s="70"/>
      <c r="ADE25" s="70"/>
      <c r="ADF25" s="70"/>
      <c r="ADG25" s="7"/>
      <c r="ADI25" s="5"/>
      <c r="ADJ25" s="70" t="e">
        <f ca="1">ADC1</f>
        <v>#N/A</v>
      </c>
      <c r="ADK25" s="70"/>
      <c r="ADL25" s="70"/>
      <c r="ADM25" s="70"/>
      <c r="ADN25" s="7"/>
      <c r="ADQ25" s="5"/>
      <c r="ADR25" s="70" t="e">
        <f ca="1">ADR1</f>
        <v>#N/A</v>
      </c>
      <c r="ADS25" s="70"/>
      <c r="ADT25" s="70"/>
      <c r="ADU25" s="70"/>
      <c r="ADV25" s="7"/>
      <c r="ADX25" s="5"/>
      <c r="ADY25" s="70" t="e">
        <f ca="1">ADR1</f>
        <v>#N/A</v>
      </c>
      <c r="ADZ25" s="70"/>
      <c r="AEA25" s="70"/>
      <c r="AEB25" s="70"/>
      <c r="AEC25" s="7"/>
      <c r="AEF25" s="5"/>
      <c r="AEG25" s="70" t="e">
        <f ca="1">AEG1</f>
        <v>#N/A</v>
      </c>
      <c r="AEH25" s="70"/>
      <c r="AEI25" s="70"/>
      <c r="AEJ25" s="70"/>
      <c r="AEK25" s="7"/>
      <c r="AEM25" s="5"/>
      <c r="AEN25" s="70" t="e">
        <f ca="1">AEG1</f>
        <v>#N/A</v>
      </c>
      <c r="AEO25" s="70"/>
      <c r="AEP25" s="70"/>
      <c r="AEQ25" s="70"/>
      <c r="AER25" s="7"/>
      <c r="AEU25" s="5"/>
      <c r="AEV25" s="70" t="e">
        <f ca="1">AEV1</f>
        <v>#N/A</v>
      </c>
      <c r="AEW25" s="70"/>
      <c r="AEX25" s="70"/>
      <c r="AEY25" s="70"/>
      <c r="AEZ25" s="7"/>
      <c r="AFB25" s="5"/>
      <c r="AFC25" s="70" t="e">
        <f ca="1">AEV1</f>
        <v>#N/A</v>
      </c>
      <c r="AFD25" s="70"/>
      <c r="AFE25" s="70"/>
      <c r="AFF25" s="70"/>
      <c r="AFG25" s="7"/>
      <c r="AFJ25" s="5"/>
      <c r="AFK25" s="70" t="e">
        <f ca="1">AFK1</f>
        <v>#N/A</v>
      </c>
      <c r="AFL25" s="70"/>
      <c r="AFM25" s="70"/>
      <c r="AFN25" s="70"/>
      <c r="AFO25" s="7"/>
      <c r="AFQ25" s="5"/>
      <c r="AFR25" s="70" t="e">
        <f ca="1">AFK1</f>
        <v>#N/A</v>
      </c>
      <c r="AFS25" s="70"/>
      <c r="AFT25" s="70"/>
      <c r="AFU25" s="70"/>
      <c r="AFV25" s="7"/>
    </row>
    <row r="26" spans="2:854" ht="18" customHeight="1" x14ac:dyDescent="0.55000000000000004">
      <c r="B26" s="11"/>
      <c r="C26" s="58" t="e">
        <f ca="1">C2</f>
        <v>#N/A</v>
      </c>
      <c r="D26" s="57"/>
      <c r="E26" s="57"/>
      <c r="F26" s="66" t="e">
        <f ca="1">F2</f>
        <v>#N/A</v>
      </c>
      <c r="G26" s="62" t="e">
        <f ca="1">G2</f>
        <v>#N/A</v>
      </c>
      <c r="I26" s="11"/>
      <c r="J26" s="58" t="e">
        <f ca="1">C2</f>
        <v>#N/A</v>
      </c>
      <c r="K26" s="57"/>
      <c r="L26" s="57"/>
      <c r="M26" s="66" t="e">
        <f ca="1">F2</f>
        <v>#N/A</v>
      </c>
      <c r="N26" s="62" t="e">
        <f ca="1">G2</f>
        <v>#N/A</v>
      </c>
      <c r="Q26" s="11"/>
      <c r="R26" s="58" t="e">
        <f ca="1">R2</f>
        <v>#N/A</v>
      </c>
      <c r="S26" s="57"/>
      <c r="T26" s="57"/>
      <c r="U26" s="66" t="e">
        <f ca="1">U2</f>
        <v>#N/A</v>
      </c>
      <c r="V26" s="62" t="e">
        <f ca="1">V2</f>
        <v>#N/A</v>
      </c>
      <c r="X26" s="11"/>
      <c r="Y26" s="58" t="e">
        <f ca="1">R2</f>
        <v>#N/A</v>
      </c>
      <c r="Z26" s="57"/>
      <c r="AA26" s="57"/>
      <c r="AB26" s="66" t="e">
        <f ca="1">U2</f>
        <v>#N/A</v>
      </c>
      <c r="AC26" s="62" t="e">
        <f ca="1">V2</f>
        <v>#N/A</v>
      </c>
      <c r="AF26" s="11"/>
      <c r="AG26" s="58" t="e">
        <f ca="1">AG2</f>
        <v>#N/A</v>
      </c>
      <c r="AH26" s="57"/>
      <c r="AI26" s="57"/>
      <c r="AJ26" s="66" t="e">
        <f ca="1">AJ2</f>
        <v>#N/A</v>
      </c>
      <c r="AK26" s="62" t="e">
        <f ca="1">AK2</f>
        <v>#N/A</v>
      </c>
      <c r="AM26" s="11"/>
      <c r="AN26" s="58" t="e">
        <f ca="1">AG2</f>
        <v>#N/A</v>
      </c>
      <c r="AO26" s="57"/>
      <c r="AP26" s="57"/>
      <c r="AQ26" s="66" t="e">
        <f ca="1">AJ2</f>
        <v>#N/A</v>
      </c>
      <c r="AR26" s="62" t="e">
        <f ca="1">AK2</f>
        <v>#N/A</v>
      </c>
      <c r="AU26" s="11"/>
      <c r="AV26" s="58" t="e">
        <f ca="1">AV2</f>
        <v>#N/A</v>
      </c>
      <c r="AW26" s="57"/>
      <c r="AX26" s="57"/>
      <c r="AY26" s="66" t="e">
        <f ca="1">AY2</f>
        <v>#N/A</v>
      </c>
      <c r="AZ26" s="62" t="e">
        <f ca="1">AZ2</f>
        <v>#N/A</v>
      </c>
      <c r="BB26" s="11"/>
      <c r="BC26" s="58" t="e">
        <f ca="1">AV2</f>
        <v>#N/A</v>
      </c>
      <c r="BD26" s="57"/>
      <c r="BE26" s="57"/>
      <c r="BF26" s="66" t="e">
        <f ca="1">AY2</f>
        <v>#N/A</v>
      </c>
      <c r="BG26" s="62" t="e">
        <f ca="1">AZ2</f>
        <v>#N/A</v>
      </c>
      <c r="BJ26" s="11"/>
      <c r="BK26" s="58" t="e">
        <f ca="1">BK2</f>
        <v>#N/A</v>
      </c>
      <c r="BL26" s="57"/>
      <c r="BM26" s="57"/>
      <c r="BN26" s="66" t="e">
        <f ca="1">BN2</f>
        <v>#N/A</v>
      </c>
      <c r="BO26" s="62" t="e">
        <f ca="1">BO2</f>
        <v>#N/A</v>
      </c>
      <c r="BQ26" s="11"/>
      <c r="BR26" s="58" t="e">
        <f ca="1">BK2</f>
        <v>#N/A</v>
      </c>
      <c r="BS26" s="57"/>
      <c r="BT26" s="57"/>
      <c r="BU26" s="66" t="e">
        <f ca="1">BN2</f>
        <v>#N/A</v>
      </c>
      <c r="BV26" s="62" t="e">
        <f ca="1">BO2</f>
        <v>#N/A</v>
      </c>
      <c r="BY26" s="11"/>
      <c r="BZ26" s="58" t="e">
        <f ca="1">BZ2</f>
        <v>#N/A</v>
      </c>
      <c r="CA26" s="57"/>
      <c r="CB26" s="57"/>
      <c r="CC26" s="66" t="e">
        <f ca="1">CC2</f>
        <v>#N/A</v>
      </c>
      <c r="CD26" s="62" t="e">
        <f ca="1">CD2</f>
        <v>#N/A</v>
      </c>
      <c r="CF26" s="11"/>
      <c r="CG26" s="58" t="e">
        <f ca="1">BZ2</f>
        <v>#N/A</v>
      </c>
      <c r="CH26" s="57"/>
      <c r="CI26" s="57"/>
      <c r="CJ26" s="66" t="e">
        <f ca="1">CC2</f>
        <v>#N/A</v>
      </c>
      <c r="CK26" s="62" t="e">
        <f ca="1">CD2</f>
        <v>#N/A</v>
      </c>
      <c r="CN26" s="11"/>
      <c r="CO26" s="58" t="e">
        <f ca="1">CO2</f>
        <v>#N/A</v>
      </c>
      <c r="CP26" s="57"/>
      <c r="CQ26" s="57"/>
      <c r="CR26" s="66" t="e">
        <f ca="1">CR2</f>
        <v>#N/A</v>
      </c>
      <c r="CS26" s="62" t="e">
        <f ca="1">CS2</f>
        <v>#N/A</v>
      </c>
      <c r="CU26" s="11"/>
      <c r="CV26" s="58" t="e">
        <f ca="1">CO2</f>
        <v>#N/A</v>
      </c>
      <c r="CW26" s="57"/>
      <c r="CX26" s="57"/>
      <c r="CY26" s="66" t="e">
        <f ca="1">CR2</f>
        <v>#N/A</v>
      </c>
      <c r="CZ26" s="62" t="e">
        <f ca="1">CS2</f>
        <v>#N/A</v>
      </c>
      <c r="DC26" s="11"/>
      <c r="DD26" s="58" t="e">
        <f ca="1">DD2</f>
        <v>#N/A</v>
      </c>
      <c r="DE26" s="57"/>
      <c r="DF26" s="57"/>
      <c r="DG26" s="66" t="e">
        <f ca="1">DG2</f>
        <v>#N/A</v>
      </c>
      <c r="DH26" s="62" t="e">
        <f ca="1">DH2</f>
        <v>#N/A</v>
      </c>
      <c r="DJ26" s="11"/>
      <c r="DK26" s="58" t="e">
        <f ca="1">DD2</f>
        <v>#N/A</v>
      </c>
      <c r="DL26" s="57"/>
      <c r="DM26" s="57"/>
      <c r="DN26" s="66" t="e">
        <f ca="1">DG2</f>
        <v>#N/A</v>
      </c>
      <c r="DO26" s="62" t="e">
        <f ca="1">DH2</f>
        <v>#N/A</v>
      </c>
      <c r="DR26" s="11"/>
      <c r="DS26" s="58" t="e">
        <f ca="1">DS2</f>
        <v>#N/A</v>
      </c>
      <c r="DT26" s="57"/>
      <c r="DU26" s="57"/>
      <c r="DV26" s="66" t="e">
        <f ca="1">DV2</f>
        <v>#N/A</v>
      </c>
      <c r="DW26" s="62" t="e">
        <f ca="1">DW2</f>
        <v>#N/A</v>
      </c>
      <c r="DY26" s="11"/>
      <c r="DZ26" s="58" t="e">
        <f ca="1">DS2</f>
        <v>#N/A</v>
      </c>
      <c r="EA26" s="57"/>
      <c r="EB26" s="57"/>
      <c r="EC26" s="66" t="e">
        <f ca="1">DV2</f>
        <v>#N/A</v>
      </c>
      <c r="ED26" s="62" t="e">
        <f ca="1">DW2</f>
        <v>#N/A</v>
      </c>
      <c r="EG26" s="11"/>
      <c r="EH26" s="58" t="e">
        <f ca="1">EH2</f>
        <v>#N/A</v>
      </c>
      <c r="EI26" s="57"/>
      <c r="EJ26" s="57"/>
      <c r="EK26" s="66" t="e">
        <f ca="1">EK2</f>
        <v>#N/A</v>
      </c>
      <c r="EL26" s="62" t="e">
        <f ca="1">EL2</f>
        <v>#N/A</v>
      </c>
      <c r="EN26" s="11"/>
      <c r="EO26" s="58" t="e">
        <f ca="1">EH2</f>
        <v>#N/A</v>
      </c>
      <c r="EP26" s="57"/>
      <c r="EQ26" s="57"/>
      <c r="ER26" s="66" t="e">
        <f ca="1">EK2</f>
        <v>#N/A</v>
      </c>
      <c r="ES26" s="62" t="e">
        <f ca="1">EL2</f>
        <v>#N/A</v>
      </c>
      <c r="EV26" s="11"/>
      <c r="EW26" s="58" t="e">
        <f ca="1">EW2</f>
        <v>#N/A</v>
      </c>
      <c r="EX26" s="57"/>
      <c r="EY26" s="57"/>
      <c r="EZ26" s="66" t="e">
        <f ca="1">EZ2</f>
        <v>#N/A</v>
      </c>
      <c r="FA26" s="62" t="e">
        <f ca="1">FA2</f>
        <v>#N/A</v>
      </c>
      <c r="FC26" s="11"/>
      <c r="FD26" s="58" t="e">
        <f ca="1">EW2</f>
        <v>#N/A</v>
      </c>
      <c r="FE26" s="57"/>
      <c r="FF26" s="57"/>
      <c r="FG26" s="66" t="e">
        <f ca="1">EZ2</f>
        <v>#N/A</v>
      </c>
      <c r="FH26" s="62" t="e">
        <f ca="1">FA2</f>
        <v>#N/A</v>
      </c>
      <c r="FK26" s="11"/>
      <c r="FL26" s="58" t="e">
        <f ca="1">FL2</f>
        <v>#N/A</v>
      </c>
      <c r="FM26" s="57"/>
      <c r="FN26" s="57"/>
      <c r="FO26" s="66" t="e">
        <f ca="1">FO2</f>
        <v>#N/A</v>
      </c>
      <c r="FP26" s="62" t="e">
        <f ca="1">FP2</f>
        <v>#N/A</v>
      </c>
      <c r="FR26" s="11"/>
      <c r="FS26" s="58" t="e">
        <f ca="1">FL2</f>
        <v>#N/A</v>
      </c>
      <c r="FT26" s="57"/>
      <c r="FU26" s="57"/>
      <c r="FV26" s="66" t="e">
        <f ca="1">FO2</f>
        <v>#N/A</v>
      </c>
      <c r="FW26" s="62" t="e">
        <f ca="1">FP2</f>
        <v>#N/A</v>
      </c>
      <c r="FZ26" s="11"/>
      <c r="GA26" s="58" t="e">
        <f ca="1">GA2</f>
        <v>#N/A</v>
      </c>
      <c r="GB26" s="57"/>
      <c r="GC26" s="57"/>
      <c r="GD26" s="66" t="e">
        <f ca="1">GD2</f>
        <v>#N/A</v>
      </c>
      <c r="GE26" s="62" t="e">
        <f ca="1">GE2</f>
        <v>#N/A</v>
      </c>
      <c r="GG26" s="11"/>
      <c r="GH26" s="58" t="e">
        <f ca="1">GA2</f>
        <v>#N/A</v>
      </c>
      <c r="GI26" s="57"/>
      <c r="GJ26" s="57"/>
      <c r="GK26" s="66" t="e">
        <f ca="1">GD2</f>
        <v>#N/A</v>
      </c>
      <c r="GL26" s="62" t="e">
        <f ca="1">GE2</f>
        <v>#N/A</v>
      </c>
      <c r="GO26" s="11"/>
      <c r="GP26" s="58" t="e">
        <f ca="1">GP2</f>
        <v>#N/A</v>
      </c>
      <c r="GQ26" s="57"/>
      <c r="GR26" s="57"/>
      <c r="GS26" s="66" t="e">
        <f ca="1">GS2</f>
        <v>#N/A</v>
      </c>
      <c r="GT26" s="62" t="e">
        <f ca="1">GT2</f>
        <v>#N/A</v>
      </c>
      <c r="GV26" s="11"/>
      <c r="GW26" s="58" t="e">
        <f ca="1">GP2</f>
        <v>#N/A</v>
      </c>
      <c r="GX26" s="57"/>
      <c r="GY26" s="57"/>
      <c r="GZ26" s="66" t="e">
        <f ca="1">GS2</f>
        <v>#N/A</v>
      </c>
      <c r="HA26" s="62" t="e">
        <f ca="1">GT2</f>
        <v>#N/A</v>
      </c>
      <c r="HD26" s="11"/>
      <c r="HE26" s="58" t="e">
        <f ca="1">HE2</f>
        <v>#N/A</v>
      </c>
      <c r="HF26" s="57"/>
      <c r="HG26" s="57"/>
      <c r="HH26" s="66" t="e">
        <f ca="1">HH2</f>
        <v>#N/A</v>
      </c>
      <c r="HI26" s="62" t="e">
        <f ca="1">HI2</f>
        <v>#N/A</v>
      </c>
      <c r="HK26" s="11"/>
      <c r="HL26" s="58" t="e">
        <f ca="1">HE2</f>
        <v>#N/A</v>
      </c>
      <c r="HM26" s="57"/>
      <c r="HN26" s="57"/>
      <c r="HO26" s="66" t="e">
        <f ca="1">HH2</f>
        <v>#N/A</v>
      </c>
      <c r="HP26" s="62" t="e">
        <f ca="1">HI2</f>
        <v>#N/A</v>
      </c>
      <c r="HS26" s="11"/>
      <c r="HT26" s="58" t="e">
        <f ca="1">HT2</f>
        <v>#N/A</v>
      </c>
      <c r="HU26" s="57"/>
      <c r="HV26" s="57"/>
      <c r="HW26" s="66" t="e">
        <f ca="1">HW2</f>
        <v>#N/A</v>
      </c>
      <c r="HX26" s="62" t="e">
        <f ca="1">HX2</f>
        <v>#N/A</v>
      </c>
      <c r="HZ26" s="11"/>
      <c r="IA26" s="58" t="e">
        <f ca="1">HT2</f>
        <v>#N/A</v>
      </c>
      <c r="IB26" s="57"/>
      <c r="IC26" s="57"/>
      <c r="ID26" s="66" t="e">
        <f ca="1">HW2</f>
        <v>#N/A</v>
      </c>
      <c r="IE26" s="62" t="e">
        <f ca="1">HX2</f>
        <v>#N/A</v>
      </c>
      <c r="IH26" s="11"/>
      <c r="II26" s="58" t="e">
        <f ca="1">II2</f>
        <v>#N/A</v>
      </c>
      <c r="IJ26" s="57"/>
      <c r="IK26" s="57"/>
      <c r="IL26" s="66" t="e">
        <f ca="1">IL2</f>
        <v>#N/A</v>
      </c>
      <c r="IM26" s="62" t="e">
        <f ca="1">IM2</f>
        <v>#N/A</v>
      </c>
      <c r="IO26" s="11"/>
      <c r="IP26" s="58" t="e">
        <f ca="1">II2</f>
        <v>#N/A</v>
      </c>
      <c r="IQ26" s="57"/>
      <c r="IR26" s="57"/>
      <c r="IS26" s="66" t="e">
        <f ca="1">IL2</f>
        <v>#N/A</v>
      </c>
      <c r="IT26" s="62" t="e">
        <f ca="1">IM2</f>
        <v>#N/A</v>
      </c>
      <c r="IW26" s="11"/>
      <c r="IX26" s="58" t="e">
        <f ca="1">IX2</f>
        <v>#N/A</v>
      </c>
      <c r="IY26" s="57"/>
      <c r="IZ26" s="57"/>
      <c r="JA26" s="66" t="e">
        <f ca="1">JA2</f>
        <v>#N/A</v>
      </c>
      <c r="JB26" s="62" t="e">
        <f ca="1">JB2</f>
        <v>#N/A</v>
      </c>
      <c r="JD26" s="11"/>
      <c r="JE26" s="58" t="e">
        <f ca="1">IX2</f>
        <v>#N/A</v>
      </c>
      <c r="JF26" s="57"/>
      <c r="JG26" s="57"/>
      <c r="JH26" s="66" t="e">
        <f ca="1">JA2</f>
        <v>#N/A</v>
      </c>
      <c r="JI26" s="62" t="e">
        <f ca="1">JB2</f>
        <v>#N/A</v>
      </c>
      <c r="JL26" s="11"/>
      <c r="JM26" s="58" t="e">
        <f ca="1">JM2</f>
        <v>#N/A</v>
      </c>
      <c r="JN26" s="57"/>
      <c r="JO26" s="57"/>
      <c r="JP26" s="66" t="e">
        <f ca="1">JP2</f>
        <v>#N/A</v>
      </c>
      <c r="JQ26" s="62" t="e">
        <f ca="1">JQ2</f>
        <v>#N/A</v>
      </c>
      <c r="JS26" s="11"/>
      <c r="JT26" s="58" t="e">
        <f ca="1">JM2</f>
        <v>#N/A</v>
      </c>
      <c r="JU26" s="57"/>
      <c r="JV26" s="57"/>
      <c r="JW26" s="66" t="e">
        <f ca="1">JP2</f>
        <v>#N/A</v>
      </c>
      <c r="JX26" s="62" t="e">
        <f ca="1">JQ2</f>
        <v>#N/A</v>
      </c>
      <c r="KA26" s="11"/>
      <c r="KB26" s="58" t="e">
        <f ca="1">KB2</f>
        <v>#N/A</v>
      </c>
      <c r="KC26" s="57"/>
      <c r="KD26" s="57"/>
      <c r="KE26" s="66" t="e">
        <f ca="1">KE2</f>
        <v>#N/A</v>
      </c>
      <c r="KF26" s="62" t="e">
        <f ca="1">KF2</f>
        <v>#N/A</v>
      </c>
      <c r="KH26" s="11"/>
      <c r="KI26" s="58" t="e">
        <f ca="1">KB2</f>
        <v>#N/A</v>
      </c>
      <c r="KJ26" s="57"/>
      <c r="KK26" s="57"/>
      <c r="KL26" s="66" t="e">
        <f ca="1">KE2</f>
        <v>#N/A</v>
      </c>
      <c r="KM26" s="62" t="e">
        <f ca="1">KF2</f>
        <v>#N/A</v>
      </c>
      <c r="KP26" s="11"/>
      <c r="KQ26" s="58" t="e">
        <f ca="1">KQ2</f>
        <v>#N/A</v>
      </c>
      <c r="KR26" s="57"/>
      <c r="KS26" s="57"/>
      <c r="KT26" s="66" t="e">
        <f ca="1">KT2</f>
        <v>#N/A</v>
      </c>
      <c r="KU26" s="62" t="e">
        <f ca="1">KU2</f>
        <v>#N/A</v>
      </c>
      <c r="KW26" s="11"/>
      <c r="KX26" s="58" t="e">
        <f ca="1">KQ2</f>
        <v>#N/A</v>
      </c>
      <c r="KY26" s="57"/>
      <c r="KZ26" s="57"/>
      <c r="LA26" s="66" t="e">
        <f ca="1">KT2</f>
        <v>#N/A</v>
      </c>
      <c r="LB26" s="62" t="e">
        <f ca="1">KU2</f>
        <v>#N/A</v>
      </c>
      <c r="LE26" s="11"/>
      <c r="LF26" s="58" t="e">
        <f ca="1">LF2</f>
        <v>#N/A</v>
      </c>
      <c r="LG26" s="57"/>
      <c r="LH26" s="57"/>
      <c r="LI26" s="66" t="e">
        <f ca="1">LI2</f>
        <v>#N/A</v>
      </c>
      <c r="LJ26" s="62" t="e">
        <f ca="1">LJ2</f>
        <v>#N/A</v>
      </c>
      <c r="LL26" s="11"/>
      <c r="LM26" s="58" t="e">
        <f ca="1">LF2</f>
        <v>#N/A</v>
      </c>
      <c r="LN26" s="57"/>
      <c r="LO26" s="57"/>
      <c r="LP26" s="66" t="e">
        <f ca="1">LI2</f>
        <v>#N/A</v>
      </c>
      <c r="LQ26" s="62" t="e">
        <f ca="1">LJ2</f>
        <v>#N/A</v>
      </c>
      <c r="LT26" s="11"/>
      <c r="LU26" s="58" t="e">
        <f ca="1">LU2</f>
        <v>#N/A</v>
      </c>
      <c r="LV26" s="57"/>
      <c r="LW26" s="57"/>
      <c r="LX26" s="66" t="e">
        <f ca="1">LX2</f>
        <v>#N/A</v>
      </c>
      <c r="LY26" s="62" t="e">
        <f ca="1">LY2</f>
        <v>#N/A</v>
      </c>
      <c r="MA26" s="11"/>
      <c r="MB26" s="58" t="e">
        <f ca="1">LU2</f>
        <v>#N/A</v>
      </c>
      <c r="MC26" s="57"/>
      <c r="MD26" s="57"/>
      <c r="ME26" s="66" t="e">
        <f ca="1">LX2</f>
        <v>#N/A</v>
      </c>
      <c r="MF26" s="62" t="e">
        <f ca="1">LY2</f>
        <v>#N/A</v>
      </c>
      <c r="MI26" s="11"/>
      <c r="MJ26" s="58" t="e">
        <f ca="1">MJ2</f>
        <v>#N/A</v>
      </c>
      <c r="MK26" s="57"/>
      <c r="ML26" s="57"/>
      <c r="MM26" s="66" t="e">
        <f ca="1">MM2</f>
        <v>#N/A</v>
      </c>
      <c r="MN26" s="62" t="e">
        <f ca="1">MN2</f>
        <v>#N/A</v>
      </c>
      <c r="MP26" s="11"/>
      <c r="MQ26" s="58" t="e">
        <f ca="1">MJ2</f>
        <v>#N/A</v>
      </c>
      <c r="MR26" s="57"/>
      <c r="MS26" s="57"/>
      <c r="MT26" s="66" t="e">
        <f ca="1">MM2</f>
        <v>#N/A</v>
      </c>
      <c r="MU26" s="62" t="e">
        <f ca="1">MN2</f>
        <v>#N/A</v>
      </c>
      <c r="MX26" s="11"/>
      <c r="MY26" s="58" t="e">
        <f ca="1">MY2</f>
        <v>#N/A</v>
      </c>
      <c r="MZ26" s="57"/>
      <c r="NA26" s="57"/>
      <c r="NB26" s="66" t="e">
        <f ca="1">NB2</f>
        <v>#N/A</v>
      </c>
      <c r="NC26" s="62" t="e">
        <f ca="1">NC2</f>
        <v>#N/A</v>
      </c>
      <c r="NE26" s="11"/>
      <c r="NF26" s="58" t="e">
        <f ca="1">MY2</f>
        <v>#N/A</v>
      </c>
      <c r="NG26" s="57"/>
      <c r="NH26" s="57"/>
      <c r="NI26" s="66" t="e">
        <f ca="1">NB2</f>
        <v>#N/A</v>
      </c>
      <c r="NJ26" s="62" t="e">
        <f ca="1">NC2</f>
        <v>#N/A</v>
      </c>
      <c r="NM26" s="11"/>
      <c r="NN26" s="58" t="e">
        <f ca="1">NN2</f>
        <v>#N/A</v>
      </c>
      <c r="NO26" s="57"/>
      <c r="NP26" s="57"/>
      <c r="NQ26" s="66" t="e">
        <f ca="1">NQ2</f>
        <v>#N/A</v>
      </c>
      <c r="NR26" s="62" t="e">
        <f ca="1">NR2</f>
        <v>#N/A</v>
      </c>
      <c r="NT26" s="11"/>
      <c r="NU26" s="58" t="e">
        <f ca="1">NN2</f>
        <v>#N/A</v>
      </c>
      <c r="NV26" s="57"/>
      <c r="NW26" s="57"/>
      <c r="NX26" s="66" t="e">
        <f ca="1">NQ2</f>
        <v>#N/A</v>
      </c>
      <c r="NY26" s="62" t="e">
        <f ca="1">NR2</f>
        <v>#N/A</v>
      </c>
      <c r="OB26" s="11"/>
      <c r="OC26" s="58" t="e">
        <f ca="1">OC2</f>
        <v>#N/A</v>
      </c>
      <c r="OD26" s="57"/>
      <c r="OE26" s="57"/>
      <c r="OF26" s="66" t="e">
        <f ca="1">OF2</f>
        <v>#N/A</v>
      </c>
      <c r="OG26" s="62" t="e">
        <f ca="1">OG2</f>
        <v>#N/A</v>
      </c>
      <c r="OI26" s="11"/>
      <c r="OJ26" s="58" t="e">
        <f ca="1">OC2</f>
        <v>#N/A</v>
      </c>
      <c r="OK26" s="57"/>
      <c r="OL26" s="57"/>
      <c r="OM26" s="66" t="e">
        <f ca="1">OF2</f>
        <v>#N/A</v>
      </c>
      <c r="ON26" s="62" t="e">
        <f ca="1">OG2</f>
        <v>#N/A</v>
      </c>
      <c r="OQ26" s="11"/>
      <c r="OR26" s="58" t="e">
        <f ca="1">OR2</f>
        <v>#N/A</v>
      </c>
      <c r="OS26" s="57"/>
      <c r="OT26" s="57"/>
      <c r="OU26" s="66" t="e">
        <f ca="1">OU2</f>
        <v>#N/A</v>
      </c>
      <c r="OV26" s="62" t="e">
        <f ca="1">OV2</f>
        <v>#N/A</v>
      </c>
      <c r="OX26" s="11"/>
      <c r="OY26" s="58" t="e">
        <f ca="1">OR2</f>
        <v>#N/A</v>
      </c>
      <c r="OZ26" s="57"/>
      <c r="PA26" s="57"/>
      <c r="PB26" s="66" t="e">
        <f ca="1">OU2</f>
        <v>#N/A</v>
      </c>
      <c r="PC26" s="62" t="e">
        <f ca="1">OV2</f>
        <v>#N/A</v>
      </c>
      <c r="PF26" s="11"/>
      <c r="PG26" s="58" t="e">
        <f ca="1">PG2</f>
        <v>#N/A</v>
      </c>
      <c r="PH26" s="57"/>
      <c r="PI26" s="57"/>
      <c r="PJ26" s="66" t="e">
        <f ca="1">PJ2</f>
        <v>#N/A</v>
      </c>
      <c r="PK26" s="62" t="e">
        <f ca="1">PK2</f>
        <v>#N/A</v>
      </c>
      <c r="PM26" s="11"/>
      <c r="PN26" s="58" t="e">
        <f ca="1">PG2</f>
        <v>#N/A</v>
      </c>
      <c r="PO26" s="57"/>
      <c r="PP26" s="57"/>
      <c r="PQ26" s="66" t="e">
        <f ca="1">PJ2</f>
        <v>#N/A</v>
      </c>
      <c r="PR26" s="62" t="e">
        <f ca="1">PK2</f>
        <v>#N/A</v>
      </c>
      <c r="PU26" s="11"/>
      <c r="PV26" s="58" t="e">
        <f ca="1">PV2</f>
        <v>#N/A</v>
      </c>
      <c r="PW26" s="57"/>
      <c r="PX26" s="57"/>
      <c r="PY26" s="66" t="e">
        <f ca="1">PY2</f>
        <v>#N/A</v>
      </c>
      <c r="PZ26" s="62" t="e">
        <f ca="1">PZ2</f>
        <v>#N/A</v>
      </c>
      <c r="QB26" s="11"/>
      <c r="QC26" s="58" t="e">
        <f ca="1">PV2</f>
        <v>#N/A</v>
      </c>
      <c r="QD26" s="57"/>
      <c r="QE26" s="57"/>
      <c r="QF26" s="66" t="e">
        <f ca="1">PY2</f>
        <v>#N/A</v>
      </c>
      <c r="QG26" s="62" t="e">
        <f ca="1">PZ2</f>
        <v>#N/A</v>
      </c>
      <c r="QJ26" s="11"/>
      <c r="QK26" s="58" t="e">
        <f ca="1">QK2</f>
        <v>#N/A</v>
      </c>
      <c r="QL26" s="57"/>
      <c r="QM26" s="57"/>
      <c r="QN26" s="66" t="e">
        <f ca="1">QN2</f>
        <v>#N/A</v>
      </c>
      <c r="QO26" s="62" t="e">
        <f ca="1">QO2</f>
        <v>#N/A</v>
      </c>
      <c r="QQ26" s="11"/>
      <c r="QR26" s="58" t="e">
        <f ca="1">QK2</f>
        <v>#N/A</v>
      </c>
      <c r="QS26" s="57"/>
      <c r="QT26" s="57"/>
      <c r="QU26" s="66" t="e">
        <f ca="1">QN2</f>
        <v>#N/A</v>
      </c>
      <c r="QV26" s="62" t="e">
        <f ca="1">QO2</f>
        <v>#N/A</v>
      </c>
      <c r="QY26" s="11"/>
      <c r="QZ26" s="58" t="e">
        <f ca="1">QZ2</f>
        <v>#N/A</v>
      </c>
      <c r="RA26" s="57"/>
      <c r="RB26" s="57"/>
      <c r="RC26" s="66" t="e">
        <f ca="1">RC2</f>
        <v>#N/A</v>
      </c>
      <c r="RD26" s="62" t="e">
        <f ca="1">RD2</f>
        <v>#N/A</v>
      </c>
      <c r="RF26" s="11"/>
      <c r="RG26" s="58" t="e">
        <f ca="1">QZ2</f>
        <v>#N/A</v>
      </c>
      <c r="RH26" s="57"/>
      <c r="RI26" s="57"/>
      <c r="RJ26" s="66" t="e">
        <f ca="1">RC2</f>
        <v>#N/A</v>
      </c>
      <c r="RK26" s="62" t="e">
        <f ca="1">RD2</f>
        <v>#N/A</v>
      </c>
      <c r="RN26" s="11"/>
      <c r="RO26" s="58" t="e">
        <f ca="1">RO2</f>
        <v>#N/A</v>
      </c>
      <c r="RP26" s="57"/>
      <c r="RQ26" s="57"/>
      <c r="RR26" s="66" t="e">
        <f ca="1">RR2</f>
        <v>#N/A</v>
      </c>
      <c r="RS26" s="62" t="e">
        <f ca="1">RS2</f>
        <v>#N/A</v>
      </c>
      <c r="RU26" s="11"/>
      <c r="RV26" s="58" t="e">
        <f ca="1">RO2</f>
        <v>#N/A</v>
      </c>
      <c r="RW26" s="57"/>
      <c r="RX26" s="57"/>
      <c r="RY26" s="66" t="e">
        <f ca="1">RR2</f>
        <v>#N/A</v>
      </c>
      <c r="RZ26" s="62" t="e">
        <f ca="1">RS2</f>
        <v>#N/A</v>
      </c>
      <c r="SC26" s="11"/>
      <c r="SD26" s="58" t="e">
        <f ca="1">SD2</f>
        <v>#N/A</v>
      </c>
      <c r="SE26" s="57"/>
      <c r="SF26" s="57"/>
      <c r="SG26" s="66" t="e">
        <f ca="1">SG2</f>
        <v>#N/A</v>
      </c>
      <c r="SH26" s="62" t="e">
        <f ca="1">SH2</f>
        <v>#N/A</v>
      </c>
      <c r="SJ26" s="11"/>
      <c r="SK26" s="58" t="e">
        <f ca="1">SD2</f>
        <v>#N/A</v>
      </c>
      <c r="SL26" s="57"/>
      <c r="SM26" s="57"/>
      <c r="SN26" s="66" t="e">
        <f ca="1">SG2</f>
        <v>#N/A</v>
      </c>
      <c r="SO26" s="62" t="e">
        <f ca="1">SH2</f>
        <v>#N/A</v>
      </c>
      <c r="SR26" s="11"/>
      <c r="SS26" s="58" t="e">
        <f ca="1">SS2</f>
        <v>#N/A</v>
      </c>
      <c r="ST26" s="57"/>
      <c r="SU26" s="57"/>
      <c r="SV26" s="66" t="e">
        <f ca="1">SV2</f>
        <v>#N/A</v>
      </c>
      <c r="SW26" s="62" t="e">
        <f ca="1">SW2</f>
        <v>#N/A</v>
      </c>
      <c r="SY26" s="11"/>
      <c r="SZ26" s="58" t="e">
        <f ca="1">SS2</f>
        <v>#N/A</v>
      </c>
      <c r="TA26" s="57"/>
      <c r="TB26" s="57"/>
      <c r="TC26" s="66" t="e">
        <f ca="1">SV2</f>
        <v>#N/A</v>
      </c>
      <c r="TD26" s="62" t="e">
        <f ca="1">SW2</f>
        <v>#N/A</v>
      </c>
      <c r="TG26" s="11"/>
      <c r="TH26" s="58" t="e">
        <f ca="1">TH2</f>
        <v>#N/A</v>
      </c>
      <c r="TI26" s="57"/>
      <c r="TJ26" s="57"/>
      <c r="TK26" s="66" t="e">
        <f ca="1">TK2</f>
        <v>#N/A</v>
      </c>
      <c r="TL26" s="62" t="e">
        <f ca="1">TL2</f>
        <v>#N/A</v>
      </c>
      <c r="TN26" s="11"/>
      <c r="TO26" s="58" t="e">
        <f ca="1">TH2</f>
        <v>#N/A</v>
      </c>
      <c r="TP26" s="57"/>
      <c r="TQ26" s="57"/>
      <c r="TR26" s="66" t="e">
        <f ca="1">TK2</f>
        <v>#N/A</v>
      </c>
      <c r="TS26" s="62" t="e">
        <f ca="1">TL2</f>
        <v>#N/A</v>
      </c>
      <c r="TV26" s="11"/>
      <c r="TW26" s="58" t="e">
        <f ca="1">TW2</f>
        <v>#N/A</v>
      </c>
      <c r="TX26" s="57"/>
      <c r="TY26" s="57"/>
      <c r="TZ26" s="66" t="e">
        <f ca="1">TZ2</f>
        <v>#N/A</v>
      </c>
      <c r="UA26" s="62" t="e">
        <f ca="1">UA2</f>
        <v>#N/A</v>
      </c>
      <c r="UC26" s="11"/>
      <c r="UD26" s="58" t="e">
        <f ca="1">TW2</f>
        <v>#N/A</v>
      </c>
      <c r="UE26" s="57"/>
      <c r="UF26" s="57"/>
      <c r="UG26" s="66" t="e">
        <f ca="1">TZ2</f>
        <v>#N/A</v>
      </c>
      <c r="UH26" s="62" t="e">
        <f ca="1">UA2</f>
        <v>#N/A</v>
      </c>
      <c r="UK26" s="11"/>
      <c r="UL26" s="58" t="e">
        <f ca="1">UL2</f>
        <v>#N/A</v>
      </c>
      <c r="UM26" s="57"/>
      <c r="UN26" s="57"/>
      <c r="UO26" s="66" t="e">
        <f ca="1">UO2</f>
        <v>#N/A</v>
      </c>
      <c r="UP26" s="62" t="e">
        <f ca="1">UP2</f>
        <v>#N/A</v>
      </c>
      <c r="UR26" s="11"/>
      <c r="US26" s="58" t="e">
        <f ca="1">UL2</f>
        <v>#N/A</v>
      </c>
      <c r="UT26" s="57"/>
      <c r="UU26" s="57"/>
      <c r="UV26" s="66" t="e">
        <f ca="1">UO2</f>
        <v>#N/A</v>
      </c>
      <c r="UW26" s="62" t="e">
        <f ca="1">UP2</f>
        <v>#N/A</v>
      </c>
      <c r="UZ26" s="11"/>
      <c r="VA26" s="58" t="e">
        <f ca="1">VA2</f>
        <v>#N/A</v>
      </c>
      <c r="VB26" s="57"/>
      <c r="VC26" s="57"/>
      <c r="VD26" s="66" t="e">
        <f ca="1">VD2</f>
        <v>#N/A</v>
      </c>
      <c r="VE26" s="62" t="e">
        <f ca="1">VE2</f>
        <v>#N/A</v>
      </c>
      <c r="VG26" s="11"/>
      <c r="VH26" s="58" t="e">
        <f ca="1">VA2</f>
        <v>#N/A</v>
      </c>
      <c r="VI26" s="57"/>
      <c r="VJ26" s="57"/>
      <c r="VK26" s="66" t="e">
        <f ca="1">VD2</f>
        <v>#N/A</v>
      </c>
      <c r="VL26" s="62" t="e">
        <f ca="1">VE2</f>
        <v>#N/A</v>
      </c>
      <c r="VO26" s="11"/>
      <c r="VP26" s="58" t="e">
        <f ca="1">VP2</f>
        <v>#N/A</v>
      </c>
      <c r="VQ26" s="57"/>
      <c r="VR26" s="57"/>
      <c r="VS26" s="66" t="e">
        <f ca="1">VS2</f>
        <v>#N/A</v>
      </c>
      <c r="VT26" s="62" t="e">
        <f ca="1">VT2</f>
        <v>#N/A</v>
      </c>
      <c r="VV26" s="11"/>
      <c r="VW26" s="58" t="e">
        <f ca="1">VP2</f>
        <v>#N/A</v>
      </c>
      <c r="VX26" s="57"/>
      <c r="VY26" s="57"/>
      <c r="VZ26" s="66" t="e">
        <f ca="1">VS2</f>
        <v>#N/A</v>
      </c>
      <c r="WA26" s="62" t="e">
        <f ca="1">VT2</f>
        <v>#N/A</v>
      </c>
      <c r="WD26" s="11"/>
      <c r="WE26" s="58" t="e">
        <f ca="1">WE2</f>
        <v>#N/A</v>
      </c>
      <c r="WF26" s="57"/>
      <c r="WG26" s="57"/>
      <c r="WH26" s="66" t="e">
        <f ca="1">WH2</f>
        <v>#N/A</v>
      </c>
      <c r="WI26" s="62" t="e">
        <f ca="1">WI2</f>
        <v>#N/A</v>
      </c>
      <c r="WK26" s="11"/>
      <c r="WL26" s="58" t="e">
        <f ca="1">WE2</f>
        <v>#N/A</v>
      </c>
      <c r="WM26" s="57"/>
      <c r="WN26" s="57"/>
      <c r="WO26" s="66" t="e">
        <f ca="1">WH2</f>
        <v>#N/A</v>
      </c>
      <c r="WP26" s="62" t="e">
        <f ca="1">WI2</f>
        <v>#N/A</v>
      </c>
      <c r="WS26" s="11"/>
      <c r="WT26" s="58" t="e">
        <f ca="1">WT2</f>
        <v>#N/A</v>
      </c>
      <c r="WU26" s="57"/>
      <c r="WV26" s="57"/>
      <c r="WW26" s="66" t="e">
        <f ca="1">WW2</f>
        <v>#N/A</v>
      </c>
      <c r="WX26" s="62" t="e">
        <f ca="1">WX2</f>
        <v>#N/A</v>
      </c>
      <c r="WZ26" s="11"/>
      <c r="XA26" s="58" t="e">
        <f ca="1">WT2</f>
        <v>#N/A</v>
      </c>
      <c r="XB26" s="57"/>
      <c r="XC26" s="57"/>
      <c r="XD26" s="66" t="e">
        <f ca="1">WW2</f>
        <v>#N/A</v>
      </c>
      <c r="XE26" s="62" t="e">
        <f ca="1">WX2</f>
        <v>#N/A</v>
      </c>
      <c r="XH26" s="11"/>
      <c r="XI26" s="58" t="e">
        <f ca="1">XI2</f>
        <v>#N/A</v>
      </c>
      <c r="XJ26" s="57"/>
      <c r="XK26" s="57"/>
      <c r="XL26" s="66" t="e">
        <f ca="1">XL2</f>
        <v>#N/A</v>
      </c>
      <c r="XM26" s="62" t="e">
        <f ca="1">XM2</f>
        <v>#N/A</v>
      </c>
      <c r="XO26" s="11"/>
      <c r="XP26" s="58" t="e">
        <f ca="1">XI2</f>
        <v>#N/A</v>
      </c>
      <c r="XQ26" s="57"/>
      <c r="XR26" s="57"/>
      <c r="XS26" s="66" t="e">
        <f ca="1">XL2</f>
        <v>#N/A</v>
      </c>
      <c r="XT26" s="62" t="e">
        <f ca="1">XM2</f>
        <v>#N/A</v>
      </c>
      <c r="XW26" s="11"/>
      <c r="XX26" s="58" t="e">
        <f ca="1">XX2</f>
        <v>#N/A</v>
      </c>
      <c r="XY26" s="57"/>
      <c r="XZ26" s="57"/>
      <c r="YA26" s="66" t="e">
        <f ca="1">YA2</f>
        <v>#N/A</v>
      </c>
      <c r="YB26" s="62" t="e">
        <f ca="1">YB2</f>
        <v>#N/A</v>
      </c>
      <c r="YD26" s="11"/>
      <c r="YE26" s="58" t="e">
        <f ca="1">XX2</f>
        <v>#N/A</v>
      </c>
      <c r="YF26" s="57"/>
      <c r="YG26" s="57"/>
      <c r="YH26" s="66" t="e">
        <f ca="1">YA2</f>
        <v>#N/A</v>
      </c>
      <c r="YI26" s="62" t="e">
        <f ca="1">YB2</f>
        <v>#N/A</v>
      </c>
      <c r="YL26" s="11"/>
      <c r="YM26" s="58" t="e">
        <f ca="1">YM2</f>
        <v>#N/A</v>
      </c>
      <c r="YN26" s="57"/>
      <c r="YO26" s="57"/>
      <c r="YP26" s="66" t="e">
        <f ca="1">YP2</f>
        <v>#N/A</v>
      </c>
      <c r="YQ26" s="62" t="e">
        <f ca="1">YQ2</f>
        <v>#N/A</v>
      </c>
      <c r="YS26" s="11"/>
      <c r="YT26" s="58" t="e">
        <f ca="1">YM2</f>
        <v>#N/A</v>
      </c>
      <c r="YU26" s="57"/>
      <c r="YV26" s="57"/>
      <c r="YW26" s="66" t="e">
        <f ca="1">YP2</f>
        <v>#N/A</v>
      </c>
      <c r="YX26" s="62" t="e">
        <f ca="1">YQ2</f>
        <v>#N/A</v>
      </c>
      <c r="ZA26" s="11"/>
      <c r="ZB26" s="58" t="e">
        <f ca="1">ZB2</f>
        <v>#N/A</v>
      </c>
      <c r="ZC26" s="57"/>
      <c r="ZD26" s="57"/>
      <c r="ZE26" s="66" t="e">
        <f ca="1">ZE2</f>
        <v>#N/A</v>
      </c>
      <c r="ZF26" s="62" t="e">
        <f ca="1">ZF2</f>
        <v>#N/A</v>
      </c>
      <c r="ZH26" s="11"/>
      <c r="ZI26" s="58" t="e">
        <f ca="1">ZB2</f>
        <v>#N/A</v>
      </c>
      <c r="ZJ26" s="57"/>
      <c r="ZK26" s="57"/>
      <c r="ZL26" s="66" t="e">
        <f ca="1">ZE2</f>
        <v>#N/A</v>
      </c>
      <c r="ZM26" s="62" t="e">
        <f ca="1">ZF2</f>
        <v>#N/A</v>
      </c>
      <c r="ZP26" s="11"/>
      <c r="ZQ26" s="58" t="e">
        <f ca="1">ZQ2</f>
        <v>#N/A</v>
      </c>
      <c r="ZR26" s="57"/>
      <c r="ZS26" s="57"/>
      <c r="ZT26" s="66" t="e">
        <f ca="1">ZT2</f>
        <v>#N/A</v>
      </c>
      <c r="ZU26" s="62" t="e">
        <f ca="1">ZU2</f>
        <v>#N/A</v>
      </c>
      <c r="ZW26" s="11"/>
      <c r="ZX26" s="58" t="e">
        <f ca="1">ZQ2</f>
        <v>#N/A</v>
      </c>
      <c r="ZY26" s="57"/>
      <c r="ZZ26" s="57"/>
      <c r="AAA26" s="66" t="e">
        <f ca="1">ZT2</f>
        <v>#N/A</v>
      </c>
      <c r="AAB26" s="62" t="e">
        <f ca="1">ZU2</f>
        <v>#N/A</v>
      </c>
      <c r="AAE26" s="11"/>
      <c r="AAF26" s="58" t="e">
        <f ca="1">AAF2</f>
        <v>#N/A</v>
      </c>
      <c r="AAG26" s="57"/>
      <c r="AAH26" s="57"/>
      <c r="AAI26" s="66" t="e">
        <f ca="1">AAI2</f>
        <v>#N/A</v>
      </c>
      <c r="AAJ26" s="62" t="e">
        <f ca="1">AAJ2</f>
        <v>#N/A</v>
      </c>
      <c r="AAL26" s="11"/>
      <c r="AAM26" s="58" t="e">
        <f ca="1">AAF2</f>
        <v>#N/A</v>
      </c>
      <c r="AAN26" s="57"/>
      <c r="AAO26" s="57"/>
      <c r="AAP26" s="66" t="e">
        <f ca="1">AAI2</f>
        <v>#N/A</v>
      </c>
      <c r="AAQ26" s="62" t="e">
        <f ca="1">AAJ2</f>
        <v>#N/A</v>
      </c>
      <c r="AAT26" s="11"/>
      <c r="AAU26" s="58" t="e">
        <f ca="1">AAU2</f>
        <v>#N/A</v>
      </c>
      <c r="AAV26" s="57"/>
      <c r="AAW26" s="57"/>
      <c r="AAX26" s="66" t="e">
        <f ca="1">AAX2</f>
        <v>#N/A</v>
      </c>
      <c r="AAY26" s="62" t="e">
        <f ca="1">AAY2</f>
        <v>#N/A</v>
      </c>
      <c r="ABA26" s="11"/>
      <c r="ABB26" s="58" t="e">
        <f ca="1">AAU2</f>
        <v>#N/A</v>
      </c>
      <c r="ABC26" s="57"/>
      <c r="ABD26" s="57"/>
      <c r="ABE26" s="66" t="e">
        <f ca="1">AAX2</f>
        <v>#N/A</v>
      </c>
      <c r="ABF26" s="62" t="e">
        <f ca="1">AAY2</f>
        <v>#N/A</v>
      </c>
      <c r="ABI26" s="11"/>
      <c r="ABJ26" s="58" t="e">
        <f ca="1">ABJ2</f>
        <v>#N/A</v>
      </c>
      <c r="ABK26" s="57"/>
      <c r="ABL26" s="57"/>
      <c r="ABM26" s="66" t="e">
        <f ca="1">ABM2</f>
        <v>#N/A</v>
      </c>
      <c r="ABN26" s="62" t="e">
        <f ca="1">ABN2</f>
        <v>#N/A</v>
      </c>
      <c r="ABP26" s="11"/>
      <c r="ABQ26" s="58" t="e">
        <f ca="1">ABJ2</f>
        <v>#N/A</v>
      </c>
      <c r="ABR26" s="57"/>
      <c r="ABS26" s="57"/>
      <c r="ABT26" s="66" t="e">
        <f ca="1">ABM2</f>
        <v>#N/A</v>
      </c>
      <c r="ABU26" s="62" t="e">
        <f ca="1">ABN2</f>
        <v>#N/A</v>
      </c>
      <c r="ABX26" s="11"/>
      <c r="ABY26" s="58" t="e">
        <f ca="1">ABY2</f>
        <v>#N/A</v>
      </c>
      <c r="ABZ26" s="57"/>
      <c r="ACA26" s="57"/>
      <c r="ACB26" s="66" t="e">
        <f ca="1">ACB2</f>
        <v>#N/A</v>
      </c>
      <c r="ACC26" s="62" t="e">
        <f ca="1">ACC2</f>
        <v>#N/A</v>
      </c>
      <c r="ACE26" s="11"/>
      <c r="ACF26" s="58" t="e">
        <f ca="1">ABY2</f>
        <v>#N/A</v>
      </c>
      <c r="ACG26" s="57"/>
      <c r="ACH26" s="57"/>
      <c r="ACI26" s="66" t="e">
        <f ca="1">ACB2</f>
        <v>#N/A</v>
      </c>
      <c r="ACJ26" s="62" t="e">
        <f ca="1">ACC2</f>
        <v>#N/A</v>
      </c>
      <c r="ACM26" s="11"/>
      <c r="ACN26" s="58" t="e">
        <f ca="1">ACN2</f>
        <v>#N/A</v>
      </c>
      <c r="ACO26" s="57"/>
      <c r="ACP26" s="57"/>
      <c r="ACQ26" s="66" t="e">
        <f ca="1">ACQ2</f>
        <v>#N/A</v>
      </c>
      <c r="ACR26" s="62" t="e">
        <f ca="1">ACR2</f>
        <v>#N/A</v>
      </c>
      <c r="ACT26" s="11"/>
      <c r="ACU26" s="58" t="e">
        <f ca="1">ACN2</f>
        <v>#N/A</v>
      </c>
      <c r="ACV26" s="57"/>
      <c r="ACW26" s="57"/>
      <c r="ACX26" s="66" t="e">
        <f ca="1">ACQ2</f>
        <v>#N/A</v>
      </c>
      <c r="ACY26" s="62" t="e">
        <f ca="1">ACR2</f>
        <v>#N/A</v>
      </c>
      <c r="ADB26" s="11"/>
      <c r="ADC26" s="58" t="e">
        <f ca="1">ADC2</f>
        <v>#N/A</v>
      </c>
      <c r="ADD26" s="57"/>
      <c r="ADE26" s="57"/>
      <c r="ADF26" s="66" t="e">
        <f ca="1">ADF2</f>
        <v>#N/A</v>
      </c>
      <c r="ADG26" s="62" t="e">
        <f ca="1">ADG2</f>
        <v>#N/A</v>
      </c>
      <c r="ADI26" s="11"/>
      <c r="ADJ26" s="58" t="e">
        <f ca="1">ADC2</f>
        <v>#N/A</v>
      </c>
      <c r="ADK26" s="57"/>
      <c r="ADL26" s="57"/>
      <c r="ADM26" s="66" t="e">
        <f ca="1">ADF2</f>
        <v>#N/A</v>
      </c>
      <c r="ADN26" s="62" t="e">
        <f ca="1">ADG2</f>
        <v>#N/A</v>
      </c>
      <c r="ADQ26" s="11"/>
      <c r="ADR26" s="58" t="e">
        <f ca="1">ADR2</f>
        <v>#N/A</v>
      </c>
      <c r="ADS26" s="57"/>
      <c r="ADT26" s="57"/>
      <c r="ADU26" s="66" t="e">
        <f ca="1">ADU2</f>
        <v>#N/A</v>
      </c>
      <c r="ADV26" s="62" t="e">
        <f ca="1">ADV2</f>
        <v>#N/A</v>
      </c>
      <c r="ADX26" s="11"/>
      <c r="ADY26" s="58" t="e">
        <f ca="1">ADR2</f>
        <v>#N/A</v>
      </c>
      <c r="ADZ26" s="57"/>
      <c r="AEA26" s="57"/>
      <c r="AEB26" s="66" t="e">
        <f ca="1">ADU2</f>
        <v>#N/A</v>
      </c>
      <c r="AEC26" s="62" t="e">
        <f ca="1">ADV2</f>
        <v>#N/A</v>
      </c>
      <c r="AEF26" s="11"/>
      <c r="AEG26" s="58" t="e">
        <f ca="1">AEG2</f>
        <v>#N/A</v>
      </c>
      <c r="AEH26" s="57"/>
      <c r="AEI26" s="57"/>
      <c r="AEJ26" s="66" t="e">
        <f ca="1">AEJ2</f>
        <v>#N/A</v>
      </c>
      <c r="AEK26" s="62" t="e">
        <f ca="1">AEK2</f>
        <v>#N/A</v>
      </c>
      <c r="AEM26" s="11"/>
      <c r="AEN26" s="58" t="e">
        <f ca="1">AEG2</f>
        <v>#N/A</v>
      </c>
      <c r="AEO26" s="57"/>
      <c r="AEP26" s="57"/>
      <c r="AEQ26" s="66" t="e">
        <f ca="1">AEJ2</f>
        <v>#N/A</v>
      </c>
      <c r="AER26" s="62" t="e">
        <f ca="1">AEK2</f>
        <v>#N/A</v>
      </c>
      <c r="AEU26" s="11"/>
      <c r="AEV26" s="58" t="e">
        <f ca="1">AEV2</f>
        <v>#N/A</v>
      </c>
      <c r="AEW26" s="57"/>
      <c r="AEX26" s="57"/>
      <c r="AEY26" s="66" t="e">
        <f ca="1">AEY2</f>
        <v>#N/A</v>
      </c>
      <c r="AEZ26" s="62" t="e">
        <f ca="1">AEZ2</f>
        <v>#N/A</v>
      </c>
      <c r="AFB26" s="11"/>
      <c r="AFC26" s="58" t="e">
        <f ca="1">AEV2</f>
        <v>#N/A</v>
      </c>
      <c r="AFD26" s="57"/>
      <c r="AFE26" s="57"/>
      <c r="AFF26" s="66" t="e">
        <f ca="1">AEY2</f>
        <v>#N/A</v>
      </c>
      <c r="AFG26" s="62" t="e">
        <f ca="1">AEZ2</f>
        <v>#N/A</v>
      </c>
      <c r="AFJ26" s="11"/>
      <c r="AFK26" s="58" t="e">
        <f ca="1">AFK2</f>
        <v>#N/A</v>
      </c>
      <c r="AFL26" s="57"/>
      <c r="AFM26" s="57"/>
      <c r="AFN26" s="66" t="e">
        <f ca="1">AFN2</f>
        <v>#N/A</v>
      </c>
      <c r="AFO26" s="62" t="e">
        <f ca="1">AFO2</f>
        <v>#N/A</v>
      </c>
      <c r="AFQ26" s="11"/>
      <c r="AFR26" s="58" t="e">
        <f ca="1">AFK2</f>
        <v>#N/A</v>
      </c>
      <c r="AFS26" s="57"/>
      <c r="AFT26" s="57"/>
      <c r="AFU26" s="66" t="e">
        <f ca="1">AFN2</f>
        <v>#N/A</v>
      </c>
      <c r="AFV26" s="62" t="e">
        <f ca="1">AFO2</f>
        <v>#N/A</v>
      </c>
    </row>
    <row r="27" spans="2:854" x14ac:dyDescent="0.45">
      <c r="B27" s="11"/>
      <c r="C27" s="71" t="e">
        <f ca="1">C3</f>
        <v>#N/A</v>
      </c>
      <c r="D27" s="71"/>
      <c r="E27" s="72" t="e">
        <f ca="1">E3</f>
        <v>#N/A</v>
      </c>
      <c r="F27" s="72"/>
      <c r="G27" s="12"/>
      <c r="I27" s="11"/>
      <c r="J27" s="71" t="e">
        <f ca="1">C3</f>
        <v>#N/A</v>
      </c>
      <c r="K27" s="71"/>
      <c r="L27" s="72" t="e">
        <f ca="1">E3</f>
        <v>#N/A</v>
      </c>
      <c r="M27" s="72"/>
      <c r="N27" s="12"/>
      <c r="Q27" s="11"/>
      <c r="R27" s="71" t="e">
        <f ca="1">R3</f>
        <v>#N/A</v>
      </c>
      <c r="S27" s="71"/>
      <c r="T27" s="72" t="e">
        <f ca="1">T3</f>
        <v>#N/A</v>
      </c>
      <c r="U27" s="72"/>
      <c r="V27" s="12"/>
      <c r="X27" s="11"/>
      <c r="Y27" s="71" t="e">
        <f ca="1">R3</f>
        <v>#N/A</v>
      </c>
      <c r="Z27" s="71"/>
      <c r="AA27" s="72" t="e">
        <f ca="1">T3</f>
        <v>#N/A</v>
      </c>
      <c r="AB27" s="72"/>
      <c r="AC27" s="12"/>
      <c r="AF27" s="11"/>
      <c r="AG27" s="71" t="e">
        <f ca="1">AG3</f>
        <v>#N/A</v>
      </c>
      <c r="AH27" s="71"/>
      <c r="AI27" s="72" t="e">
        <f ca="1">AI3</f>
        <v>#N/A</v>
      </c>
      <c r="AJ27" s="72"/>
      <c r="AK27" s="12"/>
      <c r="AM27" s="11"/>
      <c r="AN27" s="71" t="e">
        <f ca="1">AG3</f>
        <v>#N/A</v>
      </c>
      <c r="AO27" s="71"/>
      <c r="AP27" s="72" t="e">
        <f ca="1">AI3</f>
        <v>#N/A</v>
      </c>
      <c r="AQ27" s="72"/>
      <c r="AR27" s="12"/>
      <c r="AU27" s="11"/>
      <c r="AV27" s="71" t="e">
        <f ca="1">AV3</f>
        <v>#N/A</v>
      </c>
      <c r="AW27" s="71"/>
      <c r="AX27" s="72" t="e">
        <f ca="1">AX3</f>
        <v>#N/A</v>
      </c>
      <c r="AY27" s="72"/>
      <c r="AZ27" s="12"/>
      <c r="BB27" s="11"/>
      <c r="BC27" s="71" t="e">
        <f ca="1">AV3</f>
        <v>#N/A</v>
      </c>
      <c r="BD27" s="71"/>
      <c r="BE27" s="72" t="e">
        <f ca="1">AX3</f>
        <v>#N/A</v>
      </c>
      <c r="BF27" s="72"/>
      <c r="BG27" s="12"/>
      <c r="BJ27" s="11"/>
      <c r="BK27" s="71" t="e">
        <f ca="1">BK3</f>
        <v>#N/A</v>
      </c>
      <c r="BL27" s="71"/>
      <c r="BM27" s="72" t="e">
        <f ca="1">BM3</f>
        <v>#N/A</v>
      </c>
      <c r="BN27" s="72"/>
      <c r="BO27" s="12"/>
      <c r="BQ27" s="11"/>
      <c r="BR27" s="71" t="e">
        <f ca="1">BK3</f>
        <v>#N/A</v>
      </c>
      <c r="BS27" s="71"/>
      <c r="BT27" s="72" t="e">
        <f ca="1">BM3</f>
        <v>#N/A</v>
      </c>
      <c r="BU27" s="72"/>
      <c r="BV27" s="12"/>
      <c r="BY27" s="11"/>
      <c r="BZ27" s="71" t="e">
        <f ca="1">BZ3</f>
        <v>#N/A</v>
      </c>
      <c r="CA27" s="71"/>
      <c r="CB27" s="72" t="e">
        <f ca="1">CB3</f>
        <v>#N/A</v>
      </c>
      <c r="CC27" s="72"/>
      <c r="CD27" s="12"/>
      <c r="CF27" s="11"/>
      <c r="CG27" s="71" t="e">
        <f ca="1">BZ3</f>
        <v>#N/A</v>
      </c>
      <c r="CH27" s="71"/>
      <c r="CI27" s="72" t="e">
        <f ca="1">CB3</f>
        <v>#N/A</v>
      </c>
      <c r="CJ27" s="72"/>
      <c r="CK27" s="12"/>
      <c r="CN27" s="11"/>
      <c r="CO27" s="71" t="e">
        <f ca="1">CO3</f>
        <v>#N/A</v>
      </c>
      <c r="CP27" s="71"/>
      <c r="CQ27" s="72" t="e">
        <f ca="1">CQ3</f>
        <v>#N/A</v>
      </c>
      <c r="CR27" s="72"/>
      <c r="CS27" s="12"/>
      <c r="CU27" s="11"/>
      <c r="CV27" s="71" t="e">
        <f ca="1">CO3</f>
        <v>#N/A</v>
      </c>
      <c r="CW27" s="71"/>
      <c r="CX27" s="72" t="e">
        <f ca="1">CQ3</f>
        <v>#N/A</v>
      </c>
      <c r="CY27" s="72"/>
      <c r="CZ27" s="12"/>
      <c r="DC27" s="11"/>
      <c r="DD27" s="71" t="e">
        <f ca="1">DD3</f>
        <v>#N/A</v>
      </c>
      <c r="DE27" s="71"/>
      <c r="DF27" s="72" t="e">
        <f ca="1">DF3</f>
        <v>#N/A</v>
      </c>
      <c r="DG27" s="72"/>
      <c r="DH27" s="12"/>
      <c r="DJ27" s="11"/>
      <c r="DK27" s="71" t="e">
        <f ca="1">DD3</f>
        <v>#N/A</v>
      </c>
      <c r="DL27" s="71"/>
      <c r="DM27" s="72" t="e">
        <f ca="1">DF3</f>
        <v>#N/A</v>
      </c>
      <c r="DN27" s="72"/>
      <c r="DO27" s="12"/>
      <c r="DR27" s="11"/>
      <c r="DS27" s="71" t="e">
        <f ca="1">DS3</f>
        <v>#N/A</v>
      </c>
      <c r="DT27" s="71"/>
      <c r="DU27" s="72" t="e">
        <f ca="1">DU3</f>
        <v>#N/A</v>
      </c>
      <c r="DV27" s="72"/>
      <c r="DW27" s="12"/>
      <c r="DY27" s="11"/>
      <c r="DZ27" s="71" t="e">
        <f ca="1">DS3</f>
        <v>#N/A</v>
      </c>
      <c r="EA27" s="71"/>
      <c r="EB27" s="72" t="e">
        <f ca="1">DU3</f>
        <v>#N/A</v>
      </c>
      <c r="EC27" s="72"/>
      <c r="ED27" s="12"/>
      <c r="EG27" s="11"/>
      <c r="EH27" s="71" t="e">
        <f ca="1">EH3</f>
        <v>#N/A</v>
      </c>
      <c r="EI27" s="71"/>
      <c r="EJ27" s="72" t="e">
        <f ca="1">EJ3</f>
        <v>#N/A</v>
      </c>
      <c r="EK27" s="72"/>
      <c r="EL27" s="12"/>
      <c r="EN27" s="11"/>
      <c r="EO27" s="71" t="e">
        <f ca="1">EH3</f>
        <v>#N/A</v>
      </c>
      <c r="EP27" s="71"/>
      <c r="EQ27" s="72" t="e">
        <f ca="1">EJ3</f>
        <v>#N/A</v>
      </c>
      <c r="ER27" s="72"/>
      <c r="ES27" s="12"/>
      <c r="EV27" s="11"/>
      <c r="EW27" s="71" t="e">
        <f ca="1">EW3</f>
        <v>#N/A</v>
      </c>
      <c r="EX27" s="71"/>
      <c r="EY27" s="72" t="e">
        <f ca="1">EY3</f>
        <v>#N/A</v>
      </c>
      <c r="EZ27" s="72"/>
      <c r="FA27" s="12"/>
      <c r="FC27" s="11"/>
      <c r="FD27" s="71" t="e">
        <f ca="1">EW3</f>
        <v>#N/A</v>
      </c>
      <c r="FE27" s="71"/>
      <c r="FF27" s="72" t="e">
        <f ca="1">EY3</f>
        <v>#N/A</v>
      </c>
      <c r="FG27" s="72"/>
      <c r="FH27" s="12"/>
      <c r="FK27" s="11"/>
      <c r="FL27" s="71" t="e">
        <f ca="1">FL3</f>
        <v>#N/A</v>
      </c>
      <c r="FM27" s="71"/>
      <c r="FN27" s="72" t="e">
        <f ca="1">FN3</f>
        <v>#N/A</v>
      </c>
      <c r="FO27" s="72"/>
      <c r="FP27" s="12"/>
      <c r="FR27" s="11"/>
      <c r="FS27" s="71" t="e">
        <f ca="1">FL3</f>
        <v>#N/A</v>
      </c>
      <c r="FT27" s="71"/>
      <c r="FU27" s="72" t="e">
        <f ca="1">FN3</f>
        <v>#N/A</v>
      </c>
      <c r="FV27" s="72"/>
      <c r="FW27" s="12"/>
      <c r="FZ27" s="11"/>
      <c r="GA27" s="71" t="e">
        <f ca="1">GA3</f>
        <v>#N/A</v>
      </c>
      <c r="GB27" s="71"/>
      <c r="GC27" s="72" t="e">
        <f ca="1">GC3</f>
        <v>#N/A</v>
      </c>
      <c r="GD27" s="72"/>
      <c r="GE27" s="12"/>
      <c r="GG27" s="11"/>
      <c r="GH27" s="71" t="e">
        <f ca="1">GA3</f>
        <v>#N/A</v>
      </c>
      <c r="GI27" s="71"/>
      <c r="GJ27" s="72" t="e">
        <f ca="1">GC3</f>
        <v>#N/A</v>
      </c>
      <c r="GK27" s="72"/>
      <c r="GL27" s="12"/>
      <c r="GO27" s="11"/>
      <c r="GP27" s="71" t="e">
        <f ca="1">GP3</f>
        <v>#N/A</v>
      </c>
      <c r="GQ27" s="71"/>
      <c r="GR27" s="72" t="e">
        <f ca="1">GR3</f>
        <v>#N/A</v>
      </c>
      <c r="GS27" s="72"/>
      <c r="GT27" s="12"/>
      <c r="GV27" s="11"/>
      <c r="GW27" s="71" t="e">
        <f ca="1">GP3</f>
        <v>#N/A</v>
      </c>
      <c r="GX27" s="71"/>
      <c r="GY27" s="72" t="e">
        <f ca="1">GR3</f>
        <v>#N/A</v>
      </c>
      <c r="GZ27" s="72"/>
      <c r="HA27" s="12"/>
      <c r="HD27" s="11"/>
      <c r="HE27" s="71" t="e">
        <f ca="1">HE3</f>
        <v>#N/A</v>
      </c>
      <c r="HF27" s="71"/>
      <c r="HG27" s="72" t="e">
        <f ca="1">HG3</f>
        <v>#N/A</v>
      </c>
      <c r="HH27" s="72"/>
      <c r="HI27" s="12"/>
      <c r="HK27" s="11"/>
      <c r="HL27" s="71" t="e">
        <f ca="1">HE3</f>
        <v>#N/A</v>
      </c>
      <c r="HM27" s="71"/>
      <c r="HN27" s="72" t="e">
        <f ca="1">HG3</f>
        <v>#N/A</v>
      </c>
      <c r="HO27" s="72"/>
      <c r="HP27" s="12"/>
      <c r="HS27" s="11"/>
      <c r="HT27" s="71" t="e">
        <f ca="1">HT3</f>
        <v>#N/A</v>
      </c>
      <c r="HU27" s="71"/>
      <c r="HV27" s="72" t="e">
        <f ca="1">HV3</f>
        <v>#N/A</v>
      </c>
      <c r="HW27" s="72"/>
      <c r="HX27" s="12"/>
      <c r="HZ27" s="11"/>
      <c r="IA27" s="71" t="e">
        <f ca="1">HT3</f>
        <v>#N/A</v>
      </c>
      <c r="IB27" s="71"/>
      <c r="IC27" s="72" t="e">
        <f ca="1">HV3</f>
        <v>#N/A</v>
      </c>
      <c r="ID27" s="72"/>
      <c r="IE27" s="12"/>
      <c r="IH27" s="11"/>
      <c r="II27" s="71" t="e">
        <f ca="1">II3</f>
        <v>#N/A</v>
      </c>
      <c r="IJ27" s="71"/>
      <c r="IK27" s="72" t="e">
        <f ca="1">IK3</f>
        <v>#N/A</v>
      </c>
      <c r="IL27" s="72"/>
      <c r="IM27" s="12"/>
      <c r="IO27" s="11"/>
      <c r="IP27" s="71" t="e">
        <f ca="1">II3</f>
        <v>#N/A</v>
      </c>
      <c r="IQ27" s="71"/>
      <c r="IR27" s="72" t="e">
        <f ca="1">IK3</f>
        <v>#N/A</v>
      </c>
      <c r="IS27" s="72"/>
      <c r="IT27" s="12"/>
      <c r="IW27" s="11"/>
      <c r="IX27" s="71" t="e">
        <f ca="1">IX3</f>
        <v>#N/A</v>
      </c>
      <c r="IY27" s="71"/>
      <c r="IZ27" s="72" t="e">
        <f ca="1">IZ3</f>
        <v>#N/A</v>
      </c>
      <c r="JA27" s="72"/>
      <c r="JB27" s="12"/>
      <c r="JD27" s="11"/>
      <c r="JE27" s="71" t="e">
        <f ca="1">IX3</f>
        <v>#N/A</v>
      </c>
      <c r="JF27" s="71"/>
      <c r="JG27" s="72" t="e">
        <f ca="1">IZ3</f>
        <v>#N/A</v>
      </c>
      <c r="JH27" s="72"/>
      <c r="JI27" s="12"/>
      <c r="JL27" s="11"/>
      <c r="JM27" s="71" t="e">
        <f ca="1">JM3</f>
        <v>#N/A</v>
      </c>
      <c r="JN27" s="71"/>
      <c r="JO27" s="72" t="e">
        <f ca="1">JO3</f>
        <v>#N/A</v>
      </c>
      <c r="JP27" s="72"/>
      <c r="JQ27" s="12"/>
      <c r="JS27" s="11"/>
      <c r="JT27" s="71" t="e">
        <f ca="1">JM3</f>
        <v>#N/A</v>
      </c>
      <c r="JU27" s="71"/>
      <c r="JV27" s="72" t="e">
        <f ca="1">JO3</f>
        <v>#N/A</v>
      </c>
      <c r="JW27" s="72"/>
      <c r="JX27" s="12"/>
      <c r="KA27" s="11"/>
      <c r="KB27" s="71" t="e">
        <f ca="1">KB3</f>
        <v>#N/A</v>
      </c>
      <c r="KC27" s="71"/>
      <c r="KD27" s="72" t="e">
        <f ca="1">KD3</f>
        <v>#N/A</v>
      </c>
      <c r="KE27" s="72"/>
      <c r="KF27" s="12"/>
      <c r="KH27" s="11"/>
      <c r="KI27" s="71" t="e">
        <f ca="1">KB3</f>
        <v>#N/A</v>
      </c>
      <c r="KJ27" s="71"/>
      <c r="KK27" s="72" t="e">
        <f ca="1">KD3</f>
        <v>#N/A</v>
      </c>
      <c r="KL27" s="72"/>
      <c r="KM27" s="12"/>
      <c r="KP27" s="11"/>
      <c r="KQ27" s="71" t="e">
        <f ca="1">KQ3</f>
        <v>#N/A</v>
      </c>
      <c r="KR27" s="71"/>
      <c r="KS27" s="72" t="e">
        <f ca="1">KS3</f>
        <v>#N/A</v>
      </c>
      <c r="KT27" s="72"/>
      <c r="KU27" s="12"/>
      <c r="KW27" s="11"/>
      <c r="KX27" s="71" t="e">
        <f ca="1">KQ3</f>
        <v>#N/A</v>
      </c>
      <c r="KY27" s="71"/>
      <c r="KZ27" s="72" t="e">
        <f ca="1">KS3</f>
        <v>#N/A</v>
      </c>
      <c r="LA27" s="72"/>
      <c r="LB27" s="12"/>
      <c r="LE27" s="11"/>
      <c r="LF27" s="71" t="e">
        <f ca="1">LF3</f>
        <v>#N/A</v>
      </c>
      <c r="LG27" s="71"/>
      <c r="LH27" s="72" t="e">
        <f ca="1">LH3</f>
        <v>#N/A</v>
      </c>
      <c r="LI27" s="72"/>
      <c r="LJ27" s="12"/>
      <c r="LL27" s="11"/>
      <c r="LM27" s="71" t="e">
        <f ca="1">LF3</f>
        <v>#N/A</v>
      </c>
      <c r="LN27" s="71"/>
      <c r="LO27" s="72" t="e">
        <f ca="1">LH3</f>
        <v>#N/A</v>
      </c>
      <c r="LP27" s="72"/>
      <c r="LQ27" s="12"/>
      <c r="LT27" s="11"/>
      <c r="LU27" s="71" t="e">
        <f ca="1">LU3</f>
        <v>#N/A</v>
      </c>
      <c r="LV27" s="71"/>
      <c r="LW27" s="72" t="e">
        <f ca="1">LW3</f>
        <v>#N/A</v>
      </c>
      <c r="LX27" s="72"/>
      <c r="LY27" s="12"/>
      <c r="MA27" s="11"/>
      <c r="MB27" s="71" t="e">
        <f ca="1">LU3</f>
        <v>#N/A</v>
      </c>
      <c r="MC27" s="71"/>
      <c r="MD27" s="72" t="e">
        <f ca="1">LW3</f>
        <v>#N/A</v>
      </c>
      <c r="ME27" s="72"/>
      <c r="MF27" s="12"/>
      <c r="MI27" s="11"/>
      <c r="MJ27" s="71" t="e">
        <f ca="1">MJ3</f>
        <v>#N/A</v>
      </c>
      <c r="MK27" s="71"/>
      <c r="ML27" s="72" t="e">
        <f ca="1">ML3</f>
        <v>#N/A</v>
      </c>
      <c r="MM27" s="72"/>
      <c r="MN27" s="12"/>
      <c r="MP27" s="11"/>
      <c r="MQ27" s="71" t="e">
        <f ca="1">MJ3</f>
        <v>#N/A</v>
      </c>
      <c r="MR27" s="71"/>
      <c r="MS27" s="72" t="e">
        <f ca="1">ML3</f>
        <v>#N/A</v>
      </c>
      <c r="MT27" s="72"/>
      <c r="MU27" s="12"/>
      <c r="MX27" s="11"/>
      <c r="MY27" s="71" t="e">
        <f ca="1">MY3</f>
        <v>#N/A</v>
      </c>
      <c r="MZ27" s="71"/>
      <c r="NA27" s="72" t="e">
        <f ca="1">NA3</f>
        <v>#N/A</v>
      </c>
      <c r="NB27" s="72"/>
      <c r="NC27" s="12"/>
      <c r="NE27" s="11"/>
      <c r="NF27" s="71" t="e">
        <f ca="1">MY3</f>
        <v>#N/A</v>
      </c>
      <c r="NG27" s="71"/>
      <c r="NH27" s="72" t="e">
        <f ca="1">NA3</f>
        <v>#N/A</v>
      </c>
      <c r="NI27" s="72"/>
      <c r="NJ27" s="12"/>
      <c r="NM27" s="11"/>
      <c r="NN27" s="71" t="e">
        <f ca="1">NN3</f>
        <v>#N/A</v>
      </c>
      <c r="NO27" s="71"/>
      <c r="NP27" s="72" t="e">
        <f ca="1">NP3</f>
        <v>#N/A</v>
      </c>
      <c r="NQ27" s="72"/>
      <c r="NR27" s="12"/>
      <c r="NT27" s="11"/>
      <c r="NU27" s="71" t="e">
        <f ca="1">NN3</f>
        <v>#N/A</v>
      </c>
      <c r="NV27" s="71"/>
      <c r="NW27" s="72" t="e">
        <f ca="1">NP3</f>
        <v>#N/A</v>
      </c>
      <c r="NX27" s="72"/>
      <c r="NY27" s="12"/>
      <c r="OB27" s="11"/>
      <c r="OC27" s="71" t="e">
        <f ca="1">OC3</f>
        <v>#N/A</v>
      </c>
      <c r="OD27" s="71"/>
      <c r="OE27" s="72" t="e">
        <f ca="1">OE3</f>
        <v>#N/A</v>
      </c>
      <c r="OF27" s="72"/>
      <c r="OG27" s="12"/>
      <c r="OI27" s="11"/>
      <c r="OJ27" s="71" t="e">
        <f ca="1">OC3</f>
        <v>#N/A</v>
      </c>
      <c r="OK27" s="71"/>
      <c r="OL27" s="72" t="e">
        <f ca="1">OE3</f>
        <v>#N/A</v>
      </c>
      <c r="OM27" s="72"/>
      <c r="ON27" s="12"/>
      <c r="OQ27" s="11"/>
      <c r="OR27" s="71" t="e">
        <f ca="1">OR3</f>
        <v>#N/A</v>
      </c>
      <c r="OS27" s="71"/>
      <c r="OT27" s="72" t="e">
        <f ca="1">OT3</f>
        <v>#N/A</v>
      </c>
      <c r="OU27" s="72"/>
      <c r="OV27" s="12"/>
      <c r="OX27" s="11"/>
      <c r="OY27" s="71" t="e">
        <f ca="1">OR3</f>
        <v>#N/A</v>
      </c>
      <c r="OZ27" s="71"/>
      <c r="PA27" s="72" t="e">
        <f ca="1">OT3</f>
        <v>#N/A</v>
      </c>
      <c r="PB27" s="72"/>
      <c r="PC27" s="12"/>
      <c r="PF27" s="11"/>
      <c r="PG27" s="71" t="e">
        <f ca="1">PG3</f>
        <v>#N/A</v>
      </c>
      <c r="PH27" s="71"/>
      <c r="PI27" s="72" t="e">
        <f ca="1">PI3</f>
        <v>#N/A</v>
      </c>
      <c r="PJ27" s="72"/>
      <c r="PK27" s="12"/>
      <c r="PM27" s="11"/>
      <c r="PN27" s="71" t="e">
        <f ca="1">PG3</f>
        <v>#N/A</v>
      </c>
      <c r="PO27" s="71"/>
      <c r="PP27" s="72" t="e">
        <f ca="1">PI3</f>
        <v>#N/A</v>
      </c>
      <c r="PQ27" s="72"/>
      <c r="PR27" s="12"/>
      <c r="PU27" s="11"/>
      <c r="PV27" s="71" t="e">
        <f ca="1">PV3</f>
        <v>#N/A</v>
      </c>
      <c r="PW27" s="71"/>
      <c r="PX27" s="72" t="e">
        <f ca="1">PX3</f>
        <v>#N/A</v>
      </c>
      <c r="PY27" s="72"/>
      <c r="PZ27" s="12"/>
      <c r="QB27" s="11"/>
      <c r="QC27" s="71" t="e">
        <f ca="1">PV3</f>
        <v>#N/A</v>
      </c>
      <c r="QD27" s="71"/>
      <c r="QE27" s="72" t="e">
        <f ca="1">PX3</f>
        <v>#N/A</v>
      </c>
      <c r="QF27" s="72"/>
      <c r="QG27" s="12"/>
      <c r="QJ27" s="11"/>
      <c r="QK27" s="71" t="e">
        <f ca="1">QK3</f>
        <v>#N/A</v>
      </c>
      <c r="QL27" s="71"/>
      <c r="QM27" s="72" t="e">
        <f ca="1">QM3</f>
        <v>#N/A</v>
      </c>
      <c r="QN27" s="72"/>
      <c r="QO27" s="12"/>
      <c r="QQ27" s="11"/>
      <c r="QR27" s="71" t="e">
        <f ca="1">QK3</f>
        <v>#N/A</v>
      </c>
      <c r="QS27" s="71"/>
      <c r="QT27" s="72" t="e">
        <f ca="1">QM3</f>
        <v>#N/A</v>
      </c>
      <c r="QU27" s="72"/>
      <c r="QV27" s="12"/>
      <c r="QY27" s="11"/>
      <c r="QZ27" s="71" t="e">
        <f ca="1">QZ3</f>
        <v>#N/A</v>
      </c>
      <c r="RA27" s="71"/>
      <c r="RB27" s="72" t="e">
        <f ca="1">RB3</f>
        <v>#N/A</v>
      </c>
      <c r="RC27" s="72"/>
      <c r="RD27" s="12"/>
      <c r="RF27" s="11"/>
      <c r="RG27" s="71" t="e">
        <f ca="1">QZ3</f>
        <v>#N/A</v>
      </c>
      <c r="RH27" s="71"/>
      <c r="RI27" s="72" t="e">
        <f ca="1">RB3</f>
        <v>#N/A</v>
      </c>
      <c r="RJ27" s="72"/>
      <c r="RK27" s="12"/>
      <c r="RN27" s="11"/>
      <c r="RO27" s="71" t="e">
        <f ca="1">RO3</f>
        <v>#N/A</v>
      </c>
      <c r="RP27" s="71"/>
      <c r="RQ27" s="72" t="e">
        <f ca="1">RQ3</f>
        <v>#N/A</v>
      </c>
      <c r="RR27" s="72"/>
      <c r="RS27" s="12"/>
      <c r="RU27" s="11"/>
      <c r="RV27" s="71" t="e">
        <f ca="1">RO3</f>
        <v>#N/A</v>
      </c>
      <c r="RW27" s="71"/>
      <c r="RX27" s="72" t="e">
        <f ca="1">RQ3</f>
        <v>#N/A</v>
      </c>
      <c r="RY27" s="72"/>
      <c r="RZ27" s="12"/>
      <c r="SC27" s="11"/>
      <c r="SD27" s="71" t="e">
        <f ca="1">SD3</f>
        <v>#N/A</v>
      </c>
      <c r="SE27" s="71"/>
      <c r="SF27" s="72" t="e">
        <f ca="1">SF3</f>
        <v>#N/A</v>
      </c>
      <c r="SG27" s="72"/>
      <c r="SH27" s="12"/>
      <c r="SJ27" s="11"/>
      <c r="SK27" s="71" t="e">
        <f ca="1">SD3</f>
        <v>#N/A</v>
      </c>
      <c r="SL27" s="71"/>
      <c r="SM27" s="72" t="e">
        <f ca="1">SF3</f>
        <v>#N/A</v>
      </c>
      <c r="SN27" s="72"/>
      <c r="SO27" s="12"/>
      <c r="SR27" s="11"/>
      <c r="SS27" s="71" t="e">
        <f ca="1">SS3</f>
        <v>#N/A</v>
      </c>
      <c r="ST27" s="71"/>
      <c r="SU27" s="72" t="e">
        <f ca="1">SU3</f>
        <v>#N/A</v>
      </c>
      <c r="SV27" s="72"/>
      <c r="SW27" s="12"/>
      <c r="SY27" s="11"/>
      <c r="SZ27" s="71" t="e">
        <f ca="1">SS3</f>
        <v>#N/A</v>
      </c>
      <c r="TA27" s="71"/>
      <c r="TB27" s="72" t="e">
        <f ca="1">SU3</f>
        <v>#N/A</v>
      </c>
      <c r="TC27" s="72"/>
      <c r="TD27" s="12"/>
      <c r="TG27" s="11"/>
      <c r="TH27" s="71" t="e">
        <f ca="1">TH3</f>
        <v>#N/A</v>
      </c>
      <c r="TI27" s="71"/>
      <c r="TJ27" s="72" t="e">
        <f ca="1">TJ3</f>
        <v>#N/A</v>
      </c>
      <c r="TK27" s="72"/>
      <c r="TL27" s="12"/>
      <c r="TN27" s="11"/>
      <c r="TO27" s="71" t="e">
        <f ca="1">TH3</f>
        <v>#N/A</v>
      </c>
      <c r="TP27" s="71"/>
      <c r="TQ27" s="72" t="e">
        <f ca="1">TJ3</f>
        <v>#N/A</v>
      </c>
      <c r="TR27" s="72"/>
      <c r="TS27" s="12"/>
      <c r="TV27" s="11"/>
      <c r="TW27" s="71" t="e">
        <f ca="1">TW3</f>
        <v>#N/A</v>
      </c>
      <c r="TX27" s="71"/>
      <c r="TY27" s="72" t="e">
        <f ca="1">TY3</f>
        <v>#N/A</v>
      </c>
      <c r="TZ27" s="72"/>
      <c r="UA27" s="12"/>
      <c r="UC27" s="11"/>
      <c r="UD27" s="71" t="e">
        <f ca="1">TW3</f>
        <v>#N/A</v>
      </c>
      <c r="UE27" s="71"/>
      <c r="UF27" s="72" t="e">
        <f ca="1">TY3</f>
        <v>#N/A</v>
      </c>
      <c r="UG27" s="72"/>
      <c r="UH27" s="12"/>
      <c r="UK27" s="11"/>
      <c r="UL27" s="71" t="e">
        <f ca="1">UL3</f>
        <v>#N/A</v>
      </c>
      <c r="UM27" s="71"/>
      <c r="UN27" s="72" t="e">
        <f ca="1">UN3</f>
        <v>#N/A</v>
      </c>
      <c r="UO27" s="72"/>
      <c r="UP27" s="12"/>
      <c r="UR27" s="11"/>
      <c r="US27" s="71" t="e">
        <f ca="1">UL3</f>
        <v>#N/A</v>
      </c>
      <c r="UT27" s="71"/>
      <c r="UU27" s="72" t="e">
        <f ca="1">UN3</f>
        <v>#N/A</v>
      </c>
      <c r="UV27" s="72"/>
      <c r="UW27" s="12"/>
      <c r="UZ27" s="11"/>
      <c r="VA27" s="71" t="e">
        <f ca="1">VA3</f>
        <v>#N/A</v>
      </c>
      <c r="VB27" s="71"/>
      <c r="VC27" s="72" t="e">
        <f ca="1">VC3</f>
        <v>#N/A</v>
      </c>
      <c r="VD27" s="72"/>
      <c r="VE27" s="12"/>
      <c r="VG27" s="11"/>
      <c r="VH27" s="71" t="e">
        <f ca="1">VA3</f>
        <v>#N/A</v>
      </c>
      <c r="VI27" s="71"/>
      <c r="VJ27" s="72" t="e">
        <f ca="1">VC3</f>
        <v>#N/A</v>
      </c>
      <c r="VK27" s="72"/>
      <c r="VL27" s="12"/>
      <c r="VO27" s="11"/>
      <c r="VP27" s="71" t="e">
        <f ca="1">VP3</f>
        <v>#N/A</v>
      </c>
      <c r="VQ27" s="71"/>
      <c r="VR27" s="72" t="e">
        <f ca="1">VR3</f>
        <v>#N/A</v>
      </c>
      <c r="VS27" s="72"/>
      <c r="VT27" s="12"/>
      <c r="VV27" s="11"/>
      <c r="VW27" s="71" t="e">
        <f ca="1">VP3</f>
        <v>#N/A</v>
      </c>
      <c r="VX27" s="71"/>
      <c r="VY27" s="72" t="e">
        <f ca="1">VR3</f>
        <v>#N/A</v>
      </c>
      <c r="VZ27" s="72"/>
      <c r="WA27" s="12"/>
      <c r="WD27" s="11"/>
      <c r="WE27" s="71" t="e">
        <f ca="1">WE3</f>
        <v>#N/A</v>
      </c>
      <c r="WF27" s="71"/>
      <c r="WG27" s="72" t="e">
        <f ca="1">WG3</f>
        <v>#N/A</v>
      </c>
      <c r="WH27" s="72"/>
      <c r="WI27" s="12"/>
      <c r="WK27" s="11"/>
      <c r="WL27" s="71" t="e">
        <f ca="1">WE3</f>
        <v>#N/A</v>
      </c>
      <c r="WM27" s="71"/>
      <c r="WN27" s="72" t="e">
        <f ca="1">WG3</f>
        <v>#N/A</v>
      </c>
      <c r="WO27" s="72"/>
      <c r="WP27" s="12"/>
      <c r="WS27" s="11"/>
      <c r="WT27" s="71" t="e">
        <f ca="1">WT3</f>
        <v>#N/A</v>
      </c>
      <c r="WU27" s="71"/>
      <c r="WV27" s="72" t="e">
        <f ca="1">WV3</f>
        <v>#N/A</v>
      </c>
      <c r="WW27" s="72"/>
      <c r="WX27" s="12"/>
      <c r="WZ27" s="11"/>
      <c r="XA27" s="71" t="e">
        <f ca="1">WT3</f>
        <v>#N/A</v>
      </c>
      <c r="XB27" s="71"/>
      <c r="XC27" s="72" t="e">
        <f ca="1">WV3</f>
        <v>#N/A</v>
      </c>
      <c r="XD27" s="72"/>
      <c r="XE27" s="12"/>
      <c r="XH27" s="11"/>
      <c r="XI27" s="71" t="e">
        <f ca="1">XI3</f>
        <v>#N/A</v>
      </c>
      <c r="XJ27" s="71"/>
      <c r="XK27" s="72" t="e">
        <f ca="1">XK3</f>
        <v>#N/A</v>
      </c>
      <c r="XL27" s="72"/>
      <c r="XM27" s="12"/>
      <c r="XO27" s="11"/>
      <c r="XP27" s="71" t="e">
        <f ca="1">XI3</f>
        <v>#N/A</v>
      </c>
      <c r="XQ27" s="71"/>
      <c r="XR27" s="72" t="e">
        <f ca="1">XK3</f>
        <v>#N/A</v>
      </c>
      <c r="XS27" s="72"/>
      <c r="XT27" s="12"/>
      <c r="XW27" s="11"/>
      <c r="XX27" s="71" t="e">
        <f ca="1">XX3</f>
        <v>#N/A</v>
      </c>
      <c r="XY27" s="71"/>
      <c r="XZ27" s="72" t="e">
        <f ca="1">XZ3</f>
        <v>#N/A</v>
      </c>
      <c r="YA27" s="72"/>
      <c r="YB27" s="12"/>
      <c r="YD27" s="11"/>
      <c r="YE27" s="71" t="e">
        <f ca="1">XX3</f>
        <v>#N/A</v>
      </c>
      <c r="YF27" s="71"/>
      <c r="YG27" s="72" t="e">
        <f ca="1">XZ3</f>
        <v>#N/A</v>
      </c>
      <c r="YH27" s="72"/>
      <c r="YI27" s="12"/>
      <c r="YL27" s="11"/>
      <c r="YM27" s="71" t="e">
        <f ca="1">YM3</f>
        <v>#N/A</v>
      </c>
      <c r="YN27" s="71"/>
      <c r="YO27" s="72" t="e">
        <f ca="1">YO3</f>
        <v>#N/A</v>
      </c>
      <c r="YP27" s="72"/>
      <c r="YQ27" s="12"/>
      <c r="YS27" s="11"/>
      <c r="YT27" s="71" t="e">
        <f ca="1">YM3</f>
        <v>#N/A</v>
      </c>
      <c r="YU27" s="71"/>
      <c r="YV27" s="72" t="e">
        <f ca="1">YO3</f>
        <v>#N/A</v>
      </c>
      <c r="YW27" s="72"/>
      <c r="YX27" s="12"/>
      <c r="ZA27" s="11"/>
      <c r="ZB27" s="71" t="e">
        <f ca="1">ZB3</f>
        <v>#N/A</v>
      </c>
      <c r="ZC27" s="71"/>
      <c r="ZD27" s="72" t="e">
        <f ca="1">ZD3</f>
        <v>#N/A</v>
      </c>
      <c r="ZE27" s="72"/>
      <c r="ZF27" s="12"/>
      <c r="ZH27" s="11"/>
      <c r="ZI27" s="71" t="e">
        <f ca="1">ZB3</f>
        <v>#N/A</v>
      </c>
      <c r="ZJ27" s="71"/>
      <c r="ZK27" s="72" t="e">
        <f ca="1">ZD3</f>
        <v>#N/A</v>
      </c>
      <c r="ZL27" s="72"/>
      <c r="ZM27" s="12"/>
      <c r="ZP27" s="11"/>
      <c r="ZQ27" s="71" t="e">
        <f ca="1">ZQ3</f>
        <v>#N/A</v>
      </c>
      <c r="ZR27" s="71"/>
      <c r="ZS27" s="72" t="e">
        <f ca="1">ZS3</f>
        <v>#N/A</v>
      </c>
      <c r="ZT27" s="72"/>
      <c r="ZU27" s="12"/>
      <c r="ZW27" s="11"/>
      <c r="ZX27" s="71" t="e">
        <f ca="1">ZQ3</f>
        <v>#N/A</v>
      </c>
      <c r="ZY27" s="71"/>
      <c r="ZZ27" s="72" t="e">
        <f ca="1">ZS3</f>
        <v>#N/A</v>
      </c>
      <c r="AAA27" s="72"/>
      <c r="AAB27" s="12"/>
      <c r="AAE27" s="11"/>
      <c r="AAF27" s="71" t="e">
        <f ca="1">AAF3</f>
        <v>#N/A</v>
      </c>
      <c r="AAG27" s="71"/>
      <c r="AAH27" s="72" t="e">
        <f ca="1">AAH3</f>
        <v>#N/A</v>
      </c>
      <c r="AAI27" s="72"/>
      <c r="AAJ27" s="12"/>
      <c r="AAL27" s="11"/>
      <c r="AAM27" s="71" t="e">
        <f ca="1">AAF3</f>
        <v>#N/A</v>
      </c>
      <c r="AAN27" s="71"/>
      <c r="AAO27" s="72" t="e">
        <f ca="1">AAH3</f>
        <v>#N/A</v>
      </c>
      <c r="AAP27" s="72"/>
      <c r="AAQ27" s="12"/>
      <c r="AAT27" s="11"/>
      <c r="AAU27" s="71" t="e">
        <f ca="1">AAU3</f>
        <v>#N/A</v>
      </c>
      <c r="AAV27" s="71"/>
      <c r="AAW27" s="72" t="e">
        <f ca="1">AAW3</f>
        <v>#N/A</v>
      </c>
      <c r="AAX27" s="72"/>
      <c r="AAY27" s="12"/>
      <c r="ABA27" s="11"/>
      <c r="ABB27" s="71" t="e">
        <f ca="1">AAU3</f>
        <v>#N/A</v>
      </c>
      <c r="ABC27" s="71"/>
      <c r="ABD27" s="72" t="e">
        <f ca="1">AAW3</f>
        <v>#N/A</v>
      </c>
      <c r="ABE27" s="72"/>
      <c r="ABF27" s="12"/>
      <c r="ABI27" s="11"/>
      <c r="ABJ27" s="71" t="e">
        <f ca="1">ABJ3</f>
        <v>#N/A</v>
      </c>
      <c r="ABK27" s="71"/>
      <c r="ABL27" s="72" t="e">
        <f ca="1">ABL3</f>
        <v>#N/A</v>
      </c>
      <c r="ABM27" s="72"/>
      <c r="ABN27" s="12"/>
      <c r="ABP27" s="11"/>
      <c r="ABQ27" s="71" t="e">
        <f ca="1">ABJ3</f>
        <v>#N/A</v>
      </c>
      <c r="ABR27" s="71"/>
      <c r="ABS27" s="72" t="e">
        <f ca="1">ABL3</f>
        <v>#N/A</v>
      </c>
      <c r="ABT27" s="72"/>
      <c r="ABU27" s="12"/>
      <c r="ABX27" s="11"/>
      <c r="ABY27" s="71" t="e">
        <f ca="1">ABY3</f>
        <v>#N/A</v>
      </c>
      <c r="ABZ27" s="71"/>
      <c r="ACA27" s="72" t="e">
        <f ca="1">ACA3</f>
        <v>#N/A</v>
      </c>
      <c r="ACB27" s="72"/>
      <c r="ACC27" s="12"/>
      <c r="ACE27" s="11"/>
      <c r="ACF27" s="71" t="e">
        <f ca="1">ABY3</f>
        <v>#N/A</v>
      </c>
      <c r="ACG27" s="71"/>
      <c r="ACH27" s="72" t="e">
        <f ca="1">ACA3</f>
        <v>#N/A</v>
      </c>
      <c r="ACI27" s="72"/>
      <c r="ACJ27" s="12"/>
      <c r="ACM27" s="11"/>
      <c r="ACN27" s="71" t="e">
        <f ca="1">ACN3</f>
        <v>#N/A</v>
      </c>
      <c r="ACO27" s="71"/>
      <c r="ACP27" s="72" t="e">
        <f ca="1">ACP3</f>
        <v>#N/A</v>
      </c>
      <c r="ACQ27" s="72"/>
      <c r="ACR27" s="12"/>
      <c r="ACT27" s="11"/>
      <c r="ACU27" s="71" t="e">
        <f ca="1">ACN3</f>
        <v>#N/A</v>
      </c>
      <c r="ACV27" s="71"/>
      <c r="ACW27" s="72" t="e">
        <f ca="1">ACP3</f>
        <v>#N/A</v>
      </c>
      <c r="ACX27" s="72"/>
      <c r="ACY27" s="12"/>
      <c r="ADB27" s="11"/>
      <c r="ADC27" s="71" t="e">
        <f ca="1">ADC3</f>
        <v>#N/A</v>
      </c>
      <c r="ADD27" s="71"/>
      <c r="ADE27" s="72" t="e">
        <f ca="1">ADE3</f>
        <v>#N/A</v>
      </c>
      <c r="ADF27" s="72"/>
      <c r="ADG27" s="12"/>
      <c r="ADI27" s="11"/>
      <c r="ADJ27" s="71" t="e">
        <f ca="1">ADC3</f>
        <v>#N/A</v>
      </c>
      <c r="ADK27" s="71"/>
      <c r="ADL27" s="72" t="e">
        <f ca="1">ADE3</f>
        <v>#N/A</v>
      </c>
      <c r="ADM27" s="72"/>
      <c r="ADN27" s="12"/>
      <c r="ADQ27" s="11"/>
      <c r="ADR27" s="71" t="e">
        <f ca="1">ADR3</f>
        <v>#N/A</v>
      </c>
      <c r="ADS27" s="71"/>
      <c r="ADT27" s="72" t="e">
        <f ca="1">ADT3</f>
        <v>#N/A</v>
      </c>
      <c r="ADU27" s="72"/>
      <c r="ADV27" s="12"/>
      <c r="ADX27" s="11"/>
      <c r="ADY27" s="71" t="e">
        <f ca="1">ADR3</f>
        <v>#N/A</v>
      </c>
      <c r="ADZ27" s="71"/>
      <c r="AEA27" s="72" t="e">
        <f ca="1">ADT3</f>
        <v>#N/A</v>
      </c>
      <c r="AEB27" s="72"/>
      <c r="AEC27" s="12"/>
      <c r="AEF27" s="11"/>
      <c r="AEG27" s="71" t="e">
        <f ca="1">AEG3</f>
        <v>#N/A</v>
      </c>
      <c r="AEH27" s="71"/>
      <c r="AEI27" s="72" t="e">
        <f ca="1">AEI3</f>
        <v>#N/A</v>
      </c>
      <c r="AEJ27" s="72"/>
      <c r="AEK27" s="12"/>
      <c r="AEM27" s="11"/>
      <c r="AEN27" s="71" t="e">
        <f ca="1">AEG3</f>
        <v>#N/A</v>
      </c>
      <c r="AEO27" s="71"/>
      <c r="AEP27" s="72" t="e">
        <f ca="1">AEI3</f>
        <v>#N/A</v>
      </c>
      <c r="AEQ27" s="72"/>
      <c r="AER27" s="12"/>
      <c r="AEU27" s="11"/>
      <c r="AEV27" s="71" t="e">
        <f ca="1">AEV3</f>
        <v>#N/A</v>
      </c>
      <c r="AEW27" s="71"/>
      <c r="AEX27" s="72" t="e">
        <f ca="1">AEX3</f>
        <v>#N/A</v>
      </c>
      <c r="AEY27" s="72"/>
      <c r="AEZ27" s="12"/>
      <c r="AFB27" s="11"/>
      <c r="AFC27" s="71" t="e">
        <f ca="1">AEV3</f>
        <v>#N/A</v>
      </c>
      <c r="AFD27" s="71"/>
      <c r="AFE27" s="72" t="e">
        <f ca="1">AEX3</f>
        <v>#N/A</v>
      </c>
      <c r="AFF27" s="72"/>
      <c r="AFG27" s="12"/>
      <c r="AFJ27" s="11"/>
      <c r="AFK27" s="71" t="e">
        <f ca="1">AFK3</f>
        <v>#N/A</v>
      </c>
      <c r="AFL27" s="71"/>
      <c r="AFM27" s="72" t="e">
        <f ca="1">AFM3</f>
        <v>#N/A</v>
      </c>
      <c r="AFN27" s="72"/>
      <c r="AFO27" s="12"/>
      <c r="AFQ27" s="11"/>
      <c r="AFR27" s="71" t="e">
        <f ca="1">AFK3</f>
        <v>#N/A</v>
      </c>
      <c r="AFS27" s="71"/>
      <c r="AFT27" s="72" t="e">
        <f ca="1">AFM3</f>
        <v>#N/A</v>
      </c>
      <c r="AFU27" s="72"/>
      <c r="AFV27" s="12"/>
    </row>
    <row r="28" spans="2:854" ht="18" customHeight="1" x14ac:dyDescent="0.45">
      <c r="B28" s="11"/>
      <c r="C28" s="77" t="e">
        <f ca="1">C4</f>
        <v>#N/A</v>
      </c>
      <c r="D28" s="77"/>
      <c r="E28" s="76" t="e">
        <f ca="1">E4</f>
        <v>#N/A</v>
      </c>
      <c r="F28" s="76"/>
      <c r="G28" s="12"/>
      <c r="I28" s="11"/>
      <c r="J28" s="77" t="e">
        <f ca="1">C4</f>
        <v>#N/A</v>
      </c>
      <c r="K28" s="77"/>
      <c r="L28" s="76" t="e">
        <f ca="1">E4</f>
        <v>#N/A</v>
      </c>
      <c r="M28" s="76"/>
      <c r="N28" s="12"/>
      <c r="Q28" s="11"/>
      <c r="R28" s="77" t="e">
        <f ca="1">R4</f>
        <v>#N/A</v>
      </c>
      <c r="S28" s="77"/>
      <c r="T28" s="76" t="e">
        <f ca="1">T4</f>
        <v>#N/A</v>
      </c>
      <c r="U28" s="76"/>
      <c r="V28" s="12"/>
      <c r="X28" s="11"/>
      <c r="Y28" s="77" t="e">
        <f ca="1">R4</f>
        <v>#N/A</v>
      </c>
      <c r="Z28" s="77"/>
      <c r="AA28" s="76" t="e">
        <f ca="1">T4</f>
        <v>#N/A</v>
      </c>
      <c r="AB28" s="76"/>
      <c r="AC28" s="12"/>
      <c r="AF28" s="11"/>
      <c r="AG28" s="77" t="e">
        <f ca="1">AG4</f>
        <v>#N/A</v>
      </c>
      <c r="AH28" s="77"/>
      <c r="AI28" s="76" t="e">
        <f ca="1">AI4</f>
        <v>#N/A</v>
      </c>
      <c r="AJ28" s="76"/>
      <c r="AK28" s="12"/>
      <c r="AM28" s="11"/>
      <c r="AN28" s="77" t="e">
        <f ca="1">AG4</f>
        <v>#N/A</v>
      </c>
      <c r="AO28" s="77"/>
      <c r="AP28" s="76" t="e">
        <f ca="1">AI4</f>
        <v>#N/A</v>
      </c>
      <c r="AQ28" s="76"/>
      <c r="AR28" s="12"/>
      <c r="AU28" s="11"/>
      <c r="AV28" s="77" t="e">
        <f ca="1">AV4</f>
        <v>#N/A</v>
      </c>
      <c r="AW28" s="77"/>
      <c r="AX28" s="76" t="e">
        <f ca="1">AX4</f>
        <v>#N/A</v>
      </c>
      <c r="AY28" s="76"/>
      <c r="AZ28" s="12"/>
      <c r="BB28" s="11"/>
      <c r="BC28" s="77" t="e">
        <f ca="1">AV4</f>
        <v>#N/A</v>
      </c>
      <c r="BD28" s="77"/>
      <c r="BE28" s="76" t="e">
        <f ca="1">AX4</f>
        <v>#N/A</v>
      </c>
      <c r="BF28" s="76"/>
      <c r="BG28" s="12"/>
      <c r="BJ28" s="11"/>
      <c r="BK28" s="77" t="e">
        <f ca="1">BK4</f>
        <v>#N/A</v>
      </c>
      <c r="BL28" s="77"/>
      <c r="BM28" s="76" t="e">
        <f ca="1">BM4</f>
        <v>#N/A</v>
      </c>
      <c r="BN28" s="76"/>
      <c r="BO28" s="12"/>
      <c r="BQ28" s="11"/>
      <c r="BR28" s="77" t="e">
        <f ca="1">BK4</f>
        <v>#N/A</v>
      </c>
      <c r="BS28" s="77"/>
      <c r="BT28" s="76" t="e">
        <f ca="1">BM4</f>
        <v>#N/A</v>
      </c>
      <c r="BU28" s="76"/>
      <c r="BV28" s="12"/>
      <c r="BY28" s="11"/>
      <c r="BZ28" s="77" t="e">
        <f ca="1">BZ4</f>
        <v>#N/A</v>
      </c>
      <c r="CA28" s="77"/>
      <c r="CB28" s="76" t="e">
        <f ca="1">CB4</f>
        <v>#N/A</v>
      </c>
      <c r="CC28" s="76"/>
      <c r="CD28" s="12"/>
      <c r="CF28" s="11"/>
      <c r="CG28" s="77" t="e">
        <f ca="1">BZ4</f>
        <v>#N/A</v>
      </c>
      <c r="CH28" s="77"/>
      <c r="CI28" s="76" t="e">
        <f ca="1">CB4</f>
        <v>#N/A</v>
      </c>
      <c r="CJ28" s="76"/>
      <c r="CK28" s="12"/>
      <c r="CN28" s="11"/>
      <c r="CO28" s="77" t="e">
        <f ca="1">CO4</f>
        <v>#N/A</v>
      </c>
      <c r="CP28" s="77"/>
      <c r="CQ28" s="76" t="e">
        <f ca="1">CQ4</f>
        <v>#N/A</v>
      </c>
      <c r="CR28" s="76"/>
      <c r="CS28" s="12"/>
      <c r="CU28" s="11"/>
      <c r="CV28" s="77" t="e">
        <f ca="1">CO4</f>
        <v>#N/A</v>
      </c>
      <c r="CW28" s="77"/>
      <c r="CX28" s="76" t="e">
        <f ca="1">CQ4</f>
        <v>#N/A</v>
      </c>
      <c r="CY28" s="76"/>
      <c r="CZ28" s="12"/>
      <c r="DC28" s="11"/>
      <c r="DD28" s="77" t="e">
        <f ca="1">DD4</f>
        <v>#N/A</v>
      </c>
      <c r="DE28" s="77"/>
      <c r="DF28" s="76" t="e">
        <f ca="1">DF4</f>
        <v>#N/A</v>
      </c>
      <c r="DG28" s="76"/>
      <c r="DH28" s="12"/>
      <c r="DJ28" s="11"/>
      <c r="DK28" s="77" t="e">
        <f ca="1">DD4</f>
        <v>#N/A</v>
      </c>
      <c r="DL28" s="77"/>
      <c r="DM28" s="76" t="e">
        <f ca="1">DF4</f>
        <v>#N/A</v>
      </c>
      <c r="DN28" s="76"/>
      <c r="DO28" s="12"/>
      <c r="DR28" s="11"/>
      <c r="DS28" s="77" t="e">
        <f ca="1">DS4</f>
        <v>#N/A</v>
      </c>
      <c r="DT28" s="77"/>
      <c r="DU28" s="76" t="e">
        <f ca="1">DU4</f>
        <v>#N/A</v>
      </c>
      <c r="DV28" s="76"/>
      <c r="DW28" s="12"/>
      <c r="DY28" s="11"/>
      <c r="DZ28" s="77" t="e">
        <f ca="1">DS4</f>
        <v>#N/A</v>
      </c>
      <c r="EA28" s="77"/>
      <c r="EB28" s="76" t="e">
        <f ca="1">DU4</f>
        <v>#N/A</v>
      </c>
      <c r="EC28" s="76"/>
      <c r="ED28" s="12"/>
      <c r="EG28" s="11"/>
      <c r="EH28" s="77" t="e">
        <f ca="1">EH4</f>
        <v>#N/A</v>
      </c>
      <c r="EI28" s="77"/>
      <c r="EJ28" s="76" t="e">
        <f ca="1">EJ4</f>
        <v>#N/A</v>
      </c>
      <c r="EK28" s="76"/>
      <c r="EL28" s="12"/>
      <c r="EN28" s="11"/>
      <c r="EO28" s="77" t="e">
        <f ca="1">EH4</f>
        <v>#N/A</v>
      </c>
      <c r="EP28" s="77"/>
      <c r="EQ28" s="76" t="e">
        <f ca="1">EJ4</f>
        <v>#N/A</v>
      </c>
      <c r="ER28" s="76"/>
      <c r="ES28" s="12"/>
      <c r="EV28" s="11"/>
      <c r="EW28" s="77" t="e">
        <f ca="1">EW4</f>
        <v>#N/A</v>
      </c>
      <c r="EX28" s="77"/>
      <c r="EY28" s="76" t="e">
        <f ca="1">EY4</f>
        <v>#N/A</v>
      </c>
      <c r="EZ28" s="76"/>
      <c r="FA28" s="12"/>
      <c r="FC28" s="11"/>
      <c r="FD28" s="77" t="e">
        <f ca="1">EW4</f>
        <v>#N/A</v>
      </c>
      <c r="FE28" s="77"/>
      <c r="FF28" s="76" t="e">
        <f ca="1">EY4</f>
        <v>#N/A</v>
      </c>
      <c r="FG28" s="76"/>
      <c r="FH28" s="12"/>
      <c r="FK28" s="11"/>
      <c r="FL28" s="77" t="e">
        <f ca="1">FL4</f>
        <v>#N/A</v>
      </c>
      <c r="FM28" s="77"/>
      <c r="FN28" s="76" t="e">
        <f ca="1">FN4</f>
        <v>#N/A</v>
      </c>
      <c r="FO28" s="76"/>
      <c r="FP28" s="12"/>
      <c r="FR28" s="11"/>
      <c r="FS28" s="77" t="e">
        <f ca="1">FL4</f>
        <v>#N/A</v>
      </c>
      <c r="FT28" s="77"/>
      <c r="FU28" s="76" t="e">
        <f ca="1">FN4</f>
        <v>#N/A</v>
      </c>
      <c r="FV28" s="76"/>
      <c r="FW28" s="12"/>
      <c r="FZ28" s="11"/>
      <c r="GA28" s="77" t="e">
        <f ca="1">GA4</f>
        <v>#N/A</v>
      </c>
      <c r="GB28" s="77"/>
      <c r="GC28" s="76" t="e">
        <f ca="1">GC4</f>
        <v>#N/A</v>
      </c>
      <c r="GD28" s="76"/>
      <c r="GE28" s="12"/>
      <c r="GG28" s="11"/>
      <c r="GH28" s="77" t="e">
        <f ca="1">GA4</f>
        <v>#N/A</v>
      </c>
      <c r="GI28" s="77"/>
      <c r="GJ28" s="76" t="e">
        <f ca="1">GC4</f>
        <v>#N/A</v>
      </c>
      <c r="GK28" s="76"/>
      <c r="GL28" s="12"/>
      <c r="GO28" s="11"/>
      <c r="GP28" s="77" t="e">
        <f ca="1">GP4</f>
        <v>#N/A</v>
      </c>
      <c r="GQ28" s="77"/>
      <c r="GR28" s="76" t="e">
        <f ca="1">GR4</f>
        <v>#N/A</v>
      </c>
      <c r="GS28" s="76"/>
      <c r="GT28" s="12"/>
      <c r="GV28" s="11"/>
      <c r="GW28" s="77" t="e">
        <f ca="1">GP4</f>
        <v>#N/A</v>
      </c>
      <c r="GX28" s="77"/>
      <c r="GY28" s="76" t="e">
        <f ca="1">GR4</f>
        <v>#N/A</v>
      </c>
      <c r="GZ28" s="76"/>
      <c r="HA28" s="12"/>
      <c r="HD28" s="11"/>
      <c r="HE28" s="77" t="e">
        <f ca="1">HE4</f>
        <v>#N/A</v>
      </c>
      <c r="HF28" s="77"/>
      <c r="HG28" s="76" t="e">
        <f ca="1">HG4</f>
        <v>#N/A</v>
      </c>
      <c r="HH28" s="76"/>
      <c r="HI28" s="12"/>
      <c r="HK28" s="11"/>
      <c r="HL28" s="77" t="e">
        <f ca="1">HE4</f>
        <v>#N/A</v>
      </c>
      <c r="HM28" s="77"/>
      <c r="HN28" s="76" t="e">
        <f ca="1">HG4</f>
        <v>#N/A</v>
      </c>
      <c r="HO28" s="76"/>
      <c r="HP28" s="12"/>
      <c r="HS28" s="11"/>
      <c r="HT28" s="77" t="e">
        <f ca="1">HT4</f>
        <v>#N/A</v>
      </c>
      <c r="HU28" s="77"/>
      <c r="HV28" s="76" t="e">
        <f ca="1">HV4</f>
        <v>#N/A</v>
      </c>
      <c r="HW28" s="76"/>
      <c r="HX28" s="12"/>
      <c r="HZ28" s="11"/>
      <c r="IA28" s="77" t="e">
        <f ca="1">HT4</f>
        <v>#N/A</v>
      </c>
      <c r="IB28" s="77"/>
      <c r="IC28" s="76" t="e">
        <f ca="1">HV4</f>
        <v>#N/A</v>
      </c>
      <c r="ID28" s="76"/>
      <c r="IE28" s="12"/>
      <c r="IH28" s="11"/>
      <c r="II28" s="77" t="e">
        <f ca="1">II4</f>
        <v>#N/A</v>
      </c>
      <c r="IJ28" s="77"/>
      <c r="IK28" s="76" t="e">
        <f ca="1">IK4</f>
        <v>#N/A</v>
      </c>
      <c r="IL28" s="76"/>
      <c r="IM28" s="12"/>
      <c r="IO28" s="11"/>
      <c r="IP28" s="77" t="e">
        <f ca="1">II4</f>
        <v>#N/A</v>
      </c>
      <c r="IQ28" s="77"/>
      <c r="IR28" s="76" t="e">
        <f ca="1">IK4</f>
        <v>#N/A</v>
      </c>
      <c r="IS28" s="76"/>
      <c r="IT28" s="12"/>
      <c r="IW28" s="11"/>
      <c r="IX28" s="77" t="e">
        <f ca="1">IX4</f>
        <v>#N/A</v>
      </c>
      <c r="IY28" s="77"/>
      <c r="IZ28" s="76" t="e">
        <f ca="1">IZ4</f>
        <v>#N/A</v>
      </c>
      <c r="JA28" s="76"/>
      <c r="JB28" s="12"/>
      <c r="JD28" s="11"/>
      <c r="JE28" s="77" t="e">
        <f ca="1">IX4</f>
        <v>#N/A</v>
      </c>
      <c r="JF28" s="77"/>
      <c r="JG28" s="76" t="e">
        <f ca="1">IZ4</f>
        <v>#N/A</v>
      </c>
      <c r="JH28" s="76"/>
      <c r="JI28" s="12"/>
      <c r="JL28" s="11"/>
      <c r="JM28" s="77" t="e">
        <f ca="1">JM4</f>
        <v>#N/A</v>
      </c>
      <c r="JN28" s="77"/>
      <c r="JO28" s="76" t="e">
        <f ca="1">JO4</f>
        <v>#N/A</v>
      </c>
      <c r="JP28" s="76"/>
      <c r="JQ28" s="12"/>
      <c r="JS28" s="11"/>
      <c r="JT28" s="77" t="e">
        <f ca="1">JM4</f>
        <v>#N/A</v>
      </c>
      <c r="JU28" s="77"/>
      <c r="JV28" s="76" t="e">
        <f ca="1">JO4</f>
        <v>#N/A</v>
      </c>
      <c r="JW28" s="76"/>
      <c r="JX28" s="12"/>
      <c r="KA28" s="11"/>
      <c r="KB28" s="77" t="e">
        <f ca="1">KB4</f>
        <v>#N/A</v>
      </c>
      <c r="KC28" s="77"/>
      <c r="KD28" s="76" t="e">
        <f ca="1">KD4</f>
        <v>#N/A</v>
      </c>
      <c r="KE28" s="76"/>
      <c r="KF28" s="12"/>
      <c r="KH28" s="11"/>
      <c r="KI28" s="77" t="e">
        <f ca="1">KB4</f>
        <v>#N/A</v>
      </c>
      <c r="KJ28" s="77"/>
      <c r="KK28" s="76" t="e">
        <f ca="1">KD4</f>
        <v>#N/A</v>
      </c>
      <c r="KL28" s="76"/>
      <c r="KM28" s="12"/>
      <c r="KP28" s="11"/>
      <c r="KQ28" s="77" t="e">
        <f ca="1">KQ4</f>
        <v>#N/A</v>
      </c>
      <c r="KR28" s="77"/>
      <c r="KS28" s="76" t="e">
        <f ca="1">KS4</f>
        <v>#N/A</v>
      </c>
      <c r="KT28" s="76"/>
      <c r="KU28" s="12"/>
      <c r="KW28" s="11"/>
      <c r="KX28" s="77" t="e">
        <f ca="1">KQ4</f>
        <v>#N/A</v>
      </c>
      <c r="KY28" s="77"/>
      <c r="KZ28" s="76" t="e">
        <f ca="1">KS4</f>
        <v>#N/A</v>
      </c>
      <c r="LA28" s="76"/>
      <c r="LB28" s="12"/>
      <c r="LE28" s="11"/>
      <c r="LF28" s="77" t="e">
        <f ca="1">LF4</f>
        <v>#N/A</v>
      </c>
      <c r="LG28" s="77"/>
      <c r="LH28" s="76" t="e">
        <f ca="1">LH4</f>
        <v>#N/A</v>
      </c>
      <c r="LI28" s="76"/>
      <c r="LJ28" s="12"/>
      <c r="LL28" s="11"/>
      <c r="LM28" s="77" t="e">
        <f ca="1">LF4</f>
        <v>#N/A</v>
      </c>
      <c r="LN28" s="77"/>
      <c r="LO28" s="76" t="e">
        <f ca="1">LH4</f>
        <v>#N/A</v>
      </c>
      <c r="LP28" s="76"/>
      <c r="LQ28" s="12"/>
      <c r="LT28" s="11"/>
      <c r="LU28" s="77" t="e">
        <f ca="1">LU4</f>
        <v>#N/A</v>
      </c>
      <c r="LV28" s="77"/>
      <c r="LW28" s="76" t="e">
        <f ca="1">LW4</f>
        <v>#N/A</v>
      </c>
      <c r="LX28" s="76"/>
      <c r="LY28" s="12"/>
      <c r="MA28" s="11"/>
      <c r="MB28" s="77" t="e">
        <f ca="1">LU4</f>
        <v>#N/A</v>
      </c>
      <c r="MC28" s="77"/>
      <c r="MD28" s="76" t="e">
        <f ca="1">LW4</f>
        <v>#N/A</v>
      </c>
      <c r="ME28" s="76"/>
      <c r="MF28" s="12"/>
      <c r="MI28" s="11"/>
      <c r="MJ28" s="77" t="e">
        <f ca="1">MJ4</f>
        <v>#N/A</v>
      </c>
      <c r="MK28" s="77"/>
      <c r="ML28" s="76" t="e">
        <f ca="1">ML4</f>
        <v>#N/A</v>
      </c>
      <c r="MM28" s="76"/>
      <c r="MN28" s="12"/>
      <c r="MP28" s="11"/>
      <c r="MQ28" s="77" t="e">
        <f ca="1">MJ4</f>
        <v>#N/A</v>
      </c>
      <c r="MR28" s="77"/>
      <c r="MS28" s="76" t="e">
        <f ca="1">ML4</f>
        <v>#N/A</v>
      </c>
      <c r="MT28" s="76"/>
      <c r="MU28" s="12"/>
      <c r="MX28" s="11"/>
      <c r="MY28" s="77" t="e">
        <f ca="1">MY4</f>
        <v>#N/A</v>
      </c>
      <c r="MZ28" s="77"/>
      <c r="NA28" s="76" t="e">
        <f ca="1">NA4</f>
        <v>#N/A</v>
      </c>
      <c r="NB28" s="76"/>
      <c r="NC28" s="12"/>
      <c r="NE28" s="11"/>
      <c r="NF28" s="77" t="e">
        <f ca="1">MY4</f>
        <v>#N/A</v>
      </c>
      <c r="NG28" s="77"/>
      <c r="NH28" s="76" t="e">
        <f ca="1">NA4</f>
        <v>#N/A</v>
      </c>
      <c r="NI28" s="76"/>
      <c r="NJ28" s="12"/>
      <c r="NM28" s="11"/>
      <c r="NN28" s="77" t="e">
        <f ca="1">NN4</f>
        <v>#N/A</v>
      </c>
      <c r="NO28" s="77"/>
      <c r="NP28" s="76" t="e">
        <f ca="1">NP4</f>
        <v>#N/A</v>
      </c>
      <c r="NQ28" s="76"/>
      <c r="NR28" s="12"/>
      <c r="NT28" s="11"/>
      <c r="NU28" s="77" t="e">
        <f ca="1">NN4</f>
        <v>#N/A</v>
      </c>
      <c r="NV28" s="77"/>
      <c r="NW28" s="76" t="e">
        <f ca="1">NP4</f>
        <v>#N/A</v>
      </c>
      <c r="NX28" s="76"/>
      <c r="NY28" s="12"/>
      <c r="OB28" s="11"/>
      <c r="OC28" s="77" t="e">
        <f ca="1">OC4</f>
        <v>#N/A</v>
      </c>
      <c r="OD28" s="77"/>
      <c r="OE28" s="76" t="e">
        <f ca="1">OE4</f>
        <v>#N/A</v>
      </c>
      <c r="OF28" s="76"/>
      <c r="OG28" s="12"/>
      <c r="OI28" s="11"/>
      <c r="OJ28" s="77" t="e">
        <f ca="1">OC4</f>
        <v>#N/A</v>
      </c>
      <c r="OK28" s="77"/>
      <c r="OL28" s="76" t="e">
        <f ca="1">OE4</f>
        <v>#N/A</v>
      </c>
      <c r="OM28" s="76"/>
      <c r="ON28" s="12"/>
      <c r="OQ28" s="11"/>
      <c r="OR28" s="77" t="e">
        <f ca="1">OR4</f>
        <v>#N/A</v>
      </c>
      <c r="OS28" s="77"/>
      <c r="OT28" s="76" t="e">
        <f ca="1">OT4</f>
        <v>#N/A</v>
      </c>
      <c r="OU28" s="76"/>
      <c r="OV28" s="12"/>
      <c r="OX28" s="11"/>
      <c r="OY28" s="77" t="e">
        <f ca="1">OR4</f>
        <v>#N/A</v>
      </c>
      <c r="OZ28" s="77"/>
      <c r="PA28" s="76" t="e">
        <f ca="1">OT4</f>
        <v>#N/A</v>
      </c>
      <c r="PB28" s="76"/>
      <c r="PC28" s="12"/>
      <c r="PF28" s="11"/>
      <c r="PG28" s="77" t="e">
        <f ca="1">PG4</f>
        <v>#N/A</v>
      </c>
      <c r="PH28" s="77"/>
      <c r="PI28" s="76" t="e">
        <f ca="1">PI4</f>
        <v>#N/A</v>
      </c>
      <c r="PJ28" s="76"/>
      <c r="PK28" s="12"/>
      <c r="PM28" s="11"/>
      <c r="PN28" s="77" t="e">
        <f ca="1">PG4</f>
        <v>#N/A</v>
      </c>
      <c r="PO28" s="77"/>
      <c r="PP28" s="76" t="e">
        <f ca="1">PI4</f>
        <v>#N/A</v>
      </c>
      <c r="PQ28" s="76"/>
      <c r="PR28" s="12"/>
      <c r="PU28" s="11"/>
      <c r="PV28" s="77" t="e">
        <f ca="1">PV4</f>
        <v>#N/A</v>
      </c>
      <c r="PW28" s="77"/>
      <c r="PX28" s="76" t="e">
        <f ca="1">PX4</f>
        <v>#N/A</v>
      </c>
      <c r="PY28" s="76"/>
      <c r="PZ28" s="12"/>
      <c r="QB28" s="11"/>
      <c r="QC28" s="77" t="e">
        <f ca="1">PV4</f>
        <v>#N/A</v>
      </c>
      <c r="QD28" s="77"/>
      <c r="QE28" s="76" t="e">
        <f ca="1">PX4</f>
        <v>#N/A</v>
      </c>
      <c r="QF28" s="76"/>
      <c r="QG28" s="12"/>
      <c r="QJ28" s="11"/>
      <c r="QK28" s="77" t="e">
        <f ca="1">QK4</f>
        <v>#N/A</v>
      </c>
      <c r="QL28" s="77"/>
      <c r="QM28" s="76" t="e">
        <f ca="1">QM4</f>
        <v>#N/A</v>
      </c>
      <c r="QN28" s="76"/>
      <c r="QO28" s="12"/>
      <c r="QQ28" s="11"/>
      <c r="QR28" s="77" t="e">
        <f ca="1">QK4</f>
        <v>#N/A</v>
      </c>
      <c r="QS28" s="77"/>
      <c r="QT28" s="76" t="e">
        <f ca="1">QM4</f>
        <v>#N/A</v>
      </c>
      <c r="QU28" s="76"/>
      <c r="QV28" s="12"/>
      <c r="QY28" s="11"/>
      <c r="QZ28" s="77" t="e">
        <f ca="1">QZ4</f>
        <v>#N/A</v>
      </c>
      <c r="RA28" s="77"/>
      <c r="RB28" s="76" t="e">
        <f ca="1">RB4</f>
        <v>#N/A</v>
      </c>
      <c r="RC28" s="76"/>
      <c r="RD28" s="12"/>
      <c r="RF28" s="11"/>
      <c r="RG28" s="77" t="e">
        <f ca="1">QZ4</f>
        <v>#N/A</v>
      </c>
      <c r="RH28" s="77"/>
      <c r="RI28" s="76" t="e">
        <f ca="1">RB4</f>
        <v>#N/A</v>
      </c>
      <c r="RJ28" s="76"/>
      <c r="RK28" s="12"/>
      <c r="RN28" s="11"/>
      <c r="RO28" s="77" t="e">
        <f ca="1">RO4</f>
        <v>#N/A</v>
      </c>
      <c r="RP28" s="77"/>
      <c r="RQ28" s="76" t="e">
        <f ca="1">RQ4</f>
        <v>#N/A</v>
      </c>
      <c r="RR28" s="76"/>
      <c r="RS28" s="12"/>
      <c r="RU28" s="11"/>
      <c r="RV28" s="77" t="e">
        <f ca="1">RO4</f>
        <v>#N/A</v>
      </c>
      <c r="RW28" s="77"/>
      <c r="RX28" s="76" t="e">
        <f ca="1">RQ4</f>
        <v>#N/A</v>
      </c>
      <c r="RY28" s="76"/>
      <c r="RZ28" s="12"/>
      <c r="SC28" s="11"/>
      <c r="SD28" s="77" t="e">
        <f ca="1">SD4</f>
        <v>#N/A</v>
      </c>
      <c r="SE28" s="77"/>
      <c r="SF28" s="76" t="e">
        <f ca="1">SF4</f>
        <v>#N/A</v>
      </c>
      <c r="SG28" s="76"/>
      <c r="SH28" s="12"/>
      <c r="SJ28" s="11"/>
      <c r="SK28" s="77" t="e">
        <f ca="1">SD4</f>
        <v>#N/A</v>
      </c>
      <c r="SL28" s="77"/>
      <c r="SM28" s="76" t="e">
        <f ca="1">SF4</f>
        <v>#N/A</v>
      </c>
      <c r="SN28" s="76"/>
      <c r="SO28" s="12"/>
      <c r="SR28" s="11"/>
      <c r="SS28" s="77" t="e">
        <f ca="1">SS4</f>
        <v>#N/A</v>
      </c>
      <c r="ST28" s="77"/>
      <c r="SU28" s="76" t="e">
        <f ca="1">SU4</f>
        <v>#N/A</v>
      </c>
      <c r="SV28" s="76"/>
      <c r="SW28" s="12"/>
      <c r="SY28" s="11"/>
      <c r="SZ28" s="77" t="e">
        <f ca="1">SS4</f>
        <v>#N/A</v>
      </c>
      <c r="TA28" s="77"/>
      <c r="TB28" s="76" t="e">
        <f ca="1">SU4</f>
        <v>#N/A</v>
      </c>
      <c r="TC28" s="76"/>
      <c r="TD28" s="12"/>
      <c r="TG28" s="11"/>
      <c r="TH28" s="77" t="e">
        <f ca="1">TH4</f>
        <v>#N/A</v>
      </c>
      <c r="TI28" s="77"/>
      <c r="TJ28" s="76" t="e">
        <f ca="1">TJ4</f>
        <v>#N/A</v>
      </c>
      <c r="TK28" s="76"/>
      <c r="TL28" s="12"/>
      <c r="TN28" s="11"/>
      <c r="TO28" s="77" t="e">
        <f ca="1">TH4</f>
        <v>#N/A</v>
      </c>
      <c r="TP28" s="77"/>
      <c r="TQ28" s="76" t="e">
        <f ca="1">TJ4</f>
        <v>#N/A</v>
      </c>
      <c r="TR28" s="76"/>
      <c r="TS28" s="12"/>
      <c r="TV28" s="11"/>
      <c r="TW28" s="77" t="e">
        <f ca="1">TW4</f>
        <v>#N/A</v>
      </c>
      <c r="TX28" s="77"/>
      <c r="TY28" s="76" t="e">
        <f ca="1">TY4</f>
        <v>#N/A</v>
      </c>
      <c r="TZ28" s="76"/>
      <c r="UA28" s="12"/>
      <c r="UC28" s="11"/>
      <c r="UD28" s="77" t="e">
        <f ca="1">TW4</f>
        <v>#N/A</v>
      </c>
      <c r="UE28" s="77"/>
      <c r="UF28" s="76" t="e">
        <f ca="1">TY4</f>
        <v>#N/A</v>
      </c>
      <c r="UG28" s="76"/>
      <c r="UH28" s="12"/>
      <c r="UK28" s="11"/>
      <c r="UL28" s="77" t="e">
        <f ca="1">UL4</f>
        <v>#N/A</v>
      </c>
      <c r="UM28" s="77"/>
      <c r="UN28" s="76" t="e">
        <f ca="1">UN4</f>
        <v>#N/A</v>
      </c>
      <c r="UO28" s="76"/>
      <c r="UP28" s="12"/>
      <c r="UR28" s="11"/>
      <c r="US28" s="77" t="e">
        <f ca="1">UL4</f>
        <v>#N/A</v>
      </c>
      <c r="UT28" s="77"/>
      <c r="UU28" s="76" t="e">
        <f ca="1">UN4</f>
        <v>#N/A</v>
      </c>
      <c r="UV28" s="76"/>
      <c r="UW28" s="12"/>
      <c r="UZ28" s="11"/>
      <c r="VA28" s="77" t="e">
        <f ca="1">VA4</f>
        <v>#N/A</v>
      </c>
      <c r="VB28" s="77"/>
      <c r="VC28" s="76" t="e">
        <f ca="1">VC4</f>
        <v>#N/A</v>
      </c>
      <c r="VD28" s="76"/>
      <c r="VE28" s="12"/>
      <c r="VG28" s="11"/>
      <c r="VH28" s="77" t="e">
        <f ca="1">VA4</f>
        <v>#N/A</v>
      </c>
      <c r="VI28" s="77"/>
      <c r="VJ28" s="76" t="e">
        <f ca="1">VC4</f>
        <v>#N/A</v>
      </c>
      <c r="VK28" s="76"/>
      <c r="VL28" s="12"/>
      <c r="VO28" s="11"/>
      <c r="VP28" s="77" t="e">
        <f ca="1">VP4</f>
        <v>#N/A</v>
      </c>
      <c r="VQ28" s="77"/>
      <c r="VR28" s="76" t="e">
        <f ca="1">VR4</f>
        <v>#N/A</v>
      </c>
      <c r="VS28" s="76"/>
      <c r="VT28" s="12"/>
      <c r="VV28" s="11"/>
      <c r="VW28" s="77" t="e">
        <f ca="1">VP4</f>
        <v>#N/A</v>
      </c>
      <c r="VX28" s="77"/>
      <c r="VY28" s="76" t="e">
        <f ca="1">VR4</f>
        <v>#N/A</v>
      </c>
      <c r="VZ28" s="76"/>
      <c r="WA28" s="12"/>
      <c r="WD28" s="11"/>
      <c r="WE28" s="77" t="e">
        <f ca="1">WE4</f>
        <v>#N/A</v>
      </c>
      <c r="WF28" s="77"/>
      <c r="WG28" s="76" t="e">
        <f ca="1">WG4</f>
        <v>#N/A</v>
      </c>
      <c r="WH28" s="76"/>
      <c r="WI28" s="12"/>
      <c r="WK28" s="11"/>
      <c r="WL28" s="77" t="e">
        <f ca="1">WE4</f>
        <v>#N/A</v>
      </c>
      <c r="WM28" s="77"/>
      <c r="WN28" s="76" t="e">
        <f ca="1">WG4</f>
        <v>#N/A</v>
      </c>
      <c r="WO28" s="76"/>
      <c r="WP28" s="12"/>
      <c r="WS28" s="11"/>
      <c r="WT28" s="77" t="e">
        <f ca="1">WT4</f>
        <v>#N/A</v>
      </c>
      <c r="WU28" s="77"/>
      <c r="WV28" s="76" t="e">
        <f ca="1">WV4</f>
        <v>#N/A</v>
      </c>
      <c r="WW28" s="76"/>
      <c r="WX28" s="12"/>
      <c r="WZ28" s="11"/>
      <c r="XA28" s="77" t="e">
        <f ca="1">WT4</f>
        <v>#N/A</v>
      </c>
      <c r="XB28" s="77"/>
      <c r="XC28" s="76" t="e">
        <f ca="1">WV4</f>
        <v>#N/A</v>
      </c>
      <c r="XD28" s="76"/>
      <c r="XE28" s="12"/>
      <c r="XH28" s="11"/>
      <c r="XI28" s="77" t="e">
        <f ca="1">XI4</f>
        <v>#N/A</v>
      </c>
      <c r="XJ28" s="77"/>
      <c r="XK28" s="76" t="e">
        <f ca="1">XK4</f>
        <v>#N/A</v>
      </c>
      <c r="XL28" s="76"/>
      <c r="XM28" s="12"/>
      <c r="XO28" s="11"/>
      <c r="XP28" s="77" t="e">
        <f ca="1">XI4</f>
        <v>#N/A</v>
      </c>
      <c r="XQ28" s="77"/>
      <c r="XR28" s="76" t="e">
        <f ca="1">XK4</f>
        <v>#N/A</v>
      </c>
      <c r="XS28" s="76"/>
      <c r="XT28" s="12"/>
      <c r="XW28" s="11"/>
      <c r="XX28" s="77" t="e">
        <f ca="1">XX4</f>
        <v>#N/A</v>
      </c>
      <c r="XY28" s="77"/>
      <c r="XZ28" s="76" t="e">
        <f ca="1">XZ4</f>
        <v>#N/A</v>
      </c>
      <c r="YA28" s="76"/>
      <c r="YB28" s="12"/>
      <c r="YD28" s="11"/>
      <c r="YE28" s="77" t="e">
        <f ca="1">XX4</f>
        <v>#N/A</v>
      </c>
      <c r="YF28" s="77"/>
      <c r="YG28" s="76" t="e">
        <f ca="1">XZ4</f>
        <v>#N/A</v>
      </c>
      <c r="YH28" s="76"/>
      <c r="YI28" s="12"/>
      <c r="YL28" s="11"/>
      <c r="YM28" s="77" t="e">
        <f ca="1">YM4</f>
        <v>#N/A</v>
      </c>
      <c r="YN28" s="77"/>
      <c r="YO28" s="76" t="e">
        <f ca="1">YO4</f>
        <v>#N/A</v>
      </c>
      <c r="YP28" s="76"/>
      <c r="YQ28" s="12"/>
      <c r="YS28" s="11"/>
      <c r="YT28" s="77" t="e">
        <f ca="1">YM4</f>
        <v>#N/A</v>
      </c>
      <c r="YU28" s="77"/>
      <c r="YV28" s="76" t="e">
        <f ca="1">YO4</f>
        <v>#N/A</v>
      </c>
      <c r="YW28" s="76"/>
      <c r="YX28" s="12"/>
      <c r="ZA28" s="11"/>
      <c r="ZB28" s="77" t="e">
        <f ca="1">ZB4</f>
        <v>#N/A</v>
      </c>
      <c r="ZC28" s="77"/>
      <c r="ZD28" s="76" t="e">
        <f ca="1">ZD4</f>
        <v>#N/A</v>
      </c>
      <c r="ZE28" s="76"/>
      <c r="ZF28" s="12"/>
      <c r="ZH28" s="11"/>
      <c r="ZI28" s="77" t="e">
        <f ca="1">ZB4</f>
        <v>#N/A</v>
      </c>
      <c r="ZJ28" s="77"/>
      <c r="ZK28" s="76" t="e">
        <f ca="1">ZD4</f>
        <v>#N/A</v>
      </c>
      <c r="ZL28" s="76"/>
      <c r="ZM28" s="12"/>
      <c r="ZP28" s="11"/>
      <c r="ZQ28" s="77" t="e">
        <f ca="1">ZQ4</f>
        <v>#N/A</v>
      </c>
      <c r="ZR28" s="77"/>
      <c r="ZS28" s="76" t="e">
        <f ca="1">ZS4</f>
        <v>#N/A</v>
      </c>
      <c r="ZT28" s="76"/>
      <c r="ZU28" s="12"/>
      <c r="ZW28" s="11"/>
      <c r="ZX28" s="77" t="e">
        <f ca="1">ZQ4</f>
        <v>#N/A</v>
      </c>
      <c r="ZY28" s="77"/>
      <c r="ZZ28" s="76" t="e">
        <f ca="1">ZS4</f>
        <v>#N/A</v>
      </c>
      <c r="AAA28" s="76"/>
      <c r="AAB28" s="12"/>
      <c r="AAE28" s="11"/>
      <c r="AAF28" s="77" t="e">
        <f ca="1">AAF4</f>
        <v>#N/A</v>
      </c>
      <c r="AAG28" s="77"/>
      <c r="AAH28" s="76" t="e">
        <f ca="1">AAH4</f>
        <v>#N/A</v>
      </c>
      <c r="AAI28" s="76"/>
      <c r="AAJ28" s="12"/>
      <c r="AAL28" s="11"/>
      <c r="AAM28" s="77" t="e">
        <f ca="1">AAF4</f>
        <v>#N/A</v>
      </c>
      <c r="AAN28" s="77"/>
      <c r="AAO28" s="76" t="e">
        <f ca="1">AAH4</f>
        <v>#N/A</v>
      </c>
      <c r="AAP28" s="76"/>
      <c r="AAQ28" s="12"/>
      <c r="AAT28" s="11"/>
      <c r="AAU28" s="77" t="e">
        <f ca="1">AAU4</f>
        <v>#N/A</v>
      </c>
      <c r="AAV28" s="77"/>
      <c r="AAW28" s="76" t="e">
        <f ca="1">AAW4</f>
        <v>#N/A</v>
      </c>
      <c r="AAX28" s="76"/>
      <c r="AAY28" s="12"/>
      <c r="ABA28" s="11"/>
      <c r="ABB28" s="77" t="e">
        <f ca="1">AAU4</f>
        <v>#N/A</v>
      </c>
      <c r="ABC28" s="77"/>
      <c r="ABD28" s="76" t="e">
        <f ca="1">AAW4</f>
        <v>#N/A</v>
      </c>
      <c r="ABE28" s="76"/>
      <c r="ABF28" s="12"/>
      <c r="ABI28" s="11"/>
      <c r="ABJ28" s="77" t="e">
        <f ca="1">ABJ4</f>
        <v>#N/A</v>
      </c>
      <c r="ABK28" s="77"/>
      <c r="ABL28" s="76" t="e">
        <f ca="1">ABL4</f>
        <v>#N/A</v>
      </c>
      <c r="ABM28" s="76"/>
      <c r="ABN28" s="12"/>
      <c r="ABP28" s="11"/>
      <c r="ABQ28" s="77" t="e">
        <f ca="1">ABJ4</f>
        <v>#N/A</v>
      </c>
      <c r="ABR28" s="77"/>
      <c r="ABS28" s="76" t="e">
        <f ca="1">ABL4</f>
        <v>#N/A</v>
      </c>
      <c r="ABT28" s="76"/>
      <c r="ABU28" s="12"/>
      <c r="ABX28" s="11"/>
      <c r="ABY28" s="77" t="e">
        <f ca="1">ABY4</f>
        <v>#N/A</v>
      </c>
      <c r="ABZ28" s="77"/>
      <c r="ACA28" s="76" t="e">
        <f ca="1">ACA4</f>
        <v>#N/A</v>
      </c>
      <c r="ACB28" s="76"/>
      <c r="ACC28" s="12"/>
      <c r="ACE28" s="11"/>
      <c r="ACF28" s="77" t="e">
        <f ca="1">ABY4</f>
        <v>#N/A</v>
      </c>
      <c r="ACG28" s="77"/>
      <c r="ACH28" s="76" t="e">
        <f ca="1">ACA4</f>
        <v>#N/A</v>
      </c>
      <c r="ACI28" s="76"/>
      <c r="ACJ28" s="12"/>
      <c r="ACM28" s="11"/>
      <c r="ACN28" s="77" t="e">
        <f ca="1">ACN4</f>
        <v>#N/A</v>
      </c>
      <c r="ACO28" s="77"/>
      <c r="ACP28" s="76" t="e">
        <f ca="1">ACP4</f>
        <v>#N/A</v>
      </c>
      <c r="ACQ28" s="76"/>
      <c r="ACR28" s="12"/>
      <c r="ACT28" s="11"/>
      <c r="ACU28" s="77" t="e">
        <f ca="1">ACN4</f>
        <v>#N/A</v>
      </c>
      <c r="ACV28" s="77"/>
      <c r="ACW28" s="76" t="e">
        <f ca="1">ACP4</f>
        <v>#N/A</v>
      </c>
      <c r="ACX28" s="76"/>
      <c r="ACY28" s="12"/>
      <c r="ADB28" s="11"/>
      <c r="ADC28" s="77" t="e">
        <f ca="1">ADC4</f>
        <v>#N/A</v>
      </c>
      <c r="ADD28" s="77"/>
      <c r="ADE28" s="76" t="e">
        <f ca="1">ADE4</f>
        <v>#N/A</v>
      </c>
      <c r="ADF28" s="76"/>
      <c r="ADG28" s="12"/>
      <c r="ADI28" s="11"/>
      <c r="ADJ28" s="77" t="e">
        <f ca="1">ADC4</f>
        <v>#N/A</v>
      </c>
      <c r="ADK28" s="77"/>
      <c r="ADL28" s="76" t="e">
        <f ca="1">ADE4</f>
        <v>#N/A</v>
      </c>
      <c r="ADM28" s="76"/>
      <c r="ADN28" s="12"/>
      <c r="ADQ28" s="11"/>
      <c r="ADR28" s="77" t="e">
        <f ca="1">ADR4</f>
        <v>#N/A</v>
      </c>
      <c r="ADS28" s="77"/>
      <c r="ADT28" s="76" t="e">
        <f ca="1">ADT4</f>
        <v>#N/A</v>
      </c>
      <c r="ADU28" s="76"/>
      <c r="ADV28" s="12"/>
      <c r="ADX28" s="11"/>
      <c r="ADY28" s="77" t="e">
        <f ca="1">ADR4</f>
        <v>#N/A</v>
      </c>
      <c r="ADZ28" s="77"/>
      <c r="AEA28" s="76" t="e">
        <f ca="1">ADT4</f>
        <v>#N/A</v>
      </c>
      <c r="AEB28" s="76"/>
      <c r="AEC28" s="12"/>
      <c r="AEF28" s="11"/>
      <c r="AEG28" s="77" t="e">
        <f ca="1">AEG4</f>
        <v>#N/A</v>
      </c>
      <c r="AEH28" s="77"/>
      <c r="AEI28" s="76" t="e">
        <f ca="1">AEI4</f>
        <v>#N/A</v>
      </c>
      <c r="AEJ28" s="76"/>
      <c r="AEK28" s="12"/>
      <c r="AEM28" s="11"/>
      <c r="AEN28" s="77" t="e">
        <f ca="1">AEG4</f>
        <v>#N/A</v>
      </c>
      <c r="AEO28" s="77"/>
      <c r="AEP28" s="76" t="e">
        <f ca="1">AEI4</f>
        <v>#N/A</v>
      </c>
      <c r="AEQ28" s="76"/>
      <c r="AER28" s="12"/>
      <c r="AEU28" s="11"/>
      <c r="AEV28" s="77" t="e">
        <f ca="1">AEV4</f>
        <v>#N/A</v>
      </c>
      <c r="AEW28" s="77"/>
      <c r="AEX28" s="76" t="e">
        <f ca="1">AEX4</f>
        <v>#N/A</v>
      </c>
      <c r="AEY28" s="76"/>
      <c r="AEZ28" s="12"/>
      <c r="AFB28" s="11"/>
      <c r="AFC28" s="77" t="e">
        <f ca="1">AEV4</f>
        <v>#N/A</v>
      </c>
      <c r="AFD28" s="77"/>
      <c r="AFE28" s="76" t="e">
        <f ca="1">AEX4</f>
        <v>#N/A</v>
      </c>
      <c r="AFF28" s="76"/>
      <c r="AFG28" s="12"/>
      <c r="AFJ28" s="11"/>
      <c r="AFK28" s="77" t="e">
        <f ca="1">AFK4</f>
        <v>#N/A</v>
      </c>
      <c r="AFL28" s="77"/>
      <c r="AFM28" s="76" t="e">
        <f ca="1">AFM4</f>
        <v>#N/A</v>
      </c>
      <c r="AFN28" s="76"/>
      <c r="AFO28" s="12"/>
      <c r="AFQ28" s="11"/>
      <c r="AFR28" s="77" t="e">
        <f ca="1">AFK4</f>
        <v>#N/A</v>
      </c>
      <c r="AFS28" s="77"/>
      <c r="AFT28" s="76" t="e">
        <f ca="1">AFM4</f>
        <v>#N/A</v>
      </c>
      <c r="AFU28" s="76"/>
      <c r="AFV28" s="12"/>
    </row>
    <row r="29" spans="2:854" ht="18" customHeight="1" x14ac:dyDescent="0.45">
      <c r="B29" s="8"/>
      <c r="C29" s="68"/>
      <c r="D29" s="68"/>
      <c r="E29" s="69"/>
      <c r="F29" s="69"/>
      <c r="G29" s="9"/>
      <c r="I29" s="8"/>
      <c r="J29" s="68"/>
      <c r="K29" s="68"/>
      <c r="L29" s="69"/>
      <c r="M29" s="69"/>
      <c r="N29" s="9"/>
      <c r="Q29" s="8"/>
      <c r="R29" s="68"/>
      <c r="S29" s="68"/>
      <c r="T29" s="69"/>
      <c r="U29" s="69"/>
      <c r="V29" s="9"/>
      <c r="X29" s="8"/>
      <c r="Y29" s="68"/>
      <c r="Z29" s="68"/>
      <c r="AA29" s="69"/>
      <c r="AB29" s="69"/>
      <c r="AC29" s="9"/>
      <c r="AF29" s="8"/>
      <c r="AG29" s="68"/>
      <c r="AH29" s="68"/>
      <c r="AI29" s="69"/>
      <c r="AJ29" s="69"/>
      <c r="AK29" s="9"/>
      <c r="AM29" s="8"/>
      <c r="AN29" s="68"/>
      <c r="AO29" s="68"/>
      <c r="AP29" s="69"/>
      <c r="AQ29" s="69"/>
      <c r="AR29" s="9"/>
      <c r="AU29" s="8"/>
      <c r="AV29" s="68"/>
      <c r="AW29" s="68"/>
      <c r="AX29" s="69"/>
      <c r="AY29" s="69"/>
      <c r="AZ29" s="9"/>
      <c r="BB29" s="8"/>
      <c r="BC29" s="68"/>
      <c r="BD29" s="68"/>
      <c r="BE29" s="69"/>
      <c r="BF29" s="69"/>
      <c r="BG29" s="9"/>
      <c r="BJ29" s="8"/>
      <c r="BK29" s="68"/>
      <c r="BL29" s="68"/>
      <c r="BM29" s="69"/>
      <c r="BN29" s="69"/>
      <c r="BO29" s="9"/>
      <c r="BQ29" s="8"/>
      <c r="BR29" s="68"/>
      <c r="BS29" s="68"/>
      <c r="BT29" s="69"/>
      <c r="BU29" s="69"/>
      <c r="BV29" s="9"/>
      <c r="BY29" s="8"/>
      <c r="BZ29" s="68"/>
      <c r="CA29" s="68"/>
      <c r="CB29" s="69"/>
      <c r="CC29" s="69"/>
      <c r="CD29" s="9"/>
      <c r="CF29" s="8"/>
      <c r="CG29" s="68"/>
      <c r="CH29" s="68"/>
      <c r="CI29" s="69"/>
      <c r="CJ29" s="69"/>
      <c r="CK29" s="9"/>
      <c r="CN29" s="8"/>
      <c r="CO29" s="68"/>
      <c r="CP29" s="68"/>
      <c r="CQ29" s="69"/>
      <c r="CR29" s="69"/>
      <c r="CS29" s="9"/>
      <c r="CU29" s="8"/>
      <c r="CV29" s="68"/>
      <c r="CW29" s="68"/>
      <c r="CX29" s="69"/>
      <c r="CY29" s="69"/>
      <c r="CZ29" s="9"/>
      <c r="DC29" s="8"/>
      <c r="DD29" s="68"/>
      <c r="DE29" s="68"/>
      <c r="DF29" s="69"/>
      <c r="DG29" s="69"/>
      <c r="DH29" s="9"/>
      <c r="DJ29" s="8"/>
      <c r="DK29" s="68"/>
      <c r="DL29" s="68"/>
      <c r="DM29" s="69"/>
      <c r="DN29" s="69"/>
      <c r="DO29" s="9"/>
      <c r="DR29" s="8"/>
      <c r="DS29" s="68"/>
      <c r="DT29" s="68"/>
      <c r="DU29" s="69"/>
      <c r="DV29" s="69"/>
      <c r="DW29" s="9"/>
      <c r="DY29" s="8"/>
      <c r="DZ29" s="68"/>
      <c r="EA29" s="68"/>
      <c r="EB29" s="69"/>
      <c r="EC29" s="69"/>
      <c r="ED29" s="9"/>
      <c r="EG29" s="8"/>
      <c r="EH29" s="68"/>
      <c r="EI29" s="68"/>
      <c r="EJ29" s="69"/>
      <c r="EK29" s="69"/>
      <c r="EL29" s="9"/>
      <c r="EN29" s="8"/>
      <c r="EO29" s="68"/>
      <c r="EP29" s="68"/>
      <c r="EQ29" s="69"/>
      <c r="ER29" s="69"/>
      <c r="ES29" s="9"/>
      <c r="EV29" s="8"/>
      <c r="EW29" s="68"/>
      <c r="EX29" s="68"/>
      <c r="EY29" s="69"/>
      <c r="EZ29" s="69"/>
      <c r="FA29" s="9"/>
      <c r="FC29" s="8"/>
      <c r="FD29" s="68"/>
      <c r="FE29" s="68"/>
      <c r="FF29" s="69"/>
      <c r="FG29" s="69"/>
      <c r="FH29" s="9"/>
      <c r="FK29" s="8"/>
      <c r="FL29" s="68"/>
      <c r="FM29" s="68"/>
      <c r="FN29" s="69"/>
      <c r="FO29" s="69"/>
      <c r="FP29" s="9"/>
      <c r="FR29" s="8"/>
      <c r="FS29" s="68"/>
      <c r="FT29" s="68"/>
      <c r="FU29" s="69"/>
      <c r="FV29" s="69"/>
      <c r="FW29" s="9"/>
      <c r="FZ29" s="8"/>
      <c r="GA29" s="68"/>
      <c r="GB29" s="68"/>
      <c r="GC29" s="69"/>
      <c r="GD29" s="69"/>
      <c r="GE29" s="9"/>
      <c r="GG29" s="8"/>
      <c r="GH29" s="68"/>
      <c r="GI29" s="68"/>
      <c r="GJ29" s="69"/>
      <c r="GK29" s="69"/>
      <c r="GL29" s="9"/>
      <c r="GO29" s="8"/>
      <c r="GP29" s="68"/>
      <c r="GQ29" s="68"/>
      <c r="GR29" s="69"/>
      <c r="GS29" s="69"/>
      <c r="GT29" s="9"/>
      <c r="GV29" s="8"/>
      <c r="GW29" s="68"/>
      <c r="GX29" s="68"/>
      <c r="GY29" s="69"/>
      <c r="GZ29" s="69"/>
      <c r="HA29" s="9"/>
      <c r="HD29" s="8"/>
      <c r="HE29" s="68"/>
      <c r="HF29" s="68"/>
      <c r="HG29" s="69"/>
      <c r="HH29" s="69"/>
      <c r="HI29" s="9"/>
      <c r="HK29" s="8"/>
      <c r="HL29" s="68"/>
      <c r="HM29" s="68"/>
      <c r="HN29" s="69"/>
      <c r="HO29" s="69"/>
      <c r="HP29" s="9"/>
      <c r="HS29" s="8"/>
      <c r="HT29" s="68"/>
      <c r="HU29" s="68"/>
      <c r="HV29" s="69"/>
      <c r="HW29" s="69"/>
      <c r="HX29" s="9"/>
      <c r="HZ29" s="8"/>
      <c r="IA29" s="68"/>
      <c r="IB29" s="68"/>
      <c r="IC29" s="69"/>
      <c r="ID29" s="69"/>
      <c r="IE29" s="9"/>
      <c r="IH29" s="8"/>
      <c r="II29" s="68"/>
      <c r="IJ29" s="68"/>
      <c r="IK29" s="69"/>
      <c r="IL29" s="69"/>
      <c r="IM29" s="9"/>
      <c r="IO29" s="8"/>
      <c r="IP29" s="68"/>
      <c r="IQ29" s="68"/>
      <c r="IR29" s="69"/>
      <c r="IS29" s="69"/>
      <c r="IT29" s="9"/>
      <c r="IW29" s="8"/>
      <c r="IX29" s="68"/>
      <c r="IY29" s="68"/>
      <c r="IZ29" s="69"/>
      <c r="JA29" s="69"/>
      <c r="JB29" s="9"/>
      <c r="JD29" s="8"/>
      <c r="JE29" s="68"/>
      <c r="JF29" s="68"/>
      <c r="JG29" s="69"/>
      <c r="JH29" s="69"/>
      <c r="JI29" s="9"/>
      <c r="JL29" s="8"/>
      <c r="JM29" s="68"/>
      <c r="JN29" s="68"/>
      <c r="JO29" s="69"/>
      <c r="JP29" s="69"/>
      <c r="JQ29" s="9"/>
      <c r="JS29" s="8"/>
      <c r="JT29" s="68"/>
      <c r="JU29" s="68"/>
      <c r="JV29" s="69"/>
      <c r="JW29" s="69"/>
      <c r="JX29" s="9"/>
      <c r="KA29" s="8"/>
      <c r="KB29" s="68"/>
      <c r="KC29" s="68"/>
      <c r="KD29" s="69"/>
      <c r="KE29" s="69"/>
      <c r="KF29" s="9"/>
      <c r="KH29" s="8"/>
      <c r="KI29" s="68"/>
      <c r="KJ29" s="68"/>
      <c r="KK29" s="69"/>
      <c r="KL29" s="69"/>
      <c r="KM29" s="9"/>
      <c r="KP29" s="8"/>
      <c r="KQ29" s="68"/>
      <c r="KR29" s="68"/>
      <c r="KS29" s="69"/>
      <c r="KT29" s="69"/>
      <c r="KU29" s="9"/>
      <c r="KW29" s="8"/>
      <c r="KX29" s="68"/>
      <c r="KY29" s="68"/>
      <c r="KZ29" s="69"/>
      <c r="LA29" s="69"/>
      <c r="LB29" s="9"/>
      <c r="LE29" s="8"/>
      <c r="LF29" s="68"/>
      <c r="LG29" s="68"/>
      <c r="LH29" s="69"/>
      <c r="LI29" s="69"/>
      <c r="LJ29" s="9"/>
      <c r="LL29" s="8"/>
      <c r="LM29" s="68"/>
      <c r="LN29" s="68"/>
      <c r="LO29" s="69"/>
      <c r="LP29" s="69"/>
      <c r="LQ29" s="9"/>
      <c r="LT29" s="8"/>
      <c r="LU29" s="68"/>
      <c r="LV29" s="68"/>
      <c r="LW29" s="69"/>
      <c r="LX29" s="69"/>
      <c r="LY29" s="9"/>
      <c r="MA29" s="8"/>
      <c r="MB29" s="68"/>
      <c r="MC29" s="68"/>
      <c r="MD29" s="69"/>
      <c r="ME29" s="69"/>
      <c r="MF29" s="9"/>
      <c r="MI29" s="8"/>
      <c r="MJ29" s="68"/>
      <c r="MK29" s="68"/>
      <c r="ML29" s="69"/>
      <c r="MM29" s="69"/>
      <c r="MN29" s="9"/>
      <c r="MP29" s="8"/>
      <c r="MQ29" s="68"/>
      <c r="MR29" s="68"/>
      <c r="MS29" s="69"/>
      <c r="MT29" s="69"/>
      <c r="MU29" s="9"/>
      <c r="MX29" s="8"/>
      <c r="MY29" s="68"/>
      <c r="MZ29" s="68"/>
      <c r="NA29" s="69"/>
      <c r="NB29" s="69"/>
      <c r="NC29" s="9"/>
      <c r="NE29" s="8"/>
      <c r="NF29" s="68"/>
      <c r="NG29" s="68"/>
      <c r="NH29" s="69"/>
      <c r="NI29" s="69"/>
      <c r="NJ29" s="9"/>
      <c r="NM29" s="8"/>
      <c r="NN29" s="68"/>
      <c r="NO29" s="68"/>
      <c r="NP29" s="69"/>
      <c r="NQ29" s="69"/>
      <c r="NR29" s="9"/>
      <c r="NT29" s="8"/>
      <c r="NU29" s="68"/>
      <c r="NV29" s="68"/>
      <c r="NW29" s="69"/>
      <c r="NX29" s="69"/>
      <c r="NY29" s="9"/>
      <c r="OB29" s="8"/>
      <c r="OC29" s="68"/>
      <c r="OD29" s="68"/>
      <c r="OE29" s="69"/>
      <c r="OF29" s="69"/>
      <c r="OG29" s="9"/>
      <c r="OI29" s="8"/>
      <c r="OJ29" s="68"/>
      <c r="OK29" s="68"/>
      <c r="OL29" s="69"/>
      <c r="OM29" s="69"/>
      <c r="ON29" s="9"/>
      <c r="OQ29" s="8"/>
      <c r="OR29" s="68"/>
      <c r="OS29" s="68"/>
      <c r="OT29" s="69"/>
      <c r="OU29" s="69"/>
      <c r="OV29" s="9"/>
      <c r="OX29" s="8"/>
      <c r="OY29" s="68"/>
      <c r="OZ29" s="68"/>
      <c r="PA29" s="69"/>
      <c r="PB29" s="69"/>
      <c r="PC29" s="9"/>
      <c r="PF29" s="8"/>
      <c r="PG29" s="68"/>
      <c r="PH29" s="68"/>
      <c r="PI29" s="69"/>
      <c r="PJ29" s="69"/>
      <c r="PK29" s="9"/>
      <c r="PM29" s="8"/>
      <c r="PN29" s="68"/>
      <c r="PO29" s="68"/>
      <c r="PP29" s="69"/>
      <c r="PQ29" s="69"/>
      <c r="PR29" s="9"/>
      <c r="PU29" s="8"/>
      <c r="PV29" s="68"/>
      <c r="PW29" s="68"/>
      <c r="PX29" s="69"/>
      <c r="PY29" s="69"/>
      <c r="PZ29" s="9"/>
      <c r="QB29" s="8"/>
      <c r="QC29" s="68"/>
      <c r="QD29" s="68"/>
      <c r="QE29" s="69"/>
      <c r="QF29" s="69"/>
      <c r="QG29" s="9"/>
      <c r="QJ29" s="8"/>
      <c r="QK29" s="68"/>
      <c r="QL29" s="68"/>
      <c r="QM29" s="69"/>
      <c r="QN29" s="69"/>
      <c r="QO29" s="9"/>
      <c r="QQ29" s="8"/>
      <c r="QR29" s="68"/>
      <c r="QS29" s="68"/>
      <c r="QT29" s="69"/>
      <c r="QU29" s="69"/>
      <c r="QV29" s="9"/>
      <c r="QY29" s="8"/>
      <c r="QZ29" s="68"/>
      <c r="RA29" s="68"/>
      <c r="RB29" s="69"/>
      <c r="RC29" s="69"/>
      <c r="RD29" s="9"/>
      <c r="RF29" s="8"/>
      <c r="RG29" s="68"/>
      <c r="RH29" s="68"/>
      <c r="RI29" s="69"/>
      <c r="RJ29" s="69"/>
      <c r="RK29" s="9"/>
      <c r="RN29" s="8"/>
      <c r="RO29" s="68"/>
      <c r="RP29" s="68"/>
      <c r="RQ29" s="69"/>
      <c r="RR29" s="69"/>
      <c r="RS29" s="9"/>
      <c r="RU29" s="8"/>
      <c r="RV29" s="68"/>
      <c r="RW29" s="68"/>
      <c r="RX29" s="69"/>
      <c r="RY29" s="69"/>
      <c r="RZ29" s="9"/>
      <c r="SC29" s="8"/>
      <c r="SD29" s="68"/>
      <c r="SE29" s="68"/>
      <c r="SF29" s="69"/>
      <c r="SG29" s="69"/>
      <c r="SH29" s="9"/>
      <c r="SJ29" s="8"/>
      <c r="SK29" s="68"/>
      <c r="SL29" s="68"/>
      <c r="SM29" s="69"/>
      <c r="SN29" s="69"/>
      <c r="SO29" s="9"/>
      <c r="SR29" s="8"/>
      <c r="SS29" s="68"/>
      <c r="ST29" s="68"/>
      <c r="SU29" s="69"/>
      <c r="SV29" s="69"/>
      <c r="SW29" s="9"/>
      <c r="SY29" s="8"/>
      <c r="SZ29" s="68"/>
      <c r="TA29" s="68"/>
      <c r="TB29" s="69"/>
      <c r="TC29" s="69"/>
      <c r="TD29" s="9"/>
      <c r="TG29" s="8"/>
      <c r="TH29" s="68"/>
      <c r="TI29" s="68"/>
      <c r="TJ29" s="69"/>
      <c r="TK29" s="69"/>
      <c r="TL29" s="9"/>
      <c r="TN29" s="8"/>
      <c r="TO29" s="68"/>
      <c r="TP29" s="68"/>
      <c r="TQ29" s="69"/>
      <c r="TR29" s="69"/>
      <c r="TS29" s="9"/>
      <c r="TV29" s="8"/>
      <c r="TW29" s="68"/>
      <c r="TX29" s="68"/>
      <c r="TY29" s="69"/>
      <c r="TZ29" s="69"/>
      <c r="UA29" s="9"/>
      <c r="UC29" s="8"/>
      <c r="UD29" s="68"/>
      <c r="UE29" s="68"/>
      <c r="UF29" s="69"/>
      <c r="UG29" s="69"/>
      <c r="UH29" s="9"/>
      <c r="UK29" s="8"/>
      <c r="UL29" s="68"/>
      <c r="UM29" s="68"/>
      <c r="UN29" s="69"/>
      <c r="UO29" s="69"/>
      <c r="UP29" s="9"/>
      <c r="UR29" s="8"/>
      <c r="US29" s="68"/>
      <c r="UT29" s="68"/>
      <c r="UU29" s="69"/>
      <c r="UV29" s="69"/>
      <c r="UW29" s="9"/>
      <c r="UZ29" s="8"/>
      <c r="VA29" s="68"/>
      <c r="VB29" s="68"/>
      <c r="VC29" s="69"/>
      <c r="VD29" s="69"/>
      <c r="VE29" s="9"/>
      <c r="VG29" s="8"/>
      <c r="VH29" s="68"/>
      <c r="VI29" s="68"/>
      <c r="VJ29" s="69"/>
      <c r="VK29" s="69"/>
      <c r="VL29" s="9"/>
      <c r="VO29" s="8"/>
      <c r="VP29" s="68"/>
      <c r="VQ29" s="68"/>
      <c r="VR29" s="69"/>
      <c r="VS29" s="69"/>
      <c r="VT29" s="9"/>
      <c r="VV29" s="8"/>
      <c r="VW29" s="68"/>
      <c r="VX29" s="68"/>
      <c r="VY29" s="69"/>
      <c r="VZ29" s="69"/>
      <c r="WA29" s="9"/>
      <c r="WD29" s="8"/>
      <c r="WE29" s="68"/>
      <c r="WF29" s="68"/>
      <c r="WG29" s="69"/>
      <c r="WH29" s="69"/>
      <c r="WI29" s="9"/>
      <c r="WK29" s="8"/>
      <c r="WL29" s="68"/>
      <c r="WM29" s="68"/>
      <c r="WN29" s="69"/>
      <c r="WO29" s="69"/>
      <c r="WP29" s="9"/>
      <c r="WS29" s="8"/>
      <c r="WT29" s="68"/>
      <c r="WU29" s="68"/>
      <c r="WV29" s="69"/>
      <c r="WW29" s="69"/>
      <c r="WX29" s="9"/>
      <c r="WZ29" s="8"/>
      <c r="XA29" s="68"/>
      <c r="XB29" s="68"/>
      <c r="XC29" s="69"/>
      <c r="XD29" s="69"/>
      <c r="XE29" s="9"/>
      <c r="XH29" s="8"/>
      <c r="XI29" s="68"/>
      <c r="XJ29" s="68"/>
      <c r="XK29" s="69"/>
      <c r="XL29" s="69"/>
      <c r="XM29" s="9"/>
      <c r="XO29" s="8"/>
      <c r="XP29" s="68"/>
      <c r="XQ29" s="68"/>
      <c r="XR29" s="69"/>
      <c r="XS29" s="69"/>
      <c r="XT29" s="9"/>
      <c r="XW29" s="8"/>
      <c r="XX29" s="68"/>
      <c r="XY29" s="68"/>
      <c r="XZ29" s="69"/>
      <c r="YA29" s="69"/>
      <c r="YB29" s="9"/>
      <c r="YD29" s="8"/>
      <c r="YE29" s="68"/>
      <c r="YF29" s="68"/>
      <c r="YG29" s="69"/>
      <c r="YH29" s="69"/>
      <c r="YI29" s="9"/>
      <c r="YL29" s="8"/>
      <c r="YM29" s="68"/>
      <c r="YN29" s="68"/>
      <c r="YO29" s="69"/>
      <c r="YP29" s="69"/>
      <c r="YQ29" s="9"/>
      <c r="YS29" s="8"/>
      <c r="YT29" s="68"/>
      <c r="YU29" s="68"/>
      <c r="YV29" s="69"/>
      <c r="YW29" s="69"/>
      <c r="YX29" s="9"/>
      <c r="ZA29" s="8"/>
      <c r="ZB29" s="68"/>
      <c r="ZC29" s="68"/>
      <c r="ZD29" s="69"/>
      <c r="ZE29" s="69"/>
      <c r="ZF29" s="9"/>
      <c r="ZH29" s="8"/>
      <c r="ZI29" s="68"/>
      <c r="ZJ29" s="68"/>
      <c r="ZK29" s="69"/>
      <c r="ZL29" s="69"/>
      <c r="ZM29" s="9"/>
      <c r="ZP29" s="8"/>
      <c r="ZQ29" s="68"/>
      <c r="ZR29" s="68"/>
      <c r="ZS29" s="69"/>
      <c r="ZT29" s="69"/>
      <c r="ZU29" s="9"/>
      <c r="ZW29" s="8"/>
      <c r="ZX29" s="68"/>
      <c r="ZY29" s="68"/>
      <c r="ZZ29" s="69"/>
      <c r="AAA29" s="69"/>
      <c r="AAB29" s="9"/>
      <c r="AAE29" s="8"/>
      <c r="AAF29" s="68"/>
      <c r="AAG29" s="68"/>
      <c r="AAH29" s="69"/>
      <c r="AAI29" s="69"/>
      <c r="AAJ29" s="9"/>
      <c r="AAL29" s="8"/>
      <c r="AAM29" s="68"/>
      <c r="AAN29" s="68"/>
      <c r="AAO29" s="69"/>
      <c r="AAP29" s="69"/>
      <c r="AAQ29" s="9"/>
      <c r="AAT29" s="8"/>
      <c r="AAU29" s="68"/>
      <c r="AAV29" s="68"/>
      <c r="AAW29" s="69"/>
      <c r="AAX29" s="69"/>
      <c r="AAY29" s="9"/>
      <c r="ABA29" s="8"/>
      <c r="ABB29" s="68"/>
      <c r="ABC29" s="68"/>
      <c r="ABD29" s="69"/>
      <c r="ABE29" s="69"/>
      <c r="ABF29" s="9"/>
      <c r="ABI29" s="8"/>
      <c r="ABJ29" s="68"/>
      <c r="ABK29" s="68"/>
      <c r="ABL29" s="69"/>
      <c r="ABM29" s="69"/>
      <c r="ABN29" s="9"/>
      <c r="ABP29" s="8"/>
      <c r="ABQ29" s="68"/>
      <c r="ABR29" s="68"/>
      <c r="ABS29" s="69"/>
      <c r="ABT29" s="69"/>
      <c r="ABU29" s="9"/>
      <c r="ABX29" s="8"/>
      <c r="ABY29" s="68"/>
      <c r="ABZ29" s="68"/>
      <c r="ACA29" s="69"/>
      <c r="ACB29" s="69"/>
      <c r="ACC29" s="9"/>
      <c r="ACE29" s="8"/>
      <c r="ACF29" s="68"/>
      <c r="ACG29" s="68"/>
      <c r="ACH29" s="69"/>
      <c r="ACI29" s="69"/>
      <c r="ACJ29" s="9"/>
      <c r="ACM29" s="8"/>
      <c r="ACN29" s="68"/>
      <c r="ACO29" s="68"/>
      <c r="ACP29" s="69"/>
      <c r="ACQ29" s="69"/>
      <c r="ACR29" s="9"/>
      <c r="ACT29" s="8"/>
      <c r="ACU29" s="68"/>
      <c r="ACV29" s="68"/>
      <c r="ACW29" s="69"/>
      <c r="ACX29" s="69"/>
      <c r="ACY29" s="9"/>
      <c r="ADB29" s="8"/>
      <c r="ADC29" s="68"/>
      <c r="ADD29" s="68"/>
      <c r="ADE29" s="69"/>
      <c r="ADF29" s="69"/>
      <c r="ADG29" s="9"/>
      <c r="ADI29" s="8"/>
      <c r="ADJ29" s="68"/>
      <c r="ADK29" s="68"/>
      <c r="ADL29" s="69"/>
      <c r="ADM29" s="69"/>
      <c r="ADN29" s="9"/>
      <c r="ADQ29" s="8"/>
      <c r="ADR29" s="68"/>
      <c r="ADS29" s="68"/>
      <c r="ADT29" s="69"/>
      <c r="ADU29" s="69"/>
      <c r="ADV29" s="9"/>
      <c r="ADX29" s="8"/>
      <c r="ADY29" s="68"/>
      <c r="ADZ29" s="68"/>
      <c r="AEA29" s="69"/>
      <c r="AEB29" s="69"/>
      <c r="AEC29" s="9"/>
      <c r="AEF29" s="8"/>
      <c r="AEG29" s="68"/>
      <c r="AEH29" s="68"/>
      <c r="AEI29" s="69"/>
      <c r="AEJ29" s="69"/>
      <c r="AEK29" s="9"/>
      <c r="AEM29" s="8"/>
      <c r="AEN29" s="68"/>
      <c r="AEO29" s="68"/>
      <c r="AEP29" s="69"/>
      <c r="AEQ29" s="69"/>
      <c r="AER29" s="9"/>
      <c r="AEU29" s="8"/>
      <c r="AEV29" s="68"/>
      <c r="AEW29" s="68"/>
      <c r="AEX29" s="69"/>
      <c r="AEY29" s="69"/>
      <c r="AEZ29" s="9"/>
      <c r="AFB29" s="8"/>
      <c r="AFC29" s="68"/>
      <c r="AFD29" s="68"/>
      <c r="AFE29" s="69"/>
      <c r="AFF29" s="69"/>
      <c r="AFG29" s="9"/>
      <c r="AFJ29" s="8"/>
      <c r="AFK29" s="68"/>
      <c r="AFL29" s="68"/>
      <c r="AFM29" s="69"/>
      <c r="AFN29" s="69"/>
      <c r="AFO29" s="9"/>
      <c r="AFQ29" s="8"/>
      <c r="AFR29" s="68"/>
      <c r="AFS29" s="68"/>
      <c r="AFT29" s="69"/>
      <c r="AFU29" s="69"/>
      <c r="AFV29" s="9"/>
    </row>
    <row r="30" spans="2:854" x14ac:dyDescent="0.45">
      <c r="B30" s="56" t="e">
        <f ca="1">B6</f>
        <v>#N/A</v>
      </c>
      <c r="C30" s="12" t="e">
        <f ca="1">C6</f>
        <v>#N/A</v>
      </c>
      <c r="D30" s="56" t="e">
        <f ca="1">D6</f>
        <v>#N/A</v>
      </c>
      <c r="E30" s="12"/>
      <c r="F30" s="56" t="e">
        <f ca="1">F6</f>
        <v>#N/A</v>
      </c>
      <c r="G30" s="12"/>
      <c r="I30" s="56" t="e">
        <f ca="1">B6</f>
        <v>#N/A</v>
      </c>
      <c r="J30" s="12" t="e">
        <f ca="1">C6</f>
        <v>#N/A</v>
      </c>
      <c r="K30" s="56" t="e">
        <f ca="1">D6</f>
        <v>#N/A</v>
      </c>
      <c r="L30" s="12"/>
      <c r="M30" s="56" t="e">
        <f ca="1">F6</f>
        <v>#N/A</v>
      </c>
      <c r="N30" s="12"/>
      <c r="Q30" s="56" t="e">
        <f ca="1">Q6</f>
        <v>#N/A</v>
      </c>
      <c r="R30" s="12" t="e">
        <f ca="1">R6</f>
        <v>#N/A</v>
      </c>
      <c r="S30" s="56" t="e">
        <f ca="1">S6</f>
        <v>#N/A</v>
      </c>
      <c r="T30" s="12"/>
      <c r="U30" s="56" t="e">
        <f ca="1">U6</f>
        <v>#N/A</v>
      </c>
      <c r="V30" s="12"/>
      <c r="X30" s="56" t="e">
        <f ca="1">Q6</f>
        <v>#N/A</v>
      </c>
      <c r="Y30" s="12" t="e">
        <f ca="1">R6</f>
        <v>#N/A</v>
      </c>
      <c r="Z30" s="56" t="e">
        <f ca="1">S6</f>
        <v>#N/A</v>
      </c>
      <c r="AA30" s="12"/>
      <c r="AB30" s="56" t="e">
        <f ca="1">U6</f>
        <v>#N/A</v>
      </c>
      <c r="AC30" s="12"/>
      <c r="AF30" s="56" t="e">
        <f ca="1">AF6</f>
        <v>#N/A</v>
      </c>
      <c r="AG30" s="12" t="e">
        <f ca="1">AG6</f>
        <v>#N/A</v>
      </c>
      <c r="AH30" s="56" t="e">
        <f ca="1">AH6</f>
        <v>#N/A</v>
      </c>
      <c r="AI30" s="12"/>
      <c r="AJ30" s="56" t="e">
        <f ca="1">AJ6</f>
        <v>#N/A</v>
      </c>
      <c r="AK30" s="12"/>
      <c r="AM30" s="56" t="e">
        <f ca="1">AF6</f>
        <v>#N/A</v>
      </c>
      <c r="AN30" s="12" t="e">
        <f ca="1">AG6</f>
        <v>#N/A</v>
      </c>
      <c r="AO30" s="56" t="e">
        <f ca="1">AH6</f>
        <v>#N/A</v>
      </c>
      <c r="AP30" s="12"/>
      <c r="AQ30" s="56" t="e">
        <f ca="1">AJ6</f>
        <v>#N/A</v>
      </c>
      <c r="AR30" s="12"/>
      <c r="AU30" s="56" t="e">
        <f ca="1">AU6</f>
        <v>#N/A</v>
      </c>
      <c r="AV30" s="12" t="e">
        <f ca="1">AV6</f>
        <v>#N/A</v>
      </c>
      <c r="AW30" s="56" t="e">
        <f ca="1">AW6</f>
        <v>#N/A</v>
      </c>
      <c r="AX30" s="12"/>
      <c r="AY30" s="56" t="e">
        <f ca="1">AY6</f>
        <v>#N/A</v>
      </c>
      <c r="AZ30" s="12"/>
      <c r="BB30" s="56" t="e">
        <f ca="1">AU6</f>
        <v>#N/A</v>
      </c>
      <c r="BC30" s="12" t="e">
        <f ca="1">AV6</f>
        <v>#N/A</v>
      </c>
      <c r="BD30" s="56" t="e">
        <f ca="1">AW6</f>
        <v>#N/A</v>
      </c>
      <c r="BE30" s="12"/>
      <c r="BF30" s="56" t="e">
        <f ca="1">AY6</f>
        <v>#N/A</v>
      </c>
      <c r="BG30" s="12"/>
      <c r="BJ30" s="56" t="e">
        <f ca="1">BJ6</f>
        <v>#N/A</v>
      </c>
      <c r="BK30" s="12" t="e">
        <f ca="1">BK6</f>
        <v>#N/A</v>
      </c>
      <c r="BL30" s="56" t="e">
        <f ca="1">BL6</f>
        <v>#N/A</v>
      </c>
      <c r="BM30" s="12"/>
      <c r="BN30" s="56" t="e">
        <f ca="1">BN6</f>
        <v>#N/A</v>
      </c>
      <c r="BO30" s="12"/>
      <c r="BQ30" s="56" t="e">
        <f ca="1">BJ6</f>
        <v>#N/A</v>
      </c>
      <c r="BR30" s="12" t="e">
        <f ca="1">BK6</f>
        <v>#N/A</v>
      </c>
      <c r="BS30" s="56" t="e">
        <f ca="1">BL6</f>
        <v>#N/A</v>
      </c>
      <c r="BT30" s="12"/>
      <c r="BU30" s="56" t="e">
        <f ca="1">BN6</f>
        <v>#N/A</v>
      </c>
      <c r="BV30" s="12"/>
      <c r="BY30" s="56" t="e">
        <f ca="1">BY6</f>
        <v>#N/A</v>
      </c>
      <c r="BZ30" s="12" t="e">
        <f ca="1">BZ6</f>
        <v>#N/A</v>
      </c>
      <c r="CA30" s="56" t="e">
        <f ca="1">CA6</f>
        <v>#N/A</v>
      </c>
      <c r="CB30" s="12"/>
      <c r="CC30" s="56" t="e">
        <f ca="1">CC6</f>
        <v>#N/A</v>
      </c>
      <c r="CD30" s="12"/>
      <c r="CF30" s="56" t="e">
        <f ca="1">BY6</f>
        <v>#N/A</v>
      </c>
      <c r="CG30" s="12" t="e">
        <f ca="1">BZ6</f>
        <v>#N/A</v>
      </c>
      <c r="CH30" s="56" t="e">
        <f ca="1">CA6</f>
        <v>#N/A</v>
      </c>
      <c r="CI30" s="12"/>
      <c r="CJ30" s="56" t="e">
        <f ca="1">CC6</f>
        <v>#N/A</v>
      </c>
      <c r="CK30" s="12"/>
      <c r="CN30" s="56" t="e">
        <f ca="1">CN6</f>
        <v>#N/A</v>
      </c>
      <c r="CO30" s="12" t="e">
        <f ca="1">CO6</f>
        <v>#N/A</v>
      </c>
      <c r="CP30" s="56" t="e">
        <f ca="1">CP6</f>
        <v>#N/A</v>
      </c>
      <c r="CQ30" s="12"/>
      <c r="CR30" s="56" t="e">
        <f ca="1">CR6</f>
        <v>#N/A</v>
      </c>
      <c r="CS30" s="12"/>
      <c r="CU30" s="56" t="e">
        <f ca="1">CN6</f>
        <v>#N/A</v>
      </c>
      <c r="CV30" s="12" t="e">
        <f ca="1">CO6</f>
        <v>#N/A</v>
      </c>
      <c r="CW30" s="56" t="e">
        <f ca="1">CP6</f>
        <v>#N/A</v>
      </c>
      <c r="CX30" s="12"/>
      <c r="CY30" s="56" t="e">
        <f ca="1">CR6</f>
        <v>#N/A</v>
      </c>
      <c r="CZ30" s="12"/>
      <c r="DC30" s="56" t="e">
        <f ca="1">DC6</f>
        <v>#N/A</v>
      </c>
      <c r="DD30" s="12" t="e">
        <f ca="1">DD6</f>
        <v>#N/A</v>
      </c>
      <c r="DE30" s="56" t="e">
        <f ca="1">DE6</f>
        <v>#N/A</v>
      </c>
      <c r="DF30" s="12"/>
      <c r="DG30" s="56" t="e">
        <f ca="1">DG6</f>
        <v>#N/A</v>
      </c>
      <c r="DH30" s="12"/>
      <c r="DJ30" s="56" t="e">
        <f ca="1">DC6</f>
        <v>#N/A</v>
      </c>
      <c r="DK30" s="12" t="e">
        <f ca="1">DD6</f>
        <v>#N/A</v>
      </c>
      <c r="DL30" s="56" t="e">
        <f ca="1">DE6</f>
        <v>#N/A</v>
      </c>
      <c r="DM30" s="12"/>
      <c r="DN30" s="56" t="e">
        <f ca="1">DG6</f>
        <v>#N/A</v>
      </c>
      <c r="DO30" s="12"/>
      <c r="DR30" s="56" t="e">
        <f ca="1">DR6</f>
        <v>#N/A</v>
      </c>
      <c r="DS30" s="12" t="e">
        <f ca="1">DS6</f>
        <v>#N/A</v>
      </c>
      <c r="DT30" s="56" t="e">
        <f ca="1">DT6</f>
        <v>#N/A</v>
      </c>
      <c r="DU30" s="12"/>
      <c r="DV30" s="56" t="e">
        <f ca="1">DV6</f>
        <v>#N/A</v>
      </c>
      <c r="DW30" s="12"/>
      <c r="DY30" s="56" t="e">
        <f ca="1">DR6</f>
        <v>#N/A</v>
      </c>
      <c r="DZ30" s="12" t="e">
        <f ca="1">DS6</f>
        <v>#N/A</v>
      </c>
      <c r="EA30" s="56" t="e">
        <f ca="1">DT6</f>
        <v>#N/A</v>
      </c>
      <c r="EB30" s="12"/>
      <c r="EC30" s="56" t="e">
        <f ca="1">DV6</f>
        <v>#N/A</v>
      </c>
      <c r="ED30" s="12"/>
      <c r="EG30" s="56" t="e">
        <f ca="1">EG6</f>
        <v>#N/A</v>
      </c>
      <c r="EH30" s="12" t="e">
        <f ca="1">EH6</f>
        <v>#N/A</v>
      </c>
      <c r="EI30" s="56" t="e">
        <f ca="1">EI6</f>
        <v>#N/A</v>
      </c>
      <c r="EJ30" s="12"/>
      <c r="EK30" s="56" t="e">
        <f ca="1">EK6</f>
        <v>#N/A</v>
      </c>
      <c r="EL30" s="12"/>
      <c r="EN30" s="56" t="e">
        <f ca="1">EG6</f>
        <v>#N/A</v>
      </c>
      <c r="EO30" s="12" t="e">
        <f ca="1">EH6</f>
        <v>#N/A</v>
      </c>
      <c r="EP30" s="56" t="e">
        <f ca="1">EI6</f>
        <v>#N/A</v>
      </c>
      <c r="EQ30" s="12"/>
      <c r="ER30" s="56" t="e">
        <f ca="1">EK6</f>
        <v>#N/A</v>
      </c>
      <c r="ES30" s="12"/>
      <c r="EV30" s="56" t="e">
        <f ca="1">EV6</f>
        <v>#N/A</v>
      </c>
      <c r="EW30" s="12" t="e">
        <f ca="1">EW6</f>
        <v>#N/A</v>
      </c>
      <c r="EX30" s="56" t="e">
        <f ca="1">EX6</f>
        <v>#N/A</v>
      </c>
      <c r="EY30" s="12"/>
      <c r="EZ30" s="56" t="e">
        <f ca="1">EZ6</f>
        <v>#N/A</v>
      </c>
      <c r="FA30" s="12"/>
      <c r="FC30" s="56" t="e">
        <f ca="1">EV6</f>
        <v>#N/A</v>
      </c>
      <c r="FD30" s="12" t="e">
        <f ca="1">EW6</f>
        <v>#N/A</v>
      </c>
      <c r="FE30" s="56" t="e">
        <f ca="1">EX6</f>
        <v>#N/A</v>
      </c>
      <c r="FF30" s="12"/>
      <c r="FG30" s="56" t="e">
        <f ca="1">EZ6</f>
        <v>#N/A</v>
      </c>
      <c r="FH30" s="12"/>
      <c r="FK30" s="56" t="e">
        <f ca="1">FK6</f>
        <v>#N/A</v>
      </c>
      <c r="FL30" s="12" t="e">
        <f ca="1">FL6</f>
        <v>#N/A</v>
      </c>
      <c r="FM30" s="56" t="e">
        <f ca="1">FM6</f>
        <v>#N/A</v>
      </c>
      <c r="FN30" s="12"/>
      <c r="FO30" s="56" t="e">
        <f ca="1">FO6</f>
        <v>#N/A</v>
      </c>
      <c r="FP30" s="12"/>
      <c r="FR30" s="56" t="e">
        <f ca="1">FK6</f>
        <v>#N/A</v>
      </c>
      <c r="FS30" s="12" t="e">
        <f ca="1">FL6</f>
        <v>#N/A</v>
      </c>
      <c r="FT30" s="56" t="e">
        <f ca="1">FM6</f>
        <v>#N/A</v>
      </c>
      <c r="FU30" s="12"/>
      <c r="FV30" s="56" t="e">
        <f ca="1">FO6</f>
        <v>#N/A</v>
      </c>
      <c r="FW30" s="12"/>
      <c r="FZ30" s="56" t="e">
        <f ca="1">FZ6</f>
        <v>#N/A</v>
      </c>
      <c r="GA30" s="12" t="e">
        <f ca="1">GA6</f>
        <v>#N/A</v>
      </c>
      <c r="GB30" s="56" t="e">
        <f ca="1">GB6</f>
        <v>#N/A</v>
      </c>
      <c r="GC30" s="12"/>
      <c r="GD30" s="56" t="e">
        <f ca="1">GD6</f>
        <v>#N/A</v>
      </c>
      <c r="GE30" s="12"/>
      <c r="GG30" s="56" t="e">
        <f ca="1">FZ6</f>
        <v>#N/A</v>
      </c>
      <c r="GH30" s="12" t="e">
        <f ca="1">GA6</f>
        <v>#N/A</v>
      </c>
      <c r="GI30" s="56" t="e">
        <f ca="1">GB6</f>
        <v>#N/A</v>
      </c>
      <c r="GJ30" s="12"/>
      <c r="GK30" s="56" t="e">
        <f ca="1">GD6</f>
        <v>#N/A</v>
      </c>
      <c r="GL30" s="12"/>
      <c r="GO30" s="56" t="e">
        <f ca="1">GO6</f>
        <v>#N/A</v>
      </c>
      <c r="GP30" s="12" t="e">
        <f ca="1">GP6</f>
        <v>#N/A</v>
      </c>
      <c r="GQ30" s="56" t="e">
        <f ca="1">GQ6</f>
        <v>#N/A</v>
      </c>
      <c r="GR30" s="12"/>
      <c r="GS30" s="56" t="e">
        <f ca="1">GS6</f>
        <v>#N/A</v>
      </c>
      <c r="GT30" s="12"/>
      <c r="GV30" s="56" t="e">
        <f ca="1">GO6</f>
        <v>#N/A</v>
      </c>
      <c r="GW30" s="12" t="e">
        <f ca="1">GP6</f>
        <v>#N/A</v>
      </c>
      <c r="GX30" s="56" t="e">
        <f ca="1">GQ6</f>
        <v>#N/A</v>
      </c>
      <c r="GY30" s="12"/>
      <c r="GZ30" s="56" t="e">
        <f ca="1">GS6</f>
        <v>#N/A</v>
      </c>
      <c r="HA30" s="12"/>
      <c r="HD30" s="56" t="e">
        <f ca="1">HD6</f>
        <v>#N/A</v>
      </c>
      <c r="HE30" s="12" t="e">
        <f ca="1">HE6</f>
        <v>#N/A</v>
      </c>
      <c r="HF30" s="56" t="e">
        <f ca="1">HF6</f>
        <v>#N/A</v>
      </c>
      <c r="HG30" s="12"/>
      <c r="HH30" s="56" t="e">
        <f ca="1">HH6</f>
        <v>#N/A</v>
      </c>
      <c r="HI30" s="12"/>
      <c r="HK30" s="56" t="e">
        <f ca="1">HD6</f>
        <v>#N/A</v>
      </c>
      <c r="HL30" s="12" t="e">
        <f ca="1">HE6</f>
        <v>#N/A</v>
      </c>
      <c r="HM30" s="56" t="e">
        <f ca="1">HF6</f>
        <v>#N/A</v>
      </c>
      <c r="HN30" s="12"/>
      <c r="HO30" s="56" t="e">
        <f ca="1">HH6</f>
        <v>#N/A</v>
      </c>
      <c r="HP30" s="12"/>
      <c r="HS30" s="56" t="e">
        <f ca="1">HS6</f>
        <v>#N/A</v>
      </c>
      <c r="HT30" s="12" t="e">
        <f ca="1">HT6</f>
        <v>#N/A</v>
      </c>
      <c r="HU30" s="56" t="e">
        <f ca="1">HU6</f>
        <v>#N/A</v>
      </c>
      <c r="HV30" s="12"/>
      <c r="HW30" s="56" t="e">
        <f ca="1">HW6</f>
        <v>#N/A</v>
      </c>
      <c r="HX30" s="12"/>
      <c r="HZ30" s="56" t="e">
        <f ca="1">HS6</f>
        <v>#N/A</v>
      </c>
      <c r="IA30" s="12" t="e">
        <f ca="1">HT6</f>
        <v>#N/A</v>
      </c>
      <c r="IB30" s="56" t="e">
        <f ca="1">HU6</f>
        <v>#N/A</v>
      </c>
      <c r="IC30" s="12"/>
      <c r="ID30" s="56" t="e">
        <f ca="1">HW6</f>
        <v>#N/A</v>
      </c>
      <c r="IE30" s="12"/>
      <c r="IH30" s="56" t="e">
        <f ca="1">IH6</f>
        <v>#N/A</v>
      </c>
      <c r="II30" s="12" t="e">
        <f ca="1">II6</f>
        <v>#N/A</v>
      </c>
      <c r="IJ30" s="56" t="e">
        <f ca="1">IJ6</f>
        <v>#N/A</v>
      </c>
      <c r="IK30" s="12"/>
      <c r="IL30" s="56" t="e">
        <f ca="1">IL6</f>
        <v>#N/A</v>
      </c>
      <c r="IM30" s="12"/>
      <c r="IO30" s="56" t="e">
        <f ca="1">IH6</f>
        <v>#N/A</v>
      </c>
      <c r="IP30" s="12" t="e">
        <f ca="1">II6</f>
        <v>#N/A</v>
      </c>
      <c r="IQ30" s="56" t="e">
        <f ca="1">IJ6</f>
        <v>#N/A</v>
      </c>
      <c r="IR30" s="12"/>
      <c r="IS30" s="56" t="e">
        <f ca="1">IL6</f>
        <v>#N/A</v>
      </c>
      <c r="IT30" s="12"/>
      <c r="IW30" s="56" t="e">
        <f ca="1">IW6</f>
        <v>#N/A</v>
      </c>
      <c r="IX30" s="12" t="e">
        <f ca="1">IX6</f>
        <v>#N/A</v>
      </c>
      <c r="IY30" s="56" t="e">
        <f ca="1">IY6</f>
        <v>#N/A</v>
      </c>
      <c r="IZ30" s="12"/>
      <c r="JA30" s="56" t="e">
        <f ca="1">JA6</f>
        <v>#N/A</v>
      </c>
      <c r="JB30" s="12"/>
      <c r="JD30" s="56" t="e">
        <f ca="1">IW6</f>
        <v>#N/A</v>
      </c>
      <c r="JE30" s="12" t="e">
        <f ca="1">IX6</f>
        <v>#N/A</v>
      </c>
      <c r="JF30" s="56" t="e">
        <f ca="1">IY6</f>
        <v>#N/A</v>
      </c>
      <c r="JG30" s="12"/>
      <c r="JH30" s="56" t="e">
        <f ca="1">JA6</f>
        <v>#N/A</v>
      </c>
      <c r="JI30" s="12"/>
      <c r="JL30" s="56" t="e">
        <f ca="1">JL6</f>
        <v>#N/A</v>
      </c>
      <c r="JM30" s="12" t="e">
        <f ca="1">JM6</f>
        <v>#N/A</v>
      </c>
      <c r="JN30" s="56" t="e">
        <f ca="1">JN6</f>
        <v>#N/A</v>
      </c>
      <c r="JO30" s="12"/>
      <c r="JP30" s="56" t="e">
        <f ca="1">JP6</f>
        <v>#N/A</v>
      </c>
      <c r="JQ30" s="12"/>
      <c r="JS30" s="56" t="e">
        <f ca="1">JL6</f>
        <v>#N/A</v>
      </c>
      <c r="JT30" s="12" t="e">
        <f ca="1">JM6</f>
        <v>#N/A</v>
      </c>
      <c r="JU30" s="56" t="e">
        <f ca="1">JN6</f>
        <v>#N/A</v>
      </c>
      <c r="JV30" s="12"/>
      <c r="JW30" s="56" t="e">
        <f ca="1">JP6</f>
        <v>#N/A</v>
      </c>
      <c r="JX30" s="12"/>
      <c r="KA30" s="56" t="e">
        <f ca="1">KA6</f>
        <v>#N/A</v>
      </c>
      <c r="KB30" s="12" t="e">
        <f ca="1">KB6</f>
        <v>#N/A</v>
      </c>
      <c r="KC30" s="56" t="e">
        <f ca="1">KC6</f>
        <v>#N/A</v>
      </c>
      <c r="KD30" s="12"/>
      <c r="KE30" s="56" t="e">
        <f ca="1">KE6</f>
        <v>#N/A</v>
      </c>
      <c r="KF30" s="12"/>
      <c r="KH30" s="56" t="e">
        <f ca="1">KA6</f>
        <v>#N/A</v>
      </c>
      <c r="KI30" s="12" t="e">
        <f ca="1">KB6</f>
        <v>#N/A</v>
      </c>
      <c r="KJ30" s="56" t="e">
        <f ca="1">KC6</f>
        <v>#N/A</v>
      </c>
      <c r="KK30" s="12"/>
      <c r="KL30" s="56" t="e">
        <f ca="1">KE6</f>
        <v>#N/A</v>
      </c>
      <c r="KM30" s="12"/>
      <c r="KP30" s="56" t="e">
        <f ca="1">KP6</f>
        <v>#N/A</v>
      </c>
      <c r="KQ30" s="12" t="e">
        <f ca="1">KQ6</f>
        <v>#N/A</v>
      </c>
      <c r="KR30" s="56" t="e">
        <f ca="1">KR6</f>
        <v>#N/A</v>
      </c>
      <c r="KS30" s="12"/>
      <c r="KT30" s="56" t="e">
        <f ca="1">KT6</f>
        <v>#N/A</v>
      </c>
      <c r="KU30" s="12"/>
      <c r="KW30" s="56" t="e">
        <f ca="1">KP6</f>
        <v>#N/A</v>
      </c>
      <c r="KX30" s="12" t="e">
        <f ca="1">KQ6</f>
        <v>#N/A</v>
      </c>
      <c r="KY30" s="56" t="e">
        <f ca="1">KR6</f>
        <v>#N/A</v>
      </c>
      <c r="KZ30" s="12"/>
      <c r="LA30" s="56" t="e">
        <f ca="1">KT6</f>
        <v>#N/A</v>
      </c>
      <c r="LB30" s="12"/>
      <c r="LE30" s="56" t="e">
        <f ca="1">LE6</f>
        <v>#N/A</v>
      </c>
      <c r="LF30" s="12" t="e">
        <f ca="1">LF6</f>
        <v>#N/A</v>
      </c>
      <c r="LG30" s="56" t="e">
        <f ca="1">LG6</f>
        <v>#N/A</v>
      </c>
      <c r="LH30" s="12"/>
      <c r="LI30" s="56" t="e">
        <f ca="1">LI6</f>
        <v>#N/A</v>
      </c>
      <c r="LJ30" s="12"/>
      <c r="LL30" s="56" t="e">
        <f ca="1">LE6</f>
        <v>#N/A</v>
      </c>
      <c r="LM30" s="12" t="e">
        <f ca="1">LF6</f>
        <v>#N/A</v>
      </c>
      <c r="LN30" s="56" t="e">
        <f ca="1">LG6</f>
        <v>#N/A</v>
      </c>
      <c r="LO30" s="12"/>
      <c r="LP30" s="56" t="e">
        <f ca="1">LI6</f>
        <v>#N/A</v>
      </c>
      <c r="LQ30" s="12"/>
      <c r="LT30" s="56" t="e">
        <f ca="1">LT6</f>
        <v>#N/A</v>
      </c>
      <c r="LU30" s="12" t="e">
        <f ca="1">LU6</f>
        <v>#N/A</v>
      </c>
      <c r="LV30" s="56" t="e">
        <f ca="1">LV6</f>
        <v>#N/A</v>
      </c>
      <c r="LW30" s="12"/>
      <c r="LX30" s="56" t="e">
        <f ca="1">LX6</f>
        <v>#N/A</v>
      </c>
      <c r="LY30" s="12"/>
      <c r="MA30" s="56" t="e">
        <f ca="1">LT6</f>
        <v>#N/A</v>
      </c>
      <c r="MB30" s="12" t="e">
        <f ca="1">LU6</f>
        <v>#N/A</v>
      </c>
      <c r="MC30" s="56" t="e">
        <f ca="1">LV6</f>
        <v>#N/A</v>
      </c>
      <c r="MD30" s="12"/>
      <c r="ME30" s="56" t="e">
        <f ca="1">LX6</f>
        <v>#N/A</v>
      </c>
      <c r="MF30" s="12"/>
      <c r="MI30" s="56" t="e">
        <f ca="1">MI6</f>
        <v>#N/A</v>
      </c>
      <c r="MJ30" s="12" t="e">
        <f ca="1">MJ6</f>
        <v>#N/A</v>
      </c>
      <c r="MK30" s="56" t="e">
        <f ca="1">MK6</f>
        <v>#N/A</v>
      </c>
      <c r="ML30" s="12"/>
      <c r="MM30" s="56" t="e">
        <f ca="1">MM6</f>
        <v>#N/A</v>
      </c>
      <c r="MN30" s="12"/>
      <c r="MP30" s="56" t="e">
        <f ca="1">MI6</f>
        <v>#N/A</v>
      </c>
      <c r="MQ30" s="12" t="e">
        <f ca="1">MJ6</f>
        <v>#N/A</v>
      </c>
      <c r="MR30" s="56" t="e">
        <f ca="1">MK6</f>
        <v>#N/A</v>
      </c>
      <c r="MS30" s="12"/>
      <c r="MT30" s="56" t="e">
        <f ca="1">MM6</f>
        <v>#N/A</v>
      </c>
      <c r="MU30" s="12"/>
      <c r="MX30" s="56" t="e">
        <f ca="1">MX6</f>
        <v>#N/A</v>
      </c>
      <c r="MY30" s="12" t="e">
        <f ca="1">MY6</f>
        <v>#N/A</v>
      </c>
      <c r="MZ30" s="56" t="e">
        <f ca="1">MZ6</f>
        <v>#N/A</v>
      </c>
      <c r="NA30" s="12"/>
      <c r="NB30" s="56" t="e">
        <f ca="1">NB6</f>
        <v>#N/A</v>
      </c>
      <c r="NC30" s="12"/>
      <c r="NE30" s="56" t="e">
        <f ca="1">MX6</f>
        <v>#N/A</v>
      </c>
      <c r="NF30" s="12" t="e">
        <f ca="1">MY6</f>
        <v>#N/A</v>
      </c>
      <c r="NG30" s="56" t="e">
        <f ca="1">MZ6</f>
        <v>#N/A</v>
      </c>
      <c r="NH30" s="12"/>
      <c r="NI30" s="56" t="e">
        <f ca="1">NB6</f>
        <v>#N/A</v>
      </c>
      <c r="NJ30" s="12"/>
      <c r="NM30" s="56" t="e">
        <f ca="1">NM6</f>
        <v>#N/A</v>
      </c>
      <c r="NN30" s="12" t="e">
        <f ca="1">NN6</f>
        <v>#N/A</v>
      </c>
      <c r="NO30" s="56" t="e">
        <f ca="1">NO6</f>
        <v>#N/A</v>
      </c>
      <c r="NP30" s="12"/>
      <c r="NQ30" s="56" t="e">
        <f ca="1">NQ6</f>
        <v>#N/A</v>
      </c>
      <c r="NR30" s="12"/>
      <c r="NT30" s="56" t="e">
        <f ca="1">NM6</f>
        <v>#N/A</v>
      </c>
      <c r="NU30" s="12" t="e">
        <f ca="1">NN6</f>
        <v>#N/A</v>
      </c>
      <c r="NV30" s="56" t="e">
        <f ca="1">NO6</f>
        <v>#N/A</v>
      </c>
      <c r="NW30" s="12"/>
      <c r="NX30" s="56" t="e">
        <f ca="1">NQ6</f>
        <v>#N/A</v>
      </c>
      <c r="NY30" s="12"/>
      <c r="OB30" s="56" t="e">
        <f ca="1">OB6</f>
        <v>#N/A</v>
      </c>
      <c r="OC30" s="12" t="e">
        <f ca="1">OC6</f>
        <v>#N/A</v>
      </c>
      <c r="OD30" s="56" t="e">
        <f ca="1">OD6</f>
        <v>#N/A</v>
      </c>
      <c r="OE30" s="12"/>
      <c r="OF30" s="56" t="e">
        <f ca="1">OF6</f>
        <v>#N/A</v>
      </c>
      <c r="OG30" s="12"/>
      <c r="OI30" s="56" t="e">
        <f ca="1">OB6</f>
        <v>#N/A</v>
      </c>
      <c r="OJ30" s="12" t="e">
        <f ca="1">OC6</f>
        <v>#N/A</v>
      </c>
      <c r="OK30" s="56" t="e">
        <f ca="1">OD6</f>
        <v>#N/A</v>
      </c>
      <c r="OL30" s="12"/>
      <c r="OM30" s="56" t="e">
        <f ca="1">OF6</f>
        <v>#N/A</v>
      </c>
      <c r="ON30" s="12"/>
      <c r="OQ30" s="56" t="e">
        <f ca="1">OQ6</f>
        <v>#N/A</v>
      </c>
      <c r="OR30" s="12" t="e">
        <f ca="1">OR6</f>
        <v>#N/A</v>
      </c>
      <c r="OS30" s="56" t="e">
        <f ca="1">OS6</f>
        <v>#N/A</v>
      </c>
      <c r="OT30" s="12"/>
      <c r="OU30" s="56" t="e">
        <f ca="1">OU6</f>
        <v>#N/A</v>
      </c>
      <c r="OV30" s="12"/>
      <c r="OX30" s="56" t="e">
        <f ca="1">OQ6</f>
        <v>#N/A</v>
      </c>
      <c r="OY30" s="12" t="e">
        <f ca="1">OR6</f>
        <v>#N/A</v>
      </c>
      <c r="OZ30" s="56" t="e">
        <f ca="1">OS6</f>
        <v>#N/A</v>
      </c>
      <c r="PA30" s="12"/>
      <c r="PB30" s="56" t="e">
        <f ca="1">OU6</f>
        <v>#N/A</v>
      </c>
      <c r="PC30" s="12"/>
      <c r="PF30" s="56" t="e">
        <f ca="1">PF6</f>
        <v>#N/A</v>
      </c>
      <c r="PG30" s="12" t="e">
        <f ca="1">PG6</f>
        <v>#N/A</v>
      </c>
      <c r="PH30" s="56" t="e">
        <f ca="1">PH6</f>
        <v>#N/A</v>
      </c>
      <c r="PI30" s="12"/>
      <c r="PJ30" s="56" t="e">
        <f ca="1">PJ6</f>
        <v>#N/A</v>
      </c>
      <c r="PK30" s="12"/>
      <c r="PM30" s="56" t="e">
        <f ca="1">PF6</f>
        <v>#N/A</v>
      </c>
      <c r="PN30" s="12" t="e">
        <f ca="1">PG6</f>
        <v>#N/A</v>
      </c>
      <c r="PO30" s="56" t="e">
        <f ca="1">PH6</f>
        <v>#N/A</v>
      </c>
      <c r="PP30" s="12"/>
      <c r="PQ30" s="56" t="e">
        <f ca="1">PJ6</f>
        <v>#N/A</v>
      </c>
      <c r="PR30" s="12"/>
      <c r="PU30" s="56" t="e">
        <f ca="1">PU6</f>
        <v>#N/A</v>
      </c>
      <c r="PV30" s="12" t="e">
        <f ca="1">PV6</f>
        <v>#N/A</v>
      </c>
      <c r="PW30" s="56" t="e">
        <f ca="1">PW6</f>
        <v>#N/A</v>
      </c>
      <c r="PX30" s="12"/>
      <c r="PY30" s="56" t="e">
        <f ca="1">PY6</f>
        <v>#N/A</v>
      </c>
      <c r="PZ30" s="12"/>
      <c r="QB30" s="56" t="e">
        <f ca="1">PU6</f>
        <v>#N/A</v>
      </c>
      <c r="QC30" s="12" t="e">
        <f ca="1">PV6</f>
        <v>#N/A</v>
      </c>
      <c r="QD30" s="56" t="e">
        <f ca="1">PW6</f>
        <v>#N/A</v>
      </c>
      <c r="QE30" s="12"/>
      <c r="QF30" s="56" t="e">
        <f ca="1">PY6</f>
        <v>#N/A</v>
      </c>
      <c r="QG30" s="12"/>
      <c r="QJ30" s="56" t="e">
        <f ca="1">QJ6</f>
        <v>#N/A</v>
      </c>
      <c r="QK30" s="12" t="e">
        <f ca="1">QK6</f>
        <v>#N/A</v>
      </c>
      <c r="QL30" s="56" t="e">
        <f ca="1">QL6</f>
        <v>#N/A</v>
      </c>
      <c r="QM30" s="12"/>
      <c r="QN30" s="56" t="e">
        <f ca="1">QN6</f>
        <v>#N/A</v>
      </c>
      <c r="QO30" s="12"/>
      <c r="QQ30" s="56" t="e">
        <f ca="1">QJ6</f>
        <v>#N/A</v>
      </c>
      <c r="QR30" s="12" t="e">
        <f ca="1">QK6</f>
        <v>#N/A</v>
      </c>
      <c r="QS30" s="56" t="e">
        <f ca="1">QL6</f>
        <v>#N/A</v>
      </c>
      <c r="QT30" s="12"/>
      <c r="QU30" s="56" t="e">
        <f ca="1">QN6</f>
        <v>#N/A</v>
      </c>
      <c r="QV30" s="12"/>
      <c r="QY30" s="56" t="e">
        <f ca="1">QY6</f>
        <v>#N/A</v>
      </c>
      <c r="QZ30" s="12" t="e">
        <f ca="1">QZ6</f>
        <v>#N/A</v>
      </c>
      <c r="RA30" s="56" t="e">
        <f ca="1">RA6</f>
        <v>#N/A</v>
      </c>
      <c r="RB30" s="12"/>
      <c r="RC30" s="56" t="e">
        <f ca="1">RC6</f>
        <v>#N/A</v>
      </c>
      <c r="RD30" s="12"/>
      <c r="RF30" s="56" t="e">
        <f ca="1">QY6</f>
        <v>#N/A</v>
      </c>
      <c r="RG30" s="12" t="e">
        <f ca="1">QZ6</f>
        <v>#N/A</v>
      </c>
      <c r="RH30" s="56" t="e">
        <f ca="1">RA6</f>
        <v>#N/A</v>
      </c>
      <c r="RI30" s="12"/>
      <c r="RJ30" s="56" t="e">
        <f ca="1">RC6</f>
        <v>#N/A</v>
      </c>
      <c r="RK30" s="12"/>
      <c r="RN30" s="56" t="e">
        <f ca="1">RN6</f>
        <v>#N/A</v>
      </c>
      <c r="RO30" s="12" t="e">
        <f ca="1">RO6</f>
        <v>#N/A</v>
      </c>
      <c r="RP30" s="56" t="e">
        <f ca="1">RP6</f>
        <v>#N/A</v>
      </c>
      <c r="RQ30" s="12"/>
      <c r="RR30" s="56" t="e">
        <f ca="1">RR6</f>
        <v>#N/A</v>
      </c>
      <c r="RS30" s="12"/>
      <c r="RU30" s="56" t="e">
        <f ca="1">RN6</f>
        <v>#N/A</v>
      </c>
      <c r="RV30" s="12" t="e">
        <f ca="1">RO6</f>
        <v>#N/A</v>
      </c>
      <c r="RW30" s="56" t="e">
        <f ca="1">RP6</f>
        <v>#N/A</v>
      </c>
      <c r="RX30" s="12"/>
      <c r="RY30" s="56" t="e">
        <f ca="1">RR6</f>
        <v>#N/A</v>
      </c>
      <c r="RZ30" s="12"/>
      <c r="SC30" s="56" t="e">
        <f ca="1">SC6</f>
        <v>#N/A</v>
      </c>
      <c r="SD30" s="12" t="e">
        <f ca="1">SD6</f>
        <v>#N/A</v>
      </c>
      <c r="SE30" s="56" t="e">
        <f ca="1">SE6</f>
        <v>#N/A</v>
      </c>
      <c r="SF30" s="12"/>
      <c r="SG30" s="56" t="e">
        <f ca="1">SG6</f>
        <v>#N/A</v>
      </c>
      <c r="SH30" s="12"/>
      <c r="SJ30" s="56" t="e">
        <f ca="1">SC6</f>
        <v>#N/A</v>
      </c>
      <c r="SK30" s="12" t="e">
        <f ca="1">SD6</f>
        <v>#N/A</v>
      </c>
      <c r="SL30" s="56" t="e">
        <f ca="1">SE6</f>
        <v>#N/A</v>
      </c>
      <c r="SM30" s="12"/>
      <c r="SN30" s="56" t="e">
        <f ca="1">SG6</f>
        <v>#N/A</v>
      </c>
      <c r="SO30" s="12"/>
      <c r="SR30" s="56" t="e">
        <f ca="1">SR6</f>
        <v>#N/A</v>
      </c>
      <c r="SS30" s="12" t="e">
        <f ca="1">SS6</f>
        <v>#N/A</v>
      </c>
      <c r="ST30" s="56" t="e">
        <f ca="1">ST6</f>
        <v>#N/A</v>
      </c>
      <c r="SU30" s="12"/>
      <c r="SV30" s="56" t="e">
        <f ca="1">SV6</f>
        <v>#N/A</v>
      </c>
      <c r="SW30" s="12"/>
      <c r="SY30" s="56" t="e">
        <f ca="1">SR6</f>
        <v>#N/A</v>
      </c>
      <c r="SZ30" s="12" t="e">
        <f ca="1">SS6</f>
        <v>#N/A</v>
      </c>
      <c r="TA30" s="56" t="e">
        <f ca="1">ST6</f>
        <v>#N/A</v>
      </c>
      <c r="TB30" s="12"/>
      <c r="TC30" s="56" t="e">
        <f ca="1">SV6</f>
        <v>#N/A</v>
      </c>
      <c r="TD30" s="12"/>
      <c r="TG30" s="56" t="e">
        <f ca="1">TG6</f>
        <v>#N/A</v>
      </c>
      <c r="TH30" s="12" t="e">
        <f ca="1">TH6</f>
        <v>#N/A</v>
      </c>
      <c r="TI30" s="56" t="e">
        <f ca="1">TI6</f>
        <v>#N/A</v>
      </c>
      <c r="TJ30" s="12"/>
      <c r="TK30" s="56" t="e">
        <f ca="1">TK6</f>
        <v>#N/A</v>
      </c>
      <c r="TL30" s="12"/>
      <c r="TN30" s="56" t="e">
        <f ca="1">TG6</f>
        <v>#N/A</v>
      </c>
      <c r="TO30" s="12" t="e">
        <f ca="1">TH6</f>
        <v>#N/A</v>
      </c>
      <c r="TP30" s="56" t="e">
        <f ca="1">TI6</f>
        <v>#N/A</v>
      </c>
      <c r="TQ30" s="12"/>
      <c r="TR30" s="56" t="e">
        <f ca="1">TK6</f>
        <v>#N/A</v>
      </c>
      <c r="TS30" s="12"/>
      <c r="TV30" s="56" t="e">
        <f ca="1">TV6</f>
        <v>#N/A</v>
      </c>
      <c r="TW30" s="12" t="e">
        <f ca="1">TW6</f>
        <v>#N/A</v>
      </c>
      <c r="TX30" s="56" t="e">
        <f ca="1">TX6</f>
        <v>#N/A</v>
      </c>
      <c r="TY30" s="12"/>
      <c r="TZ30" s="56" t="e">
        <f ca="1">TZ6</f>
        <v>#N/A</v>
      </c>
      <c r="UA30" s="12"/>
      <c r="UC30" s="56" t="e">
        <f ca="1">TV6</f>
        <v>#N/A</v>
      </c>
      <c r="UD30" s="12" t="e">
        <f ca="1">TW6</f>
        <v>#N/A</v>
      </c>
      <c r="UE30" s="56" t="e">
        <f ca="1">TX6</f>
        <v>#N/A</v>
      </c>
      <c r="UF30" s="12"/>
      <c r="UG30" s="56" t="e">
        <f ca="1">TZ6</f>
        <v>#N/A</v>
      </c>
      <c r="UH30" s="12"/>
      <c r="UK30" s="56" t="e">
        <f ca="1">UK6</f>
        <v>#N/A</v>
      </c>
      <c r="UL30" s="12" t="e">
        <f ca="1">UL6</f>
        <v>#N/A</v>
      </c>
      <c r="UM30" s="56" t="e">
        <f ca="1">UM6</f>
        <v>#N/A</v>
      </c>
      <c r="UN30" s="12"/>
      <c r="UO30" s="56" t="e">
        <f ca="1">UO6</f>
        <v>#N/A</v>
      </c>
      <c r="UP30" s="12"/>
      <c r="UR30" s="56" t="e">
        <f ca="1">UK6</f>
        <v>#N/A</v>
      </c>
      <c r="US30" s="12" t="e">
        <f ca="1">UL6</f>
        <v>#N/A</v>
      </c>
      <c r="UT30" s="56" t="e">
        <f ca="1">UM6</f>
        <v>#N/A</v>
      </c>
      <c r="UU30" s="12"/>
      <c r="UV30" s="56" t="e">
        <f ca="1">UO6</f>
        <v>#N/A</v>
      </c>
      <c r="UW30" s="12"/>
      <c r="UZ30" s="56" t="e">
        <f ca="1">UZ6</f>
        <v>#N/A</v>
      </c>
      <c r="VA30" s="12" t="e">
        <f ca="1">VA6</f>
        <v>#N/A</v>
      </c>
      <c r="VB30" s="56" t="e">
        <f ca="1">VB6</f>
        <v>#N/A</v>
      </c>
      <c r="VC30" s="12"/>
      <c r="VD30" s="56" t="e">
        <f ca="1">VD6</f>
        <v>#N/A</v>
      </c>
      <c r="VE30" s="12"/>
      <c r="VG30" s="56" t="e">
        <f ca="1">UZ6</f>
        <v>#N/A</v>
      </c>
      <c r="VH30" s="12" t="e">
        <f ca="1">VA6</f>
        <v>#N/A</v>
      </c>
      <c r="VI30" s="56" t="e">
        <f ca="1">VB6</f>
        <v>#N/A</v>
      </c>
      <c r="VJ30" s="12"/>
      <c r="VK30" s="56" t="e">
        <f ca="1">VD6</f>
        <v>#N/A</v>
      </c>
      <c r="VL30" s="12"/>
      <c r="VO30" s="56" t="e">
        <f ca="1">VO6</f>
        <v>#N/A</v>
      </c>
      <c r="VP30" s="12" t="e">
        <f ca="1">VP6</f>
        <v>#N/A</v>
      </c>
      <c r="VQ30" s="56" t="e">
        <f ca="1">VQ6</f>
        <v>#N/A</v>
      </c>
      <c r="VR30" s="12"/>
      <c r="VS30" s="56" t="e">
        <f ca="1">VS6</f>
        <v>#N/A</v>
      </c>
      <c r="VT30" s="12"/>
      <c r="VV30" s="56" t="e">
        <f ca="1">VO6</f>
        <v>#N/A</v>
      </c>
      <c r="VW30" s="12" t="e">
        <f ca="1">VP6</f>
        <v>#N/A</v>
      </c>
      <c r="VX30" s="56" t="e">
        <f ca="1">VQ6</f>
        <v>#N/A</v>
      </c>
      <c r="VY30" s="12"/>
      <c r="VZ30" s="56" t="e">
        <f ca="1">VS6</f>
        <v>#N/A</v>
      </c>
      <c r="WA30" s="12"/>
      <c r="WD30" s="56" t="e">
        <f ca="1">WD6</f>
        <v>#N/A</v>
      </c>
      <c r="WE30" s="12" t="e">
        <f ca="1">WE6</f>
        <v>#N/A</v>
      </c>
      <c r="WF30" s="56" t="e">
        <f ca="1">WF6</f>
        <v>#N/A</v>
      </c>
      <c r="WG30" s="12"/>
      <c r="WH30" s="56" t="e">
        <f ca="1">WH6</f>
        <v>#N/A</v>
      </c>
      <c r="WI30" s="12"/>
      <c r="WK30" s="56" t="e">
        <f ca="1">WD6</f>
        <v>#N/A</v>
      </c>
      <c r="WL30" s="12" t="e">
        <f ca="1">WE6</f>
        <v>#N/A</v>
      </c>
      <c r="WM30" s="56" t="e">
        <f ca="1">WF6</f>
        <v>#N/A</v>
      </c>
      <c r="WN30" s="12"/>
      <c r="WO30" s="56" t="e">
        <f ca="1">WH6</f>
        <v>#N/A</v>
      </c>
      <c r="WP30" s="12"/>
      <c r="WS30" s="56" t="e">
        <f ca="1">WS6</f>
        <v>#N/A</v>
      </c>
      <c r="WT30" s="12" t="e">
        <f ca="1">WT6</f>
        <v>#N/A</v>
      </c>
      <c r="WU30" s="56" t="e">
        <f ca="1">WU6</f>
        <v>#N/A</v>
      </c>
      <c r="WV30" s="12"/>
      <c r="WW30" s="56" t="e">
        <f ca="1">WW6</f>
        <v>#N/A</v>
      </c>
      <c r="WX30" s="12"/>
      <c r="WZ30" s="56" t="e">
        <f ca="1">WS6</f>
        <v>#N/A</v>
      </c>
      <c r="XA30" s="12" t="e">
        <f ca="1">WT6</f>
        <v>#N/A</v>
      </c>
      <c r="XB30" s="56" t="e">
        <f ca="1">WU6</f>
        <v>#N/A</v>
      </c>
      <c r="XC30" s="12"/>
      <c r="XD30" s="56" t="e">
        <f ca="1">WW6</f>
        <v>#N/A</v>
      </c>
      <c r="XE30" s="12"/>
      <c r="XH30" s="56" t="e">
        <f ca="1">XH6</f>
        <v>#N/A</v>
      </c>
      <c r="XI30" s="12" t="e">
        <f ca="1">XI6</f>
        <v>#N/A</v>
      </c>
      <c r="XJ30" s="56" t="e">
        <f ca="1">XJ6</f>
        <v>#N/A</v>
      </c>
      <c r="XK30" s="12"/>
      <c r="XL30" s="56" t="e">
        <f ca="1">XL6</f>
        <v>#N/A</v>
      </c>
      <c r="XM30" s="12"/>
      <c r="XO30" s="56" t="e">
        <f ca="1">XH6</f>
        <v>#N/A</v>
      </c>
      <c r="XP30" s="12" t="e">
        <f ca="1">XI6</f>
        <v>#N/A</v>
      </c>
      <c r="XQ30" s="56" t="e">
        <f ca="1">XJ6</f>
        <v>#N/A</v>
      </c>
      <c r="XR30" s="12"/>
      <c r="XS30" s="56" t="e">
        <f ca="1">XL6</f>
        <v>#N/A</v>
      </c>
      <c r="XT30" s="12"/>
      <c r="XW30" s="56" t="e">
        <f ca="1">XW6</f>
        <v>#N/A</v>
      </c>
      <c r="XX30" s="12" t="e">
        <f ca="1">XX6</f>
        <v>#N/A</v>
      </c>
      <c r="XY30" s="56" t="e">
        <f ca="1">XY6</f>
        <v>#N/A</v>
      </c>
      <c r="XZ30" s="12"/>
      <c r="YA30" s="56" t="e">
        <f ca="1">YA6</f>
        <v>#N/A</v>
      </c>
      <c r="YB30" s="12"/>
      <c r="YD30" s="56" t="e">
        <f ca="1">XW6</f>
        <v>#N/A</v>
      </c>
      <c r="YE30" s="12" t="e">
        <f ca="1">XX6</f>
        <v>#N/A</v>
      </c>
      <c r="YF30" s="56" t="e">
        <f ca="1">XY6</f>
        <v>#N/A</v>
      </c>
      <c r="YG30" s="12"/>
      <c r="YH30" s="56" t="e">
        <f ca="1">YA6</f>
        <v>#N/A</v>
      </c>
      <c r="YI30" s="12"/>
      <c r="YL30" s="56" t="e">
        <f ca="1">YL6</f>
        <v>#N/A</v>
      </c>
      <c r="YM30" s="12" t="e">
        <f ca="1">YM6</f>
        <v>#N/A</v>
      </c>
      <c r="YN30" s="56" t="e">
        <f ca="1">YN6</f>
        <v>#N/A</v>
      </c>
      <c r="YO30" s="12"/>
      <c r="YP30" s="56" t="e">
        <f ca="1">YP6</f>
        <v>#N/A</v>
      </c>
      <c r="YQ30" s="12"/>
      <c r="YS30" s="56" t="e">
        <f ca="1">YL6</f>
        <v>#N/A</v>
      </c>
      <c r="YT30" s="12" t="e">
        <f ca="1">YM6</f>
        <v>#N/A</v>
      </c>
      <c r="YU30" s="56" t="e">
        <f ca="1">YN6</f>
        <v>#N/A</v>
      </c>
      <c r="YV30" s="12"/>
      <c r="YW30" s="56" t="e">
        <f ca="1">YP6</f>
        <v>#N/A</v>
      </c>
      <c r="YX30" s="12"/>
      <c r="ZA30" s="56" t="e">
        <f ca="1">ZA6</f>
        <v>#N/A</v>
      </c>
      <c r="ZB30" s="12" t="e">
        <f ca="1">ZB6</f>
        <v>#N/A</v>
      </c>
      <c r="ZC30" s="56" t="e">
        <f ca="1">ZC6</f>
        <v>#N/A</v>
      </c>
      <c r="ZD30" s="12"/>
      <c r="ZE30" s="56" t="e">
        <f ca="1">ZE6</f>
        <v>#N/A</v>
      </c>
      <c r="ZF30" s="12"/>
      <c r="ZH30" s="56" t="e">
        <f ca="1">ZA6</f>
        <v>#N/A</v>
      </c>
      <c r="ZI30" s="12" t="e">
        <f ca="1">ZB6</f>
        <v>#N/A</v>
      </c>
      <c r="ZJ30" s="56" t="e">
        <f ca="1">ZC6</f>
        <v>#N/A</v>
      </c>
      <c r="ZK30" s="12"/>
      <c r="ZL30" s="56" t="e">
        <f ca="1">ZE6</f>
        <v>#N/A</v>
      </c>
      <c r="ZM30" s="12"/>
      <c r="ZP30" s="56" t="e">
        <f ca="1">ZP6</f>
        <v>#N/A</v>
      </c>
      <c r="ZQ30" s="12" t="e">
        <f ca="1">ZQ6</f>
        <v>#N/A</v>
      </c>
      <c r="ZR30" s="56" t="e">
        <f ca="1">ZR6</f>
        <v>#N/A</v>
      </c>
      <c r="ZS30" s="12"/>
      <c r="ZT30" s="56" t="e">
        <f ca="1">ZT6</f>
        <v>#N/A</v>
      </c>
      <c r="ZU30" s="12"/>
      <c r="ZW30" s="56" t="e">
        <f ca="1">ZP6</f>
        <v>#N/A</v>
      </c>
      <c r="ZX30" s="12" t="e">
        <f ca="1">ZQ6</f>
        <v>#N/A</v>
      </c>
      <c r="ZY30" s="56" t="e">
        <f ca="1">ZR6</f>
        <v>#N/A</v>
      </c>
      <c r="ZZ30" s="12"/>
      <c r="AAA30" s="56" t="e">
        <f ca="1">ZT6</f>
        <v>#N/A</v>
      </c>
      <c r="AAB30" s="12"/>
      <c r="AAE30" s="56" t="e">
        <f ca="1">AAE6</f>
        <v>#N/A</v>
      </c>
      <c r="AAF30" s="12" t="e">
        <f ca="1">AAF6</f>
        <v>#N/A</v>
      </c>
      <c r="AAG30" s="56" t="e">
        <f ca="1">AAG6</f>
        <v>#N/A</v>
      </c>
      <c r="AAH30" s="12"/>
      <c r="AAI30" s="56" t="e">
        <f ca="1">AAI6</f>
        <v>#N/A</v>
      </c>
      <c r="AAJ30" s="12"/>
      <c r="AAL30" s="56" t="e">
        <f ca="1">AAE6</f>
        <v>#N/A</v>
      </c>
      <c r="AAM30" s="12" t="e">
        <f ca="1">AAF6</f>
        <v>#N/A</v>
      </c>
      <c r="AAN30" s="56" t="e">
        <f ca="1">AAG6</f>
        <v>#N/A</v>
      </c>
      <c r="AAO30" s="12"/>
      <c r="AAP30" s="56" t="e">
        <f ca="1">AAI6</f>
        <v>#N/A</v>
      </c>
      <c r="AAQ30" s="12"/>
      <c r="AAT30" s="56" t="e">
        <f ca="1">AAT6</f>
        <v>#N/A</v>
      </c>
      <c r="AAU30" s="12" t="e">
        <f ca="1">AAU6</f>
        <v>#N/A</v>
      </c>
      <c r="AAV30" s="56" t="e">
        <f ca="1">AAV6</f>
        <v>#N/A</v>
      </c>
      <c r="AAW30" s="12"/>
      <c r="AAX30" s="56" t="e">
        <f ca="1">AAX6</f>
        <v>#N/A</v>
      </c>
      <c r="AAY30" s="12"/>
      <c r="ABA30" s="56" t="e">
        <f ca="1">AAT6</f>
        <v>#N/A</v>
      </c>
      <c r="ABB30" s="12" t="e">
        <f ca="1">AAU6</f>
        <v>#N/A</v>
      </c>
      <c r="ABC30" s="56" t="e">
        <f ca="1">AAV6</f>
        <v>#N/A</v>
      </c>
      <c r="ABD30" s="12"/>
      <c r="ABE30" s="56" t="e">
        <f ca="1">AAX6</f>
        <v>#N/A</v>
      </c>
      <c r="ABF30" s="12"/>
      <c r="ABI30" s="56" t="e">
        <f ca="1">ABI6</f>
        <v>#N/A</v>
      </c>
      <c r="ABJ30" s="12" t="e">
        <f ca="1">ABJ6</f>
        <v>#N/A</v>
      </c>
      <c r="ABK30" s="56" t="e">
        <f ca="1">ABK6</f>
        <v>#N/A</v>
      </c>
      <c r="ABL30" s="12"/>
      <c r="ABM30" s="56" t="e">
        <f ca="1">ABM6</f>
        <v>#N/A</v>
      </c>
      <c r="ABN30" s="12"/>
      <c r="ABP30" s="56" t="e">
        <f ca="1">ABI6</f>
        <v>#N/A</v>
      </c>
      <c r="ABQ30" s="12" t="e">
        <f ca="1">ABJ6</f>
        <v>#N/A</v>
      </c>
      <c r="ABR30" s="56" t="e">
        <f ca="1">ABK6</f>
        <v>#N/A</v>
      </c>
      <c r="ABS30" s="12"/>
      <c r="ABT30" s="56" t="e">
        <f ca="1">ABM6</f>
        <v>#N/A</v>
      </c>
      <c r="ABU30" s="12"/>
      <c r="ABX30" s="56" t="e">
        <f ca="1">ABX6</f>
        <v>#N/A</v>
      </c>
      <c r="ABY30" s="12" t="e">
        <f ca="1">ABY6</f>
        <v>#N/A</v>
      </c>
      <c r="ABZ30" s="56" t="e">
        <f ca="1">ABZ6</f>
        <v>#N/A</v>
      </c>
      <c r="ACA30" s="12"/>
      <c r="ACB30" s="56" t="e">
        <f ca="1">ACB6</f>
        <v>#N/A</v>
      </c>
      <c r="ACC30" s="12"/>
      <c r="ACE30" s="56" t="e">
        <f ca="1">ABX6</f>
        <v>#N/A</v>
      </c>
      <c r="ACF30" s="12" t="e">
        <f ca="1">ABY6</f>
        <v>#N/A</v>
      </c>
      <c r="ACG30" s="56" t="e">
        <f ca="1">ABZ6</f>
        <v>#N/A</v>
      </c>
      <c r="ACH30" s="12"/>
      <c r="ACI30" s="56" t="e">
        <f ca="1">ACB6</f>
        <v>#N/A</v>
      </c>
      <c r="ACJ30" s="12"/>
      <c r="ACM30" s="56" t="e">
        <f ca="1">ACM6</f>
        <v>#N/A</v>
      </c>
      <c r="ACN30" s="12" t="e">
        <f ca="1">ACN6</f>
        <v>#N/A</v>
      </c>
      <c r="ACO30" s="56" t="e">
        <f ca="1">ACO6</f>
        <v>#N/A</v>
      </c>
      <c r="ACP30" s="12"/>
      <c r="ACQ30" s="56" t="e">
        <f ca="1">ACQ6</f>
        <v>#N/A</v>
      </c>
      <c r="ACR30" s="12"/>
      <c r="ACT30" s="56" t="e">
        <f ca="1">ACM6</f>
        <v>#N/A</v>
      </c>
      <c r="ACU30" s="12" t="e">
        <f ca="1">ACN6</f>
        <v>#N/A</v>
      </c>
      <c r="ACV30" s="56" t="e">
        <f ca="1">ACO6</f>
        <v>#N/A</v>
      </c>
      <c r="ACW30" s="12"/>
      <c r="ACX30" s="56" t="e">
        <f ca="1">ACQ6</f>
        <v>#N/A</v>
      </c>
      <c r="ACY30" s="12"/>
      <c r="ADB30" s="56" t="e">
        <f ca="1">ADB6</f>
        <v>#N/A</v>
      </c>
      <c r="ADC30" s="12" t="e">
        <f ca="1">ADC6</f>
        <v>#N/A</v>
      </c>
      <c r="ADD30" s="56" t="e">
        <f ca="1">ADD6</f>
        <v>#N/A</v>
      </c>
      <c r="ADE30" s="12"/>
      <c r="ADF30" s="56" t="e">
        <f ca="1">ADF6</f>
        <v>#N/A</v>
      </c>
      <c r="ADG30" s="12"/>
      <c r="ADI30" s="56" t="e">
        <f ca="1">ADB6</f>
        <v>#N/A</v>
      </c>
      <c r="ADJ30" s="12" t="e">
        <f ca="1">ADC6</f>
        <v>#N/A</v>
      </c>
      <c r="ADK30" s="56" t="e">
        <f ca="1">ADD6</f>
        <v>#N/A</v>
      </c>
      <c r="ADL30" s="12"/>
      <c r="ADM30" s="56" t="e">
        <f ca="1">ADF6</f>
        <v>#N/A</v>
      </c>
      <c r="ADN30" s="12"/>
      <c r="ADQ30" s="56" t="e">
        <f ca="1">ADQ6</f>
        <v>#N/A</v>
      </c>
      <c r="ADR30" s="12" t="e">
        <f ca="1">ADR6</f>
        <v>#N/A</v>
      </c>
      <c r="ADS30" s="56" t="e">
        <f ca="1">ADS6</f>
        <v>#N/A</v>
      </c>
      <c r="ADT30" s="12"/>
      <c r="ADU30" s="56" t="e">
        <f ca="1">ADU6</f>
        <v>#N/A</v>
      </c>
      <c r="ADV30" s="12"/>
      <c r="ADX30" s="56" t="e">
        <f ca="1">ADQ6</f>
        <v>#N/A</v>
      </c>
      <c r="ADY30" s="12" t="e">
        <f ca="1">ADR6</f>
        <v>#N/A</v>
      </c>
      <c r="ADZ30" s="56" t="e">
        <f ca="1">ADS6</f>
        <v>#N/A</v>
      </c>
      <c r="AEA30" s="12"/>
      <c r="AEB30" s="56" t="e">
        <f ca="1">ADU6</f>
        <v>#N/A</v>
      </c>
      <c r="AEC30" s="12"/>
      <c r="AEF30" s="56" t="e">
        <f ca="1">AEF6</f>
        <v>#N/A</v>
      </c>
      <c r="AEG30" s="12" t="e">
        <f ca="1">AEG6</f>
        <v>#N/A</v>
      </c>
      <c r="AEH30" s="56" t="e">
        <f ca="1">AEH6</f>
        <v>#N/A</v>
      </c>
      <c r="AEI30" s="12"/>
      <c r="AEJ30" s="56" t="e">
        <f ca="1">AEJ6</f>
        <v>#N/A</v>
      </c>
      <c r="AEK30" s="12"/>
      <c r="AEM30" s="56" t="e">
        <f ca="1">AEF6</f>
        <v>#N/A</v>
      </c>
      <c r="AEN30" s="12" t="e">
        <f ca="1">AEG6</f>
        <v>#N/A</v>
      </c>
      <c r="AEO30" s="56" t="e">
        <f ca="1">AEH6</f>
        <v>#N/A</v>
      </c>
      <c r="AEP30" s="12"/>
      <c r="AEQ30" s="56" t="e">
        <f ca="1">AEJ6</f>
        <v>#N/A</v>
      </c>
      <c r="AER30" s="12"/>
      <c r="AEU30" s="56" t="e">
        <f ca="1">AEU6</f>
        <v>#N/A</v>
      </c>
      <c r="AEV30" s="12" t="e">
        <f ca="1">AEV6</f>
        <v>#N/A</v>
      </c>
      <c r="AEW30" s="56" t="e">
        <f ca="1">AEW6</f>
        <v>#N/A</v>
      </c>
      <c r="AEX30" s="12"/>
      <c r="AEY30" s="56" t="e">
        <f ca="1">AEY6</f>
        <v>#N/A</v>
      </c>
      <c r="AEZ30" s="12"/>
      <c r="AFB30" s="56" t="e">
        <f ca="1">AEU6</f>
        <v>#N/A</v>
      </c>
      <c r="AFC30" s="12" t="e">
        <f ca="1">AEV6</f>
        <v>#N/A</v>
      </c>
      <c r="AFD30" s="56" t="e">
        <f ca="1">AEW6</f>
        <v>#N/A</v>
      </c>
      <c r="AFE30" s="12"/>
      <c r="AFF30" s="56" t="e">
        <f ca="1">AEY6</f>
        <v>#N/A</v>
      </c>
      <c r="AFG30" s="12"/>
      <c r="AFJ30" s="56" t="e">
        <f ca="1">AFJ6</f>
        <v>#N/A</v>
      </c>
      <c r="AFK30" s="12" t="e">
        <f ca="1">AFK6</f>
        <v>#N/A</v>
      </c>
      <c r="AFL30" s="56" t="e">
        <f ca="1">AFL6</f>
        <v>#N/A</v>
      </c>
      <c r="AFM30" s="12"/>
      <c r="AFN30" s="56" t="e">
        <f ca="1">AFN6</f>
        <v>#N/A</v>
      </c>
      <c r="AFO30" s="12"/>
      <c r="AFQ30" s="56" t="e">
        <f ca="1">AFJ6</f>
        <v>#N/A</v>
      </c>
      <c r="AFR30" s="12" t="e">
        <f ca="1">AFK6</f>
        <v>#N/A</v>
      </c>
      <c r="AFS30" s="56" t="e">
        <f ca="1">AFL6</f>
        <v>#N/A</v>
      </c>
      <c r="AFT30" s="12"/>
      <c r="AFU30" s="56" t="e">
        <f ca="1">AFN6</f>
        <v>#N/A</v>
      </c>
      <c r="AFV30" s="12"/>
    </row>
    <row r="31" spans="2:854" ht="18" customHeight="1" x14ac:dyDescent="0.45">
      <c r="B31" s="78" t="str">
        <f ca="1">B7</f>
        <v/>
      </c>
      <c r="C31" s="79"/>
      <c r="D31" s="78" t="str">
        <f ca="1">D7</f>
        <v/>
      </c>
      <c r="E31" s="79"/>
      <c r="F31" s="78" t="e">
        <f ca="1">F7</f>
        <v>#N/A</v>
      </c>
      <c r="G31" s="79"/>
      <c r="I31" s="78" t="str">
        <f ca="1">B7</f>
        <v/>
      </c>
      <c r="J31" s="79"/>
      <c r="K31" s="78" t="str">
        <f ca="1">D7</f>
        <v/>
      </c>
      <c r="L31" s="79"/>
      <c r="M31" s="78" t="e">
        <f ca="1">F7</f>
        <v>#N/A</v>
      </c>
      <c r="N31" s="79"/>
      <c r="Q31" s="78" t="str">
        <f ca="1">Q7</f>
        <v/>
      </c>
      <c r="R31" s="79"/>
      <c r="S31" s="78" t="str">
        <f ca="1">S7</f>
        <v/>
      </c>
      <c r="T31" s="79"/>
      <c r="U31" s="78" t="e">
        <f ca="1">U7</f>
        <v>#N/A</v>
      </c>
      <c r="V31" s="79"/>
      <c r="X31" s="78" t="str">
        <f ca="1">Q7</f>
        <v/>
      </c>
      <c r="Y31" s="79"/>
      <c r="Z31" s="78" t="str">
        <f ca="1">S7</f>
        <v/>
      </c>
      <c r="AA31" s="79"/>
      <c r="AB31" s="78" t="e">
        <f ca="1">U7</f>
        <v>#N/A</v>
      </c>
      <c r="AC31" s="79"/>
      <c r="AF31" s="78" t="str">
        <f ca="1">AF7</f>
        <v/>
      </c>
      <c r="AG31" s="79"/>
      <c r="AH31" s="78" t="str">
        <f ca="1">AH7</f>
        <v/>
      </c>
      <c r="AI31" s="79"/>
      <c r="AJ31" s="78" t="e">
        <f ca="1">AJ7</f>
        <v>#N/A</v>
      </c>
      <c r="AK31" s="79"/>
      <c r="AM31" s="78" t="str">
        <f ca="1">AF7</f>
        <v/>
      </c>
      <c r="AN31" s="79"/>
      <c r="AO31" s="78" t="str">
        <f ca="1">AH7</f>
        <v/>
      </c>
      <c r="AP31" s="79"/>
      <c r="AQ31" s="78" t="e">
        <f ca="1">AJ7</f>
        <v>#N/A</v>
      </c>
      <c r="AR31" s="79"/>
      <c r="AU31" s="78" t="str">
        <f ca="1">AU7</f>
        <v/>
      </c>
      <c r="AV31" s="79"/>
      <c r="AW31" s="78" t="str">
        <f ca="1">AW7</f>
        <v/>
      </c>
      <c r="AX31" s="79"/>
      <c r="AY31" s="78" t="e">
        <f ca="1">AY7</f>
        <v>#N/A</v>
      </c>
      <c r="AZ31" s="79"/>
      <c r="BB31" s="78" t="str">
        <f ca="1">AU7</f>
        <v/>
      </c>
      <c r="BC31" s="79"/>
      <c r="BD31" s="78" t="str">
        <f ca="1">AW7</f>
        <v/>
      </c>
      <c r="BE31" s="79"/>
      <c r="BF31" s="78" t="e">
        <f ca="1">AY7</f>
        <v>#N/A</v>
      </c>
      <c r="BG31" s="79"/>
      <c r="BJ31" s="78" t="str">
        <f ca="1">BJ7</f>
        <v/>
      </c>
      <c r="BK31" s="79"/>
      <c r="BL31" s="78" t="str">
        <f ca="1">BL7</f>
        <v/>
      </c>
      <c r="BM31" s="79"/>
      <c r="BN31" s="78" t="e">
        <f ca="1">BN7</f>
        <v>#N/A</v>
      </c>
      <c r="BO31" s="79"/>
      <c r="BQ31" s="78" t="str">
        <f ca="1">BJ7</f>
        <v/>
      </c>
      <c r="BR31" s="79"/>
      <c r="BS31" s="78" t="str">
        <f ca="1">BL7</f>
        <v/>
      </c>
      <c r="BT31" s="79"/>
      <c r="BU31" s="78" t="e">
        <f ca="1">BN7</f>
        <v>#N/A</v>
      </c>
      <c r="BV31" s="79"/>
      <c r="BY31" s="78" t="str">
        <f ca="1">BY7</f>
        <v/>
      </c>
      <c r="BZ31" s="79"/>
      <c r="CA31" s="78" t="str">
        <f ca="1">CA7</f>
        <v/>
      </c>
      <c r="CB31" s="79"/>
      <c r="CC31" s="78" t="e">
        <f ca="1">CC7</f>
        <v>#N/A</v>
      </c>
      <c r="CD31" s="79"/>
      <c r="CF31" s="78" t="str">
        <f ca="1">BY7</f>
        <v/>
      </c>
      <c r="CG31" s="79"/>
      <c r="CH31" s="78" t="str">
        <f ca="1">CA7</f>
        <v/>
      </c>
      <c r="CI31" s="79"/>
      <c r="CJ31" s="78" t="e">
        <f ca="1">CC7</f>
        <v>#N/A</v>
      </c>
      <c r="CK31" s="79"/>
      <c r="CN31" s="78" t="str">
        <f ca="1">CN7</f>
        <v/>
      </c>
      <c r="CO31" s="79"/>
      <c r="CP31" s="78" t="str">
        <f ca="1">CP7</f>
        <v/>
      </c>
      <c r="CQ31" s="79"/>
      <c r="CR31" s="78" t="e">
        <f ca="1">CR7</f>
        <v>#N/A</v>
      </c>
      <c r="CS31" s="79"/>
      <c r="CU31" s="78" t="str">
        <f ca="1">CN7</f>
        <v/>
      </c>
      <c r="CV31" s="79"/>
      <c r="CW31" s="78" t="str">
        <f ca="1">CP7</f>
        <v/>
      </c>
      <c r="CX31" s="79"/>
      <c r="CY31" s="78" t="e">
        <f ca="1">CR7</f>
        <v>#N/A</v>
      </c>
      <c r="CZ31" s="79"/>
      <c r="DC31" s="78" t="str">
        <f ca="1">DC7</f>
        <v/>
      </c>
      <c r="DD31" s="79"/>
      <c r="DE31" s="78" t="str">
        <f ca="1">DE7</f>
        <v/>
      </c>
      <c r="DF31" s="79"/>
      <c r="DG31" s="78" t="e">
        <f ca="1">DG7</f>
        <v>#N/A</v>
      </c>
      <c r="DH31" s="79"/>
      <c r="DJ31" s="78" t="str">
        <f ca="1">DC7</f>
        <v/>
      </c>
      <c r="DK31" s="79"/>
      <c r="DL31" s="78" t="str">
        <f ca="1">DE7</f>
        <v/>
      </c>
      <c r="DM31" s="79"/>
      <c r="DN31" s="78" t="e">
        <f ca="1">DG7</f>
        <v>#N/A</v>
      </c>
      <c r="DO31" s="79"/>
      <c r="DR31" s="78" t="str">
        <f ca="1">DR7</f>
        <v/>
      </c>
      <c r="DS31" s="79"/>
      <c r="DT31" s="78" t="str">
        <f ca="1">DT7</f>
        <v/>
      </c>
      <c r="DU31" s="79"/>
      <c r="DV31" s="78" t="e">
        <f ca="1">DV7</f>
        <v>#N/A</v>
      </c>
      <c r="DW31" s="79"/>
      <c r="DY31" s="78" t="str">
        <f ca="1">DR7</f>
        <v/>
      </c>
      <c r="DZ31" s="79"/>
      <c r="EA31" s="78" t="str">
        <f ca="1">DT7</f>
        <v/>
      </c>
      <c r="EB31" s="79"/>
      <c r="EC31" s="78" t="e">
        <f ca="1">DV7</f>
        <v>#N/A</v>
      </c>
      <c r="ED31" s="79"/>
      <c r="EG31" s="78" t="str">
        <f ca="1">EG7</f>
        <v/>
      </c>
      <c r="EH31" s="79"/>
      <c r="EI31" s="78" t="str">
        <f ca="1">EI7</f>
        <v/>
      </c>
      <c r="EJ31" s="79"/>
      <c r="EK31" s="78" t="e">
        <f ca="1">EK7</f>
        <v>#N/A</v>
      </c>
      <c r="EL31" s="79"/>
      <c r="EN31" s="78" t="str">
        <f ca="1">EG7</f>
        <v/>
      </c>
      <c r="EO31" s="79"/>
      <c r="EP31" s="78" t="str">
        <f ca="1">EI7</f>
        <v/>
      </c>
      <c r="EQ31" s="79"/>
      <c r="ER31" s="78" t="e">
        <f ca="1">EK7</f>
        <v>#N/A</v>
      </c>
      <c r="ES31" s="79"/>
      <c r="EV31" s="78" t="str">
        <f ca="1">EV7</f>
        <v/>
      </c>
      <c r="EW31" s="79"/>
      <c r="EX31" s="78" t="str">
        <f ca="1">EX7</f>
        <v/>
      </c>
      <c r="EY31" s="79"/>
      <c r="EZ31" s="78" t="e">
        <f ca="1">EZ7</f>
        <v>#N/A</v>
      </c>
      <c r="FA31" s="79"/>
      <c r="FC31" s="78" t="str">
        <f ca="1">EV7</f>
        <v/>
      </c>
      <c r="FD31" s="79"/>
      <c r="FE31" s="78" t="str">
        <f ca="1">EX7</f>
        <v/>
      </c>
      <c r="FF31" s="79"/>
      <c r="FG31" s="78" t="e">
        <f ca="1">EZ7</f>
        <v>#N/A</v>
      </c>
      <c r="FH31" s="79"/>
      <c r="FK31" s="78" t="str">
        <f ca="1">FK7</f>
        <v/>
      </c>
      <c r="FL31" s="79"/>
      <c r="FM31" s="78" t="str">
        <f ca="1">FM7</f>
        <v/>
      </c>
      <c r="FN31" s="79"/>
      <c r="FO31" s="78" t="e">
        <f ca="1">FO7</f>
        <v>#N/A</v>
      </c>
      <c r="FP31" s="79"/>
      <c r="FR31" s="78" t="str">
        <f ca="1">FK7</f>
        <v/>
      </c>
      <c r="FS31" s="79"/>
      <c r="FT31" s="78" t="str">
        <f ca="1">FM7</f>
        <v/>
      </c>
      <c r="FU31" s="79"/>
      <c r="FV31" s="78" t="e">
        <f ca="1">FO7</f>
        <v>#N/A</v>
      </c>
      <c r="FW31" s="79"/>
      <c r="FZ31" s="78" t="str">
        <f ca="1">FZ7</f>
        <v/>
      </c>
      <c r="GA31" s="79"/>
      <c r="GB31" s="78" t="str">
        <f ca="1">GB7</f>
        <v/>
      </c>
      <c r="GC31" s="79"/>
      <c r="GD31" s="78" t="e">
        <f ca="1">GD7</f>
        <v>#N/A</v>
      </c>
      <c r="GE31" s="79"/>
      <c r="GG31" s="78" t="str">
        <f ca="1">FZ7</f>
        <v/>
      </c>
      <c r="GH31" s="79"/>
      <c r="GI31" s="78" t="str">
        <f ca="1">GB7</f>
        <v/>
      </c>
      <c r="GJ31" s="79"/>
      <c r="GK31" s="78" t="e">
        <f ca="1">GD7</f>
        <v>#N/A</v>
      </c>
      <c r="GL31" s="79"/>
      <c r="GO31" s="78" t="str">
        <f ca="1">GO7</f>
        <v/>
      </c>
      <c r="GP31" s="79"/>
      <c r="GQ31" s="78" t="str">
        <f ca="1">GQ7</f>
        <v/>
      </c>
      <c r="GR31" s="79"/>
      <c r="GS31" s="78" t="e">
        <f ca="1">GS7</f>
        <v>#N/A</v>
      </c>
      <c r="GT31" s="79"/>
      <c r="GV31" s="78" t="str">
        <f ca="1">GO7</f>
        <v/>
      </c>
      <c r="GW31" s="79"/>
      <c r="GX31" s="78" t="str">
        <f ca="1">GQ7</f>
        <v/>
      </c>
      <c r="GY31" s="79"/>
      <c r="GZ31" s="78" t="e">
        <f ca="1">GS7</f>
        <v>#N/A</v>
      </c>
      <c r="HA31" s="79"/>
      <c r="HD31" s="78" t="str">
        <f ca="1">HD7</f>
        <v/>
      </c>
      <c r="HE31" s="79"/>
      <c r="HF31" s="78" t="str">
        <f ca="1">HF7</f>
        <v/>
      </c>
      <c r="HG31" s="79"/>
      <c r="HH31" s="78" t="e">
        <f ca="1">HH7</f>
        <v>#N/A</v>
      </c>
      <c r="HI31" s="79"/>
      <c r="HK31" s="78" t="str">
        <f ca="1">HD7</f>
        <v/>
      </c>
      <c r="HL31" s="79"/>
      <c r="HM31" s="78" t="str">
        <f ca="1">HF7</f>
        <v/>
      </c>
      <c r="HN31" s="79"/>
      <c r="HO31" s="78" t="e">
        <f ca="1">HH7</f>
        <v>#N/A</v>
      </c>
      <c r="HP31" s="79"/>
      <c r="HS31" s="78" t="str">
        <f ca="1">HS7</f>
        <v/>
      </c>
      <c r="HT31" s="79"/>
      <c r="HU31" s="78" t="str">
        <f ca="1">HU7</f>
        <v/>
      </c>
      <c r="HV31" s="79"/>
      <c r="HW31" s="78" t="e">
        <f ca="1">HW7</f>
        <v>#N/A</v>
      </c>
      <c r="HX31" s="79"/>
      <c r="HZ31" s="78" t="str">
        <f ca="1">HS7</f>
        <v/>
      </c>
      <c r="IA31" s="79"/>
      <c r="IB31" s="78" t="str">
        <f ca="1">HU7</f>
        <v/>
      </c>
      <c r="IC31" s="79"/>
      <c r="ID31" s="78" t="e">
        <f ca="1">HW7</f>
        <v>#N/A</v>
      </c>
      <c r="IE31" s="79"/>
      <c r="IH31" s="78" t="str">
        <f ca="1">IH7</f>
        <v/>
      </c>
      <c r="II31" s="79"/>
      <c r="IJ31" s="78" t="str">
        <f ca="1">IJ7</f>
        <v/>
      </c>
      <c r="IK31" s="79"/>
      <c r="IL31" s="78" t="e">
        <f ca="1">IL7</f>
        <v>#N/A</v>
      </c>
      <c r="IM31" s="79"/>
      <c r="IO31" s="78" t="str">
        <f ca="1">IH7</f>
        <v/>
      </c>
      <c r="IP31" s="79"/>
      <c r="IQ31" s="78" t="str">
        <f ca="1">IJ7</f>
        <v/>
      </c>
      <c r="IR31" s="79"/>
      <c r="IS31" s="78" t="e">
        <f ca="1">IL7</f>
        <v>#N/A</v>
      </c>
      <c r="IT31" s="79"/>
      <c r="IW31" s="78" t="str">
        <f ca="1">IW7</f>
        <v/>
      </c>
      <c r="IX31" s="79"/>
      <c r="IY31" s="78" t="str">
        <f ca="1">IY7</f>
        <v/>
      </c>
      <c r="IZ31" s="79"/>
      <c r="JA31" s="78" t="e">
        <f ca="1">JA7</f>
        <v>#N/A</v>
      </c>
      <c r="JB31" s="79"/>
      <c r="JD31" s="78" t="str">
        <f ca="1">IW7</f>
        <v/>
      </c>
      <c r="JE31" s="79"/>
      <c r="JF31" s="78" t="str">
        <f ca="1">IY7</f>
        <v/>
      </c>
      <c r="JG31" s="79"/>
      <c r="JH31" s="78" t="e">
        <f ca="1">JA7</f>
        <v>#N/A</v>
      </c>
      <c r="JI31" s="79"/>
      <c r="JL31" s="78" t="str">
        <f ca="1">JL7</f>
        <v/>
      </c>
      <c r="JM31" s="79"/>
      <c r="JN31" s="78" t="str">
        <f ca="1">JN7</f>
        <v/>
      </c>
      <c r="JO31" s="79"/>
      <c r="JP31" s="78" t="e">
        <f ca="1">JP7</f>
        <v>#N/A</v>
      </c>
      <c r="JQ31" s="79"/>
      <c r="JS31" s="78" t="str">
        <f ca="1">JL7</f>
        <v/>
      </c>
      <c r="JT31" s="79"/>
      <c r="JU31" s="78" t="str">
        <f ca="1">JN7</f>
        <v/>
      </c>
      <c r="JV31" s="79"/>
      <c r="JW31" s="78" t="e">
        <f ca="1">JP7</f>
        <v>#N/A</v>
      </c>
      <c r="JX31" s="79"/>
      <c r="KA31" s="78" t="str">
        <f ca="1">KA7</f>
        <v/>
      </c>
      <c r="KB31" s="79"/>
      <c r="KC31" s="78" t="str">
        <f ca="1">KC7</f>
        <v/>
      </c>
      <c r="KD31" s="79"/>
      <c r="KE31" s="78" t="e">
        <f ca="1">KE7</f>
        <v>#N/A</v>
      </c>
      <c r="KF31" s="79"/>
      <c r="KH31" s="78" t="str">
        <f ca="1">KA7</f>
        <v/>
      </c>
      <c r="KI31" s="79"/>
      <c r="KJ31" s="78" t="str">
        <f ca="1">KC7</f>
        <v/>
      </c>
      <c r="KK31" s="79"/>
      <c r="KL31" s="78" t="e">
        <f ca="1">KE7</f>
        <v>#N/A</v>
      </c>
      <c r="KM31" s="79"/>
      <c r="KP31" s="78" t="str">
        <f ca="1">KP7</f>
        <v/>
      </c>
      <c r="KQ31" s="79"/>
      <c r="KR31" s="78" t="str">
        <f ca="1">KR7</f>
        <v/>
      </c>
      <c r="KS31" s="79"/>
      <c r="KT31" s="78" t="e">
        <f ca="1">KT7</f>
        <v>#N/A</v>
      </c>
      <c r="KU31" s="79"/>
      <c r="KW31" s="78" t="str">
        <f ca="1">KP7</f>
        <v/>
      </c>
      <c r="KX31" s="79"/>
      <c r="KY31" s="78" t="str">
        <f ca="1">KR7</f>
        <v/>
      </c>
      <c r="KZ31" s="79"/>
      <c r="LA31" s="78" t="e">
        <f ca="1">KT7</f>
        <v>#N/A</v>
      </c>
      <c r="LB31" s="79"/>
      <c r="LE31" s="78" t="str">
        <f ca="1">LE7</f>
        <v/>
      </c>
      <c r="LF31" s="79"/>
      <c r="LG31" s="78" t="str">
        <f ca="1">LG7</f>
        <v/>
      </c>
      <c r="LH31" s="79"/>
      <c r="LI31" s="78" t="e">
        <f ca="1">LI7</f>
        <v>#N/A</v>
      </c>
      <c r="LJ31" s="79"/>
      <c r="LL31" s="78" t="str">
        <f ca="1">LE7</f>
        <v/>
      </c>
      <c r="LM31" s="79"/>
      <c r="LN31" s="78" t="str">
        <f ca="1">LG7</f>
        <v/>
      </c>
      <c r="LO31" s="79"/>
      <c r="LP31" s="78" t="e">
        <f ca="1">LI7</f>
        <v>#N/A</v>
      </c>
      <c r="LQ31" s="79"/>
      <c r="LT31" s="78" t="str">
        <f ca="1">LT7</f>
        <v/>
      </c>
      <c r="LU31" s="79"/>
      <c r="LV31" s="78" t="str">
        <f ca="1">LV7</f>
        <v/>
      </c>
      <c r="LW31" s="79"/>
      <c r="LX31" s="78" t="e">
        <f ca="1">LX7</f>
        <v>#N/A</v>
      </c>
      <c r="LY31" s="79"/>
      <c r="MA31" s="78" t="str">
        <f ca="1">LT7</f>
        <v/>
      </c>
      <c r="MB31" s="79"/>
      <c r="MC31" s="78" t="str">
        <f ca="1">LV7</f>
        <v/>
      </c>
      <c r="MD31" s="79"/>
      <c r="ME31" s="78" t="e">
        <f ca="1">LX7</f>
        <v>#N/A</v>
      </c>
      <c r="MF31" s="79"/>
      <c r="MI31" s="78" t="str">
        <f ca="1">MI7</f>
        <v/>
      </c>
      <c r="MJ31" s="79"/>
      <c r="MK31" s="78" t="str">
        <f ca="1">MK7</f>
        <v/>
      </c>
      <c r="ML31" s="79"/>
      <c r="MM31" s="78" t="e">
        <f ca="1">MM7</f>
        <v>#N/A</v>
      </c>
      <c r="MN31" s="79"/>
      <c r="MP31" s="78" t="str">
        <f ca="1">MI7</f>
        <v/>
      </c>
      <c r="MQ31" s="79"/>
      <c r="MR31" s="78" t="str">
        <f ca="1">MK7</f>
        <v/>
      </c>
      <c r="MS31" s="79"/>
      <c r="MT31" s="78" t="e">
        <f ca="1">MM7</f>
        <v>#N/A</v>
      </c>
      <c r="MU31" s="79"/>
      <c r="MX31" s="78" t="str">
        <f ca="1">MX7</f>
        <v/>
      </c>
      <c r="MY31" s="79"/>
      <c r="MZ31" s="78" t="str">
        <f ca="1">MZ7</f>
        <v/>
      </c>
      <c r="NA31" s="79"/>
      <c r="NB31" s="78" t="e">
        <f ca="1">NB7</f>
        <v>#N/A</v>
      </c>
      <c r="NC31" s="79"/>
      <c r="NE31" s="78" t="str">
        <f ca="1">MX7</f>
        <v/>
      </c>
      <c r="NF31" s="79"/>
      <c r="NG31" s="78" t="str">
        <f ca="1">MZ7</f>
        <v/>
      </c>
      <c r="NH31" s="79"/>
      <c r="NI31" s="78" t="e">
        <f ca="1">NB7</f>
        <v>#N/A</v>
      </c>
      <c r="NJ31" s="79"/>
      <c r="NM31" s="78" t="str">
        <f ca="1">NM7</f>
        <v/>
      </c>
      <c r="NN31" s="79"/>
      <c r="NO31" s="78" t="str">
        <f ca="1">NO7</f>
        <v/>
      </c>
      <c r="NP31" s="79"/>
      <c r="NQ31" s="78" t="e">
        <f ca="1">NQ7</f>
        <v>#N/A</v>
      </c>
      <c r="NR31" s="79"/>
      <c r="NT31" s="78" t="str">
        <f ca="1">NM7</f>
        <v/>
      </c>
      <c r="NU31" s="79"/>
      <c r="NV31" s="78" t="str">
        <f ca="1">NO7</f>
        <v/>
      </c>
      <c r="NW31" s="79"/>
      <c r="NX31" s="78" t="e">
        <f ca="1">NQ7</f>
        <v>#N/A</v>
      </c>
      <c r="NY31" s="79"/>
      <c r="OB31" s="78" t="str">
        <f ca="1">OB7</f>
        <v/>
      </c>
      <c r="OC31" s="79"/>
      <c r="OD31" s="78" t="str">
        <f ca="1">OD7</f>
        <v/>
      </c>
      <c r="OE31" s="79"/>
      <c r="OF31" s="78" t="e">
        <f ca="1">OF7</f>
        <v>#N/A</v>
      </c>
      <c r="OG31" s="79"/>
      <c r="OI31" s="78" t="str">
        <f ca="1">OB7</f>
        <v/>
      </c>
      <c r="OJ31" s="79"/>
      <c r="OK31" s="78" t="str">
        <f ca="1">OD7</f>
        <v/>
      </c>
      <c r="OL31" s="79"/>
      <c r="OM31" s="78" t="e">
        <f ca="1">OF7</f>
        <v>#N/A</v>
      </c>
      <c r="ON31" s="79"/>
      <c r="OQ31" s="78" t="str">
        <f ca="1">OQ7</f>
        <v/>
      </c>
      <c r="OR31" s="79"/>
      <c r="OS31" s="78" t="str">
        <f ca="1">OS7</f>
        <v/>
      </c>
      <c r="OT31" s="79"/>
      <c r="OU31" s="78" t="e">
        <f ca="1">OU7</f>
        <v>#N/A</v>
      </c>
      <c r="OV31" s="79"/>
      <c r="OX31" s="78" t="str">
        <f ca="1">OQ7</f>
        <v/>
      </c>
      <c r="OY31" s="79"/>
      <c r="OZ31" s="78" t="str">
        <f ca="1">OS7</f>
        <v/>
      </c>
      <c r="PA31" s="79"/>
      <c r="PB31" s="78" t="e">
        <f ca="1">OU7</f>
        <v>#N/A</v>
      </c>
      <c r="PC31" s="79"/>
      <c r="PF31" s="78" t="str">
        <f ca="1">PF7</f>
        <v/>
      </c>
      <c r="PG31" s="79"/>
      <c r="PH31" s="78" t="str">
        <f ca="1">PH7</f>
        <v/>
      </c>
      <c r="PI31" s="79"/>
      <c r="PJ31" s="78" t="e">
        <f ca="1">PJ7</f>
        <v>#N/A</v>
      </c>
      <c r="PK31" s="79"/>
      <c r="PM31" s="78" t="str">
        <f ca="1">PF7</f>
        <v/>
      </c>
      <c r="PN31" s="79"/>
      <c r="PO31" s="78" t="str">
        <f ca="1">PH7</f>
        <v/>
      </c>
      <c r="PP31" s="79"/>
      <c r="PQ31" s="78" t="e">
        <f ca="1">PJ7</f>
        <v>#N/A</v>
      </c>
      <c r="PR31" s="79"/>
      <c r="PU31" s="78" t="str">
        <f ca="1">PU7</f>
        <v/>
      </c>
      <c r="PV31" s="79"/>
      <c r="PW31" s="78" t="str">
        <f ca="1">PW7</f>
        <v/>
      </c>
      <c r="PX31" s="79"/>
      <c r="PY31" s="78" t="e">
        <f ca="1">PY7</f>
        <v>#N/A</v>
      </c>
      <c r="PZ31" s="79"/>
      <c r="QB31" s="78" t="str">
        <f ca="1">PU7</f>
        <v/>
      </c>
      <c r="QC31" s="79"/>
      <c r="QD31" s="78" t="str">
        <f ca="1">PW7</f>
        <v/>
      </c>
      <c r="QE31" s="79"/>
      <c r="QF31" s="78" t="e">
        <f ca="1">PY7</f>
        <v>#N/A</v>
      </c>
      <c r="QG31" s="79"/>
      <c r="QJ31" s="78" t="str">
        <f ca="1">QJ7</f>
        <v/>
      </c>
      <c r="QK31" s="79"/>
      <c r="QL31" s="78" t="str">
        <f ca="1">QL7</f>
        <v/>
      </c>
      <c r="QM31" s="79"/>
      <c r="QN31" s="78" t="e">
        <f ca="1">QN7</f>
        <v>#N/A</v>
      </c>
      <c r="QO31" s="79"/>
      <c r="QQ31" s="78" t="str">
        <f ca="1">QJ7</f>
        <v/>
      </c>
      <c r="QR31" s="79"/>
      <c r="QS31" s="78" t="str">
        <f ca="1">QL7</f>
        <v/>
      </c>
      <c r="QT31" s="79"/>
      <c r="QU31" s="78" t="e">
        <f ca="1">QN7</f>
        <v>#N/A</v>
      </c>
      <c r="QV31" s="79"/>
      <c r="QY31" s="78" t="str">
        <f ca="1">QY7</f>
        <v/>
      </c>
      <c r="QZ31" s="79"/>
      <c r="RA31" s="78" t="str">
        <f ca="1">RA7</f>
        <v/>
      </c>
      <c r="RB31" s="79"/>
      <c r="RC31" s="78" t="e">
        <f ca="1">RC7</f>
        <v>#N/A</v>
      </c>
      <c r="RD31" s="79"/>
      <c r="RF31" s="78" t="str">
        <f ca="1">QY7</f>
        <v/>
      </c>
      <c r="RG31" s="79"/>
      <c r="RH31" s="78" t="str">
        <f ca="1">RA7</f>
        <v/>
      </c>
      <c r="RI31" s="79"/>
      <c r="RJ31" s="78" t="e">
        <f ca="1">RC7</f>
        <v>#N/A</v>
      </c>
      <c r="RK31" s="79"/>
      <c r="RN31" s="78" t="str">
        <f ca="1">RN7</f>
        <v/>
      </c>
      <c r="RO31" s="79"/>
      <c r="RP31" s="78" t="str">
        <f ca="1">RP7</f>
        <v/>
      </c>
      <c r="RQ31" s="79"/>
      <c r="RR31" s="78" t="e">
        <f ca="1">RR7</f>
        <v>#N/A</v>
      </c>
      <c r="RS31" s="79"/>
      <c r="RU31" s="78" t="str">
        <f ca="1">RN7</f>
        <v/>
      </c>
      <c r="RV31" s="79"/>
      <c r="RW31" s="78" t="str">
        <f ca="1">RP7</f>
        <v/>
      </c>
      <c r="RX31" s="79"/>
      <c r="RY31" s="78" t="e">
        <f ca="1">RR7</f>
        <v>#N/A</v>
      </c>
      <c r="RZ31" s="79"/>
      <c r="SC31" s="78" t="str">
        <f ca="1">SC7</f>
        <v/>
      </c>
      <c r="SD31" s="79"/>
      <c r="SE31" s="78" t="str">
        <f ca="1">SE7</f>
        <v/>
      </c>
      <c r="SF31" s="79"/>
      <c r="SG31" s="78" t="e">
        <f ca="1">SG7</f>
        <v>#N/A</v>
      </c>
      <c r="SH31" s="79"/>
      <c r="SJ31" s="78" t="str">
        <f ca="1">SC7</f>
        <v/>
      </c>
      <c r="SK31" s="79"/>
      <c r="SL31" s="78" t="str">
        <f ca="1">SE7</f>
        <v/>
      </c>
      <c r="SM31" s="79"/>
      <c r="SN31" s="78" t="e">
        <f ca="1">SG7</f>
        <v>#N/A</v>
      </c>
      <c r="SO31" s="79"/>
      <c r="SR31" s="78" t="str">
        <f ca="1">SR7</f>
        <v/>
      </c>
      <c r="SS31" s="79"/>
      <c r="ST31" s="78" t="str">
        <f ca="1">ST7</f>
        <v/>
      </c>
      <c r="SU31" s="79"/>
      <c r="SV31" s="78" t="e">
        <f ca="1">SV7</f>
        <v>#N/A</v>
      </c>
      <c r="SW31" s="79"/>
      <c r="SY31" s="78" t="str">
        <f ca="1">SR7</f>
        <v/>
      </c>
      <c r="SZ31" s="79"/>
      <c r="TA31" s="78" t="str">
        <f ca="1">ST7</f>
        <v/>
      </c>
      <c r="TB31" s="79"/>
      <c r="TC31" s="78" t="e">
        <f ca="1">SV7</f>
        <v>#N/A</v>
      </c>
      <c r="TD31" s="79"/>
      <c r="TG31" s="78" t="str">
        <f ca="1">TG7</f>
        <v/>
      </c>
      <c r="TH31" s="79"/>
      <c r="TI31" s="78" t="str">
        <f ca="1">TI7</f>
        <v/>
      </c>
      <c r="TJ31" s="79"/>
      <c r="TK31" s="78" t="e">
        <f ca="1">TK7</f>
        <v>#N/A</v>
      </c>
      <c r="TL31" s="79"/>
      <c r="TN31" s="78" t="str">
        <f ca="1">TG7</f>
        <v/>
      </c>
      <c r="TO31" s="79"/>
      <c r="TP31" s="78" t="str">
        <f ca="1">TI7</f>
        <v/>
      </c>
      <c r="TQ31" s="79"/>
      <c r="TR31" s="78" t="e">
        <f ca="1">TK7</f>
        <v>#N/A</v>
      </c>
      <c r="TS31" s="79"/>
      <c r="TV31" s="78" t="str">
        <f ca="1">TV7</f>
        <v/>
      </c>
      <c r="TW31" s="79"/>
      <c r="TX31" s="78" t="str">
        <f ca="1">TX7</f>
        <v/>
      </c>
      <c r="TY31" s="79"/>
      <c r="TZ31" s="78" t="e">
        <f ca="1">TZ7</f>
        <v>#N/A</v>
      </c>
      <c r="UA31" s="79"/>
      <c r="UC31" s="78" t="str">
        <f ca="1">TV7</f>
        <v/>
      </c>
      <c r="UD31" s="79"/>
      <c r="UE31" s="78" t="str">
        <f ca="1">TX7</f>
        <v/>
      </c>
      <c r="UF31" s="79"/>
      <c r="UG31" s="78" t="e">
        <f ca="1">TZ7</f>
        <v>#N/A</v>
      </c>
      <c r="UH31" s="79"/>
      <c r="UK31" s="78" t="str">
        <f ca="1">UK7</f>
        <v/>
      </c>
      <c r="UL31" s="79"/>
      <c r="UM31" s="78" t="str">
        <f ca="1">UM7</f>
        <v/>
      </c>
      <c r="UN31" s="79"/>
      <c r="UO31" s="78" t="e">
        <f ca="1">UO7</f>
        <v>#N/A</v>
      </c>
      <c r="UP31" s="79"/>
      <c r="UR31" s="78" t="str">
        <f ca="1">UK7</f>
        <v/>
      </c>
      <c r="US31" s="79"/>
      <c r="UT31" s="78" t="str">
        <f ca="1">UM7</f>
        <v/>
      </c>
      <c r="UU31" s="79"/>
      <c r="UV31" s="78" t="e">
        <f ca="1">UO7</f>
        <v>#N/A</v>
      </c>
      <c r="UW31" s="79"/>
      <c r="UZ31" s="78" t="str">
        <f ca="1">UZ7</f>
        <v/>
      </c>
      <c r="VA31" s="79"/>
      <c r="VB31" s="78" t="str">
        <f ca="1">VB7</f>
        <v/>
      </c>
      <c r="VC31" s="79"/>
      <c r="VD31" s="78" t="e">
        <f ca="1">VD7</f>
        <v>#N/A</v>
      </c>
      <c r="VE31" s="79"/>
      <c r="VG31" s="78" t="str">
        <f ca="1">UZ7</f>
        <v/>
      </c>
      <c r="VH31" s="79"/>
      <c r="VI31" s="78" t="str">
        <f ca="1">VB7</f>
        <v/>
      </c>
      <c r="VJ31" s="79"/>
      <c r="VK31" s="78" t="e">
        <f ca="1">VD7</f>
        <v>#N/A</v>
      </c>
      <c r="VL31" s="79"/>
      <c r="VO31" s="78" t="str">
        <f ca="1">VO7</f>
        <v/>
      </c>
      <c r="VP31" s="79"/>
      <c r="VQ31" s="78" t="str">
        <f ca="1">VQ7</f>
        <v/>
      </c>
      <c r="VR31" s="79"/>
      <c r="VS31" s="78" t="e">
        <f ca="1">VS7</f>
        <v>#N/A</v>
      </c>
      <c r="VT31" s="79"/>
      <c r="VV31" s="78" t="str">
        <f ca="1">VO7</f>
        <v/>
      </c>
      <c r="VW31" s="79"/>
      <c r="VX31" s="78" t="str">
        <f ca="1">VQ7</f>
        <v/>
      </c>
      <c r="VY31" s="79"/>
      <c r="VZ31" s="78" t="e">
        <f ca="1">VS7</f>
        <v>#N/A</v>
      </c>
      <c r="WA31" s="79"/>
      <c r="WD31" s="78" t="str">
        <f ca="1">WD7</f>
        <v/>
      </c>
      <c r="WE31" s="79"/>
      <c r="WF31" s="78" t="str">
        <f ca="1">WF7</f>
        <v/>
      </c>
      <c r="WG31" s="79"/>
      <c r="WH31" s="78" t="e">
        <f ca="1">WH7</f>
        <v>#N/A</v>
      </c>
      <c r="WI31" s="79"/>
      <c r="WK31" s="78" t="str">
        <f ca="1">WD7</f>
        <v/>
      </c>
      <c r="WL31" s="79"/>
      <c r="WM31" s="78" t="str">
        <f ca="1">WF7</f>
        <v/>
      </c>
      <c r="WN31" s="79"/>
      <c r="WO31" s="78" t="e">
        <f ca="1">WH7</f>
        <v>#N/A</v>
      </c>
      <c r="WP31" s="79"/>
      <c r="WS31" s="78" t="str">
        <f ca="1">WS7</f>
        <v/>
      </c>
      <c r="WT31" s="79"/>
      <c r="WU31" s="78" t="str">
        <f ca="1">WU7</f>
        <v/>
      </c>
      <c r="WV31" s="79"/>
      <c r="WW31" s="78" t="e">
        <f ca="1">WW7</f>
        <v>#N/A</v>
      </c>
      <c r="WX31" s="79"/>
      <c r="WZ31" s="78" t="str">
        <f ca="1">WS7</f>
        <v/>
      </c>
      <c r="XA31" s="79"/>
      <c r="XB31" s="78" t="str">
        <f ca="1">WU7</f>
        <v/>
      </c>
      <c r="XC31" s="79"/>
      <c r="XD31" s="78" t="e">
        <f ca="1">WW7</f>
        <v>#N/A</v>
      </c>
      <c r="XE31" s="79"/>
      <c r="XH31" s="78" t="str">
        <f ca="1">XH7</f>
        <v/>
      </c>
      <c r="XI31" s="79"/>
      <c r="XJ31" s="78" t="str">
        <f ca="1">XJ7</f>
        <v/>
      </c>
      <c r="XK31" s="79"/>
      <c r="XL31" s="78" t="e">
        <f ca="1">XL7</f>
        <v>#N/A</v>
      </c>
      <c r="XM31" s="79"/>
      <c r="XO31" s="78" t="str">
        <f ca="1">XH7</f>
        <v/>
      </c>
      <c r="XP31" s="79"/>
      <c r="XQ31" s="78" t="str">
        <f ca="1">XJ7</f>
        <v/>
      </c>
      <c r="XR31" s="79"/>
      <c r="XS31" s="78" t="e">
        <f ca="1">XL7</f>
        <v>#N/A</v>
      </c>
      <c r="XT31" s="79"/>
      <c r="XW31" s="78" t="str">
        <f ca="1">XW7</f>
        <v/>
      </c>
      <c r="XX31" s="79"/>
      <c r="XY31" s="78" t="str">
        <f ca="1">XY7</f>
        <v/>
      </c>
      <c r="XZ31" s="79"/>
      <c r="YA31" s="78" t="e">
        <f ca="1">YA7</f>
        <v>#N/A</v>
      </c>
      <c r="YB31" s="79"/>
      <c r="YD31" s="78" t="str">
        <f ca="1">XW7</f>
        <v/>
      </c>
      <c r="YE31" s="79"/>
      <c r="YF31" s="78" t="str">
        <f ca="1">XY7</f>
        <v/>
      </c>
      <c r="YG31" s="79"/>
      <c r="YH31" s="78" t="e">
        <f ca="1">YA7</f>
        <v>#N/A</v>
      </c>
      <c r="YI31" s="79"/>
      <c r="YL31" s="78" t="str">
        <f ca="1">YL7</f>
        <v/>
      </c>
      <c r="YM31" s="79"/>
      <c r="YN31" s="78" t="str">
        <f ca="1">YN7</f>
        <v/>
      </c>
      <c r="YO31" s="79"/>
      <c r="YP31" s="78" t="e">
        <f ca="1">YP7</f>
        <v>#N/A</v>
      </c>
      <c r="YQ31" s="79"/>
      <c r="YS31" s="78" t="str">
        <f ca="1">YL7</f>
        <v/>
      </c>
      <c r="YT31" s="79"/>
      <c r="YU31" s="78" t="str">
        <f ca="1">YN7</f>
        <v/>
      </c>
      <c r="YV31" s="79"/>
      <c r="YW31" s="78" t="e">
        <f ca="1">YP7</f>
        <v>#N/A</v>
      </c>
      <c r="YX31" s="79"/>
      <c r="ZA31" s="78" t="str">
        <f ca="1">ZA7</f>
        <v/>
      </c>
      <c r="ZB31" s="79"/>
      <c r="ZC31" s="78" t="str">
        <f ca="1">ZC7</f>
        <v/>
      </c>
      <c r="ZD31" s="79"/>
      <c r="ZE31" s="78" t="e">
        <f ca="1">ZE7</f>
        <v>#N/A</v>
      </c>
      <c r="ZF31" s="79"/>
      <c r="ZH31" s="78" t="str">
        <f ca="1">ZA7</f>
        <v/>
      </c>
      <c r="ZI31" s="79"/>
      <c r="ZJ31" s="78" t="str">
        <f ca="1">ZC7</f>
        <v/>
      </c>
      <c r="ZK31" s="79"/>
      <c r="ZL31" s="78" t="e">
        <f ca="1">ZE7</f>
        <v>#N/A</v>
      </c>
      <c r="ZM31" s="79"/>
      <c r="ZP31" s="78" t="str">
        <f ca="1">ZP7</f>
        <v/>
      </c>
      <c r="ZQ31" s="79"/>
      <c r="ZR31" s="78" t="str">
        <f ca="1">ZR7</f>
        <v/>
      </c>
      <c r="ZS31" s="79"/>
      <c r="ZT31" s="78" t="e">
        <f ca="1">ZT7</f>
        <v>#N/A</v>
      </c>
      <c r="ZU31" s="79"/>
      <c r="ZW31" s="78" t="str">
        <f ca="1">ZP7</f>
        <v/>
      </c>
      <c r="ZX31" s="79"/>
      <c r="ZY31" s="78" t="str">
        <f ca="1">ZR7</f>
        <v/>
      </c>
      <c r="ZZ31" s="79"/>
      <c r="AAA31" s="78" t="e">
        <f ca="1">ZT7</f>
        <v>#N/A</v>
      </c>
      <c r="AAB31" s="79"/>
      <c r="AAE31" s="78" t="str">
        <f ca="1">AAE7</f>
        <v/>
      </c>
      <c r="AAF31" s="79"/>
      <c r="AAG31" s="78" t="str">
        <f ca="1">AAG7</f>
        <v/>
      </c>
      <c r="AAH31" s="79"/>
      <c r="AAI31" s="78" t="e">
        <f ca="1">AAI7</f>
        <v>#N/A</v>
      </c>
      <c r="AAJ31" s="79"/>
      <c r="AAL31" s="78" t="str">
        <f ca="1">AAE7</f>
        <v/>
      </c>
      <c r="AAM31" s="79"/>
      <c r="AAN31" s="78" t="str">
        <f ca="1">AAG7</f>
        <v/>
      </c>
      <c r="AAO31" s="79"/>
      <c r="AAP31" s="78" t="e">
        <f ca="1">AAI7</f>
        <v>#N/A</v>
      </c>
      <c r="AAQ31" s="79"/>
      <c r="AAT31" s="78" t="str">
        <f ca="1">AAT7</f>
        <v/>
      </c>
      <c r="AAU31" s="79"/>
      <c r="AAV31" s="78" t="str">
        <f ca="1">AAV7</f>
        <v/>
      </c>
      <c r="AAW31" s="79"/>
      <c r="AAX31" s="78" t="e">
        <f ca="1">AAX7</f>
        <v>#N/A</v>
      </c>
      <c r="AAY31" s="79"/>
      <c r="ABA31" s="78" t="str">
        <f ca="1">AAT7</f>
        <v/>
      </c>
      <c r="ABB31" s="79"/>
      <c r="ABC31" s="78" t="str">
        <f ca="1">AAV7</f>
        <v/>
      </c>
      <c r="ABD31" s="79"/>
      <c r="ABE31" s="78" t="e">
        <f ca="1">AAX7</f>
        <v>#N/A</v>
      </c>
      <c r="ABF31" s="79"/>
      <c r="ABI31" s="78" t="str">
        <f ca="1">ABI7</f>
        <v/>
      </c>
      <c r="ABJ31" s="79"/>
      <c r="ABK31" s="78" t="str">
        <f ca="1">ABK7</f>
        <v/>
      </c>
      <c r="ABL31" s="79"/>
      <c r="ABM31" s="78" t="e">
        <f ca="1">ABM7</f>
        <v>#N/A</v>
      </c>
      <c r="ABN31" s="79"/>
      <c r="ABP31" s="78" t="str">
        <f ca="1">ABI7</f>
        <v/>
      </c>
      <c r="ABQ31" s="79"/>
      <c r="ABR31" s="78" t="str">
        <f ca="1">ABK7</f>
        <v/>
      </c>
      <c r="ABS31" s="79"/>
      <c r="ABT31" s="78" t="e">
        <f ca="1">ABM7</f>
        <v>#N/A</v>
      </c>
      <c r="ABU31" s="79"/>
      <c r="ABX31" s="78" t="str">
        <f ca="1">ABX7</f>
        <v/>
      </c>
      <c r="ABY31" s="79"/>
      <c r="ABZ31" s="78" t="str">
        <f ca="1">ABZ7</f>
        <v/>
      </c>
      <c r="ACA31" s="79"/>
      <c r="ACB31" s="78" t="e">
        <f ca="1">ACB7</f>
        <v>#N/A</v>
      </c>
      <c r="ACC31" s="79"/>
      <c r="ACE31" s="78" t="str">
        <f ca="1">ABX7</f>
        <v/>
      </c>
      <c r="ACF31" s="79"/>
      <c r="ACG31" s="78" t="str">
        <f ca="1">ABZ7</f>
        <v/>
      </c>
      <c r="ACH31" s="79"/>
      <c r="ACI31" s="78" t="e">
        <f ca="1">ACB7</f>
        <v>#N/A</v>
      </c>
      <c r="ACJ31" s="79"/>
      <c r="ACM31" s="78" t="str">
        <f ca="1">ACM7</f>
        <v/>
      </c>
      <c r="ACN31" s="79"/>
      <c r="ACO31" s="78" t="str">
        <f ca="1">ACO7</f>
        <v/>
      </c>
      <c r="ACP31" s="79"/>
      <c r="ACQ31" s="78" t="e">
        <f ca="1">ACQ7</f>
        <v>#N/A</v>
      </c>
      <c r="ACR31" s="79"/>
      <c r="ACT31" s="78" t="str">
        <f ca="1">ACM7</f>
        <v/>
      </c>
      <c r="ACU31" s="79"/>
      <c r="ACV31" s="78" t="str">
        <f ca="1">ACO7</f>
        <v/>
      </c>
      <c r="ACW31" s="79"/>
      <c r="ACX31" s="78" t="e">
        <f ca="1">ACQ7</f>
        <v>#N/A</v>
      </c>
      <c r="ACY31" s="79"/>
      <c r="ADB31" s="78" t="str">
        <f ca="1">ADB7</f>
        <v/>
      </c>
      <c r="ADC31" s="79"/>
      <c r="ADD31" s="78" t="str">
        <f ca="1">ADD7</f>
        <v/>
      </c>
      <c r="ADE31" s="79"/>
      <c r="ADF31" s="78" t="e">
        <f ca="1">ADF7</f>
        <v>#N/A</v>
      </c>
      <c r="ADG31" s="79"/>
      <c r="ADI31" s="78" t="str">
        <f ca="1">ADB7</f>
        <v/>
      </c>
      <c r="ADJ31" s="79"/>
      <c r="ADK31" s="78" t="str">
        <f ca="1">ADD7</f>
        <v/>
      </c>
      <c r="ADL31" s="79"/>
      <c r="ADM31" s="78" t="e">
        <f ca="1">ADF7</f>
        <v>#N/A</v>
      </c>
      <c r="ADN31" s="79"/>
      <c r="ADQ31" s="78" t="str">
        <f ca="1">ADQ7</f>
        <v/>
      </c>
      <c r="ADR31" s="79"/>
      <c r="ADS31" s="78" t="str">
        <f ca="1">ADS7</f>
        <v/>
      </c>
      <c r="ADT31" s="79"/>
      <c r="ADU31" s="78" t="e">
        <f ca="1">ADU7</f>
        <v>#N/A</v>
      </c>
      <c r="ADV31" s="79"/>
      <c r="ADX31" s="78" t="str">
        <f ca="1">ADQ7</f>
        <v/>
      </c>
      <c r="ADY31" s="79"/>
      <c r="ADZ31" s="78" t="str">
        <f ca="1">ADS7</f>
        <v/>
      </c>
      <c r="AEA31" s="79"/>
      <c r="AEB31" s="78" t="e">
        <f ca="1">ADU7</f>
        <v>#N/A</v>
      </c>
      <c r="AEC31" s="79"/>
      <c r="AEF31" s="78" t="str">
        <f ca="1">AEF7</f>
        <v/>
      </c>
      <c r="AEG31" s="79"/>
      <c r="AEH31" s="78" t="str">
        <f ca="1">AEH7</f>
        <v/>
      </c>
      <c r="AEI31" s="79"/>
      <c r="AEJ31" s="78" t="e">
        <f ca="1">AEJ7</f>
        <v>#N/A</v>
      </c>
      <c r="AEK31" s="79"/>
      <c r="AEM31" s="78" t="str">
        <f ca="1">AEF7</f>
        <v/>
      </c>
      <c r="AEN31" s="79"/>
      <c r="AEO31" s="78" t="str">
        <f ca="1">AEH7</f>
        <v/>
      </c>
      <c r="AEP31" s="79"/>
      <c r="AEQ31" s="78" t="e">
        <f ca="1">AEJ7</f>
        <v>#N/A</v>
      </c>
      <c r="AER31" s="79"/>
      <c r="AEU31" s="78" t="str">
        <f ca="1">AEU7</f>
        <v/>
      </c>
      <c r="AEV31" s="79"/>
      <c r="AEW31" s="78" t="str">
        <f ca="1">AEW7</f>
        <v/>
      </c>
      <c r="AEX31" s="79"/>
      <c r="AEY31" s="78" t="e">
        <f ca="1">AEY7</f>
        <v>#N/A</v>
      </c>
      <c r="AEZ31" s="79"/>
      <c r="AFB31" s="78" t="str">
        <f ca="1">AEU7</f>
        <v/>
      </c>
      <c r="AFC31" s="79"/>
      <c r="AFD31" s="78" t="str">
        <f ca="1">AEW7</f>
        <v/>
      </c>
      <c r="AFE31" s="79"/>
      <c r="AFF31" s="78" t="e">
        <f ca="1">AEY7</f>
        <v>#N/A</v>
      </c>
      <c r="AFG31" s="79"/>
      <c r="AFJ31" s="78" t="str">
        <f ca="1">AFJ7</f>
        <v/>
      </c>
      <c r="AFK31" s="79"/>
      <c r="AFL31" s="78" t="str">
        <f ca="1">AFL7</f>
        <v/>
      </c>
      <c r="AFM31" s="79"/>
      <c r="AFN31" s="78" t="e">
        <f ca="1">AFN7</f>
        <v>#N/A</v>
      </c>
      <c r="AFO31" s="79"/>
      <c r="AFQ31" s="78" t="str">
        <f ca="1">AFJ7</f>
        <v/>
      </c>
      <c r="AFR31" s="79"/>
      <c r="AFS31" s="78" t="str">
        <f ca="1">AFL7</f>
        <v/>
      </c>
      <c r="AFT31" s="79"/>
      <c r="AFU31" s="78" t="e">
        <f ca="1">AFN7</f>
        <v>#N/A</v>
      </c>
      <c r="AFV31" s="79"/>
    </row>
    <row r="32" spans="2:854" ht="13.8" customHeight="1" x14ac:dyDescent="0.45"/>
    <row r="33" spans="2:854" ht="18" customHeight="1" x14ac:dyDescent="0.45">
      <c r="B33" s="5"/>
      <c r="C33" s="70" t="e">
        <f ca="1">C1</f>
        <v>#N/A</v>
      </c>
      <c r="D33" s="70"/>
      <c r="E33" s="70"/>
      <c r="F33" s="70"/>
      <c r="G33" s="7"/>
      <c r="I33" s="5"/>
      <c r="J33" s="70" t="e">
        <f ca="1">C1</f>
        <v>#N/A</v>
      </c>
      <c r="K33" s="70"/>
      <c r="L33" s="70"/>
      <c r="M33" s="70"/>
      <c r="N33" s="7"/>
      <c r="Q33" s="5"/>
      <c r="R33" s="70" t="e">
        <f ca="1">R1</f>
        <v>#N/A</v>
      </c>
      <c r="S33" s="70"/>
      <c r="T33" s="70"/>
      <c r="U33" s="70"/>
      <c r="V33" s="7"/>
      <c r="X33" s="5"/>
      <c r="Y33" s="70" t="e">
        <f ca="1">R1</f>
        <v>#N/A</v>
      </c>
      <c r="Z33" s="70"/>
      <c r="AA33" s="70"/>
      <c r="AB33" s="70"/>
      <c r="AC33" s="7"/>
      <c r="AF33" s="5"/>
      <c r="AG33" s="70" t="e">
        <f ca="1">AG1</f>
        <v>#N/A</v>
      </c>
      <c r="AH33" s="70"/>
      <c r="AI33" s="70"/>
      <c r="AJ33" s="70"/>
      <c r="AK33" s="7"/>
      <c r="AM33" s="5"/>
      <c r="AN33" s="70" t="e">
        <f ca="1">AG1</f>
        <v>#N/A</v>
      </c>
      <c r="AO33" s="70"/>
      <c r="AP33" s="70"/>
      <c r="AQ33" s="70"/>
      <c r="AR33" s="7"/>
      <c r="AU33" s="5"/>
      <c r="AV33" s="70" t="e">
        <f ca="1">AV1</f>
        <v>#N/A</v>
      </c>
      <c r="AW33" s="70"/>
      <c r="AX33" s="70"/>
      <c r="AY33" s="70"/>
      <c r="AZ33" s="7"/>
      <c r="BB33" s="5"/>
      <c r="BC33" s="70" t="e">
        <f ca="1">AV1</f>
        <v>#N/A</v>
      </c>
      <c r="BD33" s="70"/>
      <c r="BE33" s="70"/>
      <c r="BF33" s="70"/>
      <c r="BG33" s="7"/>
      <c r="BJ33" s="5"/>
      <c r="BK33" s="70" t="e">
        <f ca="1">BK1</f>
        <v>#N/A</v>
      </c>
      <c r="BL33" s="70"/>
      <c r="BM33" s="70"/>
      <c r="BN33" s="70"/>
      <c r="BO33" s="7"/>
      <c r="BQ33" s="5"/>
      <c r="BR33" s="70" t="e">
        <f ca="1">BK1</f>
        <v>#N/A</v>
      </c>
      <c r="BS33" s="70"/>
      <c r="BT33" s="70"/>
      <c r="BU33" s="70"/>
      <c r="BV33" s="7"/>
      <c r="BY33" s="5"/>
      <c r="BZ33" s="70" t="e">
        <f ca="1">BZ1</f>
        <v>#N/A</v>
      </c>
      <c r="CA33" s="70"/>
      <c r="CB33" s="70"/>
      <c r="CC33" s="70"/>
      <c r="CD33" s="7"/>
      <c r="CF33" s="5"/>
      <c r="CG33" s="70" t="e">
        <f ca="1">BZ1</f>
        <v>#N/A</v>
      </c>
      <c r="CH33" s="70"/>
      <c r="CI33" s="70"/>
      <c r="CJ33" s="70"/>
      <c r="CK33" s="7"/>
      <c r="CN33" s="5"/>
      <c r="CO33" s="70" t="e">
        <f ca="1">CO1</f>
        <v>#N/A</v>
      </c>
      <c r="CP33" s="70"/>
      <c r="CQ33" s="70"/>
      <c r="CR33" s="70"/>
      <c r="CS33" s="7"/>
      <c r="CU33" s="5"/>
      <c r="CV33" s="70" t="e">
        <f ca="1">CO1</f>
        <v>#N/A</v>
      </c>
      <c r="CW33" s="70"/>
      <c r="CX33" s="70"/>
      <c r="CY33" s="70"/>
      <c r="CZ33" s="7"/>
      <c r="DC33" s="5"/>
      <c r="DD33" s="70" t="e">
        <f ca="1">DD1</f>
        <v>#N/A</v>
      </c>
      <c r="DE33" s="70"/>
      <c r="DF33" s="70"/>
      <c r="DG33" s="70"/>
      <c r="DH33" s="7"/>
      <c r="DJ33" s="5"/>
      <c r="DK33" s="70" t="e">
        <f ca="1">DD1</f>
        <v>#N/A</v>
      </c>
      <c r="DL33" s="70"/>
      <c r="DM33" s="70"/>
      <c r="DN33" s="70"/>
      <c r="DO33" s="7"/>
      <c r="DR33" s="5"/>
      <c r="DS33" s="70" t="e">
        <f ca="1">DS1</f>
        <v>#N/A</v>
      </c>
      <c r="DT33" s="70"/>
      <c r="DU33" s="70"/>
      <c r="DV33" s="70"/>
      <c r="DW33" s="7"/>
      <c r="DY33" s="5"/>
      <c r="DZ33" s="70" t="e">
        <f ca="1">DS1</f>
        <v>#N/A</v>
      </c>
      <c r="EA33" s="70"/>
      <c r="EB33" s="70"/>
      <c r="EC33" s="70"/>
      <c r="ED33" s="7"/>
      <c r="EG33" s="5"/>
      <c r="EH33" s="70" t="e">
        <f ca="1">EH1</f>
        <v>#N/A</v>
      </c>
      <c r="EI33" s="70"/>
      <c r="EJ33" s="70"/>
      <c r="EK33" s="70"/>
      <c r="EL33" s="7"/>
      <c r="EN33" s="5"/>
      <c r="EO33" s="70" t="e">
        <f ca="1">EH1</f>
        <v>#N/A</v>
      </c>
      <c r="EP33" s="70"/>
      <c r="EQ33" s="70"/>
      <c r="ER33" s="70"/>
      <c r="ES33" s="7"/>
      <c r="EV33" s="5"/>
      <c r="EW33" s="70" t="e">
        <f ca="1">EW1</f>
        <v>#N/A</v>
      </c>
      <c r="EX33" s="70"/>
      <c r="EY33" s="70"/>
      <c r="EZ33" s="70"/>
      <c r="FA33" s="7"/>
      <c r="FC33" s="5"/>
      <c r="FD33" s="70" t="e">
        <f ca="1">EW1</f>
        <v>#N/A</v>
      </c>
      <c r="FE33" s="70"/>
      <c r="FF33" s="70"/>
      <c r="FG33" s="70"/>
      <c r="FH33" s="7"/>
      <c r="FK33" s="5"/>
      <c r="FL33" s="70" t="e">
        <f ca="1">FL1</f>
        <v>#N/A</v>
      </c>
      <c r="FM33" s="70"/>
      <c r="FN33" s="70"/>
      <c r="FO33" s="70"/>
      <c r="FP33" s="7"/>
      <c r="FR33" s="5"/>
      <c r="FS33" s="70" t="e">
        <f ca="1">FL1</f>
        <v>#N/A</v>
      </c>
      <c r="FT33" s="70"/>
      <c r="FU33" s="70"/>
      <c r="FV33" s="70"/>
      <c r="FW33" s="7"/>
      <c r="FZ33" s="5"/>
      <c r="GA33" s="70" t="e">
        <f ca="1">GA1</f>
        <v>#N/A</v>
      </c>
      <c r="GB33" s="70"/>
      <c r="GC33" s="70"/>
      <c r="GD33" s="70"/>
      <c r="GE33" s="7"/>
      <c r="GG33" s="5"/>
      <c r="GH33" s="70" t="e">
        <f ca="1">GA1</f>
        <v>#N/A</v>
      </c>
      <c r="GI33" s="70"/>
      <c r="GJ33" s="70"/>
      <c r="GK33" s="70"/>
      <c r="GL33" s="7"/>
      <c r="GO33" s="5"/>
      <c r="GP33" s="70" t="e">
        <f ca="1">GP1</f>
        <v>#N/A</v>
      </c>
      <c r="GQ33" s="70"/>
      <c r="GR33" s="70"/>
      <c r="GS33" s="70"/>
      <c r="GT33" s="7"/>
      <c r="GV33" s="5"/>
      <c r="GW33" s="70" t="e">
        <f ca="1">GP1</f>
        <v>#N/A</v>
      </c>
      <c r="GX33" s="70"/>
      <c r="GY33" s="70"/>
      <c r="GZ33" s="70"/>
      <c r="HA33" s="7"/>
      <c r="HD33" s="5"/>
      <c r="HE33" s="70" t="e">
        <f ca="1">HE1</f>
        <v>#N/A</v>
      </c>
      <c r="HF33" s="70"/>
      <c r="HG33" s="70"/>
      <c r="HH33" s="70"/>
      <c r="HI33" s="7"/>
      <c r="HK33" s="5"/>
      <c r="HL33" s="70" t="e">
        <f ca="1">HE1</f>
        <v>#N/A</v>
      </c>
      <c r="HM33" s="70"/>
      <c r="HN33" s="70"/>
      <c r="HO33" s="70"/>
      <c r="HP33" s="7"/>
      <c r="HS33" s="5"/>
      <c r="HT33" s="70" t="e">
        <f ca="1">HT1</f>
        <v>#N/A</v>
      </c>
      <c r="HU33" s="70"/>
      <c r="HV33" s="70"/>
      <c r="HW33" s="70"/>
      <c r="HX33" s="7"/>
      <c r="HZ33" s="5"/>
      <c r="IA33" s="70" t="e">
        <f ca="1">HT1</f>
        <v>#N/A</v>
      </c>
      <c r="IB33" s="70"/>
      <c r="IC33" s="70"/>
      <c r="ID33" s="70"/>
      <c r="IE33" s="7"/>
      <c r="IH33" s="5"/>
      <c r="II33" s="70" t="e">
        <f ca="1">II1</f>
        <v>#N/A</v>
      </c>
      <c r="IJ33" s="70"/>
      <c r="IK33" s="70"/>
      <c r="IL33" s="70"/>
      <c r="IM33" s="7"/>
      <c r="IO33" s="5"/>
      <c r="IP33" s="70" t="e">
        <f ca="1">II1</f>
        <v>#N/A</v>
      </c>
      <c r="IQ33" s="70"/>
      <c r="IR33" s="70"/>
      <c r="IS33" s="70"/>
      <c r="IT33" s="7"/>
      <c r="IW33" s="5"/>
      <c r="IX33" s="70" t="e">
        <f ca="1">IX1</f>
        <v>#N/A</v>
      </c>
      <c r="IY33" s="70"/>
      <c r="IZ33" s="70"/>
      <c r="JA33" s="70"/>
      <c r="JB33" s="7"/>
      <c r="JD33" s="5"/>
      <c r="JE33" s="70" t="e">
        <f ca="1">IX1</f>
        <v>#N/A</v>
      </c>
      <c r="JF33" s="70"/>
      <c r="JG33" s="70"/>
      <c r="JH33" s="70"/>
      <c r="JI33" s="7"/>
      <c r="JL33" s="5"/>
      <c r="JM33" s="70" t="e">
        <f ca="1">JM1</f>
        <v>#N/A</v>
      </c>
      <c r="JN33" s="70"/>
      <c r="JO33" s="70"/>
      <c r="JP33" s="70"/>
      <c r="JQ33" s="7"/>
      <c r="JS33" s="5"/>
      <c r="JT33" s="70" t="e">
        <f ca="1">JM1</f>
        <v>#N/A</v>
      </c>
      <c r="JU33" s="70"/>
      <c r="JV33" s="70"/>
      <c r="JW33" s="70"/>
      <c r="JX33" s="7"/>
      <c r="KA33" s="5"/>
      <c r="KB33" s="70" t="e">
        <f ca="1">KB1</f>
        <v>#N/A</v>
      </c>
      <c r="KC33" s="70"/>
      <c r="KD33" s="70"/>
      <c r="KE33" s="70"/>
      <c r="KF33" s="7"/>
      <c r="KH33" s="5"/>
      <c r="KI33" s="70" t="e">
        <f ca="1">KB1</f>
        <v>#N/A</v>
      </c>
      <c r="KJ33" s="70"/>
      <c r="KK33" s="70"/>
      <c r="KL33" s="70"/>
      <c r="KM33" s="7"/>
      <c r="KP33" s="5"/>
      <c r="KQ33" s="70" t="e">
        <f ca="1">KQ1</f>
        <v>#N/A</v>
      </c>
      <c r="KR33" s="70"/>
      <c r="KS33" s="70"/>
      <c r="KT33" s="70"/>
      <c r="KU33" s="7"/>
      <c r="KW33" s="5"/>
      <c r="KX33" s="70" t="e">
        <f ca="1">KQ1</f>
        <v>#N/A</v>
      </c>
      <c r="KY33" s="70"/>
      <c r="KZ33" s="70"/>
      <c r="LA33" s="70"/>
      <c r="LB33" s="7"/>
      <c r="LE33" s="5"/>
      <c r="LF33" s="70" t="e">
        <f ca="1">LF1</f>
        <v>#N/A</v>
      </c>
      <c r="LG33" s="70"/>
      <c r="LH33" s="70"/>
      <c r="LI33" s="70"/>
      <c r="LJ33" s="7"/>
      <c r="LL33" s="5"/>
      <c r="LM33" s="70" t="e">
        <f ca="1">LF1</f>
        <v>#N/A</v>
      </c>
      <c r="LN33" s="70"/>
      <c r="LO33" s="70"/>
      <c r="LP33" s="70"/>
      <c r="LQ33" s="7"/>
      <c r="LT33" s="5"/>
      <c r="LU33" s="70" t="e">
        <f ca="1">LU1</f>
        <v>#N/A</v>
      </c>
      <c r="LV33" s="70"/>
      <c r="LW33" s="70"/>
      <c r="LX33" s="70"/>
      <c r="LY33" s="7"/>
      <c r="MA33" s="5"/>
      <c r="MB33" s="70" t="e">
        <f ca="1">LU1</f>
        <v>#N/A</v>
      </c>
      <c r="MC33" s="70"/>
      <c r="MD33" s="70"/>
      <c r="ME33" s="70"/>
      <c r="MF33" s="7"/>
      <c r="MI33" s="5"/>
      <c r="MJ33" s="70" t="e">
        <f ca="1">MJ1</f>
        <v>#N/A</v>
      </c>
      <c r="MK33" s="70"/>
      <c r="ML33" s="70"/>
      <c r="MM33" s="70"/>
      <c r="MN33" s="7"/>
      <c r="MP33" s="5"/>
      <c r="MQ33" s="70" t="e">
        <f ca="1">MJ1</f>
        <v>#N/A</v>
      </c>
      <c r="MR33" s="70"/>
      <c r="MS33" s="70"/>
      <c r="MT33" s="70"/>
      <c r="MU33" s="7"/>
      <c r="MX33" s="5"/>
      <c r="MY33" s="70" t="e">
        <f ca="1">MY1</f>
        <v>#N/A</v>
      </c>
      <c r="MZ33" s="70"/>
      <c r="NA33" s="70"/>
      <c r="NB33" s="70"/>
      <c r="NC33" s="7"/>
      <c r="NE33" s="5"/>
      <c r="NF33" s="70" t="e">
        <f ca="1">MY1</f>
        <v>#N/A</v>
      </c>
      <c r="NG33" s="70"/>
      <c r="NH33" s="70"/>
      <c r="NI33" s="70"/>
      <c r="NJ33" s="7"/>
      <c r="NM33" s="5"/>
      <c r="NN33" s="70" t="e">
        <f ca="1">NN1</f>
        <v>#N/A</v>
      </c>
      <c r="NO33" s="70"/>
      <c r="NP33" s="70"/>
      <c r="NQ33" s="70"/>
      <c r="NR33" s="7"/>
      <c r="NT33" s="5"/>
      <c r="NU33" s="70" t="e">
        <f ca="1">NN1</f>
        <v>#N/A</v>
      </c>
      <c r="NV33" s="70"/>
      <c r="NW33" s="70"/>
      <c r="NX33" s="70"/>
      <c r="NY33" s="7"/>
      <c r="OB33" s="5"/>
      <c r="OC33" s="70" t="e">
        <f ca="1">OC1</f>
        <v>#N/A</v>
      </c>
      <c r="OD33" s="70"/>
      <c r="OE33" s="70"/>
      <c r="OF33" s="70"/>
      <c r="OG33" s="7"/>
      <c r="OI33" s="5"/>
      <c r="OJ33" s="70" t="e">
        <f ca="1">OC1</f>
        <v>#N/A</v>
      </c>
      <c r="OK33" s="70"/>
      <c r="OL33" s="70"/>
      <c r="OM33" s="70"/>
      <c r="ON33" s="7"/>
      <c r="OQ33" s="5"/>
      <c r="OR33" s="70" t="e">
        <f ca="1">OR1</f>
        <v>#N/A</v>
      </c>
      <c r="OS33" s="70"/>
      <c r="OT33" s="70"/>
      <c r="OU33" s="70"/>
      <c r="OV33" s="7"/>
      <c r="OX33" s="5"/>
      <c r="OY33" s="70" t="e">
        <f ca="1">OR1</f>
        <v>#N/A</v>
      </c>
      <c r="OZ33" s="70"/>
      <c r="PA33" s="70"/>
      <c r="PB33" s="70"/>
      <c r="PC33" s="7"/>
      <c r="PF33" s="5"/>
      <c r="PG33" s="70" t="e">
        <f ca="1">PG1</f>
        <v>#N/A</v>
      </c>
      <c r="PH33" s="70"/>
      <c r="PI33" s="70"/>
      <c r="PJ33" s="70"/>
      <c r="PK33" s="7"/>
      <c r="PM33" s="5"/>
      <c r="PN33" s="70" t="e">
        <f ca="1">PG1</f>
        <v>#N/A</v>
      </c>
      <c r="PO33" s="70"/>
      <c r="PP33" s="70"/>
      <c r="PQ33" s="70"/>
      <c r="PR33" s="7"/>
      <c r="PU33" s="5"/>
      <c r="PV33" s="70" t="e">
        <f ca="1">PV1</f>
        <v>#N/A</v>
      </c>
      <c r="PW33" s="70"/>
      <c r="PX33" s="70"/>
      <c r="PY33" s="70"/>
      <c r="PZ33" s="7"/>
      <c r="QB33" s="5"/>
      <c r="QC33" s="70" t="e">
        <f ca="1">PV1</f>
        <v>#N/A</v>
      </c>
      <c r="QD33" s="70"/>
      <c r="QE33" s="70"/>
      <c r="QF33" s="70"/>
      <c r="QG33" s="7"/>
      <c r="QJ33" s="5"/>
      <c r="QK33" s="70" t="e">
        <f ca="1">QK1</f>
        <v>#N/A</v>
      </c>
      <c r="QL33" s="70"/>
      <c r="QM33" s="70"/>
      <c r="QN33" s="70"/>
      <c r="QO33" s="7"/>
      <c r="QQ33" s="5"/>
      <c r="QR33" s="70" t="e">
        <f ca="1">QK1</f>
        <v>#N/A</v>
      </c>
      <c r="QS33" s="70"/>
      <c r="QT33" s="70"/>
      <c r="QU33" s="70"/>
      <c r="QV33" s="7"/>
      <c r="QY33" s="5"/>
      <c r="QZ33" s="70" t="e">
        <f ca="1">QZ1</f>
        <v>#N/A</v>
      </c>
      <c r="RA33" s="70"/>
      <c r="RB33" s="70"/>
      <c r="RC33" s="70"/>
      <c r="RD33" s="7"/>
      <c r="RF33" s="5"/>
      <c r="RG33" s="70" t="e">
        <f ca="1">QZ1</f>
        <v>#N/A</v>
      </c>
      <c r="RH33" s="70"/>
      <c r="RI33" s="70"/>
      <c r="RJ33" s="70"/>
      <c r="RK33" s="7"/>
      <c r="RN33" s="5"/>
      <c r="RO33" s="70" t="e">
        <f ca="1">RO1</f>
        <v>#N/A</v>
      </c>
      <c r="RP33" s="70"/>
      <c r="RQ33" s="70"/>
      <c r="RR33" s="70"/>
      <c r="RS33" s="7"/>
      <c r="RU33" s="5"/>
      <c r="RV33" s="70" t="e">
        <f ca="1">RO1</f>
        <v>#N/A</v>
      </c>
      <c r="RW33" s="70"/>
      <c r="RX33" s="70"/>
      <c r="RY33" s="70"/>
      <c r="RZ33" s="7"/>
      <c r="SC33" s="5"/>
      <c r="SD33" s="70" t="e">
        <f ca="1">SD1</f>
        <v>#N/A</v>
      </c>
      <c r="SE33" s="70"/>
      <c r="SF33" s="70"/>
      <c r="SG33" s="70"/>
      <c r="SH33" s="7"/>
      <c r="SJ33" s="5"/>
      <c r="SK33" s="70" t="e">
        <f ca="1">SD1</f>
        <v>#N/A</v>
      </c>
      <c r="SL33" s="70"/>
      <c r="SM33" s="70"/>
      <c r="SN33" s="70"/>
      <c r="SO33" s="7"/>
      <c r="SR33" s="5"/>
      <c r="SS33" s="70" t="e">
        <f ca="1">SS1</f>
        <v>#N/A</v>
      </c>
      <c r="ST33" s="70"/>
      <c r="SU33" s="70"/>
      <c r="SV33" s="70"/>
      <c r="SW33" s="7"/>
      <c r="SY33" s="5"/>
      <c r="SZ33" s="70" t="e">
        <f ca="1">SS1</f>
        <v>#N/A</v>
      </c>
      <c r="TA33" s="70"/>
      <c r="TB33" s="70"/>
      <c r="TC33" s="70"/>
      <c r="TD33" s="7"/>
      <c r="TG33" s="5"/>
      <c r="TH33" s="70" t="e">
        <f ca="1">TH1</f>
        <v>#N/A</v>
      </c>
      <c r="TI33" s="70"/>
      <c r="TJ33" s="70"/>
      <c r="TK33" s="70"/>
      <c r="TL33" s="7"/>
      <c r="TN33" s="5"/>
      <c r="TO33" s="70" t="e">
        <f ca="1">TH1</f>
        <v>#N/A</v>
      </c>
      <c r="TP33" s="70"/>
      <c r="TQ33" s="70"/>
      <c r="TR33" s="70"/>
      <c r="TS33" s="7"/>
      <c r="TV33" s="5"/>
      <c r="TW33" s="70" t="e">
        <f ca="1">TW1</f>
        <v>#N/A</v>
      </c>
      <c r="TX33" s="70"/>
      <c r="TY33" s="70"/>
      <c r="TZ33" s="70"/>
      <c r="UA33" s="7"/>
      <c r="UC33" s="5"/>
      <c r="UD33" s="70" t="e">
        <f ca="1">TW1</f>
        <v>#N/A</v>
      </c>
      <c r="UE33" s="70"/>
      <c r="UF33" s="70"/>
      <c r="UG33" s="70"/>
      <c r="UH33" s="7"/>
      <c r="UK33" s="5"/>
      <c r="UL33" s="70" t="e">
        <f ca="1">UL1</f>
        <v>#N/A</v>
      </c>
      <c r="UM33" s="70"/>
      <c r="UN33" s="70"/>
      <c r="UO33" s="70"/>
      <c r="UP33" s="7"/>
      <c r="UR33" s="5"/>
      <c r="US33" s="70" t="e">
        <f ca="1">UL1</f>
        <v>#N/A</v>
      </c>
      <c r="UT33" s="70"/>
      <c r="UU33" s="70"/>
      <c r="UV33" s="70"/>
      <c r="UW33" s="7"/>
      <c r="UZ33" s="5"/>
      <c r="VA33" s="70" t="e">
        <f ca="1">VA1</f>
        <v>#N/A</v>
      </c>
      <c r="VB33" s="70"/>
      <c r="VC33" s="70"/>
      <c r="VD33" s="70"/>
      <c r="VE33" s="7"/>
      <c r="VG33" s="5"/>
      <c r="VH33" s="70" t="e">
        <f ca="1">VA1</f>
        <v>#N/A</v>
      </c>
      <c r="VI33" s="70"/>
      <c r="VJ33" s="70"/>
      <c r="VK33" s="70"/>
      <c r="VL33" s="7"/>
      <c r="VO33" s="5"/>
      <c r="VP33" s="70" t="e">
        <f ca="1">VP1</f>
        <v>#N/A</v>
      </c>
      <c r="VQ33" s="70"/>
      <c r="VR33" s="70"/>
      <c r="VS33" s="70"/>
      <c r="VT33" s="7"/>
      <c r="VV33" s="5"/>
      <c r="VW33" s="70" t="e">
        <f ca="1">VP1</f>
        <v>#N/A</v>
      </c>
      <c r="VX33" s="70"/>
      <c r="VY33" s="70"/>
      <c r="VZ33" s="70"/>
      <c r="WA33" s="7"/>
      <c r="WD33" s="5"/>
      <c r="WE33" s="70" t="e">
        <f ca="1">WE1</f>
        <v>#N/A</v>
      </c>
      <c r="WF33" s="70"/>
      <c r="WG33" s="70"/>
      <c r="WH33" s="70"/>
      <c r="WI33" s="7"/>
      <c r="WK33" s="5"/>
      <c r="WL33" s="70" t="e">
        <f ca="1">WE1</f>
        <v>#N/A</v>
      </c>
      <c r="WM33" s="70"/>
      <c r="WN33" s="70"/>
      <c r="WO33" s="70"/>
      <c r="WP33" s="7"/>
      <c r="WS33" s="5"/>
      <c r="WT33" s="70" t="e">
        <f ca="1">WT1</f>
        <v>#N/A</v>
      </c>
      <c r="WU33" s="70"/>
      <c r="WV33" s="70"/>
      <c r="WW33" s="70"/>
      <c r="WX33" s="7"/>
      <c r="WZ33" s="5"/>
      <c r="XA33" s="70" t="e">
        <f ca="1">WT1</f>
        <v>#N/A</v>
      </c>
      <c r="XB33" s="70"/>
      <c r="XC33" s="70"/>
      <c r="XD33" s="70"/>
      <c r="XE33" s="7"/>
      <c r="XH33" s="5"/>
      <c r="XI33" s="70" t="e">
        <f ca="1">XI1</f>
        <v>#N/A</v>
      </c>
      <c r="XJ33" s="70"/>
      <c r="XK33" s="70"/>
      <c r="XL33" s="70"/>
      <c r="XM33" s="7"/>
      <c r="XO33" s="5"/>
      <c r="XP33" s="70" t="e">
        <f ca="1">XI1</f>
        <v>#N/A</v>
      </c>
      <c r="XQ33" s="70"/>
      <c r="XR33" s="70"/>
      <c r="XS33" s="70"/>
      <c r="XT33" s="7"/>
      <c r="XW33" s="5"/>
      <c r="XX33" s="70" t="e">
        <f ca="1">XX1</f>
        <v>#N/A</v>
      </c>
      <c r="XY33" s="70"/>
      <c r="XZ33" s="70"/>
      <c r="YA33" s="70"/>
      <c r="YB33" s="7"/>
      <c r="YD33" s="5"/>
      <c r="YE33" s="70" t="e">
        <f ca="1">XX1</f>
        <v>#N/A</v>
      </c>
      <c r="YF33" s="70"/>
      <c r="YG33" s="70"/>
      <c r="YH33" s="70"/>
      <c r="YI33" s="7"/>
      <c r="YL33" s="5"/>
      <c r="YM33" s="70" t="e">
        <f ca="1">YM1</f>
        <v>#N/A</v>
      </c>
      <c r="YN33" s="70"/>
      <c r="YO33" s="70"/>
      <c r="YP33" s="70"/>
      <c r="YQ33" s="7"/>
      <c r="YS33" s="5"/>
      <c r="YT33" s="70" t="e">
        <f ca="1">YM1</f>
        <v>#N/A</v>
      </c>
      <c r="YU33" s="70"/>
      <c r="YV33" s="70"/>
      <c r="YW33" s="70"/>
      <c r="YX33" s="7"/>
      <c r="ZA33" s="5"/>
      <c r="ZB33" s="70" t="e">
        <f ca="1">ZB1</f>
        <v>#N/A</v>
      </c>
      <c r="ZC33" s="70"/>
      <c r="ZD33" s="70"/>
      <c r="ZE33" s="70"/>
      <c r="ZF33" s="7"/>
      <c r="ZH33" s="5"/>
      <c r="ZI33" s="70" t="e">
        <f ca="1">ZB1</f>
        <v>#N/A</v>
      </c>
      <c r="ZJ33" s="70"/>
      <c r="ZK33" s="70"/>
      <c r="ZL33" s="70"/>
      <c r="ZM33" s="7"/>
      <c r="ZP33" s="5"/>
      <c r="ZQ33" s="70" t="e">
        <f ca="1">ZQ1</f>
        <v>#N/A</v>
      </c>
      <c r="ZR33" s="70"/>
      <c r="ZS33" s="70"/>
      <c r="ZT33" s="70"/>
      <c r="ZU33" s="7"/>
      <c r="ZW33" s="5"/>
      <c r="ZX33" s="70" t="e">
        <f ca="1">ZQ1</f>
        <v>#N/A</v>
      </c>
      <c r="ZY33" s="70"/>
      <c r="ZZ33" s="70"/>
      <c r="AAA33" s="70"/>
      <c r="AAB33" s="7"/>
      <c r="AAE33" s="5"/>
      <c r="AAF33" s="70" t="e">
        <f ca="1">AAF1</f>
        <v>#N/A</v>
      </c>
      <c r="AAG33" s="70"/>
      <c r="AAH33" s="70"/>
      <c r="AAI33" s="70"/>
      <c r="AAJ33" s="7"/>
      <c r="AAL33" s="5"/>
      <c r="AAM33" s="70" t="e">
        <f ca="1">AAF1</f>
        <v>#N/A</v>
      </c>
      <c r="AAN33" s="70"/>
      <c r="AAO33" s="70"/>
      <c r="AAP33" s="70"/>
      <c r="AAQ33" s="7"/>
      <c r="AAT33" s="5"/>
      <c r="AAU33" s="70" t="e">
        <f ca="1">AAU1</f>
        <v>#N/A</v>
      </c>
      <c r="AAV33" s="70"/>
      <c r="AAW33" s="70"/>
      <c r="AAX33" s="70"/>
      <c r="AAY33" s="7"/>
      <c r="ABA33" s="5"/>
      <c r="ABB33" s="70" t="e">
        <f ca="1">AAU1</f>
        <v>#N/A</v>
      </c>
      <c r="ABC33" s="70"/>
      <c r="ABD33" s="70"/>
      <c r="ABE33" s="70"/>
      <c r="ABF33" s="7"/>
      <c r="ABI33" s="5"/>
      <c r="ABJ33" s="70" t="e">
        <f ca="1">ABJ1</f>
        <v>#N/A</v>
      </c>
      <c r="ABK33" s="70"/>
      <c r="ABL33" s="70"/>
      <c r="ABM33" s="70"/>
      <c r="ABN33" s="7"/>
      <c r="ABP33" s="5"/>
      <c r="ABQ33" s="70" t="e">
        <f ca="1">ABJ1</f>
        <v>#N/A</v>
      </c>
      <c r="ABR33" s="70"/>
      <c r="ABS33" s="70"/>
      <c r="ABT33" s="70"/>
      <c r="ABU33" s="7"/>
      <c r="ABX33" s="5"/>
      <c r="ABY33" s="70" t="e">
        <f ca="1">ABY1</f>
        <v>#N/A</v>
      </c>
      <c r="ABZ33" s="70"/>
      <c r="ACA33" s="70"/>
      <c r="ACB33" s="70"/>
      <c r="ACC33" s="7"/>
      <c r="ACE33" s="5"/>
      <c r="ACF33" s="70" t="e">
        <f ca="1">ABY1</f>
        <v>#N/A</v>
      </c>
      <c r="ACG33" s="70"/>
      <c r="ACH33" s="70"/>
      <c r="ACI33" s="70"/>
      <c r="ACJ33" s="7"/>
      <c r="ACM33" s="5"/>
      <c r="ACN33" s="70" t="e">
        <f ca="1">ACN1</f>
        <v>#N/A</v>
      </c>
      <c r="ACO33" s="70"/>
      <c r="ACP33" s="70"/>
      <c r="ACQ33" s="70"/>
      <c r="ACR33" s="7"/>
      <c r="ACT33" s="5"/>
      <c r="ACU33" s="70" t="e">
        <f ca="1">ACN1</f>
        <v>#N/A</v>
      </c>
      <c r="ACV33" s="70"/>
      <c r="ACW33" s="70"/>
      <c r="ACX33" s="70"/>
      <c r="ACY33" s="7"/>
      <c r="ADB33" s="5"/>
      <c r="ADC33" s="70" t="e">
        <f ca="1">ADC1</f>
        <v>#N/A</v>
      </c>
      <c r="ADD33" s="70"/>
      <c r="ADE33" s="70"/>
      <c r="ADF33" s="70"/>
      <c r="ADG33" s="7"/>
      <c r="ADI33" s="5"/>
      <c r="ADJ33" s="70" t="e">
        <f ca="1">ADC1</f>
        <v>#N/A</v>
      </c>
      <c r="ADK33" s="70"/>
      <c r="ADL33" s="70"/>
      <c r="ADM33" s="70"/>
      <c r="ADN33" s="7"/>
      <c r="ADQ33" s="5"/>
      <c r="ADR33" s="70" t="e">
        <f ca="1">ADR1</f>
        <v>#N/A</v>
      </c>
      <c r="ADS33" s="70"/>
      <c r="ADT33" s="70"/>
      <c r="ADU33" s="70"/>
      <c r="ADV33" s="7"/>
      <c r="ADX33" s="5"/>
      <c r="ADY33" s="70" t="e">
        <f ca="1">ADR1</f>
        <v>#N/A</v>
      </c>
      <c r="ADZ33" s="70"/>
      <c r="AEA33" s="70"/>
      <c r="AEB33" s="70"/>
      <c r="AEC33" s="7"/>
      <c r="AEF33" s="5"/>
      <c r="AEG33" s="70" t="e">
        <f ca="1">AEG1</f>
        <v>#N/A</v>
      </c>
      <c r="AEH33" s="70"/>
      <c r="AEI33" s="70"/>
      <c r="AEJ33" s="70"/>
      <c r="AEK33" s="7"/>
      <c r="AEM33" s="5"/>
      <c r="AEN33" s="70" t="e">
        <f ca="1">AEG1</f>
        <v>#N/A</v>
      </c>
      <c r="AEO33" s="70"/>
      <c r="AEP33" s="70"/>
      <c r="AEQ33" s="70"/>
      <c r="AER33" s="7"/>
      <c r="AEU33" s="5"/>
      <c r="AEV33" s="70" t="e">
        <f ca="1">AEV1</f>
        <v>#N/A</v>
      </c>
      <c r="AEW33" s="70"/>
      <c r="AEX33" s="70"/>
      <c r="AEY33" s="70"/>
      <c r="AEZ33" s="7"/>
      <c r="AFB33" s="5"/>
      <c r="AFC33" s="70" t="e">
        <f ca="1">AEV1</f>
        <v>#N/A</v>
      </c>
      <c r="AFD33" s="70"/>
      <c r="AFE33" s="70"/>
      <c r="AFF33" s="70"/>
      <c r="AFG33" s="7"/>
      <c r="AFJ33" s="5"/>
      <c r="AFK33" s="70" t="e">
        <f ca="1">AFK1</f>
        <v>#N/A</v>
      </c>
      <c r="AFL33" s="70"/>
      <c r="AFM33" s="70"/>
      <c r="AFN33" s="70"/>
      <c r="AFO33" s="7"/>
      <c r="AFQ33" s="5"/>
      <c r="AFR33" s="70" t="e">
        <f ca="1">AFK1</f>
        <v>#N/A</v>
      </c>
      <c r="AFS33" s="70"/>
      <c r="AFT33" s="70"/>
      <c r="AFU33" s="70"/>
      <c r="AFV33" s="7"/>
    </row>
    <row r="34" spans="2:854" ht="18" customHeight="1" x14ac:dyDescent="0.55000000000000004">
      <c r="B34" s="11"/>
      <c r="C34" s="58" t="e">
        <f ca="1">C2</f>
        <v>#N/A</v>
      </c>
      <c r="D34" s="57"/>
      <c r="E34" s="57"/>
      <c r="F34" s="66" t="e">
        <f ca="1">F2</f>
        <v>#N/A</v>
      </c>
      <c r="G34" s="62" t="e">
        <f ca="1">G2</f>
        <v>#N/A</v>
      </c>
      <c r="I34" s="11"/>
      <c r="J34" s="58" t="e">
        <f ca="1">C2</f>
        <v>#N/A</v>
      </c>
      <c r="K34" s="57"/>
      <c r="L34" s="57"/>
      <c r="M34" s="66" t="e">
        <f ca="1">F2</f>
        <v>#N/A</v>
      </c>
      <c r="N34" s="62" t="e">
        <f ca="1">G2</f>
        <v>#N/A</v>
      </c>
      <c r="Q34" s="11"/>
      <c r="R34" s="58" t="e">
        <f ca="1">R2</f>
        <v>#N/A</v>
      </c>
      <c r="S34" s="57"/>
      <c r="T34" s="57"/>
      <c r="U34" s="66" t="e">
        <f ca="1">U2</f>
        <v>#N/A</v>
      </c>
      <c r="V34" s="62" t="e">
        <f ca="1">V2</f>
        <v>#N/A</v>
      </c>
      <c r="X34" s="11"/>
      <c r="Y34" s="58" t="e">
        <f ca="1">R2</f>
        <v>#N/A</v>
      </c>
      <c r="Z34" s="57"/>
      <c r="AA34" s="57"/>
      <c r="AB34" s="66" t="e">
        <f ca="1">U2</f>
        <v>#N/A</v>
      </c>
      <c r="AC34" s="62" t="e">
        <f ca="1">V2</f>
        <v>#N/A</v>
      </c>
      <c r="AF34" s="11"/>
      <c r="AG34" s="58" t="e">
        <f ca="1">AG2</f>
        <v>#N/A</v>
      </c>
      <c r="AH34" s="57"/>
      <c r="AI34" s="57"/>
      <c r="AJ34" s="66" t="e">
        <f ca="1">AJ2</f>
        <v>#N/A</v>
      </c>
      <c r="AK34" s="62" t="e">
        <f ca="1">AK2</f>
        <v>#N/A</v>
      </c>
      <c r="AM34" s="11"/>
      <c r="AN34" s="58" t="e">
        <f ca="1">AG2</f>
        <v>#N/A</v>
      </c>
      <c r="AO34" s="57"/>
      <c r="AP34" s="57"/>
      <c r="AQ34" s="66" t="e">
        <f ca="1">AJ2</f>
        <v>#N/A</v>
      </c>
      <c r="AR34" s="62" t="e">
        <f ca="1">AK2</f>
        <v>#N/A</v>
      </c>
      <c r="AU34" s="11"/>
      <c r="AV34" s="58" t="e">
        <f ca="1">AV2</f>
        <v>#N/A</v>
      </c>
      <c r="AW34" s="57"/>
      <c r="AX34" s="57"/>
      <c r="AY34" s="66" t="e">
        <f ca="1">AY2</f>
        <v>#N/A</v>
      </c>
      <c r="AZ34" s="62" t="e">
        <f ca="1">AZ2</f>
        <v>#N/A</v>
      </c>
      <c r="BB34" s="11"/>
      <c r="BC34" s="58" t="e">
        <f ca="1">AV2</f>
        <v>#N/A</v>
      </c>
      <c r="BD34" s="57"/>
      <c r="BE34" s="57"/>
      <c r="BF34" s="66" t="e">
        <f ca="1">AY2</f>
        <v>#N/A</v>
      </c>
      <c r="BG34" s="62" t="e">
        <f ca="1">AZ2</f>
        <v>#N/A</v>
      </c>
      <c r="BJ34" s="11"/>
      <c r="BK34" s="58" t="e">
        <f ca="1">BK2</f>
        <v>#N/A</v>
      </c>
      <c r="BL34" s="57"/>
      <c r="BM34" s="57"/>
      <c r="BN34" s="66" t="e">
        <f ca="1">BN2</f>
        <v>#N/A</v>
      </c>
      <c r="BO34" s="62" t="e">
        <f ca="1">BO2</f>
        <v>#N/A</v>
      </c>
      <c r="BQ34" s="11"/>
      <c r="BR34" s="58" t="e">
        <f ca="1">BK2</f>
        <v>#N/A</v>
      </c>
      <c r="BS34" s="57"/>
      <c r="BT34" s="57"/>
      <c r="BU34" s="66" t="e">
        <f ca="1">BN2</f>
        <v>#N/A</v>
      </c>
      <c r="BV34" s="62" t="e">
        <f ca="1">BO2</f>
        <v>#N/A</v>
      </c>
      <c r="BY34" s="11"/>
      <c r="BZ34" s="58" t="e">
        <f ca="1">BZ2</f>
        <v>#N/A</v>
      </c>
      <c r="CA34" s="57"/>
      <c r="CB34" s="57"/>
      <c r="CC34" s="66" t="e">
        <f ca="1">CC2</f>
        <v>#N/A</v>
      </c>
      <c r="CD34" s="62" t="e">
        <f ca="1">CD2</f>
        <v>#N/A</v>
      </c>
      <c r="CF34" s="11"/>
      <c r="CG34" s="58" t="e">
        <f ca="1">BZ2</f>
        <v>#N/A</v>
      </c>
      <c r="CH34" s="57"/>
      <c r="CI34" s="57"/>
      <c r="CJ34" s="66" t="e">
        <f ca="1">CC2</f>
        <v>#N/A</v>
      </c>
      <c r="CK34" s="62" t="e">
        <f ca="1">CD2</f>
        <v>#N/A</v>
      </c>
      <c r="CN34" s="11"/>
      <c r="CO34" s="58" t="e">
        <f ca="1">CO2</f>
        <v>#N/A</v>
      </c>
      <c r="CP34" s="57"/>
      <c r="CQ34" s="57"/>
      <c r="CR34" s="66" t="e">
        <f ca="1">CR2</f>
        <v>#N/A</v>
      </c>
      <c r="CS34" s="62" t="e">
        <f ca="1">CS2</f>
        <v>#N/A</v>
      </c>
      <c r="CU34" s="11"/>
      <c r="CV34" s="58" t="e">
        <f ca="1">CO2</f>
        <v>#N/A</v>
      </c>
      <c r="CW34" s="57"/>
      <c r="CX34" s="57"/>
      <c r="CY34" s="66" t="e">
        <f ca="1">CR2</f>
        <v>#N/A</v>
      </c>
      <c r="CZ34" s="62" t="e">
        <f ca="1">CS2</f>
        <v>#N/A</v>
      </c>
      <c r="DC34" s="11"/>
      <c r="DD34" s="58" t="e">
        <f ca="1">DD2</f>
        <v>#N/A</v>
      </c>
      <c r="DE34" s="57"/>
      <c r="DF34" s="57"/>
      <c r="DG34" s="66" t="e">
        <f ca="1">DG2</f>
        <v>#N/A</v>
      </c>
      <c r="DH34" s="62" t="e">
        <f ca="1">DH2</f>
        <v>#N/A</v>
      </c>
      <c r="DJ34" s="11"/>
      <c r="DK34" s="58" t="e">
        <f ca="1">DD2</f>
        <v>#N/A</v>
      </c>
      <c r="DL34" s="57"/>
      <c r="DM34" s="57"/>
      <c r="DN34" s="66" t="e">
        <f ca="1">DG2</f>
        <v>#N/A</v>
      </c>
      <c r="DO34" s="62" t="e">
        <f ca="1">DH2</f>
        <v>#N/A</v>
      </c>
      <c r="DR34" s="11"/>
      <c r="DS34" s="58" t="e">
        <f ca="1">DS2</f>
        <v>#N/A</v>
      </c>
      <c r="DT34" s="57"/>
      <c r="DU34" s="57"/>
      <c r="DV34" s="66" t="e">
        <f ca="1">DV2</f>
        <v>#N/A</v>
      </c>
      <c r="DW34" s="62" t="e">
        <f ca="1">DW2</f>
        <v>#N/A</v>
      </c>
      <c r="DY34" s="11"/>
      <c r="DZ34" s="58" t="e">
        <f ca="1">DS2</f>
        <v>#N/A</v>
      </c>
      <c r="EA34" s="57"/>
      <c r="EB34" s="57"/>
      <c r="EC34" s="66" t="e">
        <f ca="1">DV2</f>
        <v>#N/A</v>
      </c>
      <c r="ED34" s="62" t="e">
        <f ca="1">DW2</f>
        <v>#N/A</v>
      </c>
      <c r="EG34" s="11"/>
      <c r="EH34" s="58" t="e">
        <f ca="1">EH2</f>
        <v>#N/A</v>
      </c>
      <c r="EI34" s="57"/>
      <c r="EJ34" s="57"/>
      <c r="EK34" s="66" t="e">
        <f ca="1">EK2</f>
        <v>#N/A</v>
      </c>
      <c r="EL34" s="62" t="e">
        <f ca="1">EL2</f>
        <v>#N/A</v>
      </c>
      <c r="EN34" s="11"/>
      <c r="EO34" s="58" t="e">
        <f ca="1">EH2</f>
        <v>#N/A</v>
      </c>
      <c r="EP34" s="57"/>
      <c r="EQ34" s="57"/>
      <c r="ER34" s="66" t="e">
        <f ca="1">EK2</f>
        <v>#N/A</v>
      </c>
      <c r="ES34" s="62" t="e">
        <f ca="1">EL2</f>
        <v>#N/A</v>
      </c>
      <c r="EV34" s="11"/>
      <c r="EW34" s="58" t="e">
        <f ca="1">EW2</f>
        <v>#N/A</v>
      </c>
      <c r="EX34" s="57"/>
      <c r="EY34" s="57"/>
      <c r="EZ34" s="66" t="e">
        <f ca="1">EZ2</f>
        <v>#N/A</v>
      </c>
      <c r="FA34" s="62" t="e">
        <f ca="1">FA2</f>
        <v>#N/A</v>
      </c>
      <c r="FC34" s="11"/>
      <c r="FD34" s="58" t="e">
        <f ca="1">EW2</f>
        <v>#N/A</v>
      </c>
      <c r="FE34" s="57"/>
      <c r="FF34" s="57"/>
      <c r="FG34" s="66" t="e">
        <f ca="1">EZ2</f>
        <v>#N/A</v>
      </c>
      <c r="FH34" s="62" t="e">
        <f ca="1">FA2</f>
        <v>#N/A</v>
      </c>
      <c r="FK34" s="11"/>
      <c r="FL34" s="58" t="e">
        <f ca="1">FL2</f>
        <v>#N/A</v>
      </c>
      <c r="FM34" s="57"/>
      <c r="FN34" s="57"/>
      <c r="FO34" s="66" t="e">
        <f ca="1">FO2</f>
        <v>#N/A</v>
      </c>
      <c r="FP34" s="62" t="e">
        <f ca="1">FP2</f>
        <v>#N/A</v>
      </c>
      <c r="FR34" s="11"/>
      <c r="FS34" s="58" t="e">
        <f ca="1">FL2</f>
        <v>#N/A</v>
      </c>
      <c r="FT34" s="57"/>
      <c r="FU34" s="57"/>
      <c r="FV34" s="66" t="e">
        <f ca="1">FO2</f>
        <v>#N/A</v>
      </c>
      <c r="FW34" s="62" t="e">
        <f ca="1">FP2</f>
        <v>#N/A</v>
      </c>
      <c r="FZ34" s="11"/>
      <c r="GA34" s="58" t="e">
        <f ca="1">GA2</f>
        <v>#N/A</v>
      </c>
      <c r="GB34" s="57"/>
      <c r="GC34" s="57"/>
      <c r="GD34" s="66" t="e">
        <f ca="1">GD2</f>
        <v>#N/A</v>
      </c>
      <c r="GE34" s="62" t="e">
        <f ca="1">GE2</f>
        <v>#N/A</v>
      </c>
      <c r="GG34" s="11"/>
      <c r="GH34" s="58" t="e">
        <f ca="1">GA2</f>
        <v>#N/A</v>
      </c>
      <c r="GI34" s="57"/>
      <c r="GJ34" s="57"/>
      <c r="GK34" s="66" t="e">
        <f ca="1">GD2</f>
        <v>#N/A</v>
      </c>
      <c r="GL34" s="62" t="e">
        <f ca="1">GE2</f>
        <v>#N/A</v>
      </c>
      <c r="GO34" s="11"/>
      <c r="GP34" s="58" t="e">
        <f ca="1">GP2</f>
        <v>#N/A</v>
      </c>
      <c r="GQ34" s="57"/>
      <c r="GR34" s="57"/>
      <c r="GS34" s="66" t="e">
        <f ca="1">GS2</f>
        <v>#N/A</v>
      </c>
      <c r="GT34" s="62" t="e">
        <f ca="1">GT2</f>
        <v>#N/A</v>
      </c>
      <c r="GV34" s="11"/>
      <c r="GW34" s="58" t="e">
        <f ca="1">GP2</f>
        <v>#N/A</v>
      </c>
      <c r="GX34" s="57"/>
      <c r="GY34" s="57"/>
      <c r="GZ34" s="66" t="e">
        <f ca="1">GS2</f>
        <v>#N/A</v>
      </c>
      <c r="HA34" s="62" t="e">
        <f ca="1">GT2</f>
        <v>#N/A</v>
      </c>
      <c r="HD34" s="11"/>
      <c r="HE34" s="58" t="e">
        <f ca="1">HE2</f>
        <v>#N/A</v>
      </c>
      <c r="HF34" s="57"/>
      <c r="HG34" s="57"/>
      <c r="HH34" s="66" t="e">
        <f ca="1">HH2</f>
        <v>#N/A</v>
      </c>
      <c r="HI34" s="62" t="e">
        <f ca="1">HI2</f>
        <v>#N/A</v>
      </c>
      <c r="HK34" s="11"/>
      <c r="HL34" s="58" t="e">
        <f ca="1">HE2</f>
        <v>#N/A</v>
      </c>
      <c r="HM34" s="57"/>
      <c r="HN34" s="57"/>
      <c r="HO34" s="66" t="e">
        <f ca="1">HH2</f>
        <v>#N/A</v>
      </c>
      <c r="HP34" s="62" t="e">
        <f ca="1">HI2</f>
        <v>#N/A</v>
      </c>
      <c r="HS34" s="11"/>
      <c r="HT34" s="58" t="e">
        <f ca="1">HT2</f>
        <v>#N/A</v>
      </c>
      <c r="HU34" s="57"/>
      <c r="HV34" s="57"/>
      <c r="HW34" s="66" t="e">
        <f ca="1">HW2</f>
        <v>#N/A</v>
      </c>
      <c r="HX34" s="62" t="e">
        <f ca="1">HX2</f>
        <v>#N/A</v>
      </c>
      <c r="HZ34" s="11"/>
      <c r="IA34" s="58" t="e">
        <f ca="1">HT2</f>
        <v>#N/A</v>
      </c>
      <c r="IB34" s="57"/>
      <c r="IC34" s="57"/>
      <c r="ID34" s="66" t="e">
        <f ca="1">HW2</f>
        <v>#N/A</v>
      </c>
      <c r="IE34" s="62" t="e">
        <f ca="1">HX2</f>
        <v>#N/A</v>
      </c>
      <c r="IH34" s="11"/>
      <c r="II34" s="58" t="e">
        <f ca="1">II2</f>
        <v>#N/A</v>
      </c>
      <c r="IJ34" s="57"/>
      <c r="IK34" s="57"/>
      <c r="IL34" s="66" t="e">
        <f ca="1">IL2</f>
        <v>#N/A</v>
      </c>
      <c r="IM34" s="62" t="e">
        <f ca="1">IM2</f>
        <v>#N/A</v>
      </c>
      <c r="IO34" s="11"/>
      <c r="IP34" s="58" t="e">
        <f ca="1">II2</f>
        <v>#N/A</v>
      </c>
      <c r="IQ34" s="57"/>
      <c r="IR34" s="57"/>
      <c r="IS34" s="66" t="e">
        <f ca="1">IL2</f>
        <v>#N/A</v>
      </c>
      <c r="IT34" s="62" t="e">
        <f ca="1">IM2</f>
        <v>#N/A</v>
      </c>
      <c r="IW34" s="11"/>
      <c r="IX34" s="58" t="e">
        <f ca="1">IX2</f>
        <v>#N/A</v>
      </c>
      <c r="IY34" s="57"/>
      <c r="IZ34" s="57"/>
      <c r="JA34" s="66" t="e">
        <f ca="1">JA2</f>
        <v>#N/A</v>
      </c>
      <c r="JB34" s="62" t="e">
        <f ca="1">JB2</f>
        <v>#N/A</v>
      </c>
      <c r="JD34" s="11"/>
      <c r="JE34" s="58" t="e">
        <f ca="1">IX2</f>
        <v>#N/A</v>
      </c>
      <c r="JF34" s="57"/>
      <c r="JG34" s="57"/>
      <c r="JH34" s="66" t="e">
        <f ca="1">JA2</f>
        <v>#N/A</v>
      </c>
      <c r="JI34" s="62" t="e">
        <f ca="1">JB2</f>
        <v>#N/A</v>
      </c>
      <c r="JL34" s="11"/>
      <c r="JM34" s="58" t="e">
        <f ca="1">JM2</f>
        <v>#N/A</v>
      </c>
      <c r="JN34" s="57"/>
      <c r="JO34" s="57"/>
      <c r="JP34" s="66" t="e">
        <f ca="1">JP2</f>
        <v>#N/A</v>
      </c>
      <c r="JQ34" s="62" t="e">
        <f ca="1">JQ2</f>
        <v>#N/A</v>
      </c>
      <c r="JS34" s="11"/>
      <c r="JT34" s="58" t="e">
        <f ca="1">JM2</f>
        <v>#N/A</v>
      </c>
      <c r="JU34" s="57"/>
      <c r="JV34" s="57"/>
      <c r="JW34" s="66" t="e">
        <f ca="1">JP2</f>
        <v>#N/A</v>
      </c>
      <c r="JX34" s="62" t="e">
        <f ca="1">JQ2</f>
        <v>#N/A</v>
      </c>
      <c r="KA34" s="11"/>
      <c r="KB34" s="58" t="e">
        <f ca="1">KB2</f>
        <v>#N/A</v>
      </c>
      <c r="KC34" s="57"/>
      <c r="KD34" s="57"/>
      <c r="KE34" s="66" t="e">
        <f ca="1">KE2</f>
        <v>#N/A</v>
      </c>
      <c r="KF34" s="62" t="e">
        <f ca="1">KF2</f>
        <v>#N/A</v>
      </c>
      <c r="KH34" s="11"/>
      <c r="KI34" s="58" t="e">
        <f ca="1">KB2</f>
        <v>#N/A</v>
      </c>
      <c r="KJ34" s="57"/>
      <c r="KK34" s="57"/>
      <c r="KL34" s="66" t="e">
        <f ca="1">KE2</f>
        <v>#N/A</v>
      </c>
      <c r="KM34" s="62" t="e">
        <f ca="1">KF2</f>
        <v>#N/A</v>
      </c>
      <c r="KP34" s="11"/>
      <c r="KQ34" s="58" t="e">
        <f ca="1">KQ2</f>
        <v>#N/A</v>
      </c>
      <c r="KR34" s="57"/>
      <c r="KS34" s="57"/>
      <c r="KT34" s="66" t="e">
        <f ca="1">KT2</f>
        <v>#N/A</v>
      </c>
      <c r="KU34" s="62" t="e">
        <f ca="1">KU2</f>
        <v>#N/A</v>
      </c>
      <c r="KW34" s="11"/>
      <c r="KX34" s="58" t="e">
        <f ca="1">KQ2</f>
        <v>#N/A</v>
      </c>
      <c r="KY34" s="57"/>
      <c r="KZ34" s="57"/>
      <c r="LA34" s="66" t="e">
        <f ca="1">KT2</f>
        <v>#N/A</v>
      </c>
      <c r="LB34" s="62" t="e">
        <f ca="1">KU2</f>
        <v>#N/A</v>
      </c>
      <c r="LE34" s="11"/>
      <c r="LF34" s="58" t="e">
        <f ca="1">LF2</f>
        <v>#N/A</v>
      </c>
      <c r="LG34" s="57"/>
      <c r="LH34" s="57"/>
      <c r="LI34" s="66" t="e">
        <f ca="1">LI2</f>
        <v>#N/A</v>
      </c>
      <c r="LJ34" s="62" t="e">
        <f ca="1">LJ2</f>
        <v>#N/A</v>
      </c>
      <c r="LL34" s="11"/>
      <c r="LM34" s="58" t="e">
        <f ca="1">LF2</f>
        <v>#N/A</v>
      </c>
      <c r="LN34" s="57"/>
      <c r="LO34" s="57"/>
      <c r="LP34" s="66" t="e">
        <f ca="1">LI2</f>
        <v>#N/A</v>
      </c>
      <c r="LQ34" s="62" t="e">
        <f ca="1">LJ2</f>
        <v>#N/A</v>
      </c>
      <c r="LT34" s="11"/>
      <c r="LU34" s="58" t="e">
        <f ca="1">LU2</f>
        <v>#N/A</v>
      </c>
      <c r="LV34" s="57"/>
      <c r="LW34" s="57"/>
      <c r="LX34" s="66" t="e">
        <f ca="1">LX2</f>
        <v>#N/A</v>
      </c>
      <c r="LY34" s="62" t="e">
        <f ca="1">LY2</f>
        <v>#N/A</v>
      </c>
      <c r="MA34" s="11"/>
      <c r="MB34" s="58" t="e">
        <f ca="1">LU2</f>
        <v>#N/A</v>
      </c>
      <c r="MC34" s="57"/>
      <c r="MD34" s="57"/>
      <c r="ME34" s="66" t="e">
        <f ca="1">LX2</f>
        <v>#N/A</v>
      </c>
      <c r="MF34" s="62" t="e">
        <f ca="1">LY2</f>
        <v>#N/A</v>
      </c>
      <c r="MI34" s="11"/>
      <c r="MJ34" s="58" t="e">
        <f ca="1">MJ2</f>
        <v>#N/A</v>
      </c>
      <c r="MK34" s="57"/>
      <c r="ML34" s="57"/>
      <c r="MM34" s="66" t="e">
        <f ca="1">MM2</f>
        <v>#N/A</v>
      </c>
      <c r="MN34" s="62" t="e">
        <f ca="1">MN2</f>
        <v>#N/A</v>
      </c>
      <c r="MP34" s="11"/>
      <c r="MQ34" s="58" t="e">
        <f ca="1">MJ2</f>
        <v>#N/A</v>
      </c>
      <c r="MR34" s="57"/>
      <c r="MS34" s="57"/>
      <c r="MT34" s="66" t="e">
        <f ca="1">MM2</f>
        <v>#N/A</v>
      </c>
      <c r="MU34" s="62" t="e">
        <f ca="1">MN2</f>
        <v>#N/A</v>
      </c>
      <c r="MX34" s="11"/>
      <c r="MY34" s="58" t="e">
        <f ca="1">MY2</f>
        <v>#N/A</v>
      </c>
      <c r="MZ34" s="57"/>
      <c r="NA34" s="57"/>
      <c r="NB34" s="66" t="e">
        <f ca="1">NB2</f>
        <v>#N/A</v>
      </c>
      <c r="NC34" s="62" t="e">
        <f ca="1">NC2</f>
        <v>#N/A</v>
      </c>
      <c r="NE34" s="11"/>
      <c r="NF34" s="58" t="e">
        <f ca="1">MY2</f>
        <v>#N/A</v>
      </c>
      <c r="NG34" s="57"/>
      <c r="NH34" s="57"/>
      <c r="NI34" s="66" t="e">
        <f ca="1">NB2</f>
        <v>#N/A</v>
      </c>
      <c r="NJ34" s="62" t="e">
        <f ca="1">NC2</f>
        <v>#N/A</v>
      </c>
      <c r="NM34" s="11"/>
      <c r="NN34" s="58" t="e">
        <f ca="1">NN2</f>
        <v>#N/A</v>
      </c>
      <c r="NO34" s="57"/>
      <c r="NP34" s="57"/>
      <c r="NQ34" s="66" t="e">
        <f ca="1">NQ2</f>
        <v>#N/A</v>
      </c>
      <c r="NR34" s="62" t="e">
        <f ca="1">NR2</f>
        <v>#N/A</v>
      </c>
      <c r="NT34" s="11"/>
      <c r="NU34" s="58" t="e">
        <f ca="1">NN2</f>
        <v>#N/A</v>
      </c>
      <c r="NV34" s="57"/>
      <c r="NW34" s="57"/>
      <c r="NX34" s="66" t="e">
        <f ca="1">NQ2</f>
        <v>#N/A</v>
      </c>
      <c r="NY34" s="62" t="e">
        <f ca="1">NR2</f>
        <v>#N/A</v>
      </c>
      <c r="OB34" s="11"/>
      <c r="OC34" s="58" t="e">
        <f ca="1">OC2</f>
        <v>#N/A</v>
      </c>
      <c r="OD34" s="57"/>
      <c r="OE34" s="57"/>
      <c r="OF34" s="66" t="e">
        <f ca="1">OF2</f>
        <v>#N/A</v>
      </c>
      <c r="OG34" s="62" t="e">
        <f ca="1">OG2</f>
        <v>#N/A</v>
      </c>
      <c r="OI34" s="11"/>
      <c r="OJ34" s="58" t="e">
        <f ca="1">OC2</f>
        <v>#N/A</v>
      </c>
      <c r="OK34" s="57"/>
      <c r="OL34" s="57"/>
      <c r="OM34" s="66" t="e">
        <f ca="1">OF2</f>
        <v>#N/A</v>
      </c>
      <c r="ON34" s="62" t="e">
        <f ca="1">OG2</f>
        <v>#N/A</v>
      </c>
      <c r="OQ34" s="11"/>
      <c r="OR34" s="58" t="e">
        <f ca="1">OR2</f>
        <v>#N/A</v>
      </c>
      <c r="OS34" s="57"/>
      <c r="OT34" s="57"/>
      <c r="OU34" s="66" t="e">
        <f ca="1">OU2</f>
        <v>#N/A</v>
      </c>
      <c r="OV34" s="62" t="e">
        <f ca="1">OV2</f>
        <v>#N/A</v>
      </c>
      <c r="OX34" s="11"/>
      <c r="OY34" s="58" t="e">
        <f ca="1">OR2</f>
        <v>#N/A</v>
      </c>
      <c r="OZ34" s="57"/>
      <c r="PA34" s="57"/>
      <c r="PB34" s="66" t="e">
        <f ca="1">OU2</f>
        <v>#N/A</v>
      </c>
      <c r="PC34" s="62" t="e">
        <f ca="1">OV2</f>
        <v>#N/A</v>
      </c>
      <c r="PF34" s="11"/>
      <c r="PG34" s="58" t="e">
        <f ca="1">PG2</f>
        <v>#N/A</v>
      </c>
      <c r="PH34" s="57"/>
      <c r="PI34" s="57"/>
      <c r="PJ34" s="66" t="e">
        <f ca="1">PJ2</f>
        <v>#N/A</v>
      </c>
      <c r="PK34" s="62" t="e">
        <f ca="1">PK2</f>
        <v>#N/A</v>
      </c>
      <c r="PM34" s="11"/>
      <c r="PN34" s="58" t="e">
        <f ca="1">PG2</f>
        <v>#N/A</v>
      </c>
      <c r="PO34" s="57"/>
      <c r="PP34" s="57"/>
      <c r="PQ34" s="66" t="e">
        <f ca="1">PJ2</f>
        <v>#N/A</v>
      </c>
      <c r="PR34" s="62" t="e">
        <f ca="1">PK2</f>
        <v>#N/A</v>
      </c>
      <c r="PU34" s="11"/>
      <c r="PV34" s="58" t="e">
        <f ca="1">PV2</f>
        <v>#N/A</v>
      </c>
      <c r="PW34" s="57"/>
      <c r="PX34" s="57"/>
      <c r="PY34" s="66" t="e">
        <f ca="1">PY2</f>
        <v>#N/A</v>
      </c>
      <c r="PZ34" s="62" t="e">
        <f ca="1">PZ2</f>
        <v>#N/A</v>
      </c>
      <c r="QB34" s="11"/>
      <c r="QC34" s="58" t="e">
        <f ca="1">PV2</f>
        <v>#N/A</v>
      </c>
      <c r="QD34" s="57"/>
      <c r="QE34" s="57"/>
      <c r="QF34" s="66" t="e">
        <f ca="1">PY2</f>
        <v>#N/A</v>
      </c>
      <c r="QG34" s="62" t="e">
        <f ca="1">PZ2</f>
        <v>#N/A</v>
      </c>
      <c r="QJ34" s="11"/>
      <c r="QK34" s="58" t="e">
        <f ca="1">QK2</f>
        <v>#N/A</v>
      </c>
      <c r="QL34" s="57"/>
      <c r="QM34" s="57"/>
      <c r="QN34" s="66" t="e">
        <f ca="1">QN2</f>
        <v>#N/A</v>
      </c>
      <c r="QO34" s="62" t="e">
        <f ca="1">QO2</f>
        <v>#N/A</v>
      </c>
      <c r="QQ34" s="11"/>
      <c r="QR34" s="58" t="e">
        <f ca="1">QK2</f>
        <v>#N/A</v>
      </c>
      <c r="QS34" s="57"/>
      <c r="QT34" s="57"/>
      <c r="QU34" s="66" t="e">
        <f ca="1">QN2</f>
        <v>#N/A</v>
      </c>
      <c r="QV34" s="62" t="e">
        <f ca="1">QO2</f>
        <v>#N/A</v>
      </c>
      <c r="QY34" s="11"/>
      <c r="QZ34" s="58" t="e">
        <f ca="1">QZ2</f>
        <v>#N/A</v>
      </c>
      <c r="RA34" s="57"/>
      <c r="RB34" s="57"/>
      <c r="RC34" s="66" t="e">
        <f ca="1">RC2</f>
        <v>#N/A</v>
      </c>
      <c r="RD34" s="62" t="e">
        <f ca="1">RD2</f>
        <v>#N/A</v>
      </c>
      <c r="RF34" s="11"/>
      <c r="RG34" s="58" t="e">
        <f ca="1">QZ2</f>
        <v>#N/A</v>
      </c>
      <c r="RH34" s="57"/>
      <c r="RI34" s="57"/>
      <c r="RJ34" s="66" t="e">
        <f ca="1">RC2</f>
        <v>#N/A</v>
      </c>
      <c r="RK34" s="62" t="e">
        <f ca="1">RD2</f>
        <v>#N/A</v>
      </c>
      <c r="RN34" s="11"/>
      <c r="RO34" s="58" t="e">
        <f ca="1">RO2</f>
        <v>#N/A</v>
      </c>
      <c r="RP34" s="57"/>
      <c r="RQ34" s="57"/>
      <c r="RR34" s="66" t="e">
        <f ca="1">RR2</f>
        <v>#N/A</v>
      </c>
      <c r="RS34" s="62" t="e">
        <f ca="1">RS2</f>
        <v>#N/A</v>
      </c>
      <c r="RU34" s="11"/>
      <c r="RV34" s="58" t="e">
        <f ca="1">RO2</f>
        <v>#N/A</v>
      </c>
      <c r="RW34" s="57"/>
      <c r="RX34" s="57"/>
      <c r="RY34" s="66" t="e">
        <f ca="1">RR2</f>
        <v>#N/A</v>
      </c>
      <c r="RZ34" s="62" t="e">
        <f ca="1">RS2</f>
        <v>#N/A</v>
      </c>
      <c r="SC34" s="11"/>
      <c r="SD34" s="58" t="e">
        <f ca="1">SD2</f>
        <v>#N/A</v>
      </c>
      <c r="SE34" s="57"/>
      <c r="SF34" s="57"/>
      <c r="SG34" s="66" t="e">
        <f ca="1">SG2</f>
        <v>#N/A</v>
      </c>
      <c r="SH34" s="62" t="e">
        <f ca="1">SH2</f>
        <v>#N/A</v>
      </c>
      <c r="SJ34" s="11"/>
      <c r="SK34" s="58" t="e">
        <f ca="1">SD2</f>
        <v>#N/A</v>
      </c>
      <c r="SL34" s="57"/>
      <c r="SM34" s="57"/>
      <c r="SN34" s="66" t="e">
        <f ca="1">SG2</f>
        <v>#N/A</v>
      </c>
      <c r="SO34" s="62" t="e">
        <f ca="1">SH2</f>
        <v>#N/A</v>
      </c>
      <c r="SR34" s="11"/>
      <c r="SS34" s="58" t="e">
        <f ca="1">SS2</f>
        <v>#N/A</v>
      </c>
      <c r="ST34" s="57"/>
      <c r="SU34" s="57"/>
      <c r="SV34" s="66" t="e">
        <f ca="1">SV2</f>
        <v>#N/A</v>
      </c>
      <c r="SW34" s="62" t="e">
        <f ca="1">SW2</f>
        <v>#N/A</v>
      </c>
      <c r="SY34" s="11"/>
      <c r="SZ34" s="58" t="e">
        <f ca="1">SS2</f>
        <v>#N/A</v>
      </c>
      <c r="TA34" s="57"/>
      <c r="TB34" s="57"/>
      <c r="TC34" s="66" t="e">
        <f ca="1">SV2</f>
        <v>#N/A</v>
      </c>
      <c r="TD34" s="62" t="e">
        <f ca="1">SW2</f>
        <v>#N/A</v>
      </c>
      <c r="TG34" s="11"/>
      <c r="TH34" s="58" t="e">
        <f ca="1">TH2</f>
        <v>#N/A</v>
      </c>
      <c r="TI34" s="57"/>
      <c r="TJ34" s="57"/>
      <c r="TK34" s="66" t="e">
        <f ca="1">TK2</f>
        <v>#N/A</v>
      </c>
      <c r="TL34" s="62" t="e">
        <f ca="1">TL2</f>
        <v>#N/A</v>
      </c>
      <c r="TN34" s="11"/>
      <c r="TO34" s="58" t="e">
        <f ca="1">TH2</f>
        <v>#N/A</v>
      </c>
      <c r="TP34" s="57"/>
      <c r="TQ34" s="57"/>
      <c r="TR34" s="66" t="e">
        <f ca="1">TK2</f>
        <v>#N/A</v>
      </c>
      <c r="TS34" s="62" t="e">
        <f ca="1">TL2</f>
        <v>#N/A</v>
      </c>
      <c r="TV34" s="11"/>
      <c r="TW34" s="58" t="e">
        <f ca="1">TW2</f>
        <v>#N/A</v>
      </c>
      <c r="TX34" s="57"/>
      <c r="TY34" s="57"/>
      <c r="TZ34" s="66" t="e">
        <f ca="1">TZ2</f>
        <v>#N/A</v>
      </c>
      <c r="UA34" s="62" t="e">
        <f ca="1">UA2</f>
        <v>#N/A</v>
      </c>
      <c r="UC34" s="11"/>
      <c r="UD34" s="58" t="e">
        <f ca="1">TW2</f>
        <v>#N/A</v>
      </c>
      <c r="UE34" s="57"/>
      <c r="UF34" s="57"/>
      <c r="UG34" s="66" t="e">
        <f ca="1">TZ2</f>
        <v>#N/A</v>
      </c>
      <c r="UH34" s="62" t="e">
        <f ca="1">UA2</f>
        <v>#N/A</v>
      </c>
      <c r="UK34" s="11"/>
      <c r="UL34" s="58" t="e">
        <f ca="1">UL2</f>
        <v>#N/A</v>
      </c>
      <c r="UM34" s="57"/>
      <c r="UN34" s="57"/>
      <c r="UO34" s="66" t="e">
        <f ca="1">UO2</f>
        <v>#N/A</v>
      </c>
      <c r="UP34" s="62" t="e">
        <f ca="1">UP2</f>
        <v>#N/A</v>
      </c>
      <c r="UR34" s="11"/>
      <c r="US34" s="58" t="e">
        <f ca="1">UL2</f>
        <v>#N/A</v>
      </c>
      <c r="UT34" s="57"/>
      <c r="UU34" s="57"/>
      <c r="UV34" s="66" t="e">
        <f ca="1">UO2</f>
        <v>#N/A</v>
      </c>
      <c r="UW34" s="62" t="e">
        <f ca="1">UP2</f>
        <v>#N/A</v>
      </c>
      <c r="UZ34" s="11"/>
      <c r="VA34" s="58" t="e">
        <f ca="1">VA2</f>
        <v>#N/A</v>
      </c>
      <c r="VB34" s="57"/>
      <c r="VC34" s="57"/>
      <c r="VD34" s="66" t="e">
        <f ca="1">VD2</f>
        <v>#N/A</v>
      </c>
      <c r="VE34" s="62" t="e">
        <f ca="1">VE2</f>
        <v>#N/A</v>
      </c>
      <c r="VG34" s="11"/>
      <c r="VH34" s="58" t="e">
        <f ca="1">VA2</f>
        <v>#N/A</v>
      </c>
      <c r="VI34" s="57"/>
      <c r="VJ34" s="57"/>
      <c r="VK34" s="66" t="e">
        <f ca="1">VD2</f>
        <v>#N/A</v>
      </c>
      <c r="VL34" s="62" t="e">
        <f ca="1">VE2</f>
        <v>#N/A</v>
      </c>
      <c r="VO34" s="11"/>
      <c r="VP34" s="58" t="e">
        <f ca="1">VP2</f>
        <v>#N/A</v>
      </c>
      <c r="VQ34" s="57"/>
      <c r="VR34" s="57"/>
      <c r="VS34" s="66" t="e">
        <f ca="1">VS2</f>
        <v>#N/A</v>
      </c>
      <c r="VT34" s="62" t="e">
        <f ca="1">VT2</f>
        <v>#N/A</v>
      </c>
      <c r="VV34" s="11"/>
      <c r="VW34" s="58" t="e">
        <f ca="1">VP2</f>
        <v>#N/A</v>
      </c>
      <c r="VX34" s="57"/>
      <c r="VY34" s="57"/>
      <c r="VZ34" s="66" t="e">
        <f ca="1">VS2</f>
        <v>#N/A</v>
      </c>
      <c r="WA34" s="62" t="e">
        <f ca="1">VT2</f>
        <v>#N/A</v>
      </c>
      <c r="WD34" s="11"/>
      <c r="WE34" s="58" t="e">
        <f ca="1">WE2</f>
        <v>#N/A</v>
      </c>
      <c r="WF34" s="57"/>
      <c r="WG34" s="57"/>
      <c r="WH34" s="66" t="e">
        <f ca="1">WH2</f>
        <v>#N/A</v>
      </c>
      <c r="WI34" s="62" t="e">
        <f ca="1">WI2</f>
        <v>#N/A</v>
      </c>
      <c r="WK34" s="11"/>
      <c r="WL34" s="58" t="e">
        <f ca="1">WE2</f>
        <v>#N/A</v>
      </c>
      <c r="WM34" s="57"/>
      <c r="WN34" s="57"/>
      <c r="WO34" s="66" t="e">
        <f ca="1">WH2</f>
        <v>#N/A</v>
      </c>
      <c r="WP34" s="62" t="e">
        <f ca="1">WI2</f>
        <v>#N/A</v>
      </c>
      <c r="WS34" s="11"/>
      <c r="WT34" s="58" t="e">
        <f ca="1">WT2</f>
        <v>#N/A</v>
      </c>
      <c r="WU34" s="57"/>
      <c r="WV34" s="57"/>
      <c r="WW34" s="66" t="e">
        <f ca="1">WW2</f>
        <v>#N/A</v>
      </c>
      <c r="WX34" s="62" t="e">
        <f ca="1">WX2</f>
        <v>#N/A</v>
      </c>
      <c r="WZ34" s="11"/>
      <c r="XA34" s="58" t="e">
        <f ca="1">WT2</f>
        <v>#N/A</v>
      </c>
      <c r="XB34" s="57"/>
      <c r="XC34" s="57"/>
      <c r="XD34" s="66" t="e">
        <f ca="1">WW2</f>
        <v>#N/A</v>
      </c>
      <c r="XE34" s="62" t="e">
        <f ca="1">WX2</f>
        <v>#N/A</v>
      </c>
      <c r="XH34" s="11"/>
      <c r="XI34" s="58" t="e">
        <f ca="1">XI2</f>
        <v>#N/A</v>
      </c>
      <c r="XJ34" s="57"/>
      <c r="XK34" s="57"/>
      <c r="XL34" s="66" t="e">
        <f ca="1">XL2</f>
        <v>#N/A</v>
      </c>
      <c r="XM34" s="62" t="e">
        <f ca="1">XM2</f>
        <v>#N/A</v>
      </c>
      <c r="XO34" s="11"/>
      <c r="XP34" s="58" t="e">
        <f ca="1">XI2</f>
        <v>#N/A</v>
      </c>
      <c r="XQ34" s="57"/>
      <c r="XR34" s="57"/>
      <c r="XS34" s="66" t="e">
        <f ca="1">XL2</f>
        <v>#N/A</v>
      </c>
      <c r="XT34" s="62" t="e">
        <f ca="1">XM2</f>
        <v>#N/A</v>
      </c>
      <c r="XW34" s="11"/>
      <c r="XX34" s="58" t="e">
        <f ca="1">XX2</f>
        <v>#N/A</v>
      </c>
      <c r="XY34" s="57"/>
      <c r="XZ34" s="57"/>
      <c r="YA34" s="66" t="e">
        <f ca="1">YA2</f>
        <v>#N/A</v>
      </c>
      <c r="YB34" s="62" t="e">
        <f ca="1">YB2</f>
        <v>#N/A</v>
      </c>
      <c r="YD34" s="11"/>
      <c r="YE34" s="58" t="e">
        <f ca="1">XX2</f>
        <v>#N/A</v>
      </c>
      <c r="YF34" s="57"/>
      <c r="YG34" s="57"/>
      <c r="YH34" s="66" t="e">
        <f ca="1">YA2</f>
        <v>#N/A</v>
      </c>
      <c r="YI34" s="62" t="e">
        <f ca="1">YB2</f>
        <v>#N/A</v>
      </c>
      <c r="YL34" s="11"/>
      <c r="YM34" s="58" t="e">
        <f ca="1">YM2</f>
        <v>#N/A</v>
      </c>
      <c r="YN34" s="57"/>
      <c r="YO34" s="57"/>
      <c r="YP34" s="66" t="e">
        <f ca="1">YP2</f>
        <v>#N/A</v>
      </c>
      <c r="YQ34" s="62" t="e">
        <f ca="1">YQ2</f>
        <v>#N/A</v>
      </c>
      <c r="YS34" s="11"/>
      <c r="YT34" s="58" t="e">
        <f ca="1">YM2</f>
        <v>#N/A</v>
      </c>
      <c r="YU34" s="57"/>
      <c r="YV34" s="57"/>
      <c r="YW34" s="66" t="e">
        <f ca="1">YP2</f>
        <v>#N/A</v>
      </c>
      <c r="YX34" s="62" t="e">
        <f ca="1">YQ2</f>
        <v>#N/A</v>
      </c>
      <c r="ZA34" s="11"/>
      <c r="ZB34" s="58" t="e">
        <f ca="1">ZB2</f>
        <v>#N/A</v>
      </c>
      <c r="ZC34" s="57"/>
      <c r="ZD34" s="57"/>
      <c r="ZE34" s="66" t="e">
        <f ca="1">ZE2</f>
        <v>#N/A</v>
      </c>
      <c r="ZF34" s="62" t="e">
        <f ca="1">ZF2</f>
        <v>#N/A</v>
      </c>
      <c r="ZH34" s="11"/>
      <c r="ZI34" s="58" t="e">
        <f ca="1">ZB2</f>
        <v>#N/A</v>
      </c>
      <c r="ZJ34" s="57"/>
      <c r="ZK34" s="57"/>
      <c r="ZL34" s="66" t="e">
        <f ca="1">ZE2</f>
        <v>#N/A</v>
      </c>
      <c r="ZM34" s="62" t="e">
        <f ca="1">ZF2</f>
        <v>#N/A</v>
      </c>
      <c r="ZP34" s="11"/>
      <c r="ZQ34" s="58" t="e">
        <f ca="1">ZQ2</f>
        <v>#N/A</v>
      </c>
      <c r="ZR34" s="57"/>
      <c r="ZS34" s="57"/>
      <c r="ZT34" s="66" t="e">
        <f ca="1">ZT2</f>
        <v>#N/A</v>
      </c>
      <c r="ZU34" s="62" t="e">
        <f ca="1">ZU2</f>
        <v>#N/A</v>
      </c>
      <c r="ZW34" s="11"/>
      <c r="ZX34" s="58" t="e">
        <f ca="1">ZQ2</f>
        <v>#N/A</v>
      </c>
      <c r="ZY34" s="57"/>
      <c r="ZZ34" s="57"/>
      <c r="AAA34" s="66" t="e">
        <f ca="1">ZT2</f>
        <v>#N/A</v>
      </c>
      <c r="AAB34" s="62" t="e">
        <f ca="1">ZU2</f>
        <v>#N/A</v>
      </c>
      <c r="AAE34" s="11"/>
      <c r="AAF34" s="58" t="e">
        <f ca="1">AAF2</f>
        <v>#N/A</v>
      </c>
      <c r="AAG34" s="57"/>
      <c r="AAH34" s="57"/>
      <c r="AAI34" s="66" t="e">
        <f ca="1">AAI2</f>
        <v>#N/A</v>
      </c>
      <c r="AAJ34" s="62" t="e">
        <f ca="1">AAJ2</f>
        <v>#N/A</v>
      </c>
      <c r="AAL34" s="11"/>
      <c r="AAM34" s="58" t="e">
        <f ca="1">AAF2</f>
        <v>#N/A</v>
      </c>
      <c r="AAN34" s="57"/>
      <c r="AAO34" s="57"/>
      <c r="AAP34" s="66" t="e">
        <f ca="1">AAI2</f>
        <v>#N/A</v>
      </c>
      <c r="AAQ34" s="62" t="e">
        <f ca="1">AAJ2</f>
        <v>#N/A</v>
      </c>
      <c r="AAT34" s="11"/>
      <c r="AAU34" s="58" t="e">
        <f ca="1">AAU2</f>
        <v>#N/A</v>
      </c>
      <c r="AAV34" s="57"/>
      <c r="AAW34" s="57"/>
      <c r="AAX34" s="66" t="e">
        <f ca="1">AAX2</f>
        <v>#N/A</v>
      </c>
      <c r="AAY34" s="62" t="e">
        <f ca="1">AAY2</f>
        <v>#N/A</v>
      </c>
      <c r="ABA34" s="11"/>
      <c r="ABB34" s="58" t="e">
        <f ca="1">AAU2</f>
        <v>#N/A</v>
      </c>
      <c r="ABC34" s="57"/>
      <c r="ABD34" s="57"/>
      <c r="ABE34" s="66" t="e">
        <f ca="1">AAX2</f>
        <v>#N/A</v>
      </c>
      <c r="ABF34" s="62" t="e">
        <f ca="1">AAY2</f>
        <v>#N/A</v>
      </c>
      <c r="ABI34" s="11"/>
      <c r="ABJ34" s="58" t="e">
        <f ca="1">ABJ2</f>
        <v>#N/A</v>
      </c>
      <c r="ABK34" s="57"/>
      <c r="ABL34" s="57"/>
      <c r="ABM34" s="66" t="e">
        <f ca="1">ABM2</f>
        <v>#N/A</v>
      </c>
      <c r="ABN34" s="62" t="e">
        <f ca="1">ABN2</f>
        <v>#N/A</v>
      </c>
      <c r="ABP34" s="11"/>
      <c r="ABQ34" s="58" t="e">
        <f ca="1">ABJ2</f>
        <v>#N/A</v>
      </c>
      <c r="ABR34" s="57"/>
      <c r="ABS34" s="57"/>
      <c r="ABT34" s="66" t="e">
        <f ca="1">ABM2</f>
        <v>#N/A</v>
      </c>
      <c r="ABU34" s="62" t="e">
        <f ca="1">ABN2</f>
        <v>#N/A</v>
      </c>
      <c r="ABX34" s="11"/>
      <c r="ABY34" s="58" t="e">
        <f ca="1">ABY2</f>
        <v>#N/A</v>
      </c>
      <c r="ABZ34" s="57"/>
      <c r="ACA34" s="57"/>
      <c r="ACB34" s="66" t="e">
        <f ca="1">ACB2</f>
        <v>#N/A</v>
      </c>
      <c r="ACC34" s="62" t="e">
        <f ca="1">ACC2</f>
        <v>#N/A</v>
      </c>
      <c r="ACE34" s="11"/>
      <c r="ACF34" s="58" t="e">
        <f ca="1">ABY2</f>
        <v>#N/A</v>
      </c>
      <c r="ACG34" s="57"/>
      <c r="ACH34" s="57"/>
      <c r="ACI34" s="66" t="e">
        <f ca="1">ACB2</f>
        <v>#N/A</v>
      </c>
      <c r="ACJ34" s="62" t="e">
        <f ca="1">ACC2</f>
        <v>#N/A</v>
      </c>
      <c r="ACM34" s="11"/>
      <c r="ACN34" s="58" t="e">
        <f ca="1">ACN2</f>
        <v>#N/A</v>
      </c>
      <c r="ACO34" s="57"/>
      <c r="ACP34" s="57"/>
      <c r="ACQ34" s="66" t="e">
        <f ca="1">ACQ2</f>
        <v>#N/A</v>
      </c>
      <c r="ACR34" s="62" t="e">
        <f ca="1">ACR2</f>
        <v>#N/A</v>
      </c>
      <c r="ACT34" s="11"/>
      <c r="ACU34" s="58" t="e">
        <f ca="1">ACN2</f>
        <v>#N/A</v>
      </c>
      <c r="ACV34" s="57"/>
      <c r="ACW34" s="57"/>
      <c r="ACX34" s="66" t="e">
        <f ca="1">ACQ2</f>
        <v>#N/A</v>
      </c>
      <c r="ACY34" s="62" t="e">
        <f ca="1">ACR2</f>
        <v>#N/A</v>
      </c>
      <c r="ADB34" s="11"/>
      <c r="ADC34" s="58" t="e">
        <f ca="1">ADC2</f>
        <v>#N/A</v>
      </c>
      <c r="ADD34" s="57"/>
      <c r="ADE34" s="57"/>
      <c r="ADF34" s="66" t="e">
        <f ca="1">ADF2</f>
        <v>#N/A</v>
      </c>
      <c r="ADG34" s="62" t="e">
        <f ca="1">ADG2</f>
        <v>#N/A</v>
      </c>
      <c r="ADI34" s="11"/>
      <c r="ADJ34" s="58" t="e">
        <f ca="1">ADC2</f>
        <v>#N/A</v>
      </c>
      <c r="ADK34" s="57"/>
      <c r="ADL34" s="57"/>
      <c r="ADM34" s="66" t="e">
        <f ca="1">ADF2</f>
        <v>#N/A</v>
      </c>
      <c r="ADN34" s="62" t="e">
        <f ca="1">ADG2</f>
        <v>#N/A</v>
      </c>
      <c r="ADQ34" s="11"/>
      <c r="ADR34" s="58" t="e">
        <f ca="1">ADR2</f>
        <v>#N/A</v>
      </c>
      <c r="ADS34" s="57"/>
      <c r="ADT34" s="57"/>
      <c r="ADU34" s="66" t="e">
        <f ca="1">ADU2</f>
        <v>#N/A</v>
      </c>
      <c r="ADV34" s="62" t="e">
        <f ca="1">ADV2</f>
        <v>#N/A</v>
      </c>
      <c r="ADX34" s="11"/>
      <c r="ADY34" s="58" t="e">
        <f ca="1">ADR2</f>
        <v>#N/A</v>
      </c>
      <c r="ADZ34" s="57"/>
      <c r="AEA34" s="57"/>
      <c r="AEB34" s="66" t="e">
        <f ca="1">ADU2</f>
        <v>#N/A</v>
      </c>
      <c r="AEC34" s="62" t="e">
        <f ca="1">ADV2</f>
        <v>#N/A</v>
      </c>
      <c r="AEF34" s="11"/>
      <c r="AEG34" s="58" t="e">
        <f ca="1">AEG2</f>
        <v>#N/A</v>
      </c>
      <c r="AEH34" s="57"/>
      <c r="AEI34" s="57"/>
      <c r="AEJ34" s="66" t="e">
        <f ca="1">AEJ2</f>
        <v>#N/A</v>
      </c>
      <c r="AEK34" s="62" t="e">
        <f ca="1">AEK2</f>
        <v>#N/A</v>
      </c>
      <c r="AEM34" s="11"/>
      <c r="AEN34" s="58" t="e">
        <f ca="1">AEG2</f>
        <v>#N/A</v>
      </c>
      <c r="AEO34" s="57"/>
      <c r="AEP34" s="57"/>
      <c r="AEQ34" s="66" t="e">
        <f ca="1">AEJ2</f>
        <v>#N/A</v>
      </c>
      <c r="AER34" s="62" t="e">
        <f ca="1">AEK2</f>
        <v>#N/A</v>
      </c>
      <c r="AEU34" s="11"/>
      <c r="AEV34" s="58" t="e">
        <f ca="1">AEV2</f>
        <v>#N/A</v>
      </c>
      <c r="AEW34" s="57"/>
      <c r="AEX34" s="57"/>
      <c r="AEY34" s="66" t="e">
        <f ca="1">AEY2</f>
        <v>#N/A</v>
      </c>
      <c r="AEZ34" s="62" t="e">
        <f ca="1">AEZ2</f>
        <v>#N/A</v>
      </c>
      <c r="AFB34" s="11"/>
      <c r="AFC34" s="58" t="e">
        <f ca="1">AEV2</f>
        <v>#N/A</v>
      </c>
      <c r="AFD34" s="57"/>
      <c r="AFE34" s="57"/>
      <c r="AFF34" s="66" t="e">
        <f ca="1">AEY2</f>
        <v>#N/A</v>
      </c>
      <c r="AFG34" s="62" t="e">
        <f ca="1">AEZ2</f>
        <v>#N/A</v>
      </c>
      <c r="AFJ34" s="11"/>
      <c r="AFK34" s="58" t="e">
        <f ca="1">AFK2</f>
        <v>#N/A</v>
      </c>
      <c r="AFL34" s="57"/>
      <c r="AFM34" s="57"/>
      <c r="AFN34" s="66" t="e">
        <f ca="1">AFN2</f>
        <v>#N/A</v>
      </c>
      <c r="AFO34" s="62" t="e">
        <f ca="1">AFO2</f>
        <v>#N/A</v>
      </c>
      <c r="AFQ34" s="11"/>
      <c r="AFR34" s="58" t="e">
        <f ca="1">AFK2</f>
        <v>#N/A</v>
      </c>
      <c r="AFS34" s="57"/>
      <c r="AFT34" s="57"/>
      <c r="AFU34" s="66" t="e">
        <f ca="1">AFN2</f>
        <v>#N/A</v>
      </c>
      <c r="AFV34" s="62" t="e">
        <f ca="1">AFO2</f>
        <v>#N/A</v>
      </c>
    </row>
    <row r="35" spans="2:854" x14ac:dyDescent="0.45">
      <c r="B35" s="11"/>
      <c r="C35" s="71" t="e">
        <f ca="1">C3</f>
        <v>#N/A</v>
      </c>
      <c r="D35" s="71"/>
      <c r="E35" s="72" t="e">
        <f ca="1">E3</f>
        <v>#N/A</v>
      </c>
      <c r="F35" s="72"/>
      <c r="G35" s="12"/>
      <c r="I35" s="11"/>
      <c r="J35" s="71" t="e">
        <f ca="1">C3</f>
        <v>#N/A</v>
      </c>
      <c r="K35" s="71"/>
      <c r="L35" s="72" t="e">
        <f ca="1">E3</f>
        <v>#N/A</v>
      </c>
      <c r="M35" s="72"/>
      <c r="N35" s="12"/>
      <c r="Q35" s="11"/>
      <c r="R35" s="71" t="e">
        <f ca="1">R3</f>
        <v>#N/A</v>
      </c>
      <c r="S35" s="71"/>
      <c r="T35" s="72" t="e">
        <f ca="1">T3</f>
        <v>#N/A</v>
      </c>
      <c r="U35" s="72"/>
      <c r="V35" s="12"/>
      <c r="X35" s="11"/>
      <c r="Y35" s="71" t="e">
        <f ca="1">R3</f>
        <v>#N/A</v>
      </c>
      <c r="Z35" s="71"/>
      <c r="AA35" s="72" t="e">
        <f ca="1">T3</f>
        <v>#N/A</v>
      </c>
      <c r="AB35" s="72"/>
      <c r="AC35" s="12"/>
      <c r="AF35" s="11"/>
      <c r="AG35" s="71" t="e">
        <f ca="1">AG3</f>
        <v>#N/A</v>
      </c>
      <c r="AH35" s="71"/>
      <c r="AI35" s="72" t="e">
        <f ca="1">AI3</f>
        <v>#N/A</v>
      </c>
      <c r="AJ35" s="72"/>
      <c r="AK35" s="12"/>
      <c r="AM35" s="11"/>
      <c r="AN35" s="71" t="e">
        <f ca="1">AG3</f>
        <v>#N/A</v>
      </c>
      <c r="AO35" s="71"/>
      <c r="AP35" s="72" t="e">
        <f ca="1">AI3</f>
        <v>#N/A</v>
      </c>
      <c r="AQ35" s="72"/>
      <c r="AR35" s="12"/>
      <c r="AU35" s="11"/>
      <c r="AV35" s="71" t="e">
        <f ca="1">AV3</f>
        <v>#N/A</v>
      </c>
      <c r="AW35" s="71"/>
      <c r="AX35" s="72" t="e">
        <f ca="1">AX3</f>
        <v>#N/A</v>
      </c>
      <c r="AY35" s="72"/>
      <c r="AZ35" s="12"/>
      <c r="BB35" s="11"/>
      <c r="BC35" s="71" t="e">
        <f ca="1">AV3</f>
        <v>#N/A</v>
      </c>
      <c r="BD35" s="71"/>
      <c r="BE35" s="72" t="e">
        <f ca="1">AX3</f>
        <v>#N/A</v>
      </c>
      <c r="BF35" s="72"/>
      <c r="BG35" s="12"/>
      <c r="BJ35" s="11"/>
      <c r="BK35" s="71" t="e">
        <f ca="1">BK3</f>
        <v>#N/A</v>
      </c>
      <c r="BL35" s="71"/>
      <c r="BM35" s="72" t="e">
        <f ca="1">BM3</f>
        <v>#N/A</v>
      </c>
      <c r="BN35" s="72"/>
      <c r="BO35" s="12"/>
      <c r="BQ35" s="11"/>
      <c r="BR35" s="71" t="e">
        <f ca="1">BK3</f>
        <v>#N/A</v>
      </c>
      <c r="BS35" s="71"/>
      <c r="BT35" s="72" t="e">
        <f ca="1">BM3</f>
        <v>#N/A</v>
      </c>
      <c r="BU35" s="72"/>
      <c r="BV35" s="12"/>
      <c r="BY35" s="11"/>
      <c r="BZ35" s="71" t="e">
        <f ca="1">BZ3</f>
        <v>#N/A</v>
      </c>
      <c r="CA35" s="71"/>
      <c r="CB35" s="72" t="e">
        <f ca="1">CB3</f>
        <v>#N/A</v>
      </c>
      <c r="CC35" s="72"/>
      <c r="CD35" s="12"/>
      <c r="CF35" s="11"/>
      <c r="CG35" s="71" t="e">
        <f ca="1">BZ3</f>
        <v>#N/A</v>
      </c>
      <c r="CH35" s="71"/>
      <c r="CI35" s="72" t="e">
        <f ca="1">CB3</f>
        <v>#N/A</v>
      </c>
      <c r="CJ35" s="72"/>
      <c r="CK35" s="12"/>
      <c r="CN35" s="11"/>
      <c r="CO35" s="71" t="e">
        <f ca="1">CO3</f>
        <v>#N/A</v>
      </c>
      <c r="CP35" s="71"/>
      <c r="CQ35" s="72" t="e">
        <f ca="1">CQ3</f>
        <v>#N/A</v>
      </c>
      <c r="CR35" s="72"/>
      <c r="CS35" s="12"/>
      <c r="CU35" s="11"/>
      <c r="CV35" s="71" t="e">
        <f ca="1">CO3</f>
        <v>#N/A</v>
      </c>
      <c r="CW35" s="71"/>
      <c r="CX35" s="72" t="e">
        <f ca="1">CQ3</f>
        <v>#N/A</v>
      </c>
      <c r="CY35" s="72"/>
      <c r="CZ35" s="12"/>
      <c r="DC35" s="11"/>
      <c r="DD35" s="71" t="e">
        <f ca="1">DD3</f>
        <v>#N/A</v>
      </c>
      <c r="DE35" s="71"/>
      <c r="DF35" s="72" t="e">
        <f ca="1">DF3</f>
        <v>#N/A</v>
      </c>
      <c r="DG35" s="72"/>
      <c r="DH35" s="12"/>
      <c r="DJ35" s="11"/>
      <c r="DK35" s="71" t="e">
        <f ca="1">DD3</f>
        <v>#N/A</v>
      </c>
      <c r="DL35" s="71"/>
      <c r="DM35" s="72" t="e">
        <f ca="1">DF3</f>
        <v>#N/A</v>
      </c>
      <c r="DN35" s="72"/>
      <c r="DO35" s="12"/>
      <c r="DR35" s="11"/>
      <c r="DS35" s="71" t="e">
        <f ca="1">DS3</f>
        <v>#N/A</v>
      </c>
      <c r="DT35" s="71"/>
      <c r="DU35" s="72" t="e">
        <f ca="1">DU3</f>
        <v>#N/A</v>
      </c>
      <c r="DV35" s="72"/>
      <c r="DW35" s="12"/>
      <c r="DY35" s="11"/>
      <c r="DZ35" s="71" t="e">
        <f ca="1">DS3</f>
        <v>#N/A</v>
      </c>
      <c r="EA35" s="71"/>
      <c r="EB35" s="72" t="e">
        <f ca="1">DU3</f>
        <v>#N/A</v>
      </c>
      <c r="EC35" s="72"/>
      <c r="ED35" s="12"/>
      <c r="EG35" s="11"/>
      <c r="EH35" s="71" t="e">
        <f ca="1">EH3</f>
        <v>#N/A</v>
      </c>
      <c r="EI35" s="71"/>
      <c r="EJ35" s="72" t="e">
        <f ca="1">EJ3</f>
        <v>#N/A</v>
      </c>
      <c r="EK35" s="72"/>
      <c r="EL35" s="12"/>
      <c r="EN35" s="11"/>
      <c r="EO35" s="71" t="e">
        <f ca="1">EH3</f>
        <v>#N/A</v>
      </c>
      <c r="EP35" s="71"/>
      <c r="EQ35" s="72" t="e">
        <f ca="1">EJ3</f>
        <v>#N/A</v>
      </c>
      <c r="ER35" s="72"/>
      <c r="ES35" s="12"/>
      <c r="EV35" s="11"/>
      <c r="EW35" s="71" t="e">
        <f ca="1">EW3</f>
        <v>#N/A</v>
      </c>
      <c r="EX35" s="71"/>
      <c r="EY35" s="72" t="e">
        <f ca="1">EY3</f>
        <v>#N/A</v>
      </c>
      <c r="EZ35" s="72"/>
      <c r="FA35" s="12"/>
      <c r="FC35" s="11"/>
      <c r="FD35" s="71" t="e">
        <f ca="1">EW3</f>
        <v>#N/A</v>
      </c>
      <c r="FE35" s="71"/>
      <c r="FF35" s="72" t="e">
        <f ca="1">EY3</f>
        <v>#N/A</v>
      </c>
      <c r="FG35" s="72"/>
      <c r="FH35" s="12"/>
      <c r="FK35" s="11"/>
      <c r="FL35" s="71" t="e">
        <f ca="1">FL3</f>
        <v>#N/A</v>
      </c>
      <c r="FM35" s="71"/>
      <c r="FN35" s="72" t="e">
        <f ca="1">FN3</f>
        <v>#N/A</v>
      </c>
      <c r="FO35" s="72"/>
      <c r="FP35" s="12"/>
      <c r="FR35" s="11"/>
      <c r="FS35" s="71" t="e">
        <f ca="1">FL3</f>
        <v>#N/A</v>
      </c>
      <c r="FT35" s="71"/>
      <c r="FU35" s="72" t="e">
        <f ca="1">FN3</f>
        <v>#N/A</v>
      </c>
      <c r="FV35" s="72"/>
      <c r="FW35" s="12"/>
      <c r="FZ35" s="11"/>
      <c r="GA35" s="71" t="e">
        <f ca="1">GA3</f>
        <v>#N/A</v>
      </c>
      <c r="GB35" s="71"/>
      <c r="GC35" s="72" t="e">
        <f ca="1">GC3</f>
        <v>#N/A</v>
      </c>
      <c r="GD35" s="72"/>
      <c r="GE35" s="12"/>
      <c r="GG35" s="11"/>
      <c r="GH35" s="71" t="e">
        <f ca="1">GA3</f>
        <v>#N/A</v>
      </c>
      <c r="GI35" s="71"/>
      <c r="GJ35" s="72" t="e">
        <f ca="1">GC3</f>
        <v>#N/A</v>
      </c>
      <c r="GK35" s="72"/>
      <c r="GL35" s="12"/>
      <c r="GO35" s="11"/>
      <c r="GP35" s="71" t="e">
        <f ca="1">GP3</f>
        <v>#N/A</v>
      </c>
      <c r="GQ35" s="71"/>
      <c r="GR35" s="72" t="e">
        <f ca="1">GR3</f>
        <v>#N/A</v>
      </c>
      <c r="GS35" s="72"/>
      <c r="GT35" s="12"/>
      <c r="GV35" s="11"/>
      <c r="GW35" s="71" t="e">
        <f ca="1">GP3</f>
        <v>#N/A</v>
      </c>
      <c r="GX35" s="71"/>
      <c r="GY35" s="72" t="e">
        <f ca="1">GR3</f>
        <v>#N/A</v>
      </c>
      <c r="GZ35" s="72"/>
      <c r="HA35" s="12"/>
      <c r="HD35" s="11"/>
      <c r="HE35" s="71" t="e">
        <f ca="1">HE3</f>
        <v>#N/A</v>
      </c>
      <c r="HF35" s="71"/>
      <c r="HG35" s="72" t="e">
        <f ca="1">HG3</f>
        <v>#N/A</v>
      </c>
      <c r="HH35" s="72"/>
      <c r="HI35" s="12"/>
      <c r="HK35" s="11"/>
      <c r="HL35" s="71" t="e">
        <f ca="1">HE3</f>
        <v>#N/A</v>
      </c>
      <c r="HM35" s="71"/>
      <c r="HN35" s="72" t="e">
        <f ca="1">HG3</f>
        <v>#N/A</v>
      </c>
      <c r="HO35" s="72"/>
      <c r="HP35" s="12"/>
      <c r="HS35" s="11"/>
      <c r="HT35" s="71" t="e">
        <f ca="1">HT3</f>
        <v>#N/A</v>
      </c>
      <c r="HU35" s="71"/>
      <c r="HV35" s="72" t="e">
        <f ca="1">HV3</f>
        <v>#N/A</v>
      </c>
      <c r="HW35" s="72"/>
      <c r="HX35" s="12"/>
      <c r="HZ35" s="11"/>
      <c r="IA35" s="71" t="e">
        <f ca="1">HT3</f>
        <v>#N/A</v>
      </c>
      <c r="IB35" s="71"/>
      <c r="IC35" s="72" t="e">
        <f ca="1">HV3</f>
        <v>#N/A</v>
      </c>
      <c r="ID35" s="72"/>
      <c r="IE35" s="12"/>
      <c r="IH35" s="11"/>
      <c r="II35" s="71" t="e">
        <f ca="1">II3</f>
        <v>#N/A</v>
      </c>
      <c r="IJ35" s="71"/>
      <c r="IK35" s="72" t="e">
        <f ca="1">IK3</f>
        <v>#N/A</v>
      </c>
      <c r="IL35" s="72"/>
      <c r="IM35" s="12"/>
      <c r="IO35" s="11"/>
      <c r="IP35" s="71" t="e">
        <f ca="1">II3</f>
        <v>#N/A</v>
      </c>
      <c r="IQ35" s="71"/>
      <c r="IR35" s="72" t="e">
        <f ca="1">IK3</f>
        <v>#N/A</v>
      </c>
      <c r="IS35" s="72"/>
      <c r="IT35" s="12"/>
      <c r="IW35" s="11"/>
      <c r="IX35" s="71" t="e">
        <f ca="1">IX3</f>
        <v>#N/A</v>
      </c>
      <c r="IY35" s="71"/>
      <c r="IZ35" s="72" t="e">
        <f ca="1">IZ3</f>
        <v>#N/A</v>
      </c>
      <c r="JA35" s="72"/>
      <c r="JB35" s="12"/>
      <c r="JD35" s="11"/>
      <c r="JE35" s="71" t="e">
        <f ca="1">IX3</f>
        <v>#N/A</v>
      </c>
      <c r="JF35" s="71"/>
      <c r="JG35" s="72" t="e">
        <f ca="1">IZ3</f>
        <v>#N/A</v>
      </c>
      <c r="JH35" s="72"/>
      <c r="JI35" s="12"/>
      <c r="JL35" s="11"/>
      <c r="JM35" s="71" t="e">
        <f ca="1">JM3</f>
        <v>#N/A</v>
      </c>
      <c r="JN35" s="71"/>
      <c r="JO35" s="72" t="e">
        <f ca="1">JO3</f>
        <v>#N/A</v>
      </c>
      <c r="JP35" s="72"/>
      <c r="JQ35" s="12"/>
      <c r="JS35" s="11"/>
      <c r="JT35" s="71" t="e">
        <f ca="1">JM3</f>
        <v>#N/A</v>
      </c>
      <c r="JU35" s="71"/>
      <c r="JV35" s="72" t="e">
        <f ca="1">JO3</f>
        <v>#N/A</v>
      </c>
      <c r="JW35" s="72"/>
      <c r="JX35" s="12"/>
      <c r="KA35" s="11"/>
      <c r="KB35" s="71" t="e">
        <f ca="1">KB3</f>
        <v>#N/A</v>
      </c>
      <c r="KC35" s="71"/>
      <c r="KD35" s="72" t="e">
        <f ca="1">KD3</f>
        <v>#N/A</v>
      </c>
      <c r="KE35" s="72"/>
      <c r="KF35" s="12"/>
      <c r="KH35" s="11"/>
      <c r="KI35" s="71" t="e">
        <f ca="1">KB3</f>
        <v>#N/A</v>
      </c>
      <c r="KJ35" s="71"/>
      <c r="KK35" s="72" t="e">
        <f ca="1">KD3</f>
        <v>#N/A</v>
      </c>
      <c r="KL35" s="72"/>
      <c r="KM35" s="12"/>
      <c r="KP35" s="11"/>
      <c r="KQ35" s="71" t="e">
        <f ca="1">KQ3</f>
        <v>#N/A</v>
      </c>
      <c r="KR35" s="71"/>
      <c r="KS35" s="72" t="e">
        <f ca="1">KS3</f>
        <v>#N/A</v>
      </c>
      <c r="KT35" s="72"/>
      <c r="KU35" s="12"/>
      <c r="KW35" s="11"/>
      <c r="KX35" s="71" t="e">
        <f ca="1">KQ3</f>
        <v>#N/A</v>
      </c>
      <c r="KY35" s="71"/>
      <c r="KZ35" s="72" t="e">
        <f ca="1">KS3</f>
        <v>#N/A</v>
      </c>
      <c r="LA35" s="72"/>
      <c r="LB35" s="12"/>
      <c r="LE35" s="11"/>
      <c r="LF35" s="71" t="e">
        <f ca="1">LF3</f>
        <v>#N/A</v>
      </c>
      <c r="LG35" s="71"/>
      <c r="LH35" s="72" t="e">
        <f ca="1">LH3</f>
        <v>#N/A</v>
      </c>
      <c r="LI35" s="72"/>
      <c r="LJ35" s="12"/>
      <c r="LL35" s="11"/>
      <c r="LM35" s="71" t="e">
        <f ca="1">LF3</f>
        <v>#N/A</v>
      </c>
      <c r="LN35" s="71"/>
      <c r="LO35" s="72" t="e">
        <f ca="1">LH3</f>
        <v>#N/A</v>
      </c>
      <c r="LP35" s="72"/>
      <c r="LQ35" s="12"/>
      <c r="LT35" s="11"/>
      <c r="LU35" s="71" t="e">
        <f ca="1">LU3</f>
        <v>#N/A</v>
      </c>
      <c r="LV35" s="71"/>
      <c r="LW35" s="72" t="e">
        <f ca="1">LW3</f>
        <v>#N/A</v>
      </c>
      <c r="LX35" s="72"/>
      <c r="LY35" s="12"/>
      <c r="MA35" s="11"/>
      <c r="MB35" s="71" t="e">
        <f ca="1">LU3</f>
        <v>#N/A</v>
      </c>
      <c r="MC35" s="71"/>
      <c r="MD35" s="72" t="e">
        <f ca="1">LW3</f>
        <v>#N/A</v>
      </c>
      <c r="ME35" s="72"/>
      <c r="MF35" s="12"/>
      <c r="MI35" s="11"/>
      <c r="MJ35" s="71" t="e">
        <f ca="1">MJ3</f>
        <v>#N/A</v>
      </c>
      <c r="MK35" s="71"/>
      <c r="ML35" s="72" t="e">
        <f ca="1">ML3</f>
        <v>#N/A</v>
      </c>
      <c r="MM35" s="72"/>
      <c r="MN35" s="12"/>
      <c r="MP35" s="11"/>
      <c r="MQ35" s="71" t="e">
        <f ca="1">MJ3</f>
        <v>#N/A</v>
      </c>
      <c r="MR35" s="71"/>
      <c r="MS35" s="72" t="e">
        <f ca="1">ML3</f>
        <v>#N/A</v>
      </c>
      <c r="MT35" s="72"/>
      <c r="MU35" s="12"/>
      <c r="MX35" s="11"/>
      <c r="MY35" s="71" t="e">
        <f ca="1">MY3</f>
        <v>#N/A</v>
      </c>
      <c r="MZ35" s="71"/>
      <c r="NA35" s="72" t="e">
        <f ca="1">NA3</f>
        <v>#N/A</v>
      </c>
      <c r="NB35" s="72"/>
      <c r="NC35" s="12"/>
      <c r="NE35" s="11"/>
      <c r="NF35" s="71" t="e">
        <f ca="1">MY3</f>
        <v>#N/A</v>
      </c>
      <c r="NG35" s="71"/>
      <c r="NH35" s="72" t="e">
        <f ca="1">NA3</f>
        <v>#N/A</v>
      </c>
      <c r="NI35" s="72"/>
      <c r="NJ35" s="12"/>
      <c r="NM35" s="11"/>
      <c r="NN35" s="71" t="e">
        <f ca="1">NN3</f>
        <v>#N/A</v>
      </c>
      <c r="NO35" s="71"/>
      <c r="NP35" s="72" t="e">
        <f ca="1">NP3</f>
        <v>#N/A</v>
      </c>
      <c r="NQ35" s="72"/>
      <c r="NR35" s="12"/>
      <c r="NT35" s="11"/>
      <c r="NU35" s="71" t="e">
        <f ca="1">NN3</f>
        <v>#N/A</v>
      </c>
      <c r="NV35" s="71"/>
      <c r="NW35" s="72" t="e">
        <f ca="1">NP3</f>
        <v>#N/A</v>
      </c>
      <c r="NX35" s="72"/>
      <c r="NY35" s="12"/>
      <c r="OB35" s="11"/>
      <c r="OC35" s="71" t="e">
        <f ca="1">OC3</f>
        <v>#N/A</v>
      </c>
      <c r="OD35" s="71"/>
      <c r="OE35" s="72" t="e">
        <f ca="1">OE3</f>
        <v>#N/A</v>
      </c>
      <c r="OF35" s="72"/>
      <c r="OG35" s="12"/>
      <c r="OI35" s="11"/>
      <c r="OJ35" s="71" t="e">
        <f ca="1">OC3</f>
        <v>#N/A</v>
      </c>
      <c r="OK35" s="71"/>
      <c r="OL35" s="72" t="e">
        <f ca="1">OE3</f>
        <v>#N/A</v>
      </c>
      <c r="OM35" s="72"/>
      <c r="ON35" s="12"/>
      <c r="OQ35" s="11"/>
      <c r="OR35" s="71" t="e">
        <f ca="1">OR3</f>
        <v>#N/A</v>
      </c>
      <c r="OS35" s="71"/>
      <c r="OT35" s="72" t="e">
        <f ca="1">OT3</f>
        <v>#N/A</v>
      </c>
      <c r="OU35" s="72"/>
      <c r="OV35" s="12"/>
      <c r="OX35" s="11"/>
      <c r="OY35" s="71" t="e">
        <f ca="1">OR3</f>
        <v>#N/A</v>
      </c>
      <c r="OZ35" s="71"/>
      <c r="PA35" s="72" t="e">
        <f ca="1">OT3</f>
        <v>#N/A</v>
      </c>
      <c r="PB35" s="72"/>
      <c r="PC35" s="12"/>
      <c r="PF35" s="11"/>
      <c r="PG35" s="71" t="e">
        <f ca="1">PG3</f>
        <v>#N/A</v>
      </c>
      <c r="PH35" s="71"/>
      <c r="PI35" s="72" t="e">
        <f ca="1">PI3</f>
        <v>#N/A</v>
      </c>
      <c r="PJ35" s="72"/>
      <c r="PK35" s="12"/>
      <c r="PM35" s="11"/>
      <c r="PN35" s="71" t="e">
        <f ca="1">PG3</f>
        <v>#N/A</v>
      </c>
      <c r="PO35" s="71"/>
      <c r="PP35" s="72" t="e">
        <f ca="1">PI3</f>
        <v>#N/A</v>
      </c>
      <c r="PQ35" s="72"/>
      <c r="PR35" s="12"/>
      <c r="PU35" s="11"/>
      <c r="PV35" s="71" t="e">
        <f ca="1">PV3</f>
        <v>#N/A</v>
      </c>
      <c r="PW35" s="71"/>
      <c r="PX35" s="72" t="e">
        <f ca="1">PX3</f>
        <v>#N/A</v>
      </c>
      <c r="PY35" s="72"/>
      <c r="PZ35" s="12"/>
      <c r="QB35" s="11"/>
      <c r="QC35" s="71" t="e">
        <f ca="1">PV3</f>
        <v>#N/A</v>
      </c>
      <c r="QD35" s="71"/>
      <c r="QE35" s="72" t="e">
        <f ca="1">PX3</f>
        <v>#N/A</v>
      </c>
      <c r="QF35" s="72"/>
      <c r="QG35" s="12"/>
      <c r="QJ35" s="11"/>
      <c r="QK35" s="71" t="e">
        <f ca="1">QK3</f>
        <v>#N/A</v>
      </c>
      <c r="QL35" s="71"/>
      <c r="QM35" s="72" t="e">
        <f ca="1">QM3</f>
        <v>#N/A</v>
      </c>
      <c r="QN35" s="72"/>
      <c r="QO35" s="12"/>
      <c r="QQ35" s="11"/>
      <c r="QR35" s="71" t="e">
        <f ca="1">QK3</f>
        <v>#N/A</v>
      </c>
      <c r="QS35" s="71"/>
      <c r="QT35" s="72" t="e">
        <f ca="1">QM3</f>
        <v>#N/A</v>
      </c>
      <c r="QU35" s="72"/>
      <c r="QV35" s="12"/>
      <c r="QY35" s="11"/>
      <c r="QZ35" s="71" t="e">
        <f ca="1">QZ3</f>
        <v>#N/A</v>
      </c>
      <c r="RA35" s="71"/>
      <c r="RB35" s="72" t="e">
        <f ca="1">RB3</f>
        <v>#N/A</v>
      </c>
      <c r="RC35" s="72"/>
      <c r="RD35" s="12"/>
      <c r="RF35" s="11"/>
      <c r="RG35" s="71" t="e">
        <f ca="1">QZ3</f>
        <v>#N/A</v>
      </c>
      <c r="RH35" s="71"/>
      <c r="RI35" s="72" t="e">
        <f ca="1">RB3</f>
        <v>#N/A</v>
      </c>
      <c r="RJ35" s="72"/>
      <c r="RK35" s="12"/>
      <c r="RN35" s="11"/>
      <c r="RO35" s="71" t="e">
        <f ca="1">RO3</f>
        <v>#N/A</v>
      </c>
      <c r="RP35" s="71"/>
      <c r="RQ35" s="72" t="e">
        <f ca="1">RQ3</f>
        <v>#N/A</v>
      </c>
      <c r="RR35" s="72"/>
      <c r="RS35" s="12"/>
      <c r="RU35" s="11"/>
      <c r="RV35" s="71" t="e">
        <f ca="1">RO3</f>
        <v>#N/A</v>
      </c>
      <c r="RW35" s="71"/>
      <c r="RX35" s="72" t="e">
        <f ca="1">RQ3</f>
        <v>#N/A</v>
      </c>
      <c r="RY35" s="72"/>
      <c r="RZ35" s="12"/>
      <c r="SC35" s="11"/>
      <c r="SD35" s="71" t="e">
        <f ca="1">SD3</f>
        <v>#N/A</v>
      </c>
      <c r="SE35" s="71"/>
      <c r="SF35" s="72" t="e">
        <f ca="1">SF3</f>
        <v>#N/A</v>
      </c>
      <c r="SG35" s="72"/>
      <c r="SH35" s="12"/>
      <c r="SJ35" s="11"/>
      <c r="SK35" s="71" t="e">
        <f ca="1">SD3</f>
        <v>#N/A</v>
      </c>
      <c r="SL35" s="71"/>
      <c r="SM35" s="72" t="e">
        <f ca="1">SF3</f>
        <v>#N/A</v>
      </c>
      <c r="SN35" s="72"/>
      <c r="SO35" s="12"/>
      <c r="SR35" s="11"/>
      <c r="SS35" s="71" t="e">
        <f ca="1">SS3</f>
        <v>#N/A</v>
      </c>
      <c r="ST35" s="71"/>
      <c r="SU35" s="72" t="e">
        <f ca="1">SU3</f>
        <v>#N/A</v>
      </c>
      <c r="SV35" s="72"/>
      <c r="SW35" s="12"/>
      <c r="SY35" s="11"/>
      <c r="SZ35" s="71" t="e">
        <f ca="1">SS3</f>
        <v>#N/A</v>
      </c>
      <c r="TA35" s="71"/>
      <c r="TB35" s="72" t="e">
        <f ca="1">SU3</f>
        <v>#N/A</v>
      </c>
      <c r="TC35" s="72"/>
      <c r="TD35" s="12"/>
      <c r="TG35" s="11"/>
      <c r="TH35" s="71" t="e">
        <f ca="1">TH3</f>
        <v>#N/A</v>
      </c>
      <c r="TI35" s="71"/>
      <c r="TJ35" s="72" t="e">
        <f ca="1">TJ3</f>
        <v>#N/A</v>
      </c>
      <c r="TK35" s="72"/>
      <c r="TL35" s="12"/>
      <c r="TN35" s="11"/>
      <c r="TO35" s="71" t="e">
        <f ca="1">TH3</f>
        <v>#N/A</v>
      </c>
      <c r="TP35" s="71"/>
      <c r="TQ35" s="72" t="e">
        <f ca="1">TJ3</f>
        <v>#N/A</v>
      </c>
      <c r="TR35" s="72"/>
      <c r="TS35" s="12"/>
      <c r="TV35" s="11"/>
      <c r="TW35" s="71" t="e">
        <f ca="1">TW3</f>
        <v>#N/A</v>
      </c>
      <c r="TX35" s="71"/>
      <c r="TY35" s="72" t="e">
        <f ca="1">TY3</f>
        <v>#N/A</v>
      </c>
      <c r="TZ35" s="72"/>
      <c r="UA35" s="12"/>
      <c r="UC35" s="11"/>
      <c r="UD35" s="71" t="e">
        <f ca="1">TW3</f>
        <v>#N/A</v>
      </c>
      <c r="UE35" s="71"/>
      <c r="UF35" s="72" t="e">
        <f ca="1">TY3</f>
        <v>#N/A</v>
      </c>
      <c r="UG35" s="72"/>
      <c r="UH35" s="12"/>
      <c r="UK35" s="11"/>
      <c r="UL35" s="71" t="e">
        <f ca="1">UL3</f>
        <v>#N/A</v>
      </c>
      <c r="UM35" s="71"/>
      <c r="UN35" s="72" t="e">
        <f ca="1">UN3</f>
        <v>#N/A</v>
      </c>
      <c r="UO35" s="72"/>
      <c r="UP35" s="12"/>
      <c r="UR35" s="11"/>
      <c r="US35" s="71" t="e">
        <f ca="1">UL3</f>
        <v>#N/A</v>
      </c>
      <c r="UT35" s="71"/>
      <c r="UU35" s="72" t="e">
        <f ca="1">UN3</f>
        <v>#N/A</v>
      </c>
      <c r="UV35" s="72"/>
      <c r="UW35" s="12"/>
      <c r="UZ35" s="11"/>
      <c r="VA35" s="71" t="e">
        <f ca="1">VA3</f>
        <v>#N/A</v>
      </c>
      <c r="VB35" s="71"/>
      <c r="VC35" s="72" t="e">
        <f ca="1">VC3</f>
        <v>#N/A</v>
      </c>
      <c r="VD35" s="72"/>
      <c r="VE35" s="12"/>
      <c r="VG35" s="11"/>
      <c r="VH35" s="71" t="e">
        <f ca="1">VA3</f>
        <v>#N/A</v>
      </c>
      <c r="VI35" s="71"/>
      <c r="VJ35" s="72" t="e">
        <f ca="1">VC3</f>
        <v>#N/A</v>
      </c>
      <c r="VK35" s="72"/>
      <c r="VL35" s="12"/>
      <c r="VO35" s="11"/>
      <c r="VP35" s="71" t="e">
        <f ca="1">VP3</f>
        <v>#N/A</v>
      </c>
      <c r="VQ35" s="71"/>
      <c r="VR35" s="72" t="e">
        <f ca="1">VR3</f>
        <v>#N/A</v>
      </c>
      <c r="VS35" s="72"/>
      <c r="VT35" s="12"/>
      <c r="VV35" s="11"/>
      <c r="VW35" s="71" t="e">
        <f ca="1">VP3</f>
        <v>#N/A</v>
      </c>
      <c r="VX35" s="71"/>
      <c r="VY35" s="72" t="e">
        <f ca="1">VR3</f>
        <v>#N/A</v>
      </c>
      <c r="VZ35" s="72"/>
      <c r="WA35" s="12"/>
      <c r="WD35" s="11"/>
      <c r="WE35" s="71" t="e">
        <f ca="1">WE3</f>
        <v>#N/A</v>
      </c>
      <c r="WF35" s="71"/>
      <c r="WG35" s="72" t="e">
        <f ca="1">WG3</f>
        <v>#N/A</v>
      </c>
      <c r="WH35" s="72"/>
      <c r="WI35" s="12"/>
      <c r="WK35" s="11"/>
      <c r="WL35" s="71" t="e">
        <f ca="1">WE3</f>
        <v>#N/A</v>
      </c>
      <c r="WM35" s="71"/>
      <c r="WN35" s="72" t="e">
        <f ca="1">WG3</f>
        <v>#N/A</v>
      </c>
      <c r="WO35" s="72"/>
      <c r="WP35" s="12"/>
      <c r="WS35" s="11"/>
      <c r="WT35" s="71" t="e">
        <f ca="1">WT3</f>
        <v>#N/A</v>
      </c>
      <c r="WU35" s="71"/>
      <c r="WV35" s="72" t="e">
        <f ca="1">WV3</f>
        <v>#N/A</v>
      </c>
      <c r="WW35" s="72"/>
      <c r="WX35" s="12"/>
      <c r="WZ35" s="11"/>
      <c r="XA35" s="71" t="e">
        <f ca="1">WT3</f>
        <v>#N/A</v>
      </c>
      <c r="XB35" s="71"/>
      <c r="XC35" s="72" t="e">
        <f ca="1">WV3</f>
        <v>#N/A</v>
      </c>
      <c r="XD35" s="72"/>
      <c r="XE35" s="12"/>
      <c r="XH35" s="11"/>
      <c r="XI35" s="71" t="e">
        <f ca="1">XI3</f>
        <v>#N/A</v>
      </c>
      <c r="XJ35" s="71"/>
      <c r="XK35" s="72" t="e">
        <f ca="1">XK3</f>
        <v>#N/A</v>
      </c>
      <c r="XL35" s="72"/>
      <c r="XM35" s="12"/>
      <c r="XO35" s="11"/>
      <c r="XP35" s="71" t="e">
        <f ca="1">XI3</f>
        <v>#N/A</v>
      </c>
      <c r="XQ35" s="71"/>
      <c r="XR35" s="72" t="e">
        <f ca="1">XK3</f>
        <v>#N/A</v>
      </c>
      <c r="XS35" s="72"/>
      <c r="XT35" s="12"/>
      <c r="XW35" s="11"/>
      <c r="XX35" s="71" t="e">
        <f ca="1">XX3</f>
        <v>#N/A</v>
      </c>
      <c r="XY35" s="71"/>
      <c r="XZ35" s="72" t="e">
        <f ca="1">XZ3</f>
        <v>#N/A</v>
      </c>
      <c r="YA35" s="72"/>
      <c r="YB35" s="12"/>
      <c r="YD35" s="11"/>
      <c r="YE35" s="71" t="e">
        <f ca="1">XX3</f>
        <v>#N/A</v>
      </c>
      <c r="YF35" s="71"/>
      <c r="YG35" s="72" t="e">
        <f ca="1">XZ3</f>
        <v>#N/A</v>
      </c>
      <c r="YH35" s="72"/>
      <c r="YI35" s="12"/>
      <c r="YL35" s="11"/>
      <c r="YM35" s="71" t="e">
        <f ca="1">YM3</f>
        <v>#N/A</v>
      </c>
      <c r="YN35" s="71"/>
      <c r="YO35" s="72" t="e">
        <f ca="1">YO3</f>
        <v>#N/A</v>
      </c>
      <c r="YP35" s="72"/>
      <c r="YQ35" s="12"/>
      <c r="YS35" s="11"/>
      <c r="YT35" s="71" t="e">
        <f ca="1">YM3</f>
        <v>#N/A</v>
      </c>
      <c r="YU35" s="71"/>
      <c r="YV35" s="72" t="e">
        <f ca="1">YO3</f>
        <v>#N/A</v>
      </c>
      <c r="YW35" s="72"/>
      <c r="YX35" s="12"/>
      <c r="ZA35" s="11"/>
      <c r="ZB35" s="71" t="e">
        <f ca="1">ZB3</f>
        <v>#N/A</v>
      </c>
      <c r="ZC35" s="71"/>
      <c r="ZD35" s="72" t="e">
        <f ca="1">ZD3</f>
        <v>#N/A</v>
      </c>
      <c r="ZE35" s="72"/>
      <c r="ZF35" s="12"/>
      <c r="ZH35" s="11"/>
      <c r="ZI35" s="71" t="e">
        <f ca="1">ZB3</f>
        <v>#N/A</v>
      </c>
      <c r="ZJ35" s="71"/>
      <c r="ZK35" s="72" t="e">
        <f ca="1">ZD3</f>
        <v>#N/A</v>
      </c>
      <c r="ZL35" s="72"/>
      <c r="ZM35" s="12"/>
      <c r="ZP35" s="11"/>
      <c r="ZQ35" s="71" t="e">
        <f ca="1">ZQ3</f>
        <v>#N/A</v>
      </c>
      <c r="ZR35" s="71"/>
      <c r="ZS35" s="72" t="e">
        <f ca="1">ZS3</f>
        <v>#N/A</v>
      </c>
      <c r="ZT35" s="72"/>
      <c r="ZU35" s="12"/>
      <c r="ZW35" s="11"/>
      <c r="ZX35" s="71" t="e">
        <f ca="1">ZQ3</f>
        <v>#N/A</v>
      </c>
      <c r="ZY35" s="71"/>
      <c r="ZZ35" s="72" t="e">
        <f ca="1">ZS3</f>
        <v>#N/A</v>
      </c>
      <c r="AAA35" s="72"/>
      <c r="AAB35" s="12"/>
      <c r="AAE35" s="11"/>
      <c r="AAF35" s="71" t="e">
        <f ca="1">AAF3</f>
        <v>#N/A</v>
      </c>
      <c r="AAG35" s="71"/>
      <c r="AAH35" s="72" t="e">
        <f ca="1">AAH3</f>
        <v>#N/A</v>
      </c>
      <c r="AAI35" s="72"/>
      <c r="AAJ35" s="12"/>
      <c r="AAL35" s="11"/>
      <c r="AAM35" s="71" t="e">
        <f ca="1">AAF3</f>
        <v>#N/A</v>
      </c>
      <c r="AAN35" s="71"/>
      <c r="AAO35" s="72" t="e">
        <f ca="1">AAH3</f>
        <v>#N/A</v>
      </c>
      <c r="AAP35" s="72"/>
      <c r="AAQ35" s="12"/>
      <c r="AAT35" s="11"/>
      <c r="AAU35" s="71" t="e">
        <f ca="1">AAU3</f>
        <v>#N/A</v>
      </c>
      <c r="AAV35" s="71"/>
      <c r="AAW35" s="72" t="e">
        <f ca="1">AAW3</f>
        <v>#N/A</v>
      </c>
      <c r="AAX35" s="72"/>
      <c r="AAY35" s="12"/>
      <c r="ABA35" s="11"/>
      <c r="ABB35" s="71" t="e">
        <f ca="1">AAU3</f>
        <v>#N/A</v>
      </c>
      <c r="ABC35" s="71"/>
      <c r="ABD35" s="72" t="e">
        <f ca="1">AAW3</f>
        <v>#N/A</v>
      </c>
      <c r="ABE35" s="72"/>
      <c r="ABF35" s="12"/>
      <c r="ABI35" s="11"/>
      <c r="ABJ35" s="71" t="e">
        <f ca="1">ABJ3</f>
        <v>#N/A</v>
      </c>
      <c r="ABK35" s="71"/>
      <c r="ABL35" s="72" t="e">
        <f ca="1">ABL3</f>
        <v>#N/A</v>
      </c>
      <c r="ABM35" s="72"/>
      <c r="ABN35" s="12"/>
      <c r="ABP35" s="11"/>
      <c r="ABQ35" s="71" t="e">
        <f ca="1">ABJ3</f>
        <v>#N/A</v>
      </c>
      <c r="ABR35" s="71"/>
      <c r="ABS35" s="72" t="e">
        <f ca="1">ABL3</f>
        <v>#N/A</v>
      </c>
      <c r="ABT35" s="72"/>
      <c r="ABU35" s="12"/>
      <c r="ABX35" s="11"/>
      <c r="ABY35" s="71" t="e">
        <f ca="1">ABY3</f>
        <v>#N/A</v>
      </c>
      <c r="ABZ35" s="71"/>
      <c r="ACA35" s="72" t="e">
        <f ca="1">ACA3</f>
        <v>#N/A</v>
      </c>
      <c r="ACB35" s="72"/>
      <c r="ACC35" s="12"/>
      <c r="ACE35" s="11"/>
      <c r="ACF35" s="71" t="e">
        <f ca="1">ABY3</f>
        <v>#N/A</v>
      </c>
      <c r="ACG35" s="71"/>
      <c r="ACH35" s="72" t="e">
        <f ca="1">ACA3</f>
        <v>#N/A</v>
      </c>
      <c r="ACI35" s="72"/>
      <c r="ACJ35" s="12"/>
      <c r="ACM35" s="11"/>
      <c r="ACN35" s="71" t="e">
        <f ca="1">ACN3</f>
        <v>#N/A</v>
      </c>
      <c r="ACO35" s="71"/>
      <c r="ACP35" s="72" t="e">
        <f ca="1">ACP3</f>
        <v>#N/A</v>
      </c>
      <c r="ACQ35" s="72"/>
      <c r="ACR35" s="12"/>
      <c r="ACT35" s="11"/>
      <c r="ACU35" s="71" t="e">
        <f ca="1">ACN3</f>
        <v>#N/A</v>
      </c>
      <c r="ACV35" s="71"/>
      <c r="ACW35" s="72" t="e">
        <f ca="1">ACP3</f>
        <v>#N/A</v>
      </c>
      <c r="ACX35" s="72"/>
      <c r="ACY35" s="12"/>
      <c r="ADB35" s="11"/>
      <c r="ADC35" s="71" t="e">
        <f ca="1">ADC3</f>
        <v>#N/A</v>
      </c>
      <c r="ADD35" s="71"/>
      <c r="ADE35" s="72" t="e">
        <f ca="1">ADE3</f>
        <v>#N/A</v>
      </c>
      <c r="ADF35" s="72"/>
      <c r="ADG35" s="12"/>
      <c r="ADI35" s="11"/>
      <c r="ADJ35" s="71" t="e">
        <f ca="1">ADC3</f>
        <v>#N/A</v>
      </c>
      <c r="ADK35" s="71"/>
      <c r="ADL35" s="72" t="e">
        <f ca="1">ADE3</f>
        <v>#N/A</v>
      </c>
      <c r="ADM35" s="72"/>
      <c r="ADN35" s="12"/>
      <c r="ADQ35" s="11"/>
      <c r="ADR35" s="71" t="e">
        <f ca="1">ADR3</f>
        <v>#N/A</v>
      </c>
      <c r="ADS35" s="71"/>
      <c r="ADT35" s="72" t="e">
        <f ca="1">ADT3</f>
        <v>#N/A</v>
      </c>
      <c r="ADU35" s="72"/>
      <c r="ADV35" s="12"/>
      <c r="ADX35" s="11"/>
      <c r="ADY35" s="71" t="e">
        <f ca="1">ADR3</f>
        <v>#N/A</v>
      </c>
      <c r="ADZ35" s="71"/>
      <c r="AEA35" s="72" t="e">
        <f ca="1">ADT3</f>
        <v>#N/A</v>
      </c>
      <c r="AEB35" s="72"/>
      <c r="AEC35" s="12"/>
      <c r="AEF35" s="11"/>
      <c r="AEG35" s="71" t="e">
        <f ca="1">AEG3</f>
        <v>#N/A</v>
      </c>
      <c r="AEH35" s="71"/>
      <c r="AEI35" s="72" t="e">
        <f ca="1">AEI3</f>
        <v>#N/A</v>
      </c>
      <c r="AEJ35" s="72"/>
      <c r="AEK35" s="12"/>
      <c r="AEM35" s="11"/>
      <c r="AEN35" s="71" t="e">
        <f ca="1">AEG3</f>
        <v>#N/A</v>
      </c>
      <c r="AEO35" s="71"/>
      <c r="AEP35" s="72" t="e">
        <f ca="1">AEI3</f>
        <v>#N/A</v>
      </c>
      <c r="AEQ35" s="72"/>
      <c r="AER35" s="12"/>
      <c r="AEU35" s="11"/>
      <c r="AEV35" s="71" t="e">
        <f ca="1">AEV3</f>
        <v>#N/A</v>
      </c>
      <c r="AEW35" s="71"/>
      <c r="AEX35" s="72" t="e">
        <f ca="1">AEX3</f>
        <v>#N/A</v>
      </c>
      <c r="AEY35" s="72"/>
      <c r="AEZ35" s="12"/>
      <c r="AFB35" s="11"/>
      <c r="AFC35" s="71" t="e">
        <f ca="1">AEV3</f>
        <v>#N/A</v>
      </c>
      <c r="AFD35" s="71"/>
      <c r="AFE35" s="72" t="e">
        <f ca="1">AEX3</f>
        <v>#N/A</v>
      </c>
      <c r="AFF35" s="72"/>
      <c r="AFG35" s="12"/>
      <c r="AFJ35" s="11"/>
      <c r="AFK35" s="71" t="e">
        <f ca="1">AFK3</f>
        <v>#N/A</v>
      </c>
      <c r="AFL35" s="71"/>
      <c r="AFM35" s="72" t="e">
        <f ca="1">AFM3</f>
        <v>#N/A</v>
      </c>
      <c r="AFN35" s="72"/>
      <c r="AFO35" s="12"/>
      <c r="AFQ35" s="11"/>
      <c r="AFR35" s="71" t="e">
        <f ca="1">AFK3</f>
        <v>#N/A</v>
      </c>
      <c r="AFS35" s="71"/>
      <c r="AFT35" s="72" t="e">
        <f ca="1">AFM3</f>
        <v>#N/A</v>
      </c>
      <c r="AFU35" s="72"/>
      <c r="AFV35" s="12"/>
    </row>
    <row r="36" spans="2:854" ht="18" customHeight="1" x14ac:dyDescent="0.45">
      <c r="B36" s="11"/>
      <c r="C36" s="77" t="e">
        <f ca="1">C4</f>
        <v>#N/A</v>
      </c>
      <c r="D36" s="77"/>
      <c r="E36" s="76" t="e">
        <f ca="1">E4</f>
        <v>#N/A</v>
      </c>
      <c r="F36" s="76"/>
      <c r="G36" s="12"/>
      <c r="I36" s="11"/>
      <c r="J36" s="77" t="e">
        <f ca="1">C4</f>
        <v>#N/A</v>
      </c>
      <c r="K36" s="77"/>
      <c r="L36" s="76" t="e">
        <f ca="1">E4</f>
        <v>#N/A</v>
      </c>
      <c r="M36" s="76"/>
      <c r="N36" s="12"/>
      <c r="Q36" s="11"/>
      <c r="R36" s="77" t="e">
        <f ca="1">R4</f>
        <v>#N/A</v>
      </c>
      <c r="S36" s="77"/>
      <c r="T36" s="76" t="e">
        <f ca="1">T4</f>
        <v>#N/A</v>
      </c>
      <c r="U36" s="76"/>
      <c r="V36" s="12"/>
      <c r="X36" s="11"/>
      <c r="Y36" s="77" t="e">
        <f ca="1">R4</f>
        <v>#N/A</v>
      </c>
      <c r="Z36" s="77"/>
      <c r="AA36" s="76" t="e">
        <f ca="1">T4</f>
        <v>#N/A</v>
      </c>
      <c r="AB36" s="76"/>
      <c r="AC36" s="12"/>
      <c r="AF36" s="11"/>
      <c r="AG36" s="77" t="e">
        <f ca="1">AG4</f>
        <v>#N/A</v>
      </c>
      <c r="AH36" s="77"/>
      <c r="AI36" s="76" t="e">
        <f ca="1">AI4</f>
        <v>#N/A</v>
      </c>
      <c r="AJ36" s="76"/>
      <c r="AK36" s="12"/>
      <c r="AM36" s="11"/>
      <c r="AN36" s="77" t="e">
        <f ca="1">AG4</f>
        <v>#N/A</v>
      </c>
      <c r="AO36" s="77"/>
      <c r="AP36" s="76" t="e">
        <f ca="1">AI4</f>
        <v>#N/A</v>
      </c>
      <c r="AQ36" s="76"/>
      <c r="AR36" s="12"/>
      <c r="AU36" s="11"/>
      <c r="AV36" s="77" t="e">
        <f ca="1">AV4</f>
        <v>#N/A</v>
      </c>
      <c r="AW36" s="77"/>
      <c r="AX36" s="76" t="e">
        <f ca="1">AX4</f>
        <v>#N/A</v>
      </c>
      <c r="AY36" s="76"/>
      <c r="AZ36" s="12"/>
      <c r="BB36" s="11"/>
      <c r="BC36" s="77" t="e">
        <f ca="1">AV4</f>
        <v>#N/A</v>
      </c>
      <c r="BD36" s="77"/>
      <c r="BE36" s="76" t="e">
        <f ca="1">AX4</f>
        <v>#N/A</v>
      </c>
      <c r="BF36" s="76"/>
      <c r="BG36" s="12"/>
      <c r="BJ36" s="11"/>
      <c r="BK36" s="77" t="e">
        <f ca="1">BK4</f>
        <v>#N/A</v>
      </c>
      <c r="BL36" s="77"/>
      <c r="BM36" s="76" t="e">
        <f ca="1">BM4</f>
        <v>#N/A</v>
      </c>
      <c r="BN36" s="76"/>
      <c r="BO36" s="12"/>
      <c r="BQ36" s="11"/>
      <c r="BR36" s="77" t="e">
        <f ca="1">BK4</f>
        <v>#N/A</v>
      </c>
      <c r="BS36" s="77"/>
      <c r="BT36" s="76" t="e">
        <f ca="1">BM4</f>
        <v>#N/A</v>
      </c>
      <c r="BU36" s="76"/>
      <c r="BV36" s="12"/>
      <c r="BY36" s="11"/>
      <c r="BZ36" s="77" t="e">
        <f ca="1">BZ4</f>
        <v>#N/A</v>
      </c>
      <c r="CA36" s="77"/>
      <c r="CB36" s="76" t="e">
        <f ca="1">CB4</f>
        <v>#N/A</v>
      </c>
      <c r="CC36" s="76"/>
      <c r="CD36" s="12"/>
      <c r="CF36" s="11"/>
      <c r="CG36" s="77" t="e">
        <f ca="1">BZ4</f>
        <v>#N/A</v>
      </c>
      <c r="CH36" s="77"/>
      <c r="CI36" s="76" t="e">
        <f ca="1">CB4</f>
        <v>#N/A</v>
      </c>
      <c r="CJ36" s="76"/>
      <c r="CK36" s="12"/>
      <c r="CN36" s="11"/>
      <c r="CO36" s="77" t="e">
        <f ca="1">CO4</f>
        <v>#N/A</v>
      </c>
      <c r="CP36" s="77"/>
      <c r="CQ36" s="76" t="e">
        <f ca="1">CQ4</f>
        <v>#N/A</v>
      </c>
      <c r="CR36" s="76"/>
      <c r="CS36" s="12"/>
      <c r="CU36" s="11"/>
      <c r="CV36" s="77" t="e">
        <f ca="1">CO4</f>
        <v>#N/A</v>
      </c>
      <c r="CW36" s="77"/>
      <c r="CX36" s="76" t="e">
        <f ca="1">CQ4</f>
        <v>#N/A</v>
      </c>
      <c r="CY36" s="76"/>
      <c r="CZ36" s="12"/>
      <c r="DC36" s="11"/>
      <c r="DD36" s="77" t="e">
        <f ca="1">DD4</f>
        <v>#N/A</v>
      </c>
      <c r="DE36" s="77"/>
      <c r="DF36" s="76" t="e">
        <f ca="1">DF4</f>
        <v>#N/A</v>
      </c>
      <c r="DG36" s="76"/>
      <c r="DH36" s="12"/>
      <c r="DJ36" s="11"/>
      <c r="DK36" s="77" t="e">
        <f ca="1">DD4</f>
        <v>#N/A</v>
      </c>
      <c r="DL36" s="77"/>
      <c r="DM36" s="76" t="e">
        <f ca="1">DF4</f>
        <v>#N/A</v>
      </c>
      <c r="DN36" s="76"/>
      <c r="DO36" s="12"/>
      <c r="DR36" s="11"/>
      <c r="DS36" s="77" t="e">
        <f ca="1">DS4</f>
        <v>#N/A</v>
      </c>
      <c r="DT36" s="77"/>
      <c r="DU36" s="76" t="e">
        <f ca="1">DU4</f>
        <v>#N/A</v>
      </c>
      <c r="DV36" s="76"/>
      <c r="DW36" s="12"/>
      <c r="DY36" s="11"/>
      <c r="DZ36" s="77" t="e">
        <f ca="1">DS4</f>
        <v>#N/A</v>
      </c>
      <c r="EA36" s="77"/>
      <c r="EB36" s="76" t="e">
        <f ca="1">DU4</f>
        <v>#N/A</v>
      </c>
      <c r="EC36" s="76"/>
      <c r="ED36" s="12"/>
      <c r="EG36" s="11"/>
      <c r="EH36" s="77" t="e">
        <f ca="1">EH4</f>
        <v>#N/A</v>
      </c>
      <c r="EI36" s="77"/>
      <c r="EJ36" s="76" t="e">
        <f ca="1">EJ4</f>
        <v>#N/A</v>
      </c>
      <c r="EK36" s="76"/>
      <c r="EL36" s="12"/>
      <c r="EN36" s="11"/>
      <c r="EO36" s="77" t="e">
        <f ca="1">EH4</f>
        <v>#N/A</v>
      </c>
      <c r="EP36" s="77"/>
      <c r="EQ36" s="76" t="e">
        <f ca="1">EJ4</f>
        <v>#N/A</v>
      </c>
      <c r="ER36" s="76"/>
      <c r="ES36" s="12"/>
      <c r="EV36" s="11"/>
      <c r="EW36" s="77" t="e">
        <f ca="1">EW4</f>
        <v>#N/A</v>
      </c>
      <c r="EX36" s="77"/>
      <c r="EY36" s="76" t="e">
        <f ca="1">EY4</f>
        <v>#N/A</v>
      </c>
      <c r="EZ36" s="76"/>
      <c r="FA36" s="12"/>
      <c r="FC36" s="11"/>
      <c r="FD36" s="77" t="e">
        <f ca="1">EW4</f>
        <v>#N/A</v>
      </c>
      <c r="FE36" s="77"/>
      <c r="FF36" s="76" t="e">
        <f ca="1">EY4</f>
        <v>#N/A</v>
      </c>
      <c r="FG36" s="76"/>
      <c r="FH36" s="12"/>
      <c r="FK36" s="11"/>
      <c r="FL36" s="77" t="e">
        <f ca="1">FL4</f>
        <v>#N/A</v>
      </c>
      <c r="FM36" s="77"/>
      <c r="FN36" s="76" t="e">
        <f ca="1">FN4</f>
        <v>#N/A</v>
      </c>
      <c r="FO36" s="76"/>
      <c r="FP36" s="12"/>
      <c r="FR36" s="11"/>
      <c r="FS36" s="77" t="e">
        <f ca="1">FL4</f>
        <v>#N/A</v>
      </c>
      <c r="FT36" s="77"/>
      <c r="FU36" s="76" t="e">
        <f ca="1">FN4</f>
        <v>#N/A</v>
      </c>
      <c r="FV36" s="76"/>
      <c r="FW36" s="12"/>
      <c r="FZ36" s="11"/>
      <c r="GA36" s="77" t="e">
        <f ca="1">GA4</f>
        <v>#N/A</v>
      </c>
      <c r="GB36" s="77"/>
      <c r="GC36" s="76" t="e">
        <f ca="1">GC4</f>
        <v>#N/A</v>
      </c>
      <c r="GD36" s="76"/>
      <c r="GE36" s="12"/>
      <c r="GG36" s="11"/>
      <c r="GH36" s="77" t="e">
        <f ca="1">GA4</f>
        <v>#N/A</v>
      </c>
      <c r="GI36" s="77"/>
      <c r="GJ36" s="76" t="e">
        <f ca="1">GC4</f>
        <v>#N/A</v>
      </c>
      <c r="GK36" s="76"/>
      <c r="GL36" s="12"/>
      <c r="GO36" s="11"/>
      <c r="GP36" s="77" t="e">
        <f ca="1">GP4</f>
        <v>#N/A</v>
      </c>
      <c r="GQ36" s="77"/>
      <c r="GR36" s="76" t="e">
        <f ca="1">GR4</f>
        <v>#N/A</v>
      </c>
      <c r="GS36" s="76"/>
      <c r="GT36" s="12"/>
      <c r="GV36" s="11"/>
      <c r="GW36" s="77" t="e">
        <f ca="1">GP4</f>
        <v>#N/A</v>
      </c>
      <c r="GX36" s="77"/>
      <c r="GY36" s="76" t="e">
        <f ca="1">GR4</f>
        <v>#N/A</v>
      </c>
      <c r="GZ36" s="76"/>
      <c r="HA36" s="12"/>
      <c r="HD36" s="11"/>
      <c r="HE36" s="77" t="e">
        <f ca="1">HE4</f>
        <v>#N/A</v>
      </c>
      <c r="HF36" s="77"/>
      <c r="HG36" s="76" t="e">
        <f ca="1">HG4</f>
        <v>#N/A</v>
      </c>
      <c r="HH36" s="76"/>
      <c r="HI36" s="12"/>
      <c r="HK36" s="11"/>
      <c r="HL36" s="77" t="e">
        <f ca="1">HE4</f>
        <v>#N/A</v>
      </c>
      <c r="HM36" s="77"/>
      <c r="HN36" s="76" t="e">
        <f ca="1">HG4</f>
        <v>#N/A</v>
      </c>
      <c r="HO36" s="76"/>
      <c r="HP36" s="12"/>
      <c r="HS36" s="11"/>
      <c r="HT36" s="77" t="e">
        <f ca="1">HT4</f>
        <v>#N/A</v>
      </c>
      <c r="HU36" s="77"/>
      <c r="HV36" s="76" t="e">
        <f ca="1">HV4</f>
        <v>#N/A</v>
      </c>
      <c r="HW36" s="76"/>
      <c r="HX36" s="12"/>
      <c r="HZ36" s="11"/>
      <c r="IA36" s="77" t="e">
        <f ca="1">HT4</f>
        <v>#N/A</v>
      </c>
      <c r="IB36" s="77"/>
      <c r="IC36" s="76" t="e">
        <f ca="1">HV4</f>
        <v>#N/A</v>
      </c>
      <c r="ID36" s="76"/>
      <c r="IE36" s="12"/>
      <c r="IH36" s="11"/>
      <c r="II36" s="77" t="e">
        <f ca="1">II4</f>
        <v>#N/A</v>
      </c>
      <c r="IJ36" s="77"/>
      <c r="IK36" s="76" t="e">
        <f ca="1">IK4</f>
        <v>#N/A</v>
      </c>
      <c r="IL36" s="76"/>
      <c r="IM36" s="12"/>
      <c r="IO36" s="11"/>
      <c r="IP36" s="77" t="e">
        <f ca="1">II4</f>
        <v>#N/A</v>
      </c>
      <c r="IQ36" s="77"/>
      <c r="IR36" s="76" t="e">
        <f ca="1">IK4</f>
        <v>#N/A</v>
      </c>
      <c r="IS36" s="76"/>
      <c r="IT36" s="12"/>
      <c r="IW36" s="11"/>
      <c r="IX36" s="77" t="e">
        <f ca="1">IX4</f>
        <v>#N/A</v>
      </c>
      <c r="IY36" s="77"/>
      <c r="IZ36" s="76" t="e">
        <f ca="1">IZ4</f>
        <v>#N/A</v>
      </c>
      <c r="JA36" s="76"/>
      <c r="JB36" s="12"/>
      <c r="JD36" s="11"/>
      <c r="JE36" s="77" t="e">
        <f ca="1">IX4</f>
        <v>#N/A</v>
      </c>
      <c r="JF36" s="77"/>
      <c r="JG36" s="76" t="e">
        <f ca="1">IZ4</f>
        <v>#N/A</v>
      </c>
      <c r="JH36" s="76"/>
      <c r="JI36" s="12"/>
      <c r="JL36" s="11"/>
      <c r="JM36" s="77" t="e">
        <f ca="1">JM4</f>
        <v>#N/A</v>
      </c>
      <c r="JN36" s="77"/>
      <c r="JO36" s="76" t="e">
        <f ca="1">JO4</f>
        <v>#N/A</v>
      </c>
      <c r="JP36" s="76"/>
      <c r="JQ36" s="12"/>
      <c r="JS36" s="11"/>
      <c r="JT36" s="77" t="e">
        <f ca="1">JM4</f>
        <v>#N/A</v>
      </c>
      <c r="JU36" s="77"/>
      <c r="JV36" s="76" t="e">
        <f ca="1">JO4</f>
        <v>#N/A</v>
      </c>
      <c r="JW36" s="76"/>
      <c r="JX36" s="12"/>
      <c r="KA36" s="11"/>
      <c r="KB36" s="77" t="e">
        <f ca="1">KB4</f>
        <v>#N/A</v>
      </c>
      <c r="KC36" s="77"/>
      <c r="KD36" s="76" t="e">
        <f ca="1">KD4</f>
        <v>#N/A</v>
      </c>
      <c r="KE36" s="76"/>
      <c r="KF36" s="12"/>
      <c r="KH36" s="11"/>
      <c r="KI36" s="77" t="e">
        <f ca="1">KB4</f>
        <v>#N/A</v>
      </c>
      <c r="KJ36" s="77"/>
      <c r="KK36" s="76" t="e">
        <f ca="1">KD4</f>
        <v>#N/A</v>
      </c>
      <c r="KL36" s="76"/>
      <c r="KM36" s="12"/>
      <c r="KP36" s="11"/>
      <c r="KQ36" s="77" t="e">
        <f ca="1">KQ4</f>
        <v>#N/A</v>
      </c>
      <c r="KR36" s="77"/>
      <c r="KS36" s="76" t="e">
        <f ca="1">KS4</f>
        <v>#N/A</v>
      </c>
      <c r="KT36" s="76"/>
      <c r="KU36" s="12"/>
      <c r="KW36" s="11"/>
      <c r="KX36" s="77" t="e">
        <f ca="1">KQ4</f>
        <v>#N/A</v>
      </c>
      <c r="KY36" s="77"/>
      <c r="KZ36" s="76" t="e">
        <f ca="1">KS4</f>
        <v>#N/A</v>
      </c>
      <c r="LA36" s="76"/>
      <c r="LB36" s="12"/>
      <c r="LE36" s="11"/>
      <c r="LF36" s="77" t="e">
        <f ca="1">LF4</f>
        <v>#N/A</v>
      </c>
      <c r="LG36" s="77"/>
      <c r="LH36" s="76" t="e">
        <f ca="1">LH4</f>
        <v>#N/A</v>
      </c>
      <c r="LI36" s="76"/>
      <c r="LJ36" s="12"/>
      <c r="LL36" s="11"/>
      <c r="LM36" s="77" t="e">
        <f ca="1">LF4</f>
        <v>#N/A</v>
      </c>
      <c r="LN36" s="77"/>
      <c r="LO36" s="76" t="e">
        <f ca="1">LH4</f>
        <v>#N/A</v>
      </c>
      <c r="LP36" s="76"/>
      <c r="LQ36" s="12"/>
      <c r="LT36" s="11"/>
      <c r="LU36" s="77" t="e">
        <f ca="1">LU4</f>
        <v>#N/A</v>
      </c>
      <c r="LV36" s="77"/>
      <c r="LW36" s="76" t="e">
        <f ca="1">LW4</f>
        <v>#N/A</v>
      </c>
      <c r="LX36" s="76"/>
      <c r="LY36" s="12"/>
      <c r="MA36" s="11"/>
      <c r="MB36" s="77" t="e">
        <f ca="1">LU4</f>
        <v>#N/A</v>
      </c>
      <c r="MC36" s="77"/>
      <c r="MD36" s="76" t="e">
        <f ca="1">LW4</f>
        <v>#N/A</v>
      </c>
      <c r="ME36" s="76"/>
      <c r="MF36" s="12"/>
      <c r="MI36" s="11"/>
      <c r="MJ36" s="77" t="e">
        <f ca="1">MJ4</f>
        <v>#N/A</v>
      </c>
      <c r="MK36" s="77"/>
      <c r="ML36" s="76" t="e">
        <f ca="1">ML4</f>
        <v>#N/A</v>
      </c>
      <c r="MM36" s="76"/>
      <c r="MN36" s="12"/>
      <c r="MP36" s="11"/>
      <c r="MQ36" s="77" t="e">
        <f ca="1">MJ4</f>
        <v>#N/A</v>
      </c>
      <c r="MR36" s="77"/>
      <c r="MS36" s="76" t="e">
        <f ca="1">ML4</f>
        <v>#N/A</v>
      </c>
      <c r="MT36" s="76"/>
      <c r="MU36" s="12"/>
      <c r="MX36" s="11"/>
      <c r="MY36" s="77" t="e">
        <f ca="1">MY4</f>
        <v>#N/A</v>
      </c>
      <c r="MZ36" s="77"/>
      <c r="NA36" s="76" t="e">
        <f ca="1">NA4</f>
        <v>#N/A</v>
      </c>
      <c r="NB36" s="76"/>
      <c r="NC36" s="12"/>
      <c r="NE36" s="11"/>
      <c r="NF36" s="77" t="e">
        <f ca="1">MY4</f>
        <v>#N/A</v>
      </c>
      <c r="NG36" s="77"/>
      <c r="NH36" s="76" t="e">
        <f ca="1">NA4</f>
        <v>#N/A</v>
      </c>
      <c r="NI36" s="76"/>
      <c r="NJ36" s="12"/>
      <c r="NM36" s="11"/>
      <c r="NN36" s="77" t="e">
        <f ca="1">NN4</f>
        <v>#N/A</v>
      </c>
      <c r="NO36" s="77"/>
      <c r="NP36" s="76" t="e">
        <f ca="1">NP4</f>
        <v>#N/A</v>
      </c>
      <c r="NQ36" s="76"/>
      <c r="NR36" s="12"/>
      <c r="NT36" s="11"/>
      <c r="NU36" s="77" t="e">
        <f ca="1">NN4</f>
        <v>#N/A</v>
      </c>
      <c r="NV36" s="77"/>
      <c r="NW36" s="76" t="e">
        <f ca="1">NP4</f>
        <v>#N/A</v>
      </c>
      <c r="NX36" s="76"/>
      <c r="NY36" s="12"/>
      <c r="OB36" s="11"/>
      <c r="OC36" s="77" t="e">
        <f ca="1">OC4</f>
        <v>#N/A</v>
      </c>
      <c r="OD36" s="77"/>
      <c r="OE36" s="76" t="e">
        <f ca="1">OE4</f>
        <v>#N/A</v>
      </c>
      <c r="OF36" s="76"/>
      <c r="OG36" s="12"/>
      <c r="OI36" s="11"/>
      <c r="OJ36" s="77" t="e">
        <f ca="1">OC4</f>
        <v>#N/A</v>
      </c>
      <c r="OK36" s="77"/>
      <c r="OL36" s="76" t="e">
        <f ca="1">OE4</f>
        <v>#N/A</v>
      </c>
      <c r="OM36" s="76"/>
      <c r="ON36" s="12"/>
      <c r="OQ36" s="11"/>
      <c r="OR36" s="77" t="e">
        <f ca="1">OR4</f>
        <v>#N/A</v>
      </c>
      <c r="OS36" s="77"/>
      <c r="OT36" s="76" t="e">
        <f ca="1">OT4</f>
        <v>#N/A</v>
      </c>
      <c r="OU36" s="76"/>
      <c r="OV36" s="12"/>
      <c r="OX36" s="11"/>
      <c r="OY36" s="77" t="e">
        <f ca="1">OR4</f>
        <v>#N/A</v>
      </c>
      <c r="OZ36" s="77"/>
      <c r="PA36" s="76" t="e">
        <f ca="1">OT4</f>
        <v>#N/A</v>
      </c>
      <c r="PB36" s="76"/>
      <c r="PC36" s="12"/>
      <c r="PF36" s="11"/>
      <c r="PG36" s="77" t="e">
        <f ca="1">PG4</f>
        <v>#N/A</v>
      </c>
      <c r="PH36" s="77"/>
      <c r="PI36" s="76" t="e">
        <f ca="1">PI4</f>
        <v>#N/A</v>
      </c>
      <c r="PJ36" s="76"/>
      <c r="PK36" s="12"/>
      <c r="PM36" s="11"/>
      <c r="PN36" s="77" t="e">
        <f ca="1">PG4</f>
        <v>#N/A</v>
      </c>
      <c r="PO36" s="77"/>
      <c r="PP36" s="76" t="e">
        <f ca="1">PI4</f>
        <v>#N/A</v>
      </c>
      <c r="PQ36" s="76"/>
      <c r="PR36" s="12"/>
      <c r="PU36" s="11"/>
      <c r="PV36" s="77" t="e">
        <f ca="1">PV4</f>
        <v>#N/A</v>
      </c>
      <c r="PW36" s="77"/>
      <c r="PX36" s="76" t="e">
        <f ca="1">PX4</f>
        <v>#N/A</v>
      </c>
      <c r="PY36" s="76"/>
      <c r="PZ36" s="12"/>
      <c r="QB36" s="11"/>
      <c r="QC36" s="77" t="e">
        <f ca="1">PV4</f>
        <v>#N/A</v>
      </c>
      <c r="QD36" s="77"/>
      <c r="QE36" s="76" t="e">
        <f ca="1">PX4</f>
        <v>#N/A</v>
      </c>
      <c r="QF36" s="76"/>
      <c r="QG36" s="12"/>
      <c r="QJ36" s="11"/>
      <c r="QK36" s="77" t="e">
        <f ca="1">QK4</f>
        <v>#N/A</v>
      </c>
      <c r="QL36" s="77"/>
      <c r="QM36" s="76" t="e">
        <f ca="1">QM4</f>
        <v>#N/A</v>
      </c>
      <c r="QN36" s="76"/>
      <c r="QO36" s="12"/>
      <c r="QQ36" s="11"/>
      <c r="QR36" s="77" t="e">
        <f ca="1">QK4</f>
        <v>#N/A</v>
      </c>
      <c r="QS36" s="77"/>
      <c r="QT36" s="76" t="e">
        <f ca="1">QM4</f>
        <v>#N/A</v>
      </c>
      <c r="QU36" s="76"/>
      <c r="QV36" s="12"/>
      <c r="QY36" s="11"/>
      <c r="QZ36" s="77" t="e">
        <f ca="1">QZ4</f>
        <v>#N/A</v>
      </c>
      <c r="RA36" s="77"/>
      <c r="RB36" s="76" t="e">
        <f ca="1">RB4</f>
        <v>#N/A</v>
      </c>
      <c r="RC36" s="76"/>
      <c r="RD36" s="12"/>
      <c r="RF36" s="11"/>
      <c r="RG36" s="77" t="e">
        <f ca="1">QZ4</f>
        <v>#N/A</v>
      </c>
      <c r="RH36" s="77"/>
      <c r="RI36" s="76" t="e">
        <f ca="1">RB4</f>
        <v>#N/A</v>
      </c>
      <c r="RJ36" s="76"/>
      <c r="RK36" s="12"/>
      <c r="RN36" s="11"/>
      <c r="RO36" s="77" t="e">
        <f ca="1">RO4</f>
        <v>#N/A</v>
      </c>
      <c r="RP36" s="77"/>
      <c r="RQ36" s="76" t="e">
        <f ca="1">RQ4</f>
        <v>#N/A</v>
      </c>
      <c r="RR36" s="76"/>
      <c r="RS36" s="12"/>
      <c r="RU36" s="11"/>
      <c r="RV36" s="77" t="e">
        <f ca="1">RO4</f>
        <v>#N/A</v>
      </c>
      <c r="RW36" s="77"/>
      <c r="RX36" s="76" t="e">
        <f ca="1">RQ4</f>
        <v>#N/A</v>
      </c>
      <c r="RY36" s="76"/>
      <c r="RZ36" s="12"/>
      <c r="SC36" s="11"/>
      <c r="SD36" s="77" t="e">
        <f ca="1">SD4</f>
        <v>#N/A</v>
      </c>
      <c r="SE36" s="77"/>
      <c r="SF36" s="76" t="e">
        <f ca="1">SF4</f>
        <v>#N/A</v>
      </c>
      <c r="SG36" s="76"/>
      <c r="SH36" s="12"/>
      <c r="SJ36" s="11"/>
      <c r="SK36" s="77" t="e">
        <f ca="1">SD4</f>
        <v>#N/A</v>
      </c>
      <c r="SL36" s="77"/>
      <c r="SM36" s="76" t="e">
        <f ca="1">SF4</f>
        <v>#N/A</v>
      </c>
      <c r="SN36" s="76"/>
      <c r="SO36" s="12"/>
      <c r="SR36" s="11"/>
      <c r="SS36" s="77" t="e">
        <f ca="1">SS4</f>
        <v>#N/A</v>
      </c>
      <c r="ST36" s="77"/>
      <c r="SU36" s="76" t="e">
        <f ca="1">SU4</f>
        <v>#N/A</v>
      </c>
      <c r="SV36" s="76"/>
      <c r="SW36" s="12"/>
      <c r="SY36" s="11"/>
      <c r="SZ36" s="77" t="e">
        <f ca="1">SS4</f>
        <v>#N/A</v>
      </c>
      <c r="TA36" s="77"/>
      <c r="TB36" s="76" t="e">
        <f ca="1">SU4</f>
        <v>#N/A</v>
      </c>
      <c r="TC36" s="76"/>
      <c r="TD36" s="12"/>
      <c r="TG36" s="11"/>
      <c r="TH36" s="77" t="e">
        <f ca="1">TH4</f>
        <v>#N/A</v>
      </c>
      <c r="TI36" s="77"/>
      <c r="TJ36" s="76" t="e">
        <f ca="1">TJ4</f>
        <v>#N/A</v>
      </c>
      <c r="TK36" s="76"/>
      <c r="TL36" s="12"/>
      <c r="TN36" s="11"/>
      <c r="TO36" s="77" t="e">
        <f ca="1">TH4</f>
        <v>#N/A</v>
      </c>
      <c r="TP36" s="77"/>
      <c r="TQ36" s="76" t="e">
        <f ca="1">TJ4</f>
        <v>#N/A</v>
      </c>
      <c r="TR36" s="76"/>
      <c r="TS36" s="12"/>
      <c r="TV36" s="11"/>
      <c r="TW36" s="77" t="e">
        <f ca="1">TW4</f>
        <v>#N/A</v>
      </c>
      <c r="TX36" s="77"/>
      <c r="TY36" s="76" t="e">
        <f ca="1">TY4</f>
        <v>#N/A</v>
      </c>
      <c r="TZ36" s="76"/>
      <c r="UA36" s="12"/>
      <c r="UC36" s="11"/>
      <c r="UD36" s="77" t="e">
        <f ca="1">TW4</f>
        <v>#N/A</v>
      </c>
      <c r="UE36" s="77"/>
      <c r="UF36" s="76" t="e">
        <f ca="1">TY4</f>
        <v>#N/A</v>
      </c>
      <c r="UG36" s="76"/>
      <c r="UH36" s="12"/>
      <c r="UK36" s="11"/>
      <c r="UL36" s="77" t="e">
        <f ca="1">UL4</f>
        <v>#N/A</v>
      </c>
      <c r="UM36" s="77"/>
      <c r="UN36" s="76" t="e">
        <f ca="1">UN4</f>
        <v>#N/A</v>
      </c>
      <c r="UO36" s="76"/>
      <c r="UP36" s="12"/>
      <c r="UR36" s="11"/>
      <c r="US36" s="77" t="e">
        <f ca="1">UL4</f>
        <v>#N/A</v>
      </c>
      <c r="UT36" s="77"/>
      <c r="UU36" s="76" t="e">
        <f ca="1">UN4</f>
        <v>#N/A</v>
      </c>
      <c r="UV36" s="76"/>
      <c r="UW36" s="12"/>
      <c r="UZ36" s="11"/>
      <c r="VA36" s="77" t="e">
        <f ca="1">VA4</f>
        <v>#N/A</v>
      </c>
      <c r="VB36" s="77"/>
      <c r="VC36" s="76" t="e">
        <f ca="1">VC4</f>
        <v>#N/A</v>
      </c>
      <c r="VD36" s="76"/>
      <c r="VE36" s="12"/>
      <c r="VG36" s="11"/>
      <c r="VH36" s="77" t="e">
        <f ca="1">VA4</f>
        <v>#N/A</v>
      </c>
      <c r="VI36" s="77"/>
      <c r="VJ36" s="76" t="e">
        <f ca="1">VC4</f>
        <v>#N/A</v>
      </c>
      <c r="VK36" s="76"/>
      <c r="VL36" s="12"/>
      <c r="VO36" s="11"/>
      <c r="VP36" s="77" t="e">
        <f ca="1">VP4</f>
        <v>#N/A</v>
      </c>
      <c r="VQ36" s="77"/>
      <c r="VR36" s="76" t="e">
        <f ca="1">VR4</f>
        <v>#N/A</v>
      </c>
      <c r="VS36" s="76"/>
      <c r="VT36" s="12"/>
      <c r="VV36" s="11"/>
      <c r="VW36" s="77" t="e">
        <f ca="1">VP4</f>
        <v>#N/A</v>
      </c>
      <c r="VX36" s="77"/>
      <c r="VY36" s="76" t="e">
        <f ca="1">VR4</f>
        <v>#N/A</v>
      </c>
      <c r="VZ36" s="76"/>
      <c r="WA36" s="12"/>
      <c r="WD36" s="11"/>
      <c r="WE36" s="77" t="e">
        <f ca="1">WE4</f>
        <v>#N/A</v>
      </c>
      <c r="WF36" s="77"/>
      <c r="WG36" s="76" t="e">
        <f ca="1">WG4</f>
        <v>#N/A</v>
      </c>
      <c r="WH36" s="76"/>
      <c r="WI36" s="12"/>
      <c r="WK36" s="11"/>
      <c r="WL36" s="77" t="e">
        <f ca="1">WE4</f>
        <v>#N/A</v>
      </c>
      <c r="WM36" s="77"/>
      <c r="WN36" s="76" t="e">
        <f ca="1">WG4</f>
        <v>#N/A</v>
      </c>
      <c r="WO36" s="76"/>
      <c r="WP36" s="12"/>
      <c r="WS36" s="11"/>
      <c r="WT36" s="77" t="e">
        <f ca="1">WT4</f>
        <v>#N/A</v>
      </c>
      <c r="WU36" s="77"/>
      <c r="WV36" s="76" t="e">
        <f ca="1">WV4</f>
        <v>#N/A</v>
      </c>
      <c r="WW36" s="76"/>
      <c r="WX36" s="12"/>
      <c r="WZ36" s="11"/>
      <c r="XA36" s="77" t="e">
        <f ca="1">WT4</f>
        <v>#N/A</v>
      </c>
      <c r="XB36" s="77"/>
      <c r="XC36" s="76" t="e">
        <f ca="1">WV4</f>
        <v>#N/A</v>
      </c>
      <c r="XD36" s="76"/>
      <c r="XE36" s="12"/>
      <c r="XH36" s="11"/>
      <c r="XI36" s="77" t="e">
        <f ca="1">XI4</f>
        <v>#N/A</v>
      </c>
      <c r="XJ36" s="77"/>
      <c r="XK36" s="76" t="e">
        <f ca="1">XK4</f>
        <v>#N/A</v>
      </c>
      <c r="XL36" s="76"/>
      <c r="XM36" s="12"/>
      <c r="XO36" s="11"/>
      <c r="XP36" s="77" t="e">
        <f ca="1">XI4</f>
        <v>#N/A</v>
      </c>
      <c r="XQ36" s="77"/>
      <c r="XR36" s="76" t="e">
        <f ca="1">XK4</f>
        <v>#N/A</v>
      </c>
      <c r="XS36" s="76"/>
      <c r="XT36" s="12"/>
      <c r="XW36" s="11"/>
      <c r="XX36" s="77" t="e">
        <f ca="1">XX4</f>
        <v>#N/A</v>
      </c>
      <c r="XY36" s="77"/>
      <c r="XZ36" s="76" t="e">
        <f ca="1">XZ4</f>
        <v>#N/A</v>
      </c>
      <c r="YA36" s="76"/>
      <c r="YB36" s="12"/>
      <c r="YD36" s="11"/>
      <c r="YE36" s="77" t="e">
        <f ca="1">XX4</f>
        <v>#N/A</v>
      </c>
      <c r="YF36" s="77"/>
      <c r="YG36" s="76" t="e">
        <f ca="1">XZ4</f>
        <v>#N/A</v>
      </c>
      <c r="YH36" s="76"/>
      <c r="YI36" s="12"/>
      <c r="YL36" s="11"/>
      <c r="YM36" s="77" t="e">
        <f ca="1">YM4</f>
        <v>#N/A</v>
      </c>
      <c r="YN36" s="77"/>
      <c r="YO36" s="76" t="e">
        <f ca="1">YO4</f>
        <v>#N/A</v>
      </c>
      <c r="YP36" s="76"/>
      <c r="YQ36" s="12"/>
      <c r="YS36" s="11"/>
      <c r="YT36" s="77" t="e">
        <f ca="1">YM4</f>
        <v>#N/A</v>
      </c>
      <c r="YU36" s="77"/>
      <c r="YV36" s="76" t="e">
        <f ca="1">YO4</f>
        <v>#N/A</v>
      </c>
      <c r="YW36" s="76"/>
      <c r="YX36" s="12"/>
      <c r="ZA36" s="11"/>
      <c r="ZB36" s="77" t="e">
        <f ca="1">ZB4</f>
        <v>#N/A</v>
      </c>
      <c r="ZC36" s="77"/>
      <c r="ZD36" s="76" t="e">
        <f ca="1">ZD4</f>
        <v>#N/A</v>
      </c>
      <c r="ZE36" s="76"/>
      <c r="ZF36" s="12"/>
      <c r="ZH36" s="11"/>
      <c r="ZI36" s="77" t="e">
        <f ca="1">ZB4</f>
        <v>#N/A</v>
      </c>
      <c r="ZJ36" s="77"/>
      <c r="ZK36" s="76" t="e">
        <f ca="1">ZD4</f>
        <v>#N/A</v>
      </c>
      <c r="ZL36" s="76"/>
      <c r="ZM36" s="12"/>
      <c r="ZP36" s="11"/>
      <c r="ZQ36" s="77" t="e">
        <f ca="1">ZQ4</f>
        <v>#N/A</v>
      </c>
      <c r="ZR36" s="77"/>
      <c r="ZS36" s="76" t="e">
        <f ca="1">ZS4</f>
        <v>#N/A</v>
      </c>
      <c r="ZT36" s="76"/>
      <c r="ZU36" s="12"/>
      <c r="ZW36" s="11"/>
      <c r="ZX36" s="77" t="e">
        <f ca="1">ZQ4</f>
        <v>#N/A</v>
      </c>
      <c r="ZY36" s="77"/>
      <c r="ZZ36" s="76" t="e">
        <f ca="1">ZS4</f>
        <v>#N/A</v>
      </c>
      <c r="AAA36" s="76"/>
      <c r="AAB36" s="12"/>
      <c r="AAE36" s="11"/>
      <c r="AAF36" s="77" t="e">
        <f ca="1">AAF4</f>
        <v>#N/A</v>
      </c>
      <c r="AAG36" s="77"/>
      <c r="AAH36" s="76" t="e">
        <f ca="1">AAH4</f>
        <v>#N/A</v>
      </c>
      <c r="AAI36" s="76"/>
      <c r="AAJ36" s="12"/>
      <c r="AAL36" s="11"/>
      <c r="AAM36" s="77" t="e">
        <f ca="1">AAF4</f>
        <v>#N/A</v>
      </c>
      <c r="AAN36" s="77"/>
      <c r="AAO36" s="76" t="e">
        <f ca="1">AAH4</f>
        <v>#N/A</v>
      </c>
      <c r="AAP36" s="76"/>
      <c r="AAQ36" s="12"/>
      <c r="AAT36" s="11"/>
      <c r="AAU36" s="77" t="e">
        <f ca="1">AAU4</f>
        <v>#N/A</v>
      </c>
      <c r="AAV36" s="77"/>
      <c r="AAW36" s="76" t="e">
        <f ca="1">AAW4</f>
        <v>#N/A</v>
      </c>
      <c r="AAX36" s="76"/>
      <c r="AAY36" s="12"/>
      <c r="ABA36" s="11"/>
      <c r="ABB36" s="77" t="e">
        <f ca="1">AAU4</f>
        <v>#N/A</v>
      </c>
      <c r="ABC36" s="77"/>
      <c r="ABD36" s="76" t="e">
        <f ca="1">AAW4</f>
        <v>#N/A</v>
      </c>
      <c r="ABE36" s="76"/>
      <c r="ABF36" s="12"/>
      <c r="ABI36" s="11"/>
      <c r="ABJ36" s="77" t="e">
        <f ca="1">ABJ4</f>
        <v>#N/A</v>
      </c>
      <c r="ABK36" s="77"/>
      <c r="ABL36" s="76" t="e">
        <f ca="1">ABL4</f>
        <v>#N/A</v>
      </c>
      <c r="ABM36" s="76"/>
      <c r="ABN36" s="12"/>
      <c r="ABP36" s="11"/>
      <c r="ABQ36" s="77" t="e">
        <f ca="1">ABJ4</f>
        <v>#N/A</v>
      </c>
      <c r="ABR36" s="77"/>
      <c r="ABS36" s="76" t="e">
        <f ca="1">ABL4</f>
        <v>#N/A</v>
      </c>
      <c r="ABT36" s="76"/>
      <c r="ABU36" s="12"/>
      <c r="ABX36" s="11"/>
      <c r="ABY36" s="77" t="e">
        <f ca="1">ABY4</f>
        <v>#N/A</v>
      </c>
      <c r="ABZ36" s="77"/>
      <c r="ACA36" s="76" t="e">
        <f ca="1">ACA4</f>
        <v>#N/A</v>
      </c>
      <c r="ACB36" s="76"/>
      <c r="ACC36" s="12"/>
      <c r="ACE36" s="11"/>
      <c r="ACF36" s="77" t="e">
        <f ca="1">ABY4</f>
        <v>#N/A</v>
      </c>
      <c r="ACG36" s="77"/>
      <c r="ACH36" s="76" t="e">
        <f ca="1">ACA4</f>
        <v>#N/A</v>
      </c>
      <c r="ACI36" s="76"/>
      <c r="ACJ36" s="12"/>
      <c r="ACM36" s="11"/>
      <c r="ACN36" s="77" t="e">
        <f ca="1">ACN4</f>
        <v>#N/A</v>
      </c>
      <c r="ACO36" s="77"/>
      <c r="ACP36" s="76" t="e">
        <f ca="1">ACP4</f>
        <v>#N/A</v>
      </c>
      <c r="ACQ36" s="76"/>
      <c r="ACR36" s="12"/>
      <c r="ACT36" s="11"/>
      <c r="ACU36" s="77" t="e">
        <f ca="1">ACN4</f>
        <v>#N/A</v>
      </c>
      <c r="ACV36" s="77"/>
      <c r="ACW36" s="76" t="e">
        <f ca="1">ACP4</f>
        <v>#N/A</v>
      </c>
      <c r="ACX36" s="76"/>
      <c r="ACY36" s="12"/>
      <c r="ADB36" s="11"/>
      <c r="ADC36" s="77" t="e">
        <f ca="1">ADC4</f>
        <v>#N/A</v>
      </c>
      <c r="ADD36" s="77"/>
      <c r="ADE36" s="76" t="e">
        <f ca="1">ADE4</f>
        <v>#N/A</v>
      </c>
      <c r="ADF36" s="76"/>
      <c r="ADG36" s="12"/>
      <c r="ADI36" s="11"/>
      <c r="ADJ36" s="77" t="e">
        <f ca="1">ADC4</f>
        <v>#N/A</v>
      </c>
      <c r="ADK36" s="77"/>
      <c r="ADL36" s="76" t="e">
        <f ca="1">ADE4</f>
        <v>#N/A</v>
      </c>
      <c r="ADM36" s="76"/>
      <c r="ADN36" s="12"/>
      <c r="ADQ36" s="11"/>
      <c r="ADR36" s="77" t="e">
        <f ca="1">ADR4</f>
        <v>#N/A</v>
      </c>
      <c r="ADS36" s="77"/>
      <c r="ADT36" s="76" t="e">
        <f ca="1">ADT4</f>
        <v>#N/A</v>
      </c>
      <c r="ADU36" s="76"/>
      <c r="ADV36" s="12"/>
      <c r="ADX36" s="11"/>
      <c r="ADY36" s="77" t="e">
        <f ca="1">ADR4</f>
        <v>#N/A</v>
      </c>
      <c r="ADZ36" s="77"/>
      <c r="AEA36" s="76" t="e">
        <f ca="1">ADT4</f>
        <v>#N/A</v>
      </c>
      <c r="AEB36" s="76"/>
      <c r="AEC36" s="12"/>
      <c r="AEF36" s="11"/>
      <c r="AEG36" s="77" t="e">
        <f ca="1">AEG4</f>
        <v>#N/A</v>
      </c>
      <c r="AEH36" s="77"/>
      <c r="AEI36" s="76" t="e">
        <f ca="1">AEI4</f>
        <v>#N/A</v>
      </c>
      <c r="AEJ36" s="76"/>
      <c r="AEK36" s="12"/>
      <c r="AEM36" s="11"/>
      <c r="AEN36" s="77" t="e">
        <f ca="1">AEG4</f>
        <v>#N/A</v>
      </c>
      <c r="AEO36" s="77"/>
      <c r="AEP36" s="76" t="e">
        <f ca="1">AEI4</f>
        <v>#N/A</v>
      </c>
      <c r="AEQ36" s="76"/>
      <c r="AER36" s="12"/>
      <c r="AEU36" s="11"/>
      <c r="AEV36" s="77" t="e">
        <f ca="1">AEV4</f>
        <v>#N/A</v>
      </c>
      <c r="AEW36" s="77"/>
      <c r="AEX36" s="76" t="e">
        <f ca="1">AEX4</f>
        <v>#N/A</v>
      </c>
      <c r="AEY36" s="76"/>
      <c r="AEZ36" s="12"/>
      <c r="AFB36" s="11"/>
      <c r="AFC36" s="77" t="e">
        <f ca="1">AEV4</f>
        <v>#N/A</v>
      </c>
      <c r="AFD36" s="77"/>
      <c r="AFE36" s="76" t="e">
        <f ca="1">AEX4</f>
        <v>#N/A</v>
      </c>
      <c r="AFF36" s="76"/>
      <c r="AFG36" s="12"/>
      <c r="AFJ36" s="11"/>
      <c r="AFK36" s="77" t="e">
        <f ca="1">AFK4</f>
        <v>#N/A</v>
      </c>
      <c r="AFL36" s="77"/>
      <c r="AFM36" s="76" t="e">
        <f ca="1">AFM4</f>
        <v>#N/A</v>
      </c>
      <c r="AFN36" s="76"/>
      <c r="AFO36" s="12"/>
      <c r="AFQ36" s="11"/>
      <c r="AFR36" s="77" t="e">
        <f ca="1">AFK4</f>
        <v>#N/A</v>
      </c>
      <c r="AFS36" s="77"/>
      <c r="AFT36" s="76" t="e">
        <f ca="1">AFM4</f>
        <v>#N/A</v>
      </c>
      <c r="AFU36" s="76"/>
      <c r="AFV36" s="12"/>
    </row>
    <row r="37" spans="2:854" ht="18" customHeight="1" x14ac:dyDescent="0.45">
      <c r="B37" s="8"/>
      <c r="C37" s="68"/>
      <c r="D37" s="68"/>
      <c r="E37" s="69"/>
      <c r="F37" s="69"/>
      <c r="G37" s="9"/>
      <c r="I37" s="8"/>
      <c r="J37" s="68"/>
      <c r="K37" s="68"/>
      <c r="L37" s="69"/>
      <c r="M37" s="69"/>
      <c r="N37" s="9"/>
      <c r="Q37" s="8"/>
      <c r="R37" s="68"/>
      <c r="S37" s="68"/>
      <c r="T37" s="69"/>
      <c r="U37" s="69"/>
      <c r="V37" s="9"/>
      <c r="X37" s="8"/>
      <c r="Y37" s="68"/>
      <c r="Z37" s="68"/>
      <c r="AA37" s="69"/>
      <c r="AB37" s="69"/>
      <c r="AC37" s="9"/>
      <c r="AF37" s="8"/>
      <c r="AG37" s="68"/>
      <c r="AH37" s="68"/>
      <c r="AI37" s="69"/>
      <c r="AJ37" s="69"/>
      <c r="AK37" s="9"/>
      <c r="AM37" s="8"/>
      <c r="AN37" s="68"/>
      <c r="AO37" s="68"/>
      <c r="AP37" s="69"/>
      <c r="AQ37" s="69"/>
      <c r="AR37" s="9"/>
      <c r="AU37" s="8"/>
      <c r="AV37" s="68"/>
      <c r="AW37" s="68"/>
      <c r="AX37" s="69"/>
      <c r="AY37" s="69"/>
      <c r="AZ37" s="9"/>
      <c r="BB37" s="8"/>
      <c r="BC37" s="68"/>
      <c r="BD37" s="68"/>
      <c r="BE37" s="69"/>
      <c r="BF37" s="69"/>
      <c r="BG37" s="9"/>
      <c r="BJ37" s="8"/>
      <c r="BK37" s="68"/>
      <c r="BL37" s="68"/>
      <c r="BM37" s="69"/>
      <c r="BN37" s="69"/>
      <c r="BO37" s="9"/>
      <c r="BQ37" s="8"/>
      <c r="BR37" s="68"/>
      <c r="BS37" s="68"/>
      <c r="BT37" s="69"/>
      <c r="BU37" s="69"/>
      <c r="BV37" s="9"/>
      <c r="BY37" s="8"/>
      <c r="BZ37" s="68"/>
      <c r="CA37" s="68"/>
      <c r="CB37" s="69"/>
      <c r="CC37" s="69"/>
      <c r="CD37" s="9"/>
      <c r="CF37" s="8"/>
      <c r="CG37" s="68"/>
      <c r="CH37" s="68"/>
      <c r="CI37" s="69"/>
      <c r="CJ37" s="69"/>
      <c r="CK37" s="9"/>
      <c r="CN37" s="8"/>
      <c r="CO37" s="68"/>
      <c r="CP37" s="68"/>
      <c r="CQ37" s="69"/>
      <c r="CR37" s="69"/>
      <c r="CS37" s="9"/>
      <c r="CU37" s="8"/>
      <c r="CV37" s="68"/>
      <c r="CW37" s="68"/>
      <c r="CX37" s="69"/>
      <c r="CY37" s="69"/>
      <c r="CZ37" s="9"/>
      <c r="DC37" s="8"/>
      <c r="DD37" s="68"/>
      <c r="DE37" s="68"/>
      <c r="DF37" s="69"/>
      <c r="DG37" s="69"/>
      <c r="DH37" s="9"/>
      <c r="DJ37" s="8"/>
      <c r="DK37" s="68"/>
      <c r="DL37" s="68"/>
      <c r="DM37" s="69"/>
      <c r="DN37" s="69"/>
      <c r="DO37" s="9"/>
      <c r="DR37" s="8"/>
      <c r="DS37" s="68"/>
      <c r="DT37" s="68"/>
      <c r="DU37" s="69"/>
      <c r="DV37" s="69"/>
      <c r="DW37" s="9"/>
      <c r="DY37" s="8"/>
      <c r="DZ37" s="68"/>
      <c r="EA37" s="68"/>
      <c r="EB37" s="69"/>
      <c r="EC37" s="69"/>
      <c r="ED37" s="9"/>
      <c r="EG37" s="8"/>
      <c r="EH37" s="68"/>
      <c r="EI37" s="68"/>
      <c r="EJ37" s="69"/>
      <c r="EK37" s="69"/>
      <c r="EL37" s="9"/>
      <c r="EN37" s="8"/>
      <c r="EO37" s="68"/>
      <c r="EP37" s="68"/>
      <c r="EQ37" s="69"/>
      <c r="ER37" s="69"/>
      <c r="ES37" s="9"/>
      <c r="EV37" s="8"/>
      <c r="EW37" s="68"/>
      <c r="EX37" s="68"/>
      <c r="EY37" s="69"/>
      <c r="EZ37" s="69"/>
      <c r="FA37" s="9"/>
      <c r="FC37" s="8"/>
      <c r="FD37" s="68"/>
      <c r="FE37" s="68"/>
      <c r="FF37" s="69"/>
      <c r="FG37" s="69"/>
      <c r="FH37" s="9"/>
      <c r="FK37" s="8"/>
      <c r="FL37" s="68"/>
      <c r="FM37" s="68"/>
      <c r="FN37" s="69"/>
      <c r="FO37" s="69"/>
      <c r="FP37" s="9"/>
      <c r="FR37" s="8"/>
      <c r="FS37" s="68"/>
      <c r="FT37" s="68"/>
      <c r="FU37" s="69"/>
      <c r="FV37" s="69"/>
      <c r="FW37" s="9"/>
      <c r="FZ37" s="8"/>
      <c r="GA37" s="68"/>
      <c r="GB37" s="68"/>
      <c r="GC37" s="69"/>
      <c r="GD37" s="69"/>
      <c r="GE37" s="9"/>
      <c r="GG37" s="8"/>
      <c r="GH37" s="68"/>
      <c r="GI37" s="68"/>
      <c r="GJ37" s="69"/>
      <c r="GK37" s="69"/>
      <c r="GL37" s="9"/>
      <c r="GO37" s="8"/>
      <c r="GP37" s="68"/>
      <c r="GQ37" s="68"/>
      <c r="GR37" s="69"/>
      <c r="GS37" s="69"/>
      <c r="GT37" s="9"/>
      <c r="GV37" s="8"/>
      <c r="GW37" s="68"/>
      <c r="GX37" s="68"/>
      <c r="GY37" s="69"/>
      <c r="GZ37" s="69"/>
      <c r="HA37" s="9"/>
      <c r="HD37" s="8"/>
      <c r="HE37" s="68"/>
      <c r="HF37" s="68"/>
      <c r="HG37" s="69"/>
      <c r="HH37" s="69"/>
      <c r="HI37" s="9"/>
      <c r="HK37" s="8"/>
      <c r="HL37" s="68"/>
      <c r="HM37" s="68"/>
      <c r="HN37" s="69"/>
      <c r="HO37" s="69"/>
      <c r="HP37" s="9"/>
      <c r="HS37" s="8"/>
      <c r="HT37" s="68"/>
      <c r="HU37" s="68"/>
      <c r="HV37" s="69"/>
      <c r="HW37" s="69"/>
      <c r="HX37" s="9"/>
      <c r="HZ37" s="8"/>
      <c r="IA37" s="68"/>
      <c r="IB37" s="68"/>
      <c r="IC37" s="69"/>
      <c r="ID37" s="69"/>
      <c r="IE37" s="9"/>
      <c r="IH37" s="8"/>
      <c r="II37" s="68"/>
      <c r="IJ37" s="68"/>
      <c r="IK37" s="69"/>
      <c r="IL37" s="69"/>
      <c r="IM37" s="9"/>
      <c r="IO37" s="8"/>
      <c r="IP37" s="68"/>
      <c r="IQ37" s="68"/>
      <c r="IR37" s="69"/>
      <c r="IS37" s="69"/>
      <c r="IT37" s="9"/>
      <c r="IW37" s="8"/>
      <c r="IX37" s="68"/>
      <c r="IY37" s="68"/>
      <c r="IZ37" s="69"/>
      <c r="JA37" s="69"/>
      <c r="JB37" s="9"/>
      <c r="JD37" s="8"/>
      <c r="JE37" s="68"/>
      <c r="JF37" s="68"/>
      <c r="JG37" s="69"/>
      <c r="JH37" s="69"/>
      <c r="JI37" s="9"/>
      <c r="JL37" s="8"/>
      <c r="JM37" s="68"/>
      <c r="JN37" s="68"/>
      <c r="JO37" s="69"/>
      <c r="JP37" s="69"/>
      <c r="JQ37" s="9"/>
      <c r="JS37" s="8"/>
      <c r="JT37" s="68"/>
      <c r="JU37" s="68"/>
      <c r="JV37" s="69"/>
      <c r="JW37" s="69"/>
      <c r="JX37" s="9"/>
      <c r="KA37" s="8"/>
      <c r="KB37" s="68"/>
      <c r="KC37" s="68"/>
      <c r="KD37" s="69"/>
      <c r="KE37" s="69"/>
      <c r="KF37" s="9"/>
      <c r="KH37" s="8"/>
      <c r="KI37" s="68"/>
      <c r="KJ37" s="68"/>
      <c r="KK37" s="69"/>
      <c r="KL37" s="69"/>
      <c r="KM37" s="9"/>
      <c r="KP37" s="8"/>
      <c r="KQ37" s="68"/>
      <c r="KR37" s="68"/>
      <c r="KS37" s="69"/>
      <c r="KT37" s="69"/>
      <c r="KU37" s="9"/>
      <c r="KW37" s="8"/>
      <c r="KX37" s="68"/>
      <c r="KY37" s="68"/>
      <c r="KZ37" s="69"/>
      <c r="LA37" s="69"/>
      <c r="LB37" s="9"/>
      <c r="LE37" s="8"/>
      <c r="LF37" s="68"/>
      <c r="LG37" s="68"/>
      <c r="LH37" s="69"/>
      <c r="LI37" s="69"/>
      <c r="LJ37" s="9"/>
      <c r="LL37" s="8"/>
      <c r="LM37" s="68"/>
      <c r="LN37" s="68"/>
      <c r="LO37" s="69"/>
      <c r="LP37" s="69"/>
      <c r="LQ37" s="9"/>
      <c r="LT37" s="8"/>
      <c r="LU37" s="68"/>
      <c r="LV37" s="68"/>
      <c r="LW37" s="69"/>
      <c r="LX37" s="69"/>
      <c r="LY37" s="9"/>
      <c r="MA37" s="8"/>
      <c r="MB37" s="68"/>
      <c r="MC37" s="68"/>
      <c r="MD37" s="69"/>
      <c r="ME37" s="69"/>
      <c r="MF37" s="9"/>
      <c r="MI37" s="8"/>
      <c r="MJ37" s="68"/>
      <c r="MK37" s="68"/>
      <c r="ML37" s="69"/>
      <c r="MM37" s="69"/>
      <c r="MN37" s="9"/>
      <c r="MP37" s="8"/>
      <c r="MQ37" s="68"/>
      <c r="MR37" s="68"/>
      <c r="MS37" s="69"/>
      <c r="MT37" s="69"/>
      <c r="MU37" s="9"/>
      <c r="MX37" s="8"/>
      <c r="MY37" s="68"/>
      <c r="MZ37" s="68"/>
      <c r="NA37" s="69"/>
      <c r="NB37" s="69"/>
      <c r="NC37" s="9"/>
      <c r="NE37" s="8"/>
      <c r="NF37" s="68"/>
      <c r="NG37" s="68"/>
      <c r="NH37" s="69"/>
      <c r="NI37" s="69"/>
      <c r="NJ37" s="9"/>
      <c r="NM37" s="8"/>
      <c r="NN37" s="68"/>
      <c r="NO37" s="68"/>
      <c r="NP37" s="69"/>
      <c r="NQ37" s="69"/>
      <c r="NR37" s="9"/>
      <c r="NT37" s="8"/>
      <c r="NU37" s="68"/>
      <c r="NV37" s="68"/>
      <c r="NW37" s="69"/>
      <c r="NX37" s="69"/>
      <c r="NY37" s="9"/>
      <c r="OB37" s="8"/>
      <c r="OC37" s="68"/>
      <c r="OD37" s="68"/>
      <c r="OE37" s="69"/>
      <c r="OF37" s="69"/>
      <c r="OG37" s="9"/>
      <c r="OI37" s="8"/>
      <c r="OJ37" s="68"/>
      <c r="OK37" s="68"/>
      <c r="OL37" s="69"/>
      <c r="OM37" s="69"/>
      <c r="ON37" s="9"/>
      <c r="OQ37" s="8"/>
      <c r="OR37" s="68"/>
      <c r="OS37" s="68"/>
      <c r="OT37" s="69"/>
      <c r="OU37" s="69"/>
      <c r="OV37" s="9"/>
      <c r="OX37" s="8"/>
      <c r="OY37" s="68"/>
      <c r="OZ37" s="68"/>
      <c r="PA37" s="69"/>
      <c r="PB37" s="69"/>
      <c r="PC37" s="9"/>
      <c r="PF37" s="8"/>
      <c r="PG37" s="68"/>
      <c r="PH37" s="68"/>
      <c r="PI37" s="69"/>
      <c r="PJ37" s="69"/>
      <c r="PK37" s="9"/>
      <c r="PM37" s="8"/>
      <c r="PN37" s="68"/>
      <c r="PO37" s="68"/>
      <c r="PP37" s="69"/>
      <c r="PQ37" s="69"/>
      <c r="PR37" s="9"/>
      <c r="PU37" s="8"/>
      <c r="PV37" s="68"/>
      <c r="PW37" s="68"/>
      <c r="PX37" s="69"/>
      <c r="PY37" s="69"/>
      <c r="PZ37" s="9"/>
      <c r="QB37" s="8"/>
      <c r="QC37" s="68"/>
      <c r="QD37" s="68"/>
      <c r="QE37" s="69"/>
      <c r="QF37" s="69"/>
      <c r="QG37" s="9"/>
      <c r="QJ37" s="8"/>
      <c r="QK37" s="68"/>
      <c r="QL37" s="68"/>
      <c r="QM37" s="69"/>
      <c r="QN37" s="69"/>
      <c r="QO37" s="9"/>
      <c r="QQ37" s="8"/>
      <c r="QR37" s="68"/>
      <c r="QS37" s="68"/>
      <c r="QT37" s="69"/>
      <c r="QU37" s="69"/>
      <c r="QV37" s="9"/>
      <c r="QY37" s="8"/>
      <c r="QZ37" s="68"/>
      <c r="RA37" s="68"/>
      <c r="RB37" s="69"/>
      <c r="RC37" s="69"/>
      <c r="RD37" s="9"/>
      <c r="RF37" s="8"/>
      <c r="RG37" s="68"/>
      <c r="RH37" s="68"/>
      <c r="RI37" s="69"/>
      <c r="RJ37" s="69"/>
      <c r="RK37" s="9"/>
      <c r="RN37" s="8"/>
      <c r="RO37" s="68"/>
      <c r="RP37" s="68"/>
      <c r="RQ37" s="69"/>
      <c r="RR37" s="69"/>
      <c r="RS37" s="9"/>
      <c r="RU37" s="8"/>
      <c r="RV37" s="68"/>
      <c r="RW37" s="68"/>
      <c r="RX37" s="69"/>
      <c r="RY37" s="69"/>
      <c r="RZ37" s="9"/>
      <c r="SC37" s="8"/>
      <c r="SD37" s="68"/>
      <c r="SE37" s="68"/>
      <c r="SF37" s="69"/>
      <c r="SG37" s="69"/>
      <c r="SH37" s="9"/>
      <c r="SJ37" s="8"/>
      <c r="SK37" s="68"/>
      <c r="SL37" s="68"/>
      <c r="SM37" s="69"/>
      <c r="SN37" s="69"/>
      <c r="SO37" s="9"/>
      <c r="SR37" s="8"/>
      <c r="SS37" s="68"/>
      <c r="ST37" s="68"/>
      <c r="SU37" s="69"/>
      <c r="SV37" s="69"/>
      <c r="SW37" s="9"/>
      <c r="SY37" s="8"/>
      <c r="SZ37" s="68"/>
      <c r="TA37" s="68"/>
      <c r="TB37" s="69"/>
      <c r="TC37" s="69"/>
      <c r="TD37" s="9"/>
      <c r="TG37" s="8"/>
      <c r="TH37" s="68"/>
      <c r="TI37" s="68"/>
      <c r="TJ37" s="69"/>
      <c r="TK37" s="69"/>
      <c r="TL37" s="9"/>
      <c r="TN37" s="8"/>
      <c r="TO37" s="68"/>
      <c r="TP37" s="68"/>
      <c r="TQ37" s="69"/>
      <c r="TR37" s="69"/>
      <c r="TS37" s="9"/>
      <c r="TV37" s="8"/>
      <c r="TW37" s="68"/>
      <c r="TX37" s="68"/>
      <c r="TY37" s="69"/>
      <c r="TZ37" s="69"/>
      <c r="UA37" s="9"/>
      <c r="UC37" s="8"/>
      <c r="UD37" s="68"/>
      <c r="UE37" s="68"/>
      <c r="UF37" s="69"/>
      <c r="UG37" s="69"/>
      <c r="UH37" s="9"/>
      <c r="UK37" s="8"/>
      <c r="UL37" s="68"/>
      <c r="UM37" s="68"/>
      <c r="UN37" s="69"/>
      <c r="UO37" s="69"/>
      <c r="UP37" s="9"/>
      <c r="UR37" s="8"/>
      <c r="US37" s="68"/>
      <c r="UT37" s="68"/>
      <c r="UU37" s="69"/>
      <c r="UV37" s="69"/>
      <c r="UW37" s="9"/>
      <c r="UZ37" s="8"/>
      <c r="VA37" s="68"/>
      <c r="VB37" s="68"/>
      <c r="VC37" s="69"/>
      <c r="VD37" s="69"/>
      <c r="VE37" s="9"/>
      <c r="VG37" s="8"/>
      <c r="VH37" s="68"/>
      <c r="VI37" s="68"/>
      <c r="VJ37" s="69"/>
      <c r="VK37" s="69"/>
      <c r="VL37" s="9"/>
      <c r="VO37" s="8"/>
      <c r="VP37" s="68"/>
      <c r="VQ37" s="68"/>
      <c r="VR37" s="69"/>
      <c r="VS37" s="69"/>
      <c r="VT37" s="9"/>
      <c r="VV37" s="8"/>
      <c r="VW37" s="68"/>
      <c r="VX37" s="68"/>
      <c r="VY37" s="69"/>
      <c r="VZ37" s="69"/>
      <c r="WA37" s="9"/>
      <c r="WD37" s="8"/>
      <c r="WE37" s="68"/>
      <c r="WF37" s="68"/>
      <c r="WG37" s="69"/>
      <c r="WH37" s="69"/>
      <c r="WI37" s="9"/>
      <c r="WK37" s="8"/>
      <c r="WL37" s="68"/>
      <c r="WM37" s="68"/>
      <c r="WN37" s="69"/>
      <c r="WO37" s="69"/>
      <c r="WP37" s="9"/>
      <c r="WS37" s="8"/>
      <c r="WT37" s="68"/>
      <c r="WU37" s="68"/>
      <c r="WV37" s="69"/>
      <c r="WW37" s="69"/>
      <c r="WX37" s="9"/>
      <c r="WZ37" s="8"/>
      <c r="XA37" s="68"/>
      <c r="XB37" s="68"/>
      <c r="XC37" s="69"/>
      <c r="XD37" s="69"/>
      <c r="XE37" s="9"/>
      <c r="XH37" s="8"/>
      <c r="XI37" s="68"/>
      <c r="XJ37" s="68"/>
      <c r="XK37" s="69"/>
      <c r="XL37" s="69"/>
      <c r="XM37" s="9"/>
      <c r="XO37" s="8"/>
      <c r="XP37" s="68"/>
      <c r="XQ37" s="68"/>
      <c r="XR37" s="69"/>
      <c r="XS37" s="69"/>
      <c r="XT37" s="9"/>
      <c r="XW37" s="8"/>
      <c r="XX37" s="68"/>
      <c r="XY37" s="68"/>
      <c r="XZ37" s="69"/>
      <c r="YA37" s="69"/>
      <c r="YB37" s="9"/>
      <c r="YD37" s="8"/>
      <c r="YE37" s="68"/>
      <c r="YF37" s="68"/>
      <c r="YG37" s="69"/>
      <c r="YH37" s="69"/>
      <c r="YI37" s="9"/>
      <c r="YL37" s="8"/>
      <c r="YM37" s="68"/>
      <c r="YN37" s="68"/>
      <c r="YO37" s="69"/>
      <c r="YP37" s="69"/>
      <c r="YQ37" s="9"/>
      <c r="YS37" s="8"/>
      <c r="YT37" s="68"/>
      <c r="YU37" s="68"/>
      <c r="YV37" s="69"/>
      <c r="YW37" s="69"/>
      <c r="YX37" s="9"/>
      <c r="ZA37" s="8"/>
      <c r="ZB37" s="68"/>
      <c r="ZC37" s="68"/>
      <c r="ZD37" s="69"/>
      <c r="ZE37" s="69"/>
      <c r="ZF37" s="9"/>
      <c r="ZH37" s="8"/>
      <c r="ZI37" s="68"/>
      <c r="ZJ37" s="68"/>
      <c r="ZK37" s="69"/>
      <c r="ZL37" s="69"/>
      <c r="ZM37" s="9"/>
      <c r="ZP37" s="8"/>
      <c r="ZQ37" s="68"/>
      <c r="ZR37" s="68"/>
      <c r="ZS37" s="69"/>
      <c r="ZT37" s="69"/>
      <c r="ZU37" s="9"/>
      <c r="ZW37" s="8"/>
      <c r="ZX37" s="68"/>
      <c r="ZY37" s="68"/>
      <c r="ZZ37" s="69"/>
      <c r="AAA37" s="69"/>
      <c r="AAB37" s="9"/>
      <c r="AAE37" s="8"/>
      <c r="AAF37" s="68"/>
      <c r="AAG37" s="68"/>
      <c r="AAH37" s="69"/>
      <c r="AAI37" s="69"/>
      <c r="AAJ37" s="9"/>
      <c r="AAL37" s="8"/>
      <c r="AAM37" s="68"/>
      <c r="AAN37" s="68"/>
      <c r="AAO37" s="69"/>
      <c r="AAP37" s="69"/>
      <c r="AAQ37" s="9"/>
      <c r="AAT37" s="8"/>
      <c r="AAU37" s="68"/>
      <c r="AAV37" s="68"/>
      <c r="AAW37" s="69"/>
      <c r="AAX37" s="69"/>
      <c r="AAY37" s="9"/>
      <c r="ABA37" s="8"/>
      <c r="ABB37" s="68"/>
      <c r="ABC37" s="68"/>
      <c r="ABD37" s="69"/>
      <c r="ABE37" s="69"/>
      <c r="ABF37" s="9"/>
      <c r="ABI37" s="8"/>
      <c r="ABJ37" s="68"/>
      <c r="ABK37" s="68"/>
      <c r="ABL37" s="69"/>
      <c r="ABM37" s="69"/>
      <c r="ABN37" s="9"/>
      <c r="ABP37" s="8"/>
      <c r="ABQ37" s="68"/>
      <c r="ABR37" s="68"/>
      <c r="ABS37" s="69"/>
      <c r="ABT37" s="69"/>
      <c r="ABU37" s="9"/>
      <c r="ABX37" s="8"/>
      <c r="ABY37" s="68"/>
      <c r="ABZ37" s="68"/>
      <c r="ACA37" s="69"/>
      <c r="ACB37" s="69"/>
      <c r="ACC37" s="9"/>
      <c r="ACE37" s="8"/>
      <c r="ACF37" s="68"/>
      <c r="ACG37" s="68"/>
      <c r="ACH37" s="69"/>
      <c r="ACI37" s="69"/>
      <c r="ACJ37" s="9"/>
      <c r="ACM37" s="8"/>
      <c r="ACN37" s="68"/>
      <c r="ACO37" s="68"/>
      <c r="ACP37" s="69"/>
      <c r="ACQ37" s="69"/>
      <c r="ACR37" s="9"/>
      <c r="ACT37" s="8"/>
      <c r="ACU37" s="68"/>
      <c r="ACV37" s="68"/>
      <c r="ACW37" s="69"/>
      <c r="ACX37" s="69"/>
      <c r="ACY37" s="9"/>
      <c r="ADB37" s="8"/>
      <c r="ADC37" s="68"/>
      <c r="ADD37" s="68"/>
      <c r="ADE37" s="69"/>
      <c r="ADF37" s="69"/>
      <c r="ADG37" s="9"/>
      <c r="ADI37" s="8"/>
      <c r="ADJ37" s="68"/>
      <c r="ADK37" s="68"/>
      <c r="ADL37" s="69"/>
      <c r="ADM37" s="69"/>
      <c r="ADN37" s="9"/>
      <c r="ADQ37" s="8"/>
      <c r="ADR37" s="68"/>
      <c r="ADS37" s="68"/>
      <c r="ADT37" s="69"/>
      <c r="ADU37" s="69"/>
      <c r="ADV37" s="9"/>
      <c r="ADX37" s="8"/>
      <c r="ADY37" s="68"/>
      <c r="ADZ37" s="68"/>
      <c r="AEA37" s="69"/>
      <c r="AEB37" s="69"/>
      <c r="AEC37" s="9"/>
      <c r="AEF37" s="8"/>
      <c r="AEG37" s="68"/>
      <c r="AEH37" s="68"/>
      <c r="AEI37" s="69"/>
      <c r="AEJ37" s="69"/>
      <c r="AEK37" s="9"/>
      <c r="AEM37" s="8"/>
      <c r="AEN37" s="68"/>
      <c r="AEO37" s="68"/>
      <c r="AEP37" s="69"/>
      <c r="AEQ37" s="69"/>
      <c r="AER37" s="9"/>
      <c r="AEU37" s="8"/>
      <c r="AEV37" s="68"/>
      <c r="AEW37" s="68"/>
      <c r="AEX37" s="69"/>
      <c r="AEY37" s="69"/>
      <c r="AEZ37" s="9"/>
      <c r="AFB37" s="8"/>
      <c r="AFC37" s="68"/>
      <c r="AFD37" s="68"/>
      <c r="AFE37" s="69"/>
      <c r="AFF37" s="69"/>
      <c r="AFG37" s="9"/>
      <c r="AFJ37" s="8"/>
      <c r="AFK37" s="68"/>
      <c r="AFL37" s="68"/>
      <c r="AFM37" s="69"/>
      <c r="AFN37" s="69"/>
      <c r="AFO37" s="9"/>
      <c r="AFQ37" s="8"/>
      <c r="AFR37" s="68"/>
      <c r="AFS37" s="68"/>
      <c r="AFT37" s="69"/>
      <c r="AFU37" s="69"/>
      <c r="AFV37" s="9"/>
    </row>
    <row r="38" spans="2:854" x14ac:dyDescent="0.45">
      <c r="B38" s="56" t="e">
        <f ca="1">B6</f>
        <v>#N/A</v>
      </c>
      <c r="C38" s="12" t="e">
        <f ca="1">C6</f>
        <v>#N/A</v>
      </c>
      <c r="D38" s="56" t="e">
        <f ca="1">D6</f>
        <v>#N/A</v>
      </c>
      <c r="E38" s="12"/>
      <c r="F38" s="56" t="e">
        <f ca="1">F6</f>
        <v>#N/A</v>
      </c>
      <c r="G38" s="12"/>
      <c r="I38" s="56" t="e">
        <f ca="1">B6</f>
        <v>#N/A</v>
      </c>
      <c r="J38" s="12" t="e">
        <f ca="1">C6</f>
        <v>#N/A</v>
      </c>
      <c r="K38" s="56" t="e">
        <f ca="1">D6</f>
        <v>#N/A</v>
      </c>
      <c r="L38" s="12"/>
      <c r="M38" s="56" t="e">
        <f ca="1">F6</f>
        <v>#N/A</v>
      </c>
      <c r="N38" s="12"/>
      <c r="Q38" s="56" t="e">
        <f ca="1">Q6</f>
        <v>#N/A</v>
      </c>
      <c r="R38" s="12" t="e">
        <f ca="1">R6</f>
        <v>#N/A</v>
      </c>
      <c r="S38" s="56" t="e">
        <f ca="1">S6</f>
        <v>#N/A</v>
      </c>
      <c r="T38" s="12"/>
      <c r="U38" s="56" t="e">
        <f ca="1">U6</f>
        <v>#N/A</v>
      </c>
      <c r="V38" s="12"/>
      <c r="X38" s="56" t="e">
        <f ca="1">Q6</f>
        <v>#N/A</v>
      </c>
      <c r="Y38" s="12" t="e">
        <f ca="1">R6</f>
        <v>#N/A</v>
      </c>
      <c r="Z38" s="56" t="e">
        <f ca="1">S6</f>
        <v>#N/A</v>
      </c>
      <c r="AA38" s="12"/>
      <c r="AB38" s="56" t="e">
        <f ca="1">U6</f>
        <v>#N/A</v>
      </c>
      <c r="AC38" s="12"/>
      <c r="AF38" s="56" t="e">
        <f ca="1">AF6</f>
        <v>#N/A</v>
      </c>
      <c r="AG38" s="12" t="e">
        <f ca="1">AG6</f>
        <v>#N/A</v>
      </c>
      <c r="AH38" s="56" t="e">
        <f ca="1">AH6</f>
        <v>#N/A</v>
      </c>
      <c r="AI38" s="12"/>
      <c r="AJ38" s="56" t="e">
        <f ca="1">AJ6</f>
        <v>#N/A</v>
      </c>
      <c r="AK38" s="12"/>
      <c r="AM38" s="56" t="e">
        <f ca="1">AF6</f>
        <v>#N/A</v>
      </c>
      <c r="AN38" s="12" t="e">
        <f ca="1">AG6</f>
        <v>#N/A</v>
      </c>
      <c r="AO38" s="56" t="e">
        <f ca="1">AH6</f>
        <v>#N/A</v>
      </c>
      <c r="AP38" s="12"/>
      <c r="AQ38" s="56" t="e">
        <f ca="1">AJ6</f>
        <v>#N/A</v>
      </c>
      <c r="AR38" s="12"/>
      <c r="AU38" s="56" t="e">
        <f ca="1">AU6</f>
        <v>#N/A</v>
      </c>
      <c r="AV38" s="12" t="e">
        <f ca="1">AV6</f>
        <v>#N/A</v>
      </c>
      <c r="AW38" s="56" t="e">
        <f ca="1">AW6</f>
        <v>#N/A</v>
      </c>
      <c r="AX38" s="12"/>
      <c r="AY38" s="56" t="e">
        <f ca="1">AY6</f>
        <v>#N/A</v>
      </c>
      <c r="AZ38" s="12"/>
      <c r="BB38" s="56" t="e">
        <f ca="1">AU6</f>
        <v>#N/A</v>
      </c>
      <c r="BC38" s="12" t="e">
        <f ca="1">AV6</f>
        <v>#N/A</v>
      </c>
      <c r="BD38" s="56" t="e">
        <f ca="1">AW6</f>
        <v>#N/A</v>
      </c>
      <c r="BE38" s="12"/>
      <c r="BF38" s="56" t="e">
        <f ca="1">AY6</f>
        <v>#N/A</v>
      </c>
      <c r="BG38" s="12"/>
      <c r="BJ38" s="56" t="e">
        <f ca="1">BJ6</f>
        <v>#N/A</v>
      </c>
      <c r="BK38" s="12" t="e">
        <f ca="1">BK6</f>
        <v>#N/A</v>
      </c>
      <c r="BL38" s="56" t="e">
        <f ca="1">BL6</f>
        <v>#N/A</v>
      </c>
      <c r="BM38" s="12"/>
      <c r="BN38" s="56" t="e">
        <f ca="1">BN6</f>
        <v>#N/A</v>
      </c>
      <c r="BO38" s="12"/>
      <c r="BQ38" s="56" t="e">
        <f ca="1">BJ6</f>
        <v>#N/A</v>
      </c>
      <c r="BR38" s="12" t="e">
        <f ca="1">BK6</f>
        <v>#N/A</v>
      </c>
      <c r="BS38" s="56" t="e">
        <f ca="1">BL6</f>
        <v>#N/A</v>
      </c>
      <c r="BT38" s="12"/>
      <c r="BU38" s="56" t="e">
        <f ca="1">BN6</f>
        <v>#N/A</v>
      </c>
      <c r="BV38" s="12"/>
      <c r="BY38" s="56" t="e">
        <f ca="1">BY6</f>
        <v>#N/A</v>
      </c>
      <c r="BZ38" s="12" t="e">
        <f ca="1">BZ6</f>
        <v>#N/A</v>
      </c>
      <c r="CA38" s="56" t="e">
        <f ca="1">CA6</f>
        <v>#N/A</v>
      </c>
      <c r="CB38" s="12"/>
      <c r="CC38" s="56" t="e">
        <f ca="1">CC6</f>
        <v>#N/A</v>
      </c>
      <c r="CD38" s="12"/>
      <c r="CF38" s="56" t="e">
        <f ca="1">BY6</f>
        <v>#N/A</v>
      </c>
      <c r="CG38" s="12" t="e">
        <f ca="1">BZ6</f>
        <v>#N/A</v>
      </c>
      <c r="CH38" s="56" t="e">
        <f ca="1">CA6</f>
        <v>#N/A</v>
      </c>
      <c r="CI38" s="12"/>
      <c r="CJ38" s="56" t="e">
        <f ca="1">CC6</f>
        <v>#N/A</v>
      </c>
      <c r="CK38" s="12"/>
      <c r="CN38" s="56" t="e">
        <f ca="1">CN6</f>
        <v>#N/A</v>
      </c>
      <c r="CO38" s="12" t="e">
        <f ca="1">CO6</f>
        <v>#N/A</v>
      </c>
      <c r="CP38" s="56" t="e">
        <f ca="1">CP6</f>
        <v>#N/A</v>
      </c>
      <c r="CQ38" s="12"/>
      <c r="CR38" s="56" t="e">
        <f ca="1">CR6</f>
        <v>#N/A</v>
      </c>
      <c r="CS38" s="12"/>
      <c r="CU38" s="56" t="e">
        <f ca="1">CN6</f>
        <v>#N/A</v>
      </c>
      <c r="CV38" s="12" t="e">
        <f ca="1">CO6</f>
        <v>#N/A</v>
      </c>
      <c r="CW38" s="56" t="e">
        <f ca="1">CP6</f>
        <v>#N/A</v>
      </c>
      <c r="CX38" s="12"/>
      <c r="CY38" s="56" t="e">
        <f ca="1">CR6</f>
        <v>#N/A</v>
      </c>
      <c r="CZ38" s="12"/>
      <c r="DC38" s="56" t="e">
        <f ca="1">DC6</f>
        <v>#N/A</v>
      </c>
      <c r="DD38" s="12" t="e">
        <f ca="1">DD6</f>
        <v>#N/A</v>
      </c>
      <c r="DE38" s="56" t="e">
        <f ca="1">DE6</f>
        <v>#N/A</v>
      </c>
      <c r="DF38" s="12"/>
      <c r="DG38" s="56" t="e">
        <f ca="1">DG6</f>
        <v>#N/A</v>
      </c>
      <c r="DH38" s="12"/>
      <c r="DJ38" s="56" t="e">
        <f ca="1">DC6</f>
        <v>#N/A</v>
      </c>
      <c r="DK38" s="12" t="e">
        <f ca="1">DD6</f>
        <v>#N/A</v>
      </c>
      <c r="DL38" s="56" t="e">
        <f ca="1">DE6</f>
        <v>#N/A</v>
      </c>
      <c r="DM38" s="12"/>
      <c r="DN38" s="56" t="e">
        <f ca="1">DG6</f>
        <v>#N/A</v>
      </c>
      <c r="DO38" s="12"/>
      <c r="DR38" s="56" t="e">
        <f ca="1">DR6</f>
        <v>#N/A</v>
      </c>
      <c r="DS38" s="12" t="e">
        <f ca="1">DS6</f>
        <v>#N/A</v>
      </c>
      <c r="DT38" s="56" t="e">
        <f ca="1">DT6</f>
        <v>#N/A</v>
      </c>
      <c r="DU38" s="12"/>
      <c r="DV38" s="56" t="e">
        <f ca="1">DV6</f>
        <v>#N/A</v>
      </c>
      <c r="DW38" s="12"/>
      <c r="DY38" s="56" t="e">
        <f ca="1">DR6</f>
        <v>#N/A</v>
      </c>
      <c r="DZ38" s="12" t="e">
        <f ca="1">DS6</f>
        <v>#N/A</v>
      </c>
      <c r="EA38" s="56" t="e">
        <f ca="1">DT6</f>
        <v>#N/A</v>
      </c>
      <c r="EB38" s="12"/>
      <c r="EC38" s="56" t="e">
        <f ca="1">DV6</f>
        <v>#N/A</v>
      </c>
      <c r="ED38" s="12"/>
      <c r="EG38" s="56" t="e">
        <f ca="1">EG6</f>
        <v>#N/A</v>
      </c>
      <c r="EH38" s="12" t="e">
        <f ca="1">EH6</f>
        <v>#N/A</v>
      </c>
      <c r="EI38" s="56" t="e">
        <f ca="1">EI6</f>
        <v>#N/A</v>
      </c>
      <c r="EJ38" s="12"/>
      <c r="EK38" s="56" t="e">
        <f ca="1">EK6</f>
        <v>#N/A</v>
      </c>
      <c r="EL38" s="12"/>
      <c r="EN38" s="56" t="e">
        <f ca="1">EG6</f>
        <v>#N/A</v>
      </c>
      <c r="EO38" s="12" t="e">
        <f ca="1">EH6</f>
        <v>#N/A</v>
      </c>
      <c r="EP38" s="56" t="e">
        <f ca="1">EI6</f>
        <v>#N/A</v>
      </c>
      <c r="EQ38" s="12"/>
      <c r="ER38" s="56" t="e">
        <f ca="1">EK6</f>
        <v>#N/A</v>
      </c>
      <c r="ES38" s="12"/>
      <c r="EV38" s="56" t="e">
        <f ca="1">EV6</f>
        <v>#N/A</v>
      </c>
      <c r="EW38" s="12" t="e">
        <f ca="1">EW6</f>
        <v>#N/A</v>
      </c>
      <c r="EX38" s="56" t="e">
        <f ca="1">EX6</f>
        <v>#N/A</v>
      </c>
      <c r="EY38" s="12"/>
      <c r="EZ38" s="56" t="e">
        <f ca="1">EZ6</f>
        <v>#N/A</v>
      </c>
      <c r="FA38" s="12"/>
      <c r="FC38" s="56" t="e">
        <f ca="1">EV6</f>
        <v>#N/A</v>
      </c>
      <c r="FD38" s="12" t="e">
        <f ca="1">EW6</f>
        <v>#N/A</v>
      </c>
      <c r="FE38" s="56" t="e">
        <f ca="1">EX6</f>
        <v>#N/A</v>
      </c>
      <c r="FF38" s="12"/>
      <c r="FG38" s="56" t="e">
        <f ca="1">EZ6</f>
        <v>#N/A</v>
      </c>
      <c r="FH38" s="12"/>
      <c r="FK38" s="56" t="e">
        <f ca="1">FK6</f>
        <v>#N/A</v>
      </c>
      <c r="FL38" s="12" t="e">
        <f ca="1">FL6</f>
        <v>#N/A</v>
      </c>
      <c r="FM38" s="56" t="e">
        <f ca="1">FM6</f>
        <v>#N/A</v>
      </c>
      <c r="FN38" s="12"/>
      <c r="FO38" s="56" t="e">
        <f ca="1">FO6</f>
        <v>#N/A</v>
      </c>
      <c r="FP38" s="12"/>
      <c r="FR38" s="56" t="e">
        <f ca="1">FK6</f>
        <v>#N/A</v>
      </c>
      <c r="FS38" s="12" t="e">
        <f ca="1">FL6</f>
        <v>#N/A</v>
      </c>
      <c r="FT38" s="56" t="e">
        <f ca="1">FM6</f>
        <v>#N/A</v>
      </c>
      <c r="FU38" s="12"/>
      <c r="FV38" s="56" t="e">
        <f ca="1">FO6</f>
        <v>#N/A</v>
      </c>
      <c r="FW38" s="12"/>
      <c r="FZ38" s="56" t="e">
        <f ca="1">FZ6</f>
        <v>#N/A</v>
      </c>
      <c r="GA38" s="12" t="e">
        <f ca="1">GA6</f>
        <v>#N/A</v>
      </c>
      <c r="GB38" s="56" t="e">
        <f ca="1">GB6</f>
        <v>#N/A</v>
      </c>
      <c r="GC38" s="12"/>
      <c r="GD38" s="56" t="e">
        <f ca="1">GD6</f>
        <v>#N/A</v>
      </c>
      <c r="GE38" s="12"/>
      <c r="GG38" s="56" t="e">
        <f ca="1">FZ6</f>
        <v>#N/A</v>
      </c>
      <c r="GH38" s="12" t="e">
        <f ca="1">GA6</f>
        <v>#N/A</v>
      </c>
      <c r="GI38" s="56" t="e">
        <f ca="1">GB6</f>
        <v>#N/A</v>
      </c>
      <c r="GJ38" s="12"/>
      <c r="GK38" s="56" t="e">
        <f ca="1">GD6</f>
        <v>#N/A</v>
      </c>
      <c r="GL38" s="12"/>
      <c r="GO38" s="56" t="e">
        <f ca="1">GO6</f>
        <v>#N/A</v>
      </c>
      <c r="GP38" s="12" t="e">
        <f ca="1">GP6</f>
        <v>#N/A</v>
      </c>
      <c r="GQ38" s="56" t="e">
        <f ca="1">GQ6</f>
        <v>#N/A</v>
      </c>
      <c r="GR38" s="12"/>
      <c r="GS38" s="56" t="e">
        <f ca="1">GS6</f>
        <v>#N/A</v>
      </c>
      <c r="GT38" s="12"/>
      <c r="GV38" s="56" t="e">
        <f ca="1">GO6</f>
        <v>#N/A</v>
      </c>
      <c r="GW38" s="12" t="e">
        <f ca="1">GP6</f>
        <v>#N/A</v>
      </c>
      <c r="GX38" s="56" t="e">
        <f ca="1">GQ6</f>
        <v>#N/A</v>
      </c>
      <c r="GY38" s="12"/>
      <c r="GZ38" s="56" t="e">
        <f ca="1">GS6</f>
        <v>#N/A</v>
      </c>
      <c r="HA38" s="12"/>
      <c r="HD38" s="56" t="e">
        <f ca="1">HD6</f>
        <v>#N/A</v>
      </c>
      <c r="HE38" s="12" t="e">
        <f ca="1">HE6</f>
        <v>#N/A</v>
      </c>
      <c r="HF38" s="56" t="e">
        <f ca="1">HF6</f>
        <v>#N/A</v>
      </c>
      <c r="HG38" s="12"/>
      <c r="HH38" s="56" t="e">
        <f ca="1">HH6</f>
        <v>#N/A</v>
      </c>
      <c r="HI38" s="12"/>
      <c r="HK38" s="56" t="e">
        <f ca="1">HD6</f>
        <v>#N/A</v>
      </c>
      <c r="HL38" s="12" t="e">
        <f ca="1">HE6</f>
        <v>#N/A</v>
      </c>
      <c r="HM38" s="56" t="e">
        <f ca="1">HF6</f>
        <v>#N/A</v>
      </c>
      <c r="HN38" s="12"/>
      <c r="HO38" s="56" t="e">
        <f ca="1">HH6</f>
        <v>#N/A</v>
      </c>
      <c r="HP38" s="12"/>
      <c r="HS38" s="56" t="e">
        <f ca="1">HS6</f>
        <v>#N/A</v>
      </c>
      <c r="HT38" s="12" t="e">
        <f ca="1">HT6</f>
        <v>#N/A</v>
      </c>
      <c r="HU38" s="56" t="e">
        <f ca="1">HU6</f>
        <v>#N/A</v>
      </c>
      <c r="HV38" s="12"/>
      <c r="HW38" s="56" t="e">
        <f ca="1">HW6</f>
        <v>#N/A</v>
      </c>
      <c r="HX38" s="12"/>
      <c r="HZ38" s="56" t="e">
        <f ca="1">HS6</f>
        <v>#N/A</v>
      </c>
      <c r="IA38" s="12" t="e">
        <f ca="1">HT6</f>
        <v>#N/A</v>
      </c>
      <c r="IB38" s="56" t="e">
        <f ca="1">HU6</f>
        <v>#N/A</v>
      </c>
      <c r="IC38" s="12"/>
      <c r="ID38" s="56" t="e">
        <f ca="1">HW6</f>
        <v>#N/A</v>
      </c>
      <c r="IE38" s="12"/>
      <c r="IH38" s="56" t="e">
        <f ca="1">IH6</f>
        <v>#N/A</v>
      </c>
      <c r="II38" s="12" t="e">
        <f ca="1">II6</f>
        <v>#N/A</v>
      </c>
      <c r="IJ38" s="56" t="e">
        <f ca="1">IJ6</f>
        <v>#N/A</v>
      </c>
      <c r="IK38" s="12"/>
      <c r="IL38" s="56" t="e">
        <f ca="1">IL6</f>
        <v>#N/A</v>
      </c>
      <c r="IM38" s="12"/>
      <c r="IO38" s="56" t="e">
        <f ca="1">IH6</f>
        <v>#N/A</v>
      </c>
      <c r="IP38" s="12" t="e">
        <f ca="1">II6</f>
        <v>#N/A</v>
      </c>
      <c r="IQ38" s="56" t="e">
        <f ca="1">IJ6</f>
        <v>#N/A</v>
      </c>
      <c r="IR38" s="12"/>
      <c r="IS38" s="56" t="e">
        <f ca="1">IL6</f>
        <v>#N/A</v>
      </c>
      <c r="IT38" s="12"/>
      <c r="IW38" s="56" t="e">
        <f ca="1">IW6</f>
        <v>#N/A</v>
      </c>
      <c r="IX38" s="12" t="e">
        <f ca="1">IX6</f>
        <v>#N/A</v>
      </c>
      <c r="IY38" s="56" t="e">
        <f ca="1">IY6</f>
        <v>#N/A</v>
      </c>
      <c r="IZ38" s="12"/>
      <c r="JA38" s="56" t="e">
        <f ca="1">JA6</f>
        <v>#N/A</v>
      </c>
      <c r="JB38" s="12"/>
      <c r="JD38" s="56" t="e">
        <f ca="1">IW6</f>
        <v>#N/A</v>
      </c>
      <c r="JE38" s="12" t="e">
        <f ca="1">IX6</f>
        <v>#N/A</v>
      </c>
      <c r="JF38" s="56" t="e">
        <f ca="1">IY6</f>
        <v>#N/A</v>
      </c>
      <c r="JG38" s="12"/>
      <c r="JH38" s="56" t="e">
        <f ca="1">JA6</f>
        <v>#N/A</v>
      </c>
      <c r="JI38" s="12"/>
      <c r="JL38" s="56" t="e">
        <f ca="1">JL6</f>
        <v>#N/A</v>
      </c>
      <c r="JM38" s="12" t="e">
        <f ca="1">JM6</f>
        <v>#N/A</v>
      </c>
      <c r="JN38" s="56" t="e">
        <f ca="1">JN6</f>
        <v>#N/A</v>
      </c>
      <c r="JO38" s="12"/>
      <c r="JP38" s="56" t="e">
        <f ca="1">JP6</f>
        <v>#N/A</v>
      </c>
      <c r="JQ38" s="12"/>
      <c r="JS38" s="56" t="e">
        <f ca="1">JL6</f>
        <v>#N/A</v>
      </c>
      <c r="JT38" s="12" t="e">
        <f ca="1">JM6</f>
        <v>#N/A</v>
      </c>
      <c r="JU38" s="56" t="e">
        <f ca="1">JN6</f>
        <v>#N/A</v>
      </c>
      <c r="JV38" s="12"/>
      <c r="JW38" s="56" t="e">
        <f ca="1">JP6</f>
        <v>#N/A</v>
      </c>
      <c r="JX38" s="12"/>
      <c r="KA38" s="56" t="e">
        <f ca="1">KA6</f>
        <v>#N/A</v>
      </c>
      <c r="KB38" s="12" t="e">
        <f ca="1">KB6</f>
        <v>#N/A</v>
      </c>
      <c r="KC38" s="56" t="e">
        <f ca="1">KC6</f>
        <v>#N/A</v>
      </c>
      <c r="KD38" s="12"/>
      <c r="KE38" s="56" t="e">
        <f ca="1">KE6</f>
        <v>#N/A</v>
      </c>
      <c r="KF38" s="12"/>
      <c r="KH38" s="56" t="e">
        <f ca="1">KA6</f>
        <v>#N/A</v>
      </c>
      <c r="KI38" s="12" t="e">
        <f ca="1">KB6</f>
        <v>#N/A</v>
      </c>
      <c r="KJ38" s="56" t="e">
        <f ca="1">KC6</f>
        <v>#N/A</v>
      </c>
      <c r="KK38" s="12"/>
      <c r="KL38" s="56" t="e">
        <f ca="1">KE6</f>
        <v>#N/A</v>
      </c>
      <c r="KM38" s="12"/>
      <c r="KP38" s="56" t="e">
        <f ca="1">KP6</f>
        <v>#N/A</v>
      </c>
      <c r="KQ38" s="12" t="e">
        <f ca="1">KQ6</f>
        <v>#N/A</v>
      </c>
      <c r="KR38" s="56" t="e">
        <f ca="1">KR6</f>
        <v>#N/A</v>
      </c>
      <c r="KS38" s="12"/>
      <c r="KT38" s="56" t="e">
        <f ca="1">KT6</f>
        <v>#N/A</v>
      </c>
      <c r="KU38" s="12"/>
      <c r="KW38" s="56" t="e">
        <f ca="1">KP6</f>
        <v>#N/A</v>
      </c>
      <c r="KX38" s="12" t="e">
        <f ca="1">KQ6</f>
        <v>#N/A</v>
      </c>
      <c r="KY38" s="56" t="e">
        <f ca="1">KR6</f>
        <v>#N/A</v>
      </c>
      <c r="KZ38" s="12"/>
      <c r="LA38" s="56" t="e">
        <f ca="1">KT6</f>
        <v>#N/A</v>
      </c>
      <c r="LB38" s="12"/>
      <c r="LE38" s="56" t="e">
        <f ca="1">LE6</f>
        <v>#N/A</v>
      </c>
      <c r="LF38" s="12" t="e">
        <f ca="1">LF6</f>
        <v>#N/A</v>
      </c>
      <c r="LG38" s="56" t="e">
        <f ca="1">LG6</f>
        <v>#N/A</v>
      </c>
      <c r="LH38" s="12"/>
      <c r="LI38" s="56" t="e">
        <f ca="1">LI6</f>
        <v>#N/A</v>
      </c>
      <c r="LJ38" s="12"/>
      <c r="LL38" s="56" t="e">
        <f ca="1">LE6</f>
        <v>#N/A</v>
      </c>
      <c r="LM38" s="12" t="e">
        <f ca="1">LF6</f>
        <v>#N/A</v>
      </c>
      <c r="LN38" s="56" t="e">
        <f ca="1">LG6</f>
        <v>#N/A</v>
      </c>
      <c r="LO38" s="12"/>
      <c r="LP38" s="56" t="e">
        <f ca="1">LI6</f>
        <v>#N/A</v>
      </c>
      <c r="LQ38" s="12"/>
      <c r="LT38" s="56" t="e">
        <f ca="1">LT6</f>
        <v>#N/A</v>
      </c>
      <c r="LU38" s="12" t="e">
        <f ca="1">LU6</f>
        <v>#N/A</v>
      </c>
      <c r="LV38" s="56" t="e">
        <f ca="1">LV6</f>
        <v>#N/A</v>
      </c>
      <c r="LW38" s="12"/>
      <c r="LX38" s="56" t="e">
        <f ca="1">LX6</f>
        <v>#N/A</v>
      </c>
      <c r="LY38" s="12"/>
      <c r="MA38" s="56" t="e">
        <f ca="1">LT6</f>
        <v>#N/A</v>
      </c>
      <c r="MB38" s="12" t="e">
        <f ca="1">LU6</f>
        <v>#N/A</v>
      </c>
      <c r="MC38" s="56" t="e">
        <f ca="1">LV6</f>
        <v>#N/A</v>
      </c>
      <c r="MD38" s="12"/>
      <c r="ME38" s="56" t="e">
        <f ca="1">LX6</f>
        <v>#N/A</v>
      </c>
      <c r="MF38" s="12"/>
      <c r="MI38" s="56" t="e">
        <f ca="1">MI6</f>
        <v>#N/A</v>
      </c>
      <c r="MJ38" s="12" t="e">
        <f ca="1">MJ6</f>
        <v>#N/A</v>
      </c>
      <c r="MK38" s="56" t="e">
        <f ca="1">MK6</f>
        <v>#N/A</v>
      </c>
      <c r="ML38" s="12"/>
      <c r="MM38" s="56" t="e">
        <f ca="1">MM6</f>
        <v>#N/A</v>
      </c>
      <c r="MN38" s="12"/>
      <c r="MP38" s="56" t="e">
        <f ca="1">MI6</f>
        <v>#N/A</v>
      </c>
      <c r="MQ38" s="12" t="e">
        <f ca="1">MJ6</f>
        <v>#N/A</v>
      </c>
      <c r="MR38" s="56" t="e">
        <f ca="1">MK6</f>
        <v>#N/A</v>
      </c>
      <c r="MS38" s="12"/>
      <c r="MT38" s="56" t="e">
        <f ca="1">MM6</f>
        <v>#N/A</v>
      </c>
      <c r="MU38" s="12"/>
      <c r="MX38" s="56" t="e">
        <f ca="1">MX6</f>
        <v>#N/A</v>
      </c>
      <c r="MY38" s="12" t="e">
        <f ca="1">MY6</f>
        <v>#N/A</v>
      </c>
      <c r="MZ38" s="56" t="e">
        <f ca="1">MZ6</f>
        <v>#N/A</v>
      </c>
      <c r="NA38" s="12"/>
      <c r="NB38" s="56" t="e">
        <f ca="1">NB6</f>
        <v>#N/A</v>
      </c>
      <c r="NC38" s="12"/>
      <c r="NE38" s="56" t="e">
        <f ca="1">MX6</f>
        <v>#N/A</v>
      </c>
      <c r="NF38" s="12" t="e">
        <f ca="1">MY6</f>
        <v>#N/A</v>
      </c>
      <c r="NG38" s="56" t="e">
        <f ca="1">MZ6</f>
        <v>#N/A</v>
      </c>
      <c r="NH38" s="12"/>
      <c r="NI38" s="56" t="e">
        <f ca="1">NB6</f>
        <v>#N/A</v>
      </c>
      <c r="NJ38" s="12"/>
      <c r="NM38" s="56" t="e">
        <f ca="1">NM6</f>
        <v>#N/A</v>
      </c>
      <c r="NN38" s="12" t="e">
        <f ca="1">NN6</f>
        <v>#N/A</v>
      </c>
      <c r="NO38" s="56" t="e">
        <f ca="1">NO6</f>
        <v>#N/A</v>
      </c>
      <c r="NP38" s="12"/>
      <c r="NQ38" s="56" t="e">
        <f ca="1">NQ6</f>
        <v>#N/A</v>
      </c>
      <c r="NR38" s="12"/>
      <c r="NT38" s="56" t="e">
        <f ca="1">NM6</f>
        <v>#N/A</v>
      </c>
      <c r="NU38" s="12" t="e">
        <f ca="1">NN6</f>
        <v>#N/A</v>
      </c>
      <c r="NV38" s="56" t="e">
        <f ca="1">NO6</f>
        <v>#N/A</v>
      </c>
      <c r="NW38" s="12"/>
      <c r="NX38" s="56" t="e">
        <f ca="1">NQ6</f>
        <v>#N/A</v>
      </c>
      <c r="NY38" s="12"/>
      <c r="OB38" s="56" t="e">
        <f ca="1">OB6</f>
        <v>#N/A</v>
      </c>
      <c r="OC38" s="12" t="e">
        <f ca="1">OC6</f>
        <v>#N/A</v>
      </c>
      <c r="OD38" s="56" t="e">
        <f ca="1">OD6</f>
        <v>#N/A</v>
      </c>
      <c r="OE38" s="12"/>
      <c r="OF38" s="56" t="e">
        <f ca="1">OF6</f>
        <v>#N/A</v>
      </c>
      <c r="OG38" s="12"/>
      <c r="OI38" s="56" t="e">
        <f ca="1">OB6</f>
        <v>#N/A</v>
      </c>
      <c r="OJ38" s="12" t="e">
        <f ca="1">OC6</f>
        <v>#N/A</v>
      </c>
      <c r="OK38" s="56" t="e">
        <f ca="1">OD6</f>
        <v>#N/A</v>
      </c>
      <c r="OL38" s="12"/>
      <c r="OM38" s="56" t="e">
        <f ca="1">OF6</f>
        <v>#N/A</v>
      </c>
      <c r="ON38" s="12"/>
      <c r="OQ38" s="56" t="e">
        <f ca="1">OQ6</f>
        <v>#N/A</v>
      </c>
      <c r="OR38" s="12" t="e">
        <f ca="1">OR6</f>
        <v>#N/A</v>
      </c>
      <c r="OS38" s="56" t="e">
        <f ca="1">OS6</f>
        <v>#N/A</v>
      </c>
      <c r="OT38" s="12"/>
      <c r="OU38" s="56" t="e">
        <f ca="1">OU6</f>
        <v>#N/A</v>
      </c>
      <c r="OV38" s="12"/>
      <c r="OX38" s="56" t="e">
        <f ca="1">OQ6</f>
        <v>#N/A</v>
      </c>
      <c r="OY38" s="12" t="e">
        <f ca="1">OR6</f>
        <v>#N/A</v>
      </c>
      <c r="OZ38" s="56" t="e">
        <f ca="1">OS6</f>
        <v>#N/A</v>
      </c>
      <c r="PA38" s="12"/>
      <c r="PB38" s="56" t="e">
        <f ca="1">OU6</f>
        <v>#N/A</v>
      </c>
      <c r="PC38" s="12"/>
      <c r="PF38" s="56" t="e">
        <f ca="1">PF6</f>
        <v>#N/A</v>
      </c>
      <c r="PG38" s="12" t="e">
        <f ca="1">PG6</f>
        <v>#N/A</v>
      </c>
      <c r="PH38" s="56" t="e">
        <f ca="1">PH6</f>
        <v>#N/A</v>
      </c>
      <c r="PI38" s="12"/>
      <c r="PJ38" s="56" t="e">
        <f ca="1">PJ6</f>
        <v>#N/A</v>
      </c>
      <c r="PK38" s="12"/>
      <c r="PM38" s="56" t="e">
        <f ca="1">PF6</f>
        <v>#N/A</v>
      </c>
      <c r="PN38" s="12" t="e">
        <f ca="1">PG6</f>
        <v>#N/A</v>
      </c>
      <c r="PO38" s="56" t="e">
        <f ca="1">PH6</f>
        <v>#N/A</v>
      </c>
      <c r="PP38" s="12"/>
      <c r="PQ38" s="56" t="e">
        <f ca="1">PJ6</f>
        <v>#N/A</v>
      </c>
      <c r="PR38" s="12"/>
      <c r="PU38" s="56" t="e">
        <f ca="1">PU6</f>
        <v>#N/A</v>
      </c>
      <c r="PV38" s="12" t="e">
        <f ca="1">PV6</f>
        <v>#N/A</v>
      </c>
      <c r="PW38" s="56" t="e">
        <f ca="1">PW6</f>
        <v>#N/A</v>
      </c>
      <c r="PX38" s="12"/>
      <c r="PY38" s="56" t="e">
        <f ca="1">PY6</f>
        <v>#N/A</v>
      </c>
      <c r="PZ38" s="12"/>
      <c r="QB38" s="56" t="e">
        <f ca="1">PU6</f>
        <v>#N/A</v>
      </c>
      <c r="QC38" s="12" t="e">
        <f ca="1">PV6</f>
        <v>#N/A</v>
      </c>
      <c r="QD38" s="56" t="e">
        <f ca="1">PW6</f>
        <v>#N/A</v>
      </c>
      <c r="QE38" s="12"/>
      <c r="QF38" s="56" t="e">
        <f ca="1">PY6</f>
        <v>#N/A</v>
      </c>
      <c r="QG38" s="12"/>
      <c r="QJ38" s="56" t="e">
        <f ca="1">QJ6</f>
        <v>#N/A</v>
      </c>
      <c r="QK38" s="12" t="e">
        <f ca="1">QK6</f>
        <v>#N/A</v>
      </c>
      <c r="QL38" s="56" t="e">
        <f ca="1">QL6</f>
        <v>#N/A</v>
      </c>
      <c r="QM38" s="12"/>
      <c r="QN38" s="56" t="e">
        <f ca="1">QN6</f>
        <v>#N/A</v>
      </c>
      <c r="QO38" s="12"/>
      <c r="QQ38" s="56" t="e">
        <f ca="1">QJ6</f>
        <v>#N/A</v>
      </c>
      <c r="QR38" s="12" t="e">
        <f ca="1">QK6</f>
        <v>#N/A</v>
      </c>
      <c r="QS38" s="56" t="e">
        <f ca="1">QL6</f>
        <v>#N/A</v>
      </c>
      <c r="QT38" s="12"/>
      <c r="QU38" s="56" t="e">
        <f ca="1">QN6</f>
        <v>#N/A</v>
      </c>
      <c r="QV38" s="12"/>
      <c r="QY38" s="56" t="e">
        <f ca="1">QY6</f>
        <v>#N/A</v>
      </c>
      <c r="QZ38" s="12" t="e">
        <f ca="1">QZ6</f>
        <v>#N/A</v>
      </c>
      <c r="RA38" s="56" t="e">
        <f ca="1">RA6</f>
        <v>#N/A</v>
      </c>
      <c r="RB38" s="12"/>
      <c r="RC38" s="56" t="e">
        <f ca="1">RC6</f>
        <v>#N/A</v>
      </c>
      <c r="RD38" s="12"/>
      <c r="RF38" s="56" t="e">
        <f ca="1">QY6</f>
        <v>#N/A</v>
      </c>
      <c r="RG38" s="12" t="e">
        <f ca="1">QZ6</f>
        <v>#N/A</v>
      </c>
      <c r="RH38" s="56" t="e">
        <f ca="1">RA6</f>
        <v>#N/A</v>
      </c>
      <c r="RI38" s="12"/>
      <c r="RJ38" s="56" t="e">
        <f ca="1">RC6</f>
        <v>#N/A</v>
      </c>
      <c r="RK38" s="12"/>
      <c r="RN38" s="56" t="e">
        <f ca="1">RN6</f>
        <v>#N/A</v>
      </c>
      <c r="RO38" s="12" t="e">
        <f ca="1">RO6</f>
        <v>#N/A</v>
      </c>
      <c r="RP38" s="56" t="e">
        <f ca="1">RP6</f>
        <v>#N/A</v>
      </c>
      <c r="RQ38" s="12"/>
      <c r="RR38" s="56" t="e">
        <f ca="1">RR6</f>
        <v>#N/A</v>
      </c>
      <c r="RS38" s="12"/>
      <c r="RU38" s="56" t="e">
        <f ca="1">RN6</f>
        <v>#N/A</v>
      </c>
      <c r="RV38" s="12" t="e">
        <f ca="1">RO6</f>
        <v>#N/A</v>
      </c>
      <c r="RW38" s="56" t="e">
        <f ca="1">RP6</f>
        <v>#N/A</v>
      </c>
      <c r="RX38" s="12"/>
      <c r="RY38" s="56" t="e">
        <f ca="1">RR6</f>
        <v>#N/A</v>
      </c>
      <c r="RZ38" s="12"/>
      <c r="SC38" s="56" t="e">
        <f ca="1">SC6</f>
        <v>#N/A</v>
      </c>
      <c r="SD38" s="12" t="e">
        <f ca="1">SD6</f>
        <v>#N/A</v>
      </c>
      <c r="SE38" s="56" t="e">
        <f ca="1">SE6</f>
        <v>#N/A</v>
      </c>
      <c r="SF38" s="12"/>
      <c r="SG38" s="56" t="e">
        <f ca="1">SG6</f>
        <v>#N/A</v>
      </c>
      <c r="SH38" s="12"/>
      <c r="SJ38" s="56" t="e">
        <f ca="1">SC6</f>
        <v>#N/A</v>
      </c>
      <c r="SK38" s="12" t="e">
        <f ca="1">SD6</f>
        <v>#N/A</v>
      </c>
      <c r="SL38" s="56" t="e">
        <f ca="1">SE6</f>
        <v>#N/A</v>
      </c>
      <c r="SM38" s="12"/>
      <c r="SN38" s="56" t="e">
        <f ca="1">SG6</f>
        <v>#N/A</v>
      </c>
      <c r="SO38" s="12"/>
      <c r="SR38" s="56" t="e">
        <f ca="1">SR6</f>
        <v>#N/A</v>
      </c>
      <c r="SS38" s="12" t="e">
        <f ca="1">SS6</f>
        <v>#N/A</v>
      </c>
      <c r="ST38" s="56" t="e">
        <f ca="1">ST6</f>
        <v>#N/A</v>
      </c>
      <c r="SU38" s="12"/>
      <c r="SV38" s="56" t="e">
        <f ca="1">SV6</f>
        <v>#N/A</v>
      </c>
      <c r="SW38" s="12"/>
      <c r="SY38" s="56" t="e">
        <f ca="1">SR6</f>
        <v>#N/A</v>
      </c>
      <c r="SZ38" s="12" t="e">
        <f ca="1">SS6</f>
        <v>#N/A</v>
      </c>
      <c r="TA38" s="56" t="e">
        <f ca="1">ST6</f>
        <v>#N/A</v>
      </c>
      <c r="TB38" s="12"/>
      <c r="TC38" s="56" t="e">
        <f ca="1">SV6</f>
        <v>#N/A</v>
      </c>
      <c r="TD38" s="12"/>
      <c r="TG38" s="56" t="e">
        <f ca="1">TG6</f>
        <v>#N/A</v>
      </c>
      <c r="TH38" s="12" t="e">
        <f ca="1">TH6</f>
        <v>#N/A</v>
      </c>
      <c r="TI38" s="56" t="e">
        <f ca="1">TI6</f>
        <v>#N/A</v>
      </c>
      <c r="TJ38" s="12"/>
      <c r="TK38" s="56" t="e">
        <f ca="1">TK6</f>
        <v>#N/A</v>
      </c>
      <c r="TL38" s="12"/>
      <c r="TN38" s="56" t="e">
        <f ca="1">TG6</f>
        <v>#N/A</v>
      </c>
      <c r="TO38" s="12" t="e">
        <f ca="1">TH6</f>
        <v>#N/A</v>
      </c>
      <c r="TP38" s="56" t="e">
        <f ca="1">TI6</f>
        <v>#N/A</v>
      </c>
      <c r="TQ38" s="12"/>
      <c r="TR38" s="56" t="e">
        <f ca="1">TK6</f>
        <v>#N/A</v>
      </c>
      <c r="TS38" s="12"/>
      <c r="TV38" s="56" t="e">
        <f ca="1">TV6</f>
        <v>#N/A</v>
      </c>
      <c r="TW38" s="12" t="e">
        <f ca="1">TW6</f>
        <v>#N/A</v>
      </c>
      <c r="TX38" s="56" t="e">
        <f ca="1">TX6</f>
        <v>#N/A</v>
      </c>
      <c r="TY38" s="12"/>
      <c r="TZ38" s="56" t="e">
        <f ca="1">TZ6</f>
        <v>#N/A</v>
      </c>
      <c r="UA38" s="12"/>
      <c r="UC38" s="56" t="e">
        <f ca="1">TV6</f>
        <v>#N/A</v>
      </c>
      <c r="UD38" s="12" t="e">
        <f ca="1">TW6</f>
        <v>#N/A</v>
      </c>
      <c r="UE38" s="56" t="e">
        <f ca="1">TX6</f>
        <v>#N/A</v>
      </c>
      <c r="UF38" s="12"/>
      <c r="UG38" s="56" t="e">
        <f ca="1">TZ6</f>
        <v>#N/A</v>
      </c>
      <c r="UH38" s="12"/>
      <c r="UK38" s="56" t="e">
        <f ca="1">UK6</f>
        <v>#N/A</v>
      </c>
      <c r="UL38" s="12" t="e">
        <f ca="1">UL6</f>
        <v>#N/A</v>
      </c>
      <c r="UM38" s="56" t="e">
        <f ca="1">UM6</f>
        <v>#N/A</v>
      </c>
      <c r="UN38" s="12"/>
      <c r="UO38" s="56" t="e">
        <f ca="1">UO6</f>
        <v>#N/A</v>
      </c>
      <c r="UP38" s="12"/>
      <c r="UR38" s="56" t="e">
        <f ca="1">UK6</f>
        <v>#N/A</v>
      </c>
      <c r="US38" s="12" t="e">
        <f ca="1">UL6</f>
        <v>#N/A</v>
      </c>
      <c r="UT38" s="56" t="e">
        <f ca="1">UM6</f>
        <v>#N/A</v>
      </c>
      <c r="UU38" s="12"/>
      <c r="UV38" s="56" t="e">
        <f ca="1">UO6</f>
        <v>#N/A</v>
      </c>
      <c r="UW38" s="12"/>
      <c r="UZ38" s="56" t="e">
        <f ca="1">UZ6</f>
        <v>#N/A</v>
      </c>
      <c r="VA38" s="12" t="e">
        <f ca="1">VA6</f>
        <v>#N/A</v>
      </c>
      <c r="VB38" s="56" t="e">
        <f ca="1">VB6</f>
        <v>#N/A</v>
      </c>
      <c r="VC38" s="12"/>
      <c r="VD38" s="56" t="e">
        <f ca="1">VD6</f>
        <v>#N/A</v>
      </c>
      <c r="VE38" s="12"/>
      <c r="VG38" s="56" t="e">
        <f ca="1">UZ6</f>
        <v>#N/A</v>
      </c>
      <c r="VH38" s="12" t="e">
        <f ca="1">VA6</f>
        <v>#N/A</v>
      </c>
      <c r="VI38" s="56" t="e">
        <f ca="1">VB6</f>
        <v>#N/A</v>
      </c>
      <c r="VJ38" s="12"/>
      <c r="VK38" s="56" t="e">
        <f ca="1">VD6</f>
        <v>#N/A</v>
      </c>
      <c r="VL38" s="12"/>
      <c r="VO38" s="56" t="e">
        <f ca="1">VO6</f>
        <v>#N/A</v>
      </c>
      <c r="VP38" s="12" t="e">
        <f ca="1">VP6</f>
        <v>#N/A</v>
      </c>
      <c r="VQ38" s="56" t="e">
        <f ca="1">VQ6</f>
        <v>#N/A</v>
      </c>
      <c r="VR38" s="12"/>
      <c r="VS38" s="56" t="e">
        <f ca="1">VS6</f>
        <v>#N/A</v>
      </c>
      <c r="VT38" s="12"/>
      <c r="VV38" s="56" t="e">
        <f ca="1">VO6</f>
        <v>#N/A</v>
      </c>
      <c r="VW38" s="12" t="e">
        <f ca="1">VP6</f>
        <v>#N/A</v>
      </c>
      <c r="VX38" s="56" t="e">
        <f ca="1">VQ6</f>
        <v>#N/A</v>
      </c>
      <c r="VY38" s="12"/>
      <c r="VZ38" s="56" t="e">
        <f ca="1">VS6</f>
        <v>#N/A</v>
      </c>
      <c r="WA38" s="12"/>
      <c r="WD38" s="56" t="e">
        <f ca="1">WD6</f>
        <v>#N/A</v>
      </c>
      <c r="WE38" s="12" t="e">
        <f ca="1">WE6</f>
        <v>#N/A</v>
      </c>
      <c r="WF38" s="56" t="e">
        <f ca="1">WF6</f>
        <v>#N/A</v>
      </c>
      <c r="WG38" s="12"/>
      <c r="WH38" s="56" t="e">
        <f ca="1">WH6</f>
        <v>#N/A</v>
      </c>
      <c r="WI38" s="12"/>
      <c r="WK38" s="56" t="e">
        <f ca="1">WD6</f>
        <v>#N/A</v>
      </c>
      <c r="WL38" s="12" t="e">
        <f ca="1">WE6</f>
        <v>#N/A</v>
      </c>
      <c r="WM38" s="56" t="e">
        <f ca="1">WF6</f>
        <v>#N/A</v>
      </c>
      <c r="WN38" s="12"/>
      <c r="WO38" s="56" t="e">
        <f ca="1">WH6</f>
        <v>#N/A</v>
      </c>
      <c r="WP38" s="12"/>
      <c r="WS38" s="56" t="e">
        <f ca="1">WS6</f>
        <v>#N/A</v>
      </c>
      <c r="WT38" s="12" t="e">
        <f ca="1">WT6</f>
        <v>#N/A</v>
      </c>
      <c r="WU38" s="56" t="e">
        <f ca="1">WU6</f>
        <v>#N/A</v>
      </c>
      <c r="WV38" s="12"/>
      <c r="WW38" s="56" t="e">
        <f ca="1">WW6</f>
        <v>#N/A</v>
      </c>
      <c r="WX38" s="12"/>
      <c r="WZ38" s="56" t="e">
        <f ca="1">WS6</f>
        <v>#N/A</v>
      </c>
      <c r="XA38" s="12" t="e">
        <f ca="1">WT6</f>
        <v>#N/A</v>
      </c>
      <c r="XB38" s="56" t="e">
        <f ca="1">WU6</f>
        <v>#N/A</v>
      </c>
      <c r="XC38" s="12"/>
      <c r="XD38" s="56" t="e">
        <f ca="1">WW6</f>
        <v>#N/A</v>
      </c>
      <c r="XE38" s="12"/>
      <c r="XH38" s="56" t="e">
        <f ca="1">XH6</f>
        <v>#N/A</v>
      </c>
      <c r="XI38" s="12" t="e">
        <f ca="1">XI6</f>
        <v>#N/A</v>
      </c>
      <c r="XJ38" s="56" t="e">
        <f ca="1">XJ6</f>
        <v>#N/A</v>
      </c>
      <c r="XK38" s="12"/>
      <c r="XL38" s="56" t="e">
        <f ca="1">XL6</f>
        <v>#N/A</v>
      </c>
      <c r="XM38" s="12"/>
      <c r="XO38" s="56" t="e">
        <f ca="1">XH6</f>
        <v>#N/A</v>
      </c>
      <c r="XP38" s="12" t="e">
        <f ca="1">XI6</f>
        <v>#N/A</v>
      </c>
      <c r="XQ38" s="56" t="e">
        <f ca="1">XJ6</f>
        <v>#N/A</v>
      </c>
      <c r="XR38" s="12"/>
      <c r="XS38" s="56" t="e">
        <f ca="1">XL6</f>
        <v>#N/A</v>
      </c>
      <c r="XT38" s="12"/>
      <c r="XW38" s="56" t="e">
        <f ca="1">XW6</f>
        <v>#N/A</v>
      </c>
      <c r="XX38" s="12" t="e">
        <f ca="1">XX6</f>
        <v>#N/A</v>
      </c>
      <c r="XY38" s="56" t="e">
        <f ca="1">XY6</f>
        <v>#N/A</v>
      </c>
      <c r="XZ38" s="12"/>
      <c r="YA38" s="56" t="e">
        <f ca="1">YA6</f>
        <v>#N/A</v>
      </c>
      <c r="YB38" s="12"/>
      <c r="YD38" s="56" t="e">
        <f ca="1">XW6</f>
        <v>#N/A</v>
      </c>
      <c r="YE38" s="12" t="e">
        <f ca="1">XX6</f>
        <v>#N/A</v>
      </c>
      <c r="YF38" s="56" t="e">
        <f ca="1">XY6</f>
        <v>#N/A</v>
      </c>
      <c r="YG38" s="12"/>
      <c r="YH38" s="56" t="e">
        <f ca="1">YA6</f>
        <v>#N/A</v>
      </c>
      <c r="YI38" s="12"/>
      <c r="YL38" s="56" t="e">
        <f ca="1">YL6</f>
        <v>#N/A</v>
      </c>
      <c r="YM38" s="12" t="e">
        <f ca="1">YM6</f>
        <v>#N/A</v>
      </c>
      <c r="YN38" s="56" t="e">
        <f ca="1">YN6</f>
        <v>#N/A</v>
      </c>
      <c r="YO38" s="12"/>
      <c r="YP38" s="56" t="e">
        <f ca="1">YP6</f>
        <v>#N/A</v>
      </c>
      <c r="YQ38" s="12"/>
      <c r="YS38" s="56" t="e">
        <f ca="1">YL6</f>
        <v>#N/A</v>
      </c>
      <c r="YT38" s="12" t="e">
        <f ca="1">YM6</f>
        <v>#N/A</v>
      </c>
      <c r="YU38" s="56" t="e">
        <f ca="1">YN6</f>
        <v>#N/A</v>
      </c>
      <c r="YV38" s="12"/>
      <c r="YW38" s="56" t="e">
        <f ca="1">YP6</f>
        <v>#N/A</v>
      </c>
      <c r="YX38" s="12"/>
      <c r="ZA38" s="56" t="e">
        <f ca="1">ZA6</f>
        <v>#N/A</v>
      </c>
      <c r="ZB38" s="12" t="e">
        <f ca="1">ZB6</f>
        <v>#N/A</v>
      </c>
      <c r="ZC38" s="56" t="e">
        <f ca="1">ZC6</f>
        <v>#N/A</v>
      </c>
      <c r="ZD38" s="12"/>
      <c r="ZE38" s="56" t="e">
        <f ca="1">ZE6</f>
        <v>#N/A</v>
      </c>
      <c r="ZF38" s="12"/>
      <c r="ZH38" s="56" t="e">
        <f ca="1">ZA6</f>
        <v>#N/A</v>
      </c>
      <c r="ZI38" s="12" t="e">
        <f ca="1">ZB6</f>
        <v>#N/A</v>
      </c>
      <c r="ZJ38" s="56" t="e">
        <f ca="1">ZC6</f>
        <v>#N/A</v>
      </c>
      <c r="ZK38" s="12"/>
      <c r="ZL38" s="56" t="e">
        <f ca="1">ZE6</f>
        <v>#N/A</v>
      </c>
      <c r="ZM38" s="12"/>
      <c r="ZP38" s="56" t="e">
        <f ca="1">ZP6</f>
        <v>#N/A</v>
      </c>
      <c r="ZQ38" s="12" t="e">
        <f ca="1">ZQ6</f>
        <v>#N/A</v>
      </c>
      <c r="ZR38" s="56" t="e">
        <f ca="1">ZR6</f>
        <v>#N/A</v>
      </c>
      <c r="ZS38" s="12"/>
      <c r="ZT38" s="56" t="e">
        <f ca="1">ZT6</f>
        <v>#N/A</v>
      </c>
      <c r="ZU38" s="12"/>
      <c r="ZW38" s="56" t="e">
        <f ca="1">ZP6</f>
        <v>#N/A</v>
      </c>
      <c r="ZX38" s="12" t="e">
        <f ca="1">ZQ6</f>
        <v>#N/A</v>
      </c>
      <c r="ZY38" s="56" t="e">
        <f ca="1">ZR6</f>
        <v>#N/A</v>
      </c>
      <c r="ZZ38" s="12"/>
      <c r="AAA38" s="56" t="e">
        <f ca="1">ZT6</f>
        <v>#N/A</v>
      </c>
      <c r="AAB38" s="12"/>
      <c r="AAE38" s="56" t="e">
        <f ca="1">AAE6</f>
        <v>#N/A</v>
      </c>
      <c r="AAF38" s="12" t="e">
        <f ca="1">AAF6</f>
        <v>#N/A</v>
      </c>
      <c r="AAG38" s="56" t="e">
        <f ca="1">AAG6</f>
        <v>#N/A</v>
      </c>
      <c r="AAH38" s="12"/>
      <c r="AAI38" s="56" t="e">
        <f ca="1">AAI6</f>
        <v>#N/A</v>
      </c>
      <c r="AAJ38" s="12"/>
      <c r="AAL38" s="56" t="e">
        <f ca="1">AAE6</f>
        <v>#N/A</v>
      </c>
      <c r="AAM38" s="12" t="e">
        <f ca="1">AAF6</f>
        <v>#N/A</v>
      </c>
      <c r="AAN38" s="56" t="e">
        <f ca="1">AAG6</f>
        <v>#N/A</v>
      </c>
      <c r="AAO38" s="12"/>
      <c r="AAP38" s="56" t="e">
        <f ca="1">AAI6</f>
        <v>#N/A</v>
      </c>
      <c r="AAQ38" s="12"/>
      <c r="AAT38" s="56" t="e">
        <f ca="1">AAT6</f>
        <v>#N/A</v>
      </c>
      <c r="AAU38" s="12" t="e">
        <f ca="1">AAU6</f>
        <v>#N/A</v>
      </c>
      <c r="AAV38" s="56" t="e">
        <f ca="1">AAV6</f>
        <v>#N/A</v>
      </c>
      <c r="AAW38" s="12"/>
      <c r="AAX38" s="56" t="e">
        <f ca="1">AAX6</f>
        <v>#N/A</v>
      </c>
      <c r="AAY38" s="12"/>
      <c r="ABA38" s="56" t="e">
        <f ca="1">AAT6</f>
        <v>#N/A</v>
      </c>
      <c r="ABB38" s="12" t="e">
        <f ca="1">AAU6</f>
        <v>#N/A</v>
      </c>
      <c r="ABC38" s="56" t="e">
        <f ca="1">AAV6</f>
        <v>#N/A</v>
      </c>
      <c r="ABD38" s="12"/>
      <c r="ABE38" s="56" t="e">
        <f ca="1">AAX6</f>
        <v>#N/A</v>
      </c>
      <c r="ABF38" s="12"/>
      <c r="ABI38" s="56" t="e">
        <f ca="1">ABI6</f>
        <v>#N/A</v>
      </c>
      <c r="ABJ38" s="12" t="e">
        <f ca="1">ABJ6</f>
        <v>#N/A</v>
      </c>
      <c r="ABK38" s="56" t="e">
        <f ca="1">ABK6</f>
        <v>#N/A</v>
      </c>
      <c r="ABL38" s="12"/>
      <c r="ABM38" s="56" t="e">
        <f ca="1">ABM6</f>
        <v>#N/A</v>
      </c>
      <c r="ABN38" s="12"/>
      <c r="ABP38" s="56" t="e">
        <f ca="1">ABI6</f>
        <v>#N/A</v>
      </c>
      <c r="ABQ38" s="12" t="e">
        <f ca="1">ABJ6</f>
        <v>#N/A</v>
      </c>
      <c r="ABR38" s="56" t="e">
        <f ca="1">ABK6</f>
        <v>#N/A</v>
      </c>
      <c r="ABS38" s="12"/>
      <c r="ABT38" s="56" t="e">
        <f ca="1">ABM6</f>
        <v>#N/A</v>
      </c>
      <c r="ABU38" s="12"/>
      <c r="ABX38" s="56" t="e">
        <f ca="1">ABX6</f>
        <v>#N/A</v>
      </c>
      <c r="ABY38" s="12" t="e">
        <f ca="1">ABY6</f>
        <v>#N/A</v>
      </c>
      <c r="ABZ38" s="56" t="e">
        <f ca="1">ABZ6</f>
        <v>#N/A</v>
      </c>
      <c r="ACA38" s="12"/>
      <c r="ACB38" s="56" t="e">
        <f ca="1">ACB6</f>
        <v>#N/A</v>
      </c>
      <c r="ACC38" s="12"/>
      <c r="ACE38" s="56" t="e">
        <f ca="1">ABX6</f>
        <v>#N/A</v>
      </c>
      <c r="ACF38" s="12" t="e">
        <f ca="1">ABY6</f>
        <v>#N/A</v>
      </c>
      <c r="ACG38" s="56" t="e">
        <f ca="1">ABZ6</f>
        <v>#N/A</v>
      </c>
      <c r="ACH38" s="12"/>
      <c r="ACI38" s="56" t="e">
        <f ca="1">ACB6</f>
        <v>#N/A</v>
      </c>
      <c r="ACJ38" s="12"/>
      <c r="ACM38" s="56" t="e">
        <f ca="1">ACM6</f>
        <v>#N/A</v>
      </c>
      <c r="ACN38" s="12" t="e">
        <f ca="1">ACN6</f>
        <v>#N/A</v>
      </c>
      <c r="ACO38" s="56" t="e">
        <f ca="1">ACO6</f>
        <v>#N/A</v>
      </c>
      <c r="ACP38" s="12"/>
      <c r="ACQ38" s="56" t="e">
        <f ca="1">ACQ6</f>
        <v>#N/A</v>
      </c>
      <c r="ACR38" s="12"/>
      <c r="ACT38" s="56" t="e">
        <f ca="1">ACM6</f>
        <v>#N/A</v>
      </c>
      <c r="ACU38" s="12" t="e">
        <f ca="1">ACN6</f>
        <v>#N/A</v>
      </c>
      <c r="ACV38" s="56" t="e">
        <f ca="1">ACO6</f>
        <v>#N/A</v>
      </c>
      <c r="ACW38" s="12"/>
      <c r="ACX38" s="56" t="e">
        <f ca="1">ACQ6</f>
        <v>#N/A</v>
      </c>
      <c r="ACY38" s="12"/>
      <c r="ADB38" s="56" t="e">
        <f ca="1">ADB6</f>
        <v>#N/A</v>
      </c>
      <c r="ADC38" s="12" t="e">
        <f ca="1">ADC6</f>
        <v>#N/A</v>
      </c>
      <c r="ADD38" s="56" t="e">
        <f ca="1">ADD6</f>
        <v>#N/A</v>
      </c>
      <c r="ADE38" s="12"/>
      <c r="ADF38" s="56" t="e">
        <f ca="1">ADF6</f>
        <v>#N/A</v>
      </c>
      <c r="ADG38" s="12"/>
      <c r="ADI38" s="56" t="e">
        <f ca="1">ADB6</f>
        <v>#N/A</v>
      </c>
      <c r="ADJ38" s="12" t="e">
        <f ca="1">ADC6</f>
        <v>#N/A</v>
      </c>
      <c r="ADK38" s="56" t="e">
        <f ca="1">ADD6</f>
        <v>#N/A</v>
      </c>
      <c r="ADL38" s="12"/>
      <c r="ADM38" s="56" t="e">
        <f ca="1">ADF6</f>
        <v>#N/A</v>
      </c>
      <c r="ADN38" s="12"/>
      <c r="ADQ38" s="56" t="e">
        <f ca="1">ADQ6</f>
        <v>#N/A</v>
      </c>
      <c r="ADR38" s="12" t="e">
        <f ca="1">ADR6</f>
        <v>#N/A</v>
      </c>
      <c r="ADS38" s="56" t="e">
        <f ca="1">ADS6</f>
        <v>#N/A</v>
      </c>
      <c r="ADT38" s="12"/>
      <c r="ADU38" s="56" t="e">
        <f ca="1">ADU6</f>
        <v>#N/A</v>
      </c>
      <c r="ADV38" s="12"/>
      <c r="ADX38" s="56" t="e">
        <f ca="1">ADQ6</f>
        <v>#N/A</v>
      </c>
      <c r="ADY38" s="12" t="e">
        <f ca="1">ADR6</f>
        <v>#N/A</v>
      </c>
      <c r="ADZ38" s="56" t="e">
        <f ca="1">ADS6</f>
        <v>#N/A</v>
      </c>
      <c r="AEA38" s="12"/>
      <c r="AEB38" s="56" t="e">
        <f ca="1">ADU6</f>
        <v>#N/A</v>
      </c>
      <c r="AEC38" s="12"/>
      <c r="AEF38" s="56" t="e">
        <f ca="1">AEF6</f>
        <v>#N/A</v>
      </c>
      <c r="AEG38" s="12" t="e">
        <f ca="1">AEG6</f>
        <v>#N/A</v>
      </c>
      <c r="AEH38" s="56" t="e">
        <f ca="1">AEH6</f>
        <v>#N/A</v>
      </c>
      <c r="AEI38" s="12"/>
      <c r="AEJ38" s="56" t="e">
        <f ca="1">AEJ6</f>
        <v>#N/A</v>
      </c>
      <c r="AEK38" s="12"/>
      <c r="AEM38" s="56" t="e">
        <f ca="1">AEF6</f>
        <v>#N/A</v>
      </c>
      <c r="AEN38" s="12" t="e">
        <f ca="1">AEG6</f>
        <v>#N/A</v>
      </c>
      <c r="AEO38" s="56" t="e">
        <f ca="1">AEH6</f>
        <v>#N/A</v>
      </c>
      <c r="AEP38" s="12"/>
      <c r="AEQ38" s="56" t="e">
        <f ca="1">AEJ6</f>
        <v>#N/A</v>
      </c>
      <c r="AER38" s="12"/>
      <c r="AEU38" s="56" t="e">
        <f ca="1">AEU6</f>
        <v>#N/A</v>
      </c>
      <c r="AEV38" s="12" t="e">
        <f ca="1">AEV6</f>
        <v>#N/A</v>
      </c>
      <c r="AEW38" s="56" t="e">
        <f ca="1">AEW6</f>
        <v>#N/A</v>
      </c>
      <c r="AEX38" s="12"/>
      <c r="AEY38" s="56" t="e">
        <f ca="1">AEY6</f>
        <v>#N/A</v>
      </c>
      <c r="AEZ38" s="12"/>
      <c r="AFB38" s="56" t="e">
        <f ca="1">AEU6</f>
        <v>#N/A</v>
      </c>
      <c r="AFC38" s="12" t="e">
        <f ca="1">AEV6</f>
        <v>#N/A</v>
      </c>
      <c r="AFD38" s="56" t="e">
        <f ca="1">AEW6</f>
        <v>#N/A</v>
      </c>
      <c r="AFE38" s="12"/>
      <c r="AFF38" s="56" t="e">
        <f ca="1">AEY6</f>
        <v>#N/A</v>
      </c>
      <c r="AFG38" s="12"/>
      <c r="AFJ38" s="56" t="e">
        <f ca="1">AFJ6</f>
        <v>#N/A</v>
      </c>
      <c r="AFK38" s="12" t="e">
        <f ca="1">AFK6</f>
        <v>#N/A</v>
      </c>
      <c r="AFL38" s="56" t="e">
        <f ca="1">AFL6</f>
        <v>#N/A</v>
      </c>
      <c r="AFM38" s="12"/>
      <c r="AFN38" s="56" t="e">
        <f ca="1">AFN6</f>
        <v>#N/A</v>
      </c>
      <c r="AFO38" s="12"/>
      <c r="AFQ38" s="56" t="e">
        <f ca="1">AFJ6</f>
        <v>#N/A</v>
      </c>
      <c r="AFR38" s="12" t="e">
        <f ca="1">AFK6</f>
        <v>#N/A</v>
      </c>
      <c r="AFS38" s="56" t="e">
        <f ca="1">AFL6</f>
        <v>#N/A</v>
      </c>
      <c r="AFT38" s="12"/>
      <c r="AFU38" s="56" t="e">
        <f ca="1">AFN6</f>
        <v>#N/A</v>
      </c>
      <c r="AFV38" s="12"/>
    </row>
    <row r="39" spans="2:854" ht="18" customHeight="1" x14ac:dyDescent="0.45">
      <c r="B39" s="78" t="str">
        <f ca="1">B7</f>
        <v/>
      </c>
      <c r="C39" s="79"/>
      <c r="D39" s="78" t="str">
        <f ca="1">D7</f>
        <v/>
      </c>
      <c r="E39" s="79"/>
      <c r="F39" s="78" t="e">
        <f ca="1">F7</f>
        <v>#N/A</v>
      </c>
      <c r="G39" s="79"/>
      <c r="I39" s="78" t="str">
        <f ca="1">B7</f>
        <v/>
      </c>
      <c r="J39" s="79"/>
      <c r="K39" s="78" t="str">
        <f ca="1">D7</f>
        <v/>
      </c>
      <c r="L39" s="79"/>
      <c r="M39" s="78" t="e">
        <f ca="1">F7</f>
        <v>#N/A</v>
      </c>
      <c r="N39" s="79"/>
      <c r="Q39" s="78" t="str">
        <f ca="1">Q7</f>
        <v/>
      </c>
      <c r="R39" s="79"/>
      <c r="S39" s="78" t="str">
        <f ca="1">S7</f>
        <v/>
      </c>
      <c r="T39" s="79"/>
      <c r="U39" s="78" t="e">
        <f ca="1">U7</f>
        <v>#N/A</v>
      </c>
      <c r="V39" s="79"/>
      <c r="X39" s="78" t="str">
        <f ca="1">Q7</f>
        <v/>
      </c>
      <c r="Y39" s="79"/>
      <c r="Z39" s="78" t="str">
        <f ca="1">S7</f>
        <v/>
      </c>
      <c r="AA39" s="79"/>
      <c r="AB39" s="78" t="e">
        <f ca="1">U7</f>
        <v>#N/A</v>
      </c>
      <c r="AC39" s="79"/>
      <c r="AF39" s="78" t="str">
        <f ca="1">AF7</f>
        <v/>
      </c>
      <c r="AG39" s="79"/>
      <c r="AH39" s="78" t="str">
        <f ca="1">AH7</f>
        <v/>
      </c>
      <c r="AI39" s="79"/>
      <c r="AJ39" s="78" t="e">
        <f ca="1">AJ7</f>
        <v>#N/A</v>
      </c>
      <c r="AK39" s="79"/>
      <c r="AM39" s="78" t="str">
        <f ca="1">AF7</f>
        <v/>
      </c>
      <c r="AN39" s="79"/>
      <c r="AO39" s="78" t="str">
        <f ca="1">AH7</f>
        <v/>
      </c>
      <c r="AP39" s="79"/>
      <c r="AQ39" s="78" t="e">
        <f ca="1">AJ7</f>
        <v>#N/A</v>
      </c>
      <c r="AR39" s="79"/>
      <c r="AU39" s="78" t="str">
        <f ca="1">AU7</f>
        <v/>
      </c>
      <c r="AV39" s="79"/>
      <c r="AW39" s="78" t="str">
        <f ca="1">AW7</f>
        <v/>
      </c>
      <c r="AX39" s="79"/>
      <c r="AY39" s="78" t="e">
        <f ca="1">AY7</f>
        <v>#N/A</v>
      </c>
      <c r="AZ39" s="79"/>
      <c r="BB39" s="78" t="str">
        <f ca="1">AU7</f>
        <v/>
      </c>
      <c r="BC39" s="79"/>
      <c r="BD39" s="78" t="str">
        <f ca="1">AW7</f>
        <v/>
      </c>
      <c r="BE39" s="79"/>
      <c r="BF39" s="78" t="e">
        <f ca="1">AY7</f>
        <v>#N/A</v>
      </c>
      <c r="BG39" s="79"/>
      <c r="BJ39" s="78" t="str">
        <f ca="1">BJ7</f>
        <v/>
      </c>
      <c r="BK39" s="79"/>
      <c r="BL39" s="78" t="str">
        <f ca="1">BL7</f>
        <v/>
      </c>
      <c r="BM39" s="79"/>
      <c r="BN39" s="78" t="e">
        <f ca="1">BN7</f>
        <v>#N/A</v>
      </c>
      <c r="BO39" s="79"/>
      <c r="BQ39" s="78" t="str">
        <f ca="1">BJ7</f>
        <v/>
      </c>
      <c r="BR39" s="79"/>
      <c r="BS39" s="78" t="str">
        <f ca="1">BL7</f>
        <v/>
      </c>
      <c r="BT39" s="79"/>
      <c r="BU39" s="78" t="e">
        <f ca="1">BN7</f>
        <v>#N/A</v>
      </c>
      <c r="BV39" s="79"/>
      <c r="BY39" s="78" t="str">
        <f ca="1">BY7</f>
        <v/>
      </c>
      <c r="BZ39" s="79"/>
      <c r="CA39" s="78" t="str">
        <f ca="1">CA7</f>
        <v/>
      </c>
      <c r="CB39" s="79"/>
      <c r="CC39" s="78" t="e">
        <f ca="1">CC7</f>
        <v>#N/A</v>
      </c>
      <c r="CD39" s="79"/>
      <c r="CF39" s="78" t="str">
        <f ca="1">BY7</f>
        <v/>
      </c>
      <c r="CG39" s="79"/>
      <c r="CH39" s="78" t="str">
        <f ca="1">CA7</f>
        <v/>
      </c>
      <c r="CI39" s="79"/>
      <c r="CJ39" s="78" t="e">
        <f ca="1">CC7</f>
        <v>#N/A</v>
      </c>
      <c r="CK39" s="79"/>
      <c r="CN39" s="78" t="str">
        <f ca="1">CN7</f>
        <v/>
      </c>
      <c r="CO39" s="79"/>
      <c r="CP39" s="78" t="str">
        <f ca="1">CP7</f>
        <v/>
      </c>
      <c r="CQ39" s="79"/>
      <c r="CR39" s="78" t="e">
        <f ca="1">CR7</f>
        <v>#N/A</v>
      </c>
      <c r="CS39" s="79"/>
      <c r="CU39" s="78" t="str">
        <f ca="1">CN7</f>
        <v/>
      </c>
      <c r="CV39" s="79"/>
      <c r="CW39" s="78" t="str">
        <f ca="1">CP7</f>
        <v/>
      </c>
      <c r="CX39" s="79"/>
      <c r="CY39" s="78" t="e">
        <f ca="1">CR7</f>
        <v>#N/A</v>
      </c>
      <c r="CZ39" s="79"/>
      <c r="DC39" s="78" t="str">
        <f ca="1">DC7</f>
        <v/>
      </c>
      <c r="DD39" s="79"/>
      <c r="DE39" s="78" t="str">
        <f ca="1">DE7</f>
        <v/>
      </c>
      <c r="DF39" s="79"/>
      <c r="DG39" s="78" t="e">
        <f ca="1">DG7</f>
        <v>#N/A</v>
      </c>
      <c r="DH39" s="79"/>
      <c r="DJ39" s="78" t="str">
        <f ca="1">DC7</f>
        <v/>
      </c>
      <c r="DK39" s="79"/>
      <c r="DL39" s="78" t="str">
        <f ca="1">DE7</f>
        <v/>
      </c>
      <c r="DM39" s="79"/>
      <c r="DN39" s="78" t="e">
        <f ca="1">DG7</f>
        <v>#N/A</v>
      </c>
      <c r="DO39" s="79"/>
      <c r="DR39" s="78" t="str">
        <f ca="1">DR7</f>
        <v/>
      </c>
      <c r="DS39" s="79"/>
      <c r="DT39" s="78" t="str">
        <f ca="1">DT7</f>
        <v/>
      </c>
      <c r="DU39" s="79"/>
      <c r="DV39" s="78" t="e">
        <f ca="1">DV7</f>
        <v>#N/A</v>
      </c>
      <c r="DW39" s="79"/>
      <c r="DY39" s="78" t="str">
        <f ca="1">DR7</f>
        <v/>
      </c>
      <c r="DZ39" s="79"/>
      <c r="EA39" s="78" t="str">
        <f ca="1">DT7</f>
        <v/>
      </c>
      <c r="EB39" s="79"/>
      <c r="EC39" s="78" t="e">
        <f ca="1">DV7</f>
        <v>#N/A</v>
      </c>
      <c r="ED39" s="79"/>
      <c r="EG39" s="78" t="str">
        <f ca="1">EG7</f>
        <v/>
      </c>
      <c r="EH39" s="79"/>
      <c r="EI39" s="78" t="str">
        <f ca="1">EI7</f>
        <v/>
      </c>
      <c r="EJ39" s="79"/>
      <c r="EK39" s="78" t="e">
        <f ca="1">EK7</f>
        <v>#N/A</v>
      </c>
      <c r="EL39" s="79"/>
      <c r="EN39" s="78" t="str">
        <f ca="1">EG7</f>
        <v/>
      </c>
      <c r="EO39" s="79"/>
      <c r="EP39" s="78" t="str">
        <f ca="1">EI7</f>
        <v/>
      </c>
      <c r="EQ39" s="79"/>
      <c r="ER39" s="78" t="e">
        <f ca="1">EK7</f>
        <v>#N/A</v>
      </c>
      <c r="ES39" s="79"/>
      <c r="EV39" s="78" t="str">
        <f ca="1">EV7</f>
        <v/>
      </c>
      <c r="EW39" s="79"/>
      <c r="EX39" s="78" t="str">
        <f ca="1">EX7</f>
        <v/>
      </c>
      <c r="EY39" s="79"/>
      <c r="EZ39" s="78" t="e">
        <f ca="1">EZ7</f>
        <v>#N/A</v>
      </c>
      <c r="FA39" s="79"/>
      <c r="FC39" s="78" t="str">
        <f ca="1">EV7</f>
        <v/>
      </c>
      <c r="FD39" s="79"/>
      <c r="FE39" s="78" t="str">
        <f ca="1">EX7</f>
        <v/>
      </c>
      <c r="FF39" s="79"/>
      <c r="FG39" s="78" t="e">
        <f ca="1">EZ7</f>
        <v>#N/A</v>
      </c>
      <c r="FH39" s="79"/>
      <c r="FK39" s="78" t="str">
        <f ca="1">FK7</f>
        <v/>
      </c>
      <c r="FL39" s="79"/>
      <c r="FM39" s="78" t="str">
        <f ca="1">FM7</f>
        <v/>
      </c>
      <c r="FN39" s="79"/>
      <c r="FO39" s="78" t="e">
        <f ca="1">FO7</f>
        <v>#N/A</v>
      </c>
      <c r="FP39" s="79"/>
      <c r="FR39" s="78" t="str">
        <f ca="1">FK7</f>
        <v/>
      </c>
      <c r="FS39" s="79"/>
      <c r="FT39" s="78" t="str">
        <f ca="1">FM7</f>
        <v/>
      </c>
      <c r="FU39" s="79"/>
      <c r="FV39" s="78" t="e">
        <f ca="1">FO7</f>
        <v>#N/A</v>
      </c>
      <c r="FW39" s="79"/>
      <c r="FZ39" s="78" t="str">
        <f ca="1">FZ7</f>
        <v/>
      </c>
      <c r="GA39" s="79"/>
      <c r="GB39" s="78" t="str">
        <f ca="1">GB7</f>
        <v/>
      </c>
      <c r="GC39" s="79"/>
      <c r="GD39" s="78" t="e">
        <f ca="1">GD7</f>
        <v>#N/A</v>
      </c>
      <c r="GE39" s="79"/>
      <c r="GG39" s="78" t="str">
        <f ca="1">FZ7</f>
        <v/>
      </c>
      <c r="GH39" s="79"/>
      <c r="GI39" s="78" t="str">
        <f ca="1">GB7</f>
        <v/>
      </c>
      <c r="GJ39" s="79"/>
      <c r="GK39" s="78" t="e">
        <f ca="1">GD7</f>
        <v>#N/A</v>
      </c>
      <c r="GL39" s="79"/>
      <c r="GO39" s="78" t="str">
        <f ca="1">GO7</f>
        <v/>
      </c>
      <c r="GP39" s="79"/>
      <c r="GQ39" s="78" t="str">
        <f ca="1">GQ7</f>
        <v/>
      </c>
      <c r="GR39" s="79"/>
      <c r="GS39" s="78" t="e">
        <f ca="1">GS7</f>
        <v>#N/A</v>
      </c>
      <c r="GT39" s="79"/>
      <c r="GV39" s="78" t="str">
        <f ca="1">GO7</f>
        <v/>
      </c>
      <c r="GW39" s="79"/>
      <c r="GX39" s="78" t="str">
        <f ca="1">GQ7</f>
        <v/>
      </c>
      <c r="GY39" s="79"/>
      <c r="GZ39" s="78" t="e">
        <f ca="1">GS7</f>
        <v>#N/A</v>
      </c>
      <c r="HA39" s="79"/>
      <c r="HD39" s="78" t="str">
        <f ca="1">HD7</f>
        <v/>
      </c>
      <c r="HE39" s="79"/>
      <c r="HF39" s="78" t="str">
        <f ca="1">HF7</f>
        <v/>
      </c>
      <c r="HG39" s="79"/>
      <c r="HH39" s="78" t="e">
        <f ca="1">HH7</f>
        <v>#N/A</v>
      </c>
      <c r="HI39" s="79"/>
      <c r="HK39" s="78" t="str">
        <f ca="1">HD7</f>
        <v/>
      </c>
      <c r="HL39" s="79"/>
      <c r="HM39" s="78" t="str">
        <f ca="1">HF7</f>
        <v/>
      </c>
      <c r="HN39" s="79"/>
      <c r="HO39" s="78" t="e">
        <f ca="1">HH7</f>
        <v>#N/A</v>
      </c>
      <c r="HP39" s="79"/>
      <c r="HS39" s="78" t="str">
        <f ca="1">HS7</f>
        <v/>
      </c>
      <c r="HT39" s="79"/>
      <c r="HU39" s="78" t="str">
        <f ca="1">HU7</f>
        <v/>
      </c>
      <c r="HV39" s="79"/>
      <c r="HW39" s="78" t="e">
        <f ca="1">HW7</f>
        <v>#N/A</v>
      </c>
      <c r="HX39" s="79"/>
      <c r="HZ39" s="78" t="str">
        <f ca="1">HS7</f>
        <v/>
      </c>
      <c r="IA39" s="79"/>
      <c r="IB39" s="78" t="str">
        <f ca="1">HU7</f>
        <v/>
      </c>
      <c r="IC39" s="79"/>
      <c r="ID39" s="78" t="e">
        <f ca="1">HW7</f>
        <v>#N/A</v>
      </c>
      <c r="IE39" s="79"/>
      <c r="IH39" s="78" t="str">
        <f ca="1">IH7</f>
        <v/>
      </c>
      <c r="II39" s="79"/>
      <c r="IJ39" s="78" t="str">
        <f ca="1">IJ7</f>
        <v/>
      </c>
      <c r="IK39" s="79"/>
      <c r="IL39" s="78" t="e">
        <f ca="1">IL7</f>
        <v>#N/A</v>
      </c>
      <c r="IM39" s="79"/>
      <c r="IO39" s="78" t="str">
        <f ca="1">IH7</f>
        <v/>
      </c>
      <c r="IP39" s="79"/>
      <c r="IQ39" s="78" t="str">
        <f ca="1">IJ7</f>
        <v/>
      </c>
      <c r="IR39" s="79"/>
      <c r="IS39" s="78" t="e">
        <f ca="1">IL7</f>
        <v>#N/A</v>
      </c>
      <c r="IT39" s="79"/>
      <c r="IW39" s="78" t="str">
        <f ca="1">IW7</f>
        <v/>
      </c>
      <c r="IX39" s="79"/>
      <c r="IY39" s="78" t="str">
        <f ca="1">IY7</f>
        <v/>
      </c>
      <c r="IZ39" s="79"/>
      <c r="JA39" s="78" t="e">
        <f ca="1">JA7</f>
        <v>#N/A</v>
      </c>
      <c r="JB39" s="79"/>
      <c r="JD39" s="78" t="str">
        <f ca="1">IW7</f>
        <v/>
      </c>
      <c r="JE39" s="79"/>
      <c r="JF39" s="78" t="str">
        <f ca="1">IY7</f>
        <v/>
      </c>
      <c r="JG39" s="79"/>
      <c r="JH39" s="78" t="e">
        <f ca="1">JA7</f>
        <v>#N/A</v>
      </c>
      <c r="JI39" s="79"/>
      <c r="JL39" s="78" t="str">
        <f ca="1">JL7</f>
        <v/>
      </c>
      <c r="JM39" s="79"/>
      <c r="JN39" s="78" t="str">
        <f ca="1">JN7</f>
        <v/>
      </c>
      <c r="JO39" s="79"/>
      <c r="JP39" s="78" t="e">
        <f ca="1">JP7</f>
        <v>#N/A</v>
      </c>
      <c r="JQ39" s="79"/>
      <c r="JS39" s="78" t="str">
        <f ca="1">JL7</f>
        <v/>
      </c>
      <c r="JT39" s="79"/>
      <c r="JU39" s="78" t="str">
        <f ca="1">JN7</f>
        <v/>
      </c>
      <c r="JV39" s="79"/>
      <c r="JW39" s="78" t="e">
        <f ca="1">JP7</f>
        <v>#N/A</v>
      </c>
      <c r="JX39" s="79"/>
      <c r="KA39" s="78" t="str">
        <f ca="1">KA7</f>
        <v/>
      </c>
      <c r="KB39" s="79"/>
      <c r="KC39" s="78" t="str">
        <f ca="1">KC7</f>
        <v/>
      </c>
      <c r="KD39" s="79"/>
      <c r="KE39" s="78" t="e">
        <f ca="1">KE7</f>
        <v>#N/A</v>
      </c>
      <c r="KF39" s="79"/>
      <c r="KH39" s="78" t="str">
        <f ca="1">KA7</f>
        <v/>
      </c>
      <c r="KI39" s="79"/>
      <c r="KJ39" s="78" t="str">
        <f ca="1">KC7</f>
        <v/>
      </c>
      <c r="KK39" s="79"/>
      <c r="KL39" s="78" t="e">
        <f ca="1">KE7</f>
        <v>#N/A</v>
      </c>
      <c r="KM39" s="79"/>
      <c r="KP39" s="78" t="str">
        <f ca="1">KP7</f>
        <v/>
      </c>
      <c r="KQ39" s="79"/>
      <c r="KR39" s="78" t="str">
        <f ca="1">KR7</f>
        <v/>
      </c>
      <c r="KS39" s="79"/>
      <c r="KT39" s="78" t="e">
        <f ca="1">KT7</f>
        <v>#N/A</v>
      </c>
      <c r="KU39" s="79"/>
      <c r="KW39" s="78" t="str">
        <f ca="1">KP7</f>
        <v/>
      </c>
      <c r="KX39" s="79"/>
      <c r="KY39" s="78" t="str">
        <f ca="1">KR7</f>
        <v/>
      </c>
      <c r="KZ39" s="79"/>
      <c r="LA39" s="78" t="e">
        <f ca="1">KT7</f>
        <v>#N/A</v>
      </c>
      <c r="LB39" s="79"/>
      <c r="LE39" s="78" t="str">
        <f ca="1">LE7</f>
        <v/>
      </c>
      <c r="LF39" s="79"/>
      <c r="LG39" s="78" t="str">
        <f ca="1">LG7</f>
        <v/>
      </c>
      <c r="LH39" s="79"/>
      <c r="LI39" s="78" t="e">
        <f ca="1">LI7</f>
        <v>#N/A</v>
      </c>
      <c r="LJ39" s="79"/>
      <c r="LL39" s="78" t="str">
        <f ca="1">LE7</f>
        <v/>
      </c>
      <c r="LM39" s="79"/>
      <c r="LN39" s="78" t="str">
        <f ca="1">LG7</f>
        <v/>
      </c>
      <c r="LO39" s="79"/>
      <c r="LP39" s="78" t="e">
        <f ca="1">LI7</f>
        <v>#N/A</v>
      </c>
      <c r="LQ39" s="79"/>
      <c r="LT39" s="78" t="str">
        <f ca="1">LT7</f>
        <v/>
      </c>
      <c r="LU39" s="79"/>
      <c r="LV39" s="78" t="str">
        <f ca="1">LV7</f>
        <v/>
      </c>
      <c r="LW39" s="79"/>
      <c r="LX39" s="78" t="e">
        <f ca="1">LX7</f>
        <v>#N/A</v>
      </c>
      <c r="LY39" s="79"/>
      <c r="MA39" s="78" t="str">
        <f ca="1">LT7</f>
        <v/>
      </c>
      <c r="MB39" s="79"/>
      <c r="MC39" s="78" t="str">
        <f ca="1">LV7</f>
        <v/>
      </c>
      <c r="MD39" s="79"/>
      <c r="ME39" s="78" t="e">
        <f ca="1">LX7</f>
        <v>#N/A</v>
      </c>
      <c r="MF39" s="79"/>
      <c r="MI39" s="78" t="str">
        <f ca="1">MI7</f>
        <v/>
      </c>
      <c r="MJ39" s="79"/>
      <c r="MK39" s="78" t="str">
        <f ca="1">MK7</f>
        <v/>
      </c>
      <c r="ML39" s="79"/>
      <c r="MM39" s="78" t="e">
        <f ca="1">MM7</f>
        <v>#N/A</v>
      </c>
      <c r="MN39" s="79"/>
      <c r="MP39" s="78" t="str">
        <f ca="1">MI7</f>
        <v/>
      </c>
      <c r="MQ39" s="79"/>
      <c r="MR39" s="78" t="str">
        <f ca="1">MK7</f>
        <v/>
      </c>
      <c r="MS39" s="79"/>
      <c r="MT39" s="78" t="e">
        <f ca="1">MM7</f>
        <v>#N/A</v>
      </c>
      <c r="MU39" s="79"/>
      <c r="MX39" s="78" t="str">
        <f ca="1">MX7</f>
        <v/>
      </c>
      <c r="MY39" s="79"/>
      <c r="MZ39" s="78" t="str">
        <f ca="1">MZ7</f>
        <v/>
      </c>
      <c r="NA39" s="79"/>
      <c r="NB39" s="78" t="e">
        <f ca="1">NB7</f>
        <v>#N/A</v>
      </c>
      <c r="NC39" s="79"/>
      <c r="NE39" s="78" t="str">
        <f ca="1">MX7</f>
        <v/>
      </c>
      <c r="NF39" s="79"/>
      <c r="NG39" s="78" t="str">
        <f ca="1">MZ7</f>
        <v/>
      </c>
      <c r="NH39" s="79"/>
      <c r="NI39" s="78" t="e">
        <f ca="1">NB7</f>
        <v>#N/A</v>
      </c>
      <c r="NJ39" s="79"/>
      <c r="NM39" s="78" t="str">
        <f ca="1">NM7</f>
        <v/>
      </c>
      <c r="NN39" s="79"/>
      <c r="NO39" s="78" t="str">
        <f ca="1">NO7</f>
        <v/>
      </c>
      <c r="NP39" s="79"/>
      <c r="NQ39" s="78" t="e">
        <f ca="1">NQ7</f>
        <v>#N/A</v>
      </c>
      <c r="NR39" s="79"/>
      <c r="NT39" s="78" t="str">
        <f ca="1">NM7</f>
        <v/>
      </c>
      <c r="NU39" s="79"/>
      <c r="NV39" s="78" t="str">
        <f ca="1">NO7</f>
        <v/>
      </c>
      <c r="NW39" s="79"/>
      <c r="NX39" s="78" t="e">
        <f ca="1">NQ7</f>
        <v>#N/A</v>
      </c>
      <c r="NY39" s="79"/>
      <c r="OB39" s="78" t="str">
        <f ca="1">OB7</f>
        <v/>
      </c>
      <c r="OC39" s="79"/>
      <c r="OD39" s="78" t="str">
        <f ca="1">OD7</f>
        <v/>
      </c>
      <c r="OE39" s="79"/>
      <c r="OF39" s="78" t="e">
        <f ca="1">OF7</f>
        <v>#N/A</v>
      </c>
      <c r="OG39" s="79"/>
      <c r="OI39" s="78" t="str">
        <f ca="1">OB7</f>
        <v/>
      </c>
      <c r="OJ39" s="79"/>
      <c r="OK39" s="78" t="str">
        <f ca="1">OD7</f>
        <v/>
      </c>
      <c r="OL39" s="79"/>
      <c r="OM39" s="78" t="e">
        <f ca="1">OF7</f>
        <v>#N/A</v>
      </c>
      <c r="ON39" s="79"/>
      <c r="OQ39" s="78" t="str">
        <f ca="1">OQ7</f>
        <v/>
      </c>
      <c r="OR39" s="79"/>
      <c r="OS39" s="78" t="str">
        <f ca="1">OS7</f>
        <v/>
      </c>
      <c r="OT39" s="79"/>
      <c r="OU39" s="78" t="e">
        <f ca="1">OU7</f>
        <v>#N/A</v>
      </c>
      <c r="OV39" s="79"/>
      <c r="OX39" s="78" t="str">
        <f ca="1">OQ7</f>
        <v/>
      </c>
      <c r="OY39" s="79"/>
      <c r="OZ39" s="78" t="str">
        <f ca="1">OS7</f>
        <v/>
      </c>
      <c r="PA39" s="79"/>
      <c r="PB39" s="78" t="e">
        <f ca="1">OU7</f>
        <v>#N/A</v>
      </c>
      <c r="PC39" s="79"/>
      <c r="PF39" s="78" t="str">
        <f ca="1">PF7</f>
        <v/>
      </c>
      <c r="PG39" s="79"/>
      <c r="PH39" s="78" t="str">
        <f ca="1">PH7</f>
        <v/>
      </c>
      <c r="PI39" s="79"/>
      <c r="PJ39" s="78" t="e">
        <f ca="1">PJ7</f>
        <v>#N/A</v>
      </c>
      <c r="PK39" s="79"/>
      <c r="PM39" s="78" t="str">
        <f ca="1">PF7</f>
        <v/>
      </c>
      <c r="PN39" s="79"/>
      <c r="PO39" s="78" t="str">
        <f ca="1">PH7</f>
        <v/>
      </c>
      <c r="PP39" s="79"/>
      <c r="PQ39" s="78" t="e">
        <f ca="1">PJ7</f>
        <v>#N/A</v>
      </c>
      <c r="PR39" s="79"/>
      <c r="PU39" s="78" t="str">
        <f ca="1">PU7</f>
        <v/>
      </c>
      <c r="PV39" s="79"/>
      <c r="PW39" s="78" t="str">
        <f ca="1">PW7</f>
        <v/>
      </c>
      <c r="PX39" s="79"/>
      <c r="PY39" s="78" t="e">
        <f ca="1">PY7</f>
        <v>#N/A</v>
      </c>
      <c r="PZ39" s="79"/>
      <c r="QB39" s="78" t="str">
        <f ca="1">PU7</f>
        <v/>
      </c>
      <c r="QC39" s="79"/>
      <c r="QD39" s="78" t="str">
        <f ca="1">PW7</f>
        <v/>
      </c>
      <c r="QE39" s="79"/>
      <c r="QF39" s="78" t="e">
        <f ca="1">PY7</f>
        <v>#N/A</v>
      </c>
      <c r="QG39" s="79"/>
      <c r="QJ39" s="78" t="str">
        <f ca="1">QJ7</f>
        <v/>
      </c>
      <c r="QK39" s="79"/>
      <c r="QL39" s="78" t="str">
        <f ca="1">QL7</f>
        <v/>
      </c>
      <c r="QM39" s="79"/>
      <c r="QN39" s="78" t="e">
        <f ca="1">QN7</f>
        <v>#N/A</v>
      </c>
      <c r="QO39" s="79"/>
      <c r="QQ39" s="78" t="str">
        <f ca="1">QJ7</f>
        <v/>
      </c>
      <c r="QR39" s="79"/>
      <c r="QS39" s="78" t="str">
        <f ca="1">QL7</f>
        <v/>
      </c>
      <c r="QT39" s="79"/>
      <c r="QU39" s="78" t="e">
        <f ca="1">QN7</f>
        <v>#N/A</v>
      </c>
      <c r="QV39" s="79"/>
      <c r="QY39" s="78" t="str">
        <f ca="1">QY7</f>
        <v/>
      </c>
      <c r="QZ39" s="79"/>
      <c r="RA39" s="78" t="str">
        <f ca="1">RA7</f>
        <v/>
      </c>
      <c r="RB39" s="79"/>
      <c r="RC39" s="78" t="e">
        <f ca="1">RC7</f>
        <v>#N/A</v>
      </c>
      <c r="RD39" s="79"/>
      <c r="RF39" s="78" t="str">
        <f ca="1">QY7</f>
        <v/>
      </c>
      <c r="RG39" s="79"/>
      <c r="RH39" s="78" t="str">
        <f ca="1">RA7</f>
        <v/>
      </c>
      <c r="RI39" s="79"/>
      <c r="RJ39" s="78" t="e">
        <f ca="1">RC7</f>
        <v>#N/A</v>
      </c>
      <c r="RK39" s="79"/>
      <c r="RN39" s="78" t="str">
        <f ca="1">RN7</f>
        <v/>
      </c>
      <c r="RO39" s="79"/>
      <c r="RP39" s="78" t="str">
        <f ca="1">RP7</f>
        <v/>
      </c>
      <c r="RQ39" s="79"/>
      <c r="RR39" s="78" t="e">
        <f ca="1">RR7</f>
        <v>#N/A</v>
      </c>
      <c r="RS39" s="79"/>
      <c r="RU39" s="78" t="str">
        <f ca="1">RN7</f>
        <v/>
      </c>
      <c r="RV39" s="79"/>
      <c r="RW39" s="78" t="str">
        <f ca="1">RP7</f>
        <v/>
      </c>
      <c r="RX39" s="79"/>
      <c r="RY39" s="78" t="e">
        <f ca="1">RR7</f>
        <v>#N/A</v>
      </c>
      <c r="RZ39" s="79"/>
      <c r="SC39" s="78" t="str">
        <f ca="1">SC7</f>
        <v/>
      </c>
      <c r="SD39" s="79"/>
      <c r="SE39" s="78" t="str">
        <f ca="1">SE7</f>
        <v/>
      </c>
      <c r="SF39" s="79"/>
      <c r="SG39" s="78" t="e">
        <f ca="1">SG7</f>
        <v>#N/A</v>
      </c>
      <c r="SH39" s="79"/>
      <c r="SJ39" s="78" t="str">
        <f ca="1">SC7</f>
        <v/>
      </c>
      <c r="SK39" s="79"/>
      <c r="SL39" s="78" t="str">
        <f ca="1">SE7</f>
        <v/>
      </c>
      <c r="SM39" s="79"/>
      <c r="SN39" s="78" t="e">
        <f ca="1">SG7</f>
        <v>#N/A</v>
      </c>
      <c r="SO39" s="79"/>
      <c r="SR39" s="78" t="str">
        <f ca="1">SR7</f>
        <v/>
      </c>
      <c r="SS39" s="79"/>
      <c r="ST39" s="78" t="str">
        <f ca="1">ST7</f>
        <v/>
      </c>
      <c r="SU39" s="79"/>
      <c r="SV39" s="78" t="e">
        <f ca="1">SV7</f>
        <v>#N/A</v>
      </c>
      <c r="SW39" s="79"/>
      <c r="SY39" s="78" t="str">
        <f ca="1">SR7</f>
        <v/>
      </c>
      <c r="SZ39" s="79"/>
      <c r="TA39" s="78" t="str">
        <f ca="1">ST7</f>
        <v/>
      </c>
      <c r="TB39" s="79"/>
      <c r="TC39" s="78" t="e">
        <f ca="1">SV7</f>
        <v>#N/A</v>
      </c>
      <c r="TD39" s="79"/>
      <c r="TG39" s="78" t="str">
        <f ca="1">TG7</f>
        <v/>
      </c>
      <c r="TH39" s="79"/>
      <c r="TI39" s="78" t="str">
        <f ca="1">TI7</f>
        <v/>
      </c>
      <c r="TJ39" s="79"/>
      <c r="TK39" s="78" t="e">
        <f ca="1">TK7</f>
        <v>#N/A</v>
      </c>
      <c r="TL39" s="79"/>
      <c r="TN39" s="78" t="str">
        <f ca="1">TG7</f>
        <v/>
      </c>
      <c r="TO39" s="79"/>
      <c r="TP39" s="78" t="str">
        <f ca="1">TI7</f>
        <v/>
      </c>
      <c r="TQ39" s="79"/>
      <c r="TR39" s="78" t="e">
        <f ca="1">TK7</f>
        <v>#N/A</v>
      </c>
      <c r="TS39" s="79"/>
      <c r="TV39" s="78" t="str">
        <f ca="1">TV7</f>
        <v/>
      </c>
      <c r="TW39" s="79"/>
      <c r="TX39" s="78" t="str">
        <f ca="1">TX7</f>
        <v/>
      </c>
      <c r="TY39" s="79"/>
      <c r="TZ39" s="78" t="e">
        <f ca="1">TZ7</f>
        <v>#N/A</v>
      </c>
      <c r="UA39" s="79"/>
      <c r="UC39" s="78" t="str">
        <f ca="1">TV7</f>
        <v/>
      </c>
      <c r="UD39" s="79"/>
      <c r="UE39" s="78" t="str">
        <f ca="1">TX7</f>
        <v/>
      </c>
      <c r="UF39" s="79"/>
      <c r="UG39" s="78" t="e">
        <f ca="1">TZ7</f>
        <v>#N/A</v>
      </c>
      <c r="UH39" s="79"/>
      <c r="UK39" s="78" t="str">
        <f ca="1">UK7</f>
        <v/>
      </c>
      <c r="UL39" s="79"/>
      <c r="UM39" s="78" t="str">
        <f ca="1">UM7</f>
        <v/>
      </c>
      <c r="UN39" s="79"/>
      <c r="UO39" s="78" t="e">
        <f ca="1">UO7</f>
        <v>#N/A</v>
      </c>
      <c r="UP39" s="79"/>
      <c r="UR39" s="78" t="str">
        <f ca="1">UK7</f>
        <v/>
      </c>
      <c r="US39" s="79"/>
      <c r="UT39" s="78" t="str">
        <f ca="1">UM7</f>
        <v/>
      </c>
      <c r="UU39" s="79"/>
      <c r="UV39" s="78" t="e">
        <f ca="1">UO7</f>
        <v>#N/A</v>
      </c>
      <c r="UW39" s="79"/>
      <c r="UZ39" s="78" t="str">
        <f ca="1">UZ7</f>
        <v/>
      </c>
      <c r="VA39" s="79"/>
      <c r="VB39" s="78" t="str">
        <f ca="1">VB7</f>
        <v/>
      </c>
      <c r="VC39" s="79"/>
      <c r="VD39" s="78" t="e">
        <f ca="1">VD7</f>
        <v>#N/A</v>
      </c>
      <c r="VE39" s="79"/>
      <c r="VG39" s="78" t="str">
        <f ca="1">UZ7</f>
        <v/>
      </c>
      <c r="VH39" s="79"/>
      <c r="VI39" s="78" t="str">
        <f ca="1">VB7</f>
        <v/>
      </c>
      <c r="VJ39" s="79"/>
      <c r="VK39" s="78" t="e">
        <f ca="1">VD7</f>
        <v>#N/A</v>
      </c>
      <c r="VL39" s="79"/>
      <c r="VO39" s="78" t="str">
        <f ca="1">VO7</f>
        <v/>
      </c>
      <c r="VP39" s="79"/>
      <c r="VQ39" s="78" t="str">
        <f ca="1">VQ7</f>
        <v/>
      </c>
      <c r="VR39" s="79"/>
      <c r="VS39" s="78" t="e">
        <f ca="1">VS7</f>
        <v>#N/A</v>
      </c>
      <c r="VT39" s="79"/>
      <c r="VV39" s="78" t="str">
        <f ca="1">VO7</f>
        <v/>
      </c>
      <c r="VW39" s="79"/>
      <c r="VX39" s="78" t="str">
        <f ca="1">VQ7</f>
        <v/>
      </c>
      <c r="VY39" s="79"/>
      <c r="VZ39" s="78" t="e">
        <f ca="1">VS7</f>
        <v>#N/A</v>
      </c>
      <c r="WA39" s="79"/>
      <c r="WD39" s="78" t="str">
        <f ca="1">WD7</f>
        <v/>
      </c>
      <c r="WE39" s="79"/>
      <c r="WF39" s="78" t="str">
        <f ca="1">WF7</f>
        <v/>
      </c>
      <c r="WG39" s="79"/>
      <c r="WH39" s="78" t="e">
        <f ca="1">WH7</f>
        <v>#N/A</v>
      </c>
      <c r="WI39" s="79"/>
      <c r="WK39" s="78" t="str">
        <f ca="1">WD7</f>
        <v/>
      </c>
      <c r="WL39" s="79"/>
      <c r="WM39" s="78" t="str">
        <f ca="1">WF7</f>
        <v/>
      </c>
      <c r="WN39" s="79"/>
      <c r="WO39" s="78" t="e">
        <f ca="1">WH7</f>
        <v>#N/A</v>
      </c>
      <c r="WP39" s="79"/>
      <c r="WS39" s="78" t="str">
        <f ca="1">WS7</f>
        <v/>
      </c>
      <c r="WT39" s="79"/>
      <c r="WU39" s="78" t="str">
        <f ca="1">WU7</f>
        <v/>
      </c>
      <c r="WV39" s="79"/>
      <c r="WW39" s="78" t="e">
        <f ca="1">WW7</f>
        <v>#N/A</v>
      </c>
      <c r="WX39" s="79"/>
      <c r="WZ39" s="78" t="str">
        <f ca="1">WS7</f>
        <v/>
      </c>
      <c r="XA39" s="79"/>
      <c r="XB39" s="78" t="str">
        <f ca="1">WU7</f>
        <v/>
      </c>
      <c r="XC39" s="79"/>
      <c r="XD39" s="78" t="e">
        <f ca="1">WW7</f>
        <v>#N/A</v>
      </c>
      <c r="XE39" s="79"/>
      <c r="XH39" s="78" t="str">
        <f ca="1">XH7</f>
        <v/>
      </c>
      <c r="XI39" s="79"/>
      <c r="XJ39" s="78" t="str">
        <f ca="1">XJ7</f>
        <v/>
      </c>
      <c r="XK39" s="79"/>
      <c r="XL39" s="78" t="e">
        <f ca="1">XL7</f>
        <v>#N/A</v>
      </c>
      <c r="XM39" s="79"/>
      <c r="XO39" s="78" t="str">
        <f ca="1">XH7</f>
        <v/>
      </c>
      <c r="XP39" s="79"/>
      <c r="XQ39" s="78" t="str">
        <f ca="1">XJ7</f>
        <v/>
      </c>
      <c r="XR39" s="79"/>
      <c r="XS39" s="78" t="e">
        <f ca="1">XL7</f>
        <v>#N/A</v>
      </c>
      <c r="XT39" s="79"/>
      <c r="XW39" s="78" t="str">
        <f ca="1">XW7</f>
        <v/>
      </c>
      <c r="XX39" s="79"/>
      <c r="XY39" s="78" t="str">
        <f ca="1">XY7</f>
        <v/>
      </c>
      <c r="XZ39" s="79"/>
      <c r="YA39" s="78" t="e">
        <f ca="1">YA7</f>
        <v>#N/A</v>
      </c>
      <c r="YB39" s="79"/>
      <c r="YD39" s="78" t="str">
        <f ca="1">XW7</f>
        <v/>
      </c>
      <c r="YE39" s="79"/>
      <c r="YF39" s="78" t="str">
        <f ca="1">XY7</f>
        <v/>
      </c>
      <c r="YG39" s="79"/>
      <c r="YH39" s="78" t="e">
        <f ca="1">YA7</f>
        <v>#N/A</v>
      </c>
      <c r="YI39" s="79"/>
      <c r="YL39" s="78" t="str">
        <f ca="1">YL7</f>
        <v/>
      </c>
      <c r="YM39" s="79"/>
      <c r="YN39" s="78" t="str">
        <f ca="1">YN7</f>
        <v/>
      </c>
      <c r="YO39" s="79"/>
      <c r="YP39" s="78" t="e">
        <f ca="1">YP7</f>
        <v>#N/A</v>
      </c>
      <c r="YQ39" s="79"/>
      <c r="YS39" s="78" t="str">
        <f ca="1">YL7</f>
        <v/>
      </c>
      <c r="YT39" s="79"/>
      <c r="YU39" s="78" t="str">
        <f ca="1">YN7</f>
        <v/>
      </c>
      <c r="YV39" s="79"/>
      <c r="YW39" s="78" t="e">
        <f ca="1">YP7</f>
        <v>#N/A</v>
      </c>
      <c r="YX39" s="79"/>
      <c r="ZA39" s="78" t="str">
        <f ca="1">ZA7</f>
        <v/>
      </c>
      <c r="ZB39" s="79"/>
      <c r="ZC39" s="78" t="str">
        <f ca="1">ZC7</f>
        <v/>
      </c>
      <c r="ZD39" s="79"/>
      <c r="ZE39" s="78" t="e">
        <f ca="1">ZE7</f>
        <v>#N/A</v>
      </c>
      <c r="ZF39" s="79"/>
      <c r="ZH39" s="78" t="str">
        <f ca="1">ZA7</f>
        <v/>
      </c>
      <c r="ZI39" s="79"/>
      <c r="ZJ39" s="78" t="str">
        <f ca="1">ZC7</f>
        <v/>
      </c>
      <c r="ZK39" s="79"/>
      <c r="ZL39" s="78" t="e">
        <f ca="1">ZE7</f>
        <v>#N/A</v>
      </c>
      <c r="ZM39" s="79"/>
      <c r="ZP39" s="78" t="str">
        <f ca="1">ZP7</f>
        <v/>
      </c>
      <c r="ZQ39" s="79"/>
      <c r="ZR39" s="78" t="str">
        <f ca="1">ZR7</f>
        <v/>
      </c>
      <c r="ZS39" s="79"/>
      <c r="ZT39" s="78" t="e">
        <f ca="1">ZT7</f>
        <v>#N/A</v>
      </c>
      <c r="ZU39" s="79"/>
      <c r="ZW39" s="78" t="str">
        <f ca="1">ZP7</f>
        <v/>
      </c>
      <c r="ZX39" s="79"/>
      <c r="ZY39" s="78" t="str">
        <f ca="1">ZR7</f>
        <v/>
      </c>
      <c r="ZZ39" s="79"/>
      <c r="AAA39" s="78" t="e">
        <f ca="1">ZT7</f>
        <v>#N/A</v>
      </c>
      <c r="AAB39" s="79"/>
      <c r="AAE39" s="78" t="str">
        <f ca="1">AAE7</f>
        <v/>
      </c>
      <c r="AAF39" s="79"/>
      <c r="AAG39" s="78" t="str">
        <f ca="1">AAG7</f>
        <v/>
      </c>
      <c r="AAH39" s="79"/>
      <c r="AAI39" s="78" t="e">
        <f ca="1">AAI7</f>
        <v>#N/A</v>
      </c>
      <c r="AAJ39" s="79"/>
      <c r="AAL39" s="78" t="str">
        <f ca="1">AAE7</f>
        <v/>
      </c>
      <c r="AAM39" s="79"/>
      <c r="AAN39" s="78" t="str">
        <f ca="1">AAG7</f>
        <v/>
      </c>
      <c r="AAO39" s="79"/>
      <c r="AAP39" s="78" t="e">
        <f ca="1">AAI7</f>
        <v>#N/A</v>
      </c>
      <c r="AAQ39" s="79"/>
      <c r="AAT39" s="78" t="str">
        <f ca="1">AAT7</f>
        <v/>
      </c>
      <c r="AAU39" s="79"/>
      <c r="AAV39" s="78" t="str">
        <f ca="1">AAV7</f>
        <v/>
      </c>
      <c r="AAW39" s="79"/>
      <c r="AAX39" s="78" t="e">
        <f ca="1">AAX7</f>
        <v>#N/A</v>
      </c>
      <c r="AAY39" s="79"/>
      <c r="ABA39" s="78" t="str">
        <f ca="1">AAT7</f>
        <v/>
      </c>
      <c r="ABB39" s="79"/>
      <c r="ABC39" s="78" t="str">
        <f ca="1">AAV7</f>
        <v/>
      </c>
      <c r="ABD39" s="79"/>
      <c r="ABE39" s="78" t="e">
        <f ca="1">AAX7</f>
        <v>#N/A</v>
      </c>
      <c r="ABF39" s="79"/>
      <c r="ABI39" s="78" t="str">
        <f ca="1">ABI7</f>
        <v/>
      </c>
      <c r="ABJ39" s="79"/>
      <c r="ABK39" s="78" t="str">
        <f ca="1">ABK7</f>
        <v/>
      </c>
      <c r="ABL39" s="79"/>
      <c r="ABM39" s="78" t="e">
        <f ca="1">ABM7</f>
        <v>#N/A</v>
      </c>
      <c r="ABN39" s="79"/>
      <c r="ABP39" s="78" t="str">
        <f ca="1">ABI7</f>
        <v/>
      </c>
      <c r="ABQ39" s="79"/>
      <c r="ABR39" s="78" t="str">
        <f ca="1">ABK7</f>
        <v/>
      </c>
      <c r="ABS39" s="79"/>
      <c r="ABT39" s="78" t="e">
        <f ca="1">ABM7</f>
        <v>#N/A</v>
      </c>
      <c r="ABU39" s="79"/>
      <c r="ABX39" s="78" t="str">
        <f ca="1">ABX7</f>
        <v/>
      </c>
      <c r="ABY39" s="79"/>
      <c r="ABZ39" s="78" t="str">
        <f ca="1">ABZ7</f>
        <v/>
      </c>
      <c r="ACA39" s="79"/>
      <c r="ACB39" s="78" t="e">
        <f ca="1">ACB7</f>
        <v>#N/A</v>
      </c>
      <c r="ACC39" s="79"/>
      <c r="ACE39" s="78" t="str">
        <f ca="1">ABX7</f>
        <v/>
      </c>
      <c r="ACF39" s="79"/>
      <c r="ACG39" s="78" t="str">
        <f ca="1">ABZ7</f>
        <v/>
      </c>
      <c r="ACH39" s="79"/>
      <c r="ACI39" s="78" t="e">
        <f ca="1">ACB7</f>
        <v>#N/A</v>
      </c>
      <c r="ACJ39" s="79"/>
      <c r="ACM39" s="78" t="str">
        <f ca="1">ACM7</f>
        <v/>
      </c>
      <c r="ACN39" s="79"/>
      <c r="ACO39" s="78" t="str">
        <f ca="1">ACO7</f>
        <v/>
      </c>
      <c r="ACP39" s="79"/>
      <c r="ACQ39" s="78" t="e">
        <f ca="1">ACQ7</f>
        <v>#N/A</v>
      </c>
      <c r="ACR39" s="79"/>
      <c r="ACT39" s="78" t="str">
        <f ca="1">ACM7</f>
        <v/>
      </c>
      <c r="ACU39" s="79"/>
      <c r="ACV39" s="78" t="str">
        <f ca="1">ACO7</f>
        <v/>
      </c>
      <c r="ACW39" s="79"/>
      <c r="ACX39" s="78" t="e">
        <f ca="1">ACQ7</f>
        <v>#N/A</v>
      </c>
      <c r="ACY39" s="79"/>
      <c r="ADB39" s="78" t="str">
        <f ca="1">ADB7</f>
        <v/>
      </c>
      <c r="ADC39" s="79"/>
      <c r="ADD39" s="78" t="str">
        <f ca="1">ADD7</f>
        <v/>
      </c>
      <c r="ADE39" s="79"/>
      <c r="ADF39" s="78" t="e">
        <f ca="1">ADF7</f>
        <v>#N/A</v>
      </c>
      <c r="ADG39" s="79"/>
      <c r="ADI39" s="78" t="str">
        <f ca="1">ADB7</f>
        <v/>
      </c>
      <c r="ADJ39" s="79"/>
      <c r="ADK39" s="78" t="str">
        <f ca="1">ADD7</f>
        <v/>
      </c>
      <c r="ADL39" s="79"/>
      <c r="ADM39" s="78" t="e">
        <f ca="1">ADF7</f>
        <v>#N/A</v>
      </c>
      <c r="ADN39" s="79"/>
      <c r="ADQ39" s="78" t="str">
        <f ca="1">ADQ7</f>
        <v/>
      </c>
      <c r="ADR39" s="79"/>
      <c r="ADS39" s="78" t="str">
        <f ca="1">ADS7</f>
        <v/>
      </c>
      <c r="ADT39" s="79"/>
      <c r="ADU39" s="78" t="e">
        <f ca="1">ADU7</f>
        <v>#N/A</v>
      </c>
      <c r="ADV39" s="79"/>
      <c r="ADX39" s="78" t="str">
        <f ca="1">ADQ7</f>
        <v/>
      </c>
      <c r="ADY39" s="79"/>
      <c r="ADZ39" s="78" t="str">
        <f ca="1">ADS7</f>
        <v/>
      </c>
      <c r="AEA39" s="79"/>
      <c r="AEB39" s="78" t="e">
        <f ca="1">ADU7</f>
        <v>#N/A</v>
      </c>
      <c r="AEC39" s="79"/>
      <c r="AEF39" s="78" t="str">
        <f ca="1">AEF7</f>
        <v/>
      </c>
      <c r="AEG39" s="79"/>
      <c r="AEH39" s="78" t="str">
        <f ca="1">AEH7</f>
        <v/>
      </c>
      <c r="AEI39" s="79"/>
      <c r="AEJ39" s="78" t="e">
        <f ca="1">AEJ7</f>
        <v>#N/A</v>
      </c>
      <c r="AEK39" s="79"/>
      <c r="AEM39" s="78" t="str">
        <f ca="1">AEF7</f>
        <v/>
      </c>
      <c r="AEN39" s="79"/>
      <c r="AEO39" s="78" t="str">
        <f ca="1">AEH7</f>
        <v/>
      </c>
      <c r="AEP39" s="79"/>
      <c r="AEQ39" s="78" t="e">
        <f ca="1">AEJ7</f>
        <v>#N/A</v>
      </c>
      <c r="AER39" s="79"/>
      <c r="AEU39" s="78" t="str">
        <f ca="1">AEU7</f>
        <v/>
      </c>
      <c r="AEV39" s="79"/>
      <c r="AEW39" s="78" t="str">
        <f ca="1">AEW7</f>
        <v/>
      </c>
      <c r="AEX39" s="79"/>
      <c r="AEY39" s="78" t="e">
        <f ca="1">AEY7</f>
        <v>#N/A</v>
      </c>
      <c r="AEZ39" s="79"/>
      <c r="AFB39" s="78" t="str">
        <f ca="1">AEU7</f>
        <v/>
      </c>
      <c r="AFC39" s="79"/>
      <c r="AFD39" s="78" t="str">
        <f ca="1">AEW7</f>
        <v/>
      </c>
      <c r="AFE39" s="79"/>
      <c r="AFF39" s="78" t="e">
        <f ca="1">AEY7</f>
        <v>#N/A</v>
      </c>
      <c r="AFG39" s="79"/>
      <c r="AFJ39" s="78" t="str">
        <f ca="1">AFJ7</f>
        <v/>
      </c>
      <c r="AFK39" s="79"/>
      <c r="AFL39" s="78" t="str">
        <f ca="1">AFL7</f>
        <v/>
      </c>
      <c r="AFM39" s="79"/>
      <c r="AFN39" s="78" t="e">
        <f ca="1">AFN7</f>
        <v>#N/A</v>
      </c>
      <c r="AFO39" s="79"/>
      <c r="AFQ39" s="78" t="str">
        <f ca="1">AFJ7</f>
        <v/>
      </c>
      <c r="AFR39" s="79"/>
      <c r="AFS39" s="78" t="str">
        <f ca="1">AFL7</f>
        <v/>
      </c>
      <c r="AFT39" s="79"/>
      <c r="AFU39" s="78" t="e">
        <f ca="1">AFN7</f>
        <v>#N/A</v>
      </c>
      <c r="AFV39" s="79"/>
    </row>
    <row r="40" spans="2:854" ht="13.8" customHeight="1" x14ac:dyDescent="0.45"/>
    <row r="41" spans="2:854" ht="19.2" customHeight="1" x14ac:dyDescent="0.45">
      <c r="B41" s="5"/>
      <c r="C41" s="70" t="e">
        <f ca="1">C1</f>
        <v>#N/A</v>
      </c>
      <c r="D41" s="70"/>
      <c r="E41" s="70"/>
      <c r="F41" s="70"/>
      <c r="G41" s="7"/>
      <c r="I41" s="5"/>
      <c r="J41" s="70" t="e">
        <f ca="1">C1</f>
        <v>#N/A</v>
      </c>
      <c r="K41" s="70"/>
      <c r="L41" s="70"/>
      <c r="M41" s="70"/>
      <c r="N41" s="7"/>
      <c r="Q41" s="5"/>
      <c r="R41" s="70" t="e">
        <f ca="1">R1</f>
        <v>#N/A</v>
      </c>
      <c r="S41" s="70"/>
      <c r="T41" s="70"/>
      <c r="U41" s="70"/>
      <c r="V41" s="7"/>
      <c r="X41" s="5"/>
      <c r="Y41" s="70" t="e">
        <f ca="1">R1</f>
        <v>#N/A</v>
      </c>
      <c r="Z41" s="70"/>
      <c r="AA41" s="70"/>
      <c r="AB41" s="70"/>
      <c r="AC41" s="7"/>
      <c r="AF41" s="5"/>
      <c r="AG41" s="70" t="e">
        <f ca="1">AG1</f>
        <v>#N/A</v>
      </c>
      <c r="AH41" s="70"/>
      <c r="AI41" s="70"/>
      <c r="AJ41" s="70"/>
      <c r="AK41" s="7"/>
      <c r="AM41" s="5"/>
      <c r="AN41" s="70" t="e">
        <f ca="1">AG1</f>
        <v>#N/A</v>
      </c>
      <c r="AO41" s="70"/>
      <c r="AP41" s="70"/>
      <c r="AQ41" s="70"/>
      <c r="AR41" s="7"/>
      <c r="AU41" s="5"/>
      <c r="AV41" s="70" t="e">
        <f ca="1">AV1</f>
        <v>#N/A</v>
      </c>
      <c r="AW41" s="70"/>
      <c r="AX41" s="70"/>
      <c r="AY41" s="70"/>
      <c r="AZ41" s="7"/>
      <c r="BB41" s="5"/>
      <c r="BC41" s="70" t="e">
        <f ca="1">AV1</f>
        <v>#N/A</v>
      </c>
      <c r="BD41" s="70"/>
      <c r="BE41" s="70"/>
      <c r="BF41" s="70"/>
      <c r="BG41" s="7"/>
      <c r="BJ41" s="5"/>
      <c r="BK41" s="70" t="e">
        <f ca="1">BK1</f>
        <v>#N/A</v>
      </c>
      <c r="BL41" s="70"/>
      <c r="BM41" s="70"/>
      <c r="BN41" s="70"/>
      <c r="BO41" s="7"/>
      <c r="BQ41" s="5"/>
      <c r="BR41" s="70" t="e">
        <f ca="1">BK1</f>
        <v>#N/A</v>
      </c>
      <c r="BS41" s="70"/>
      <c r="BT41" s="70"/>
      <c r="BU41" s="70"/>
      <c r="BV41" s="7"/>
      <c r="BY41" s="5"/>
      <c r="BZ41" s="70" t="e">
        <f ca="1">BZ1</f>
        <v>#N/A</v>
      </c>
      <c r="CA41" s="70"/>
      <c r="CB41" s="70"/>
      <c r="CC41" s="70"/>
      <c r="CD41" s="7"/>
      <c r="CF41" s="5"/>
      <c r="CG41" s="70" t="e">
        <f ca="1">BZ1</f>
        <v>#N/A</v>
      </c>
      <c r="CH41" s="70"/>
      <c r="CI41" s="70"/>
      <c r="CJ41" s="70"/>
      <c r="CK41" s="7"/>
      <c r="CN41" s="5"/>
      <c r="CO41" s="70" t="e">
        <f ca="1">CO1</f>
        <v>#N/A</v>
      </c>
      <c r="CP41" s="70"/>
      <c r="CQ41" s="70"/>
      <c r="CR41" s="70"/>
      <c r="CS41" s="7"/>
      <c r="CU41" s="5"/>
      <c r="CV41" s="70" t="e">
        <f ca="1">CO1</f>
        <v>#N/A</v>
      </c>
      <c r="CW41" s="70"/>
      <c r="CX41" s="70"/>
      <c r="CY41" s="70"/>
      <c r="CZ41" s="7"/>
      <c r="DC41" s="5"/>
      <c r="DD41" s="70" t="e">
        <f ca="1">DD1</f>
        <v>#N/A</v>
      </c>
      <c r="DE41" s="70"/>
      <c r="DF41" s="70"/>
      <c r="DG41" s="70"/>
      <c r="DH41" s="7"/>
      <c r="DJ41" s="5"/>
      <c r="DK41" s="70" t="e">
        <f ca="1">DD1</f>
        <v>#N/A</v>
      </c>
      <c r="DL41" s="70"/>
      <c r="DM41" s="70"/>
      <c r="DN41" s="70"/>
      <c r="DO41" s="7"/>
      <c r="DR41" s="5"/>
      <c r="DS41" s="70" t="e">
        <f ca="1">DS1</f>
        <v>#N/A</v>
      </c>
      <c r="DT41" s="70"/>
      <c r="DU41" s="70"/>
      <c r="DV41" s="70"/>
      <c r="DW41" s="7"/>
      <c r="DY41" s="5"/>
      <c r="DZ41" s="70" t="e">
        <f ca="1">DS1</f>
        <v>#N/A</v>
      </c>
      <c r="EA41" s="70"/>
      <c r="EB41" s="70"/>
      <c r="EC41" s="70"/>
      <c r="ED41" s="7"/>
      <c r="EG41" s="5"/>
      <c r="EH41" s="70" t="e">
        <f ca="1">EH1</f>
        <v>#N/A</v>
      </c>
      <c r="EI41" s="70"/>
      <c r="EJ41" s="70"/>
      <c r="EK41" s="70"/>
      <c r="EL41" s="7"/>
      <c r="EN41" s="5"/>
      <c r="EO41" s="70" t="e">
        <f ca="1">EH1</f>
        <v>#N/A</v>
      </c>
      <c r="EP41" s="70"/>
      <c r="EQ41" s="70"/>
      <c r="ER41" s="70"/>
      <c r="ES41" s="7"/>
      <c r="EV41" s="5"/>
      <c r="EW41" s="70" t="e">
        <f ca="1">EW1</f>
        <v>#N/A</v>
      </c>
      <c r="EX41" s="70"/>
      <c r="EY41" s="70"/>
      <c r="EZ41" s="70"/>
      <c r="FA41" s="7"/>
      <c r="FC41" s="5"/>
      <c r="FD41" s="70" t="e">
        <f ca="1">EW1</f>
        <v>#N/A</v>
      </c>
      <c r="FE41" s="70"/>
      <c r="FF41" s="70"/>
      <c r="FG41" s="70"/>
      <c r="FH41" s="7"/>
      <c r="FK41" s="5"/>
      <c r="FL41" s="70" t="e">
        <f ca="1">FL1</f>
        <v>#N/A</v>
      </c>
      <c r="FM41" s="70"/>
      <c r="FN41" s="70"/>
      <c r="FO41" s="70"/>
      <c r="FP41" s="7"/>
      <c r="FR41" s="5"/>
      <c r="FS41" s="70" t="e">
        <f ca="1">FL1</f>
        <v>#N/A</v>
      </c>
      <c r="FT41" s="70"/>
      <c r="FU41" s="70"/>
      <c r="FV41" s="70"/>
      <c r="FW41" s="7"/>
      <c r="FZ41" s="5"/>
      <c r="GA41" s="70" t="e">
        <f ca="1">GA1</f>
        <v>#N/A</v>
      </c>
      <c r="GB41" s="70"/>
      <c r="GC41" s="70"/>
      <c r="GD41" s="70"/>
      <c r="GE41" s="7"/>
      <c r="GG41" s="5"/>
      <c r="GH41" s="70" t="e">
        <f ca="1">GA1</f>
        <v>#N/A</v>
      </c>
      <c r="GI41" s="70"/>
      <c r="GJ41" s="70"/>
      <c r="GK41" s="70"/>
      <c r="GL41" s="7"/>
      <c r="GO41" s="5"/>
      <c r="GP41" s="70" t="e">
        <f ca="1">GP1</f>
        <v>#N/A</v>
      </c>
      <c r="GQ41" s="70"/>
      <c r="GR41" s="70"/>
      <c r="GS41" s="70"/>
      <c r="GT41" s="7"/>
      <c r="GV41" s="5"/>
      <c r="GW41" s="70" t="e">
        <f ca="1">GP1</f>
        <v>#N/A</v>
      </c>
      <c r="GX41" s="70"/>
      <c r="GY41" s="70"/>
      <c r="GZ41" s="70"/>
      <c r="HA41" s="7"/>
      <c r="HD41" s="5"/>
      <c r="HE41" s="70" t="e">
        <f ca="1">HE1</f>
        <v>#N/A</v>
      </c>
      <c r="HF41" s="70"/>
      <c r="HG41" s="70"/>
      <c r="HH41" s="70"/>
      <c r="HI41" s="7"/>
      <c r="HK41" s="5"/>
      <c r="HL41" s="70" t="e">
        <f ca="1">HE1</f>
        <v>#N/A</v>
      </c>
      <c r="HM41" s="70"/>
      <c r="HN41" s="70"/>
      <c r="HO41" s="70"/>
      <c r="HP41" s="7"/>
      <c r="HS41" s="5"/>
      <c r="HT41" s="70" t="e">
        <f ca="1">HT1</f>
        <v>#N/A</v>
      </c>
      <c r="HU41" s="70"/>
      <c r="HV41" s="70"/>
      <c r="HW41" s="70"/>
      <c r="HX41" s="7"/>
      <c r="HZ41" s="5"/>
      <c r="IA41" s="70" t="e">
        <f ca="1">HT1</f>
        <v>#N/A</v>
      </c>
      <c r="IB41" s="70"/>
      <c r="IC41" s="70"/>
      <c r="ID41" s="70"/>
      <c r="IE41" s="7"/>
      <c r="IH41" s="5"/>
      <c r="II41" s="70" t="e">
        <f ca="1">II1</f>
        <v>#N/A</v>
      </c>
      <c r="IJ41" s="70"/>
      <c r="IK41" s="70"/>
      <c r="IL41" s="70"/>
      <c r="IM41" s="7"/>
      <c r="IO41" s="5"/>
      <c r="IP41" s="70" t="e">
        <f ca="1">II1</f>
        <v>#N/A</v>
      </c>
      <c r="IQ41" s="70"/>
      <c r="IR41" s="70"/>
      <c r="IS41" s="70"/>
      <c r="IT41" s="7"/>
      <c r="IW41" s="5"/>
      <c r="IX41" s="70" t="e">
        <f ca="1">IX1</f>
        <v>#N/A</v>
      </c>
      <c r="IY41" s="70"/>
      <c r="IZ41" s="70"/>
      <c r="JA41" s="70"/>
      <c r="JB41" s="7"/>
      <c r="JD41" s="5"/>
      <c r="JE41" s="70" t="e">
        <f ca="1">IX1</f>
        <v>#N/A</v>
      </c>
      <c r="JF41" s="70"/>
      <c r="JG41" s="70"/>
      <c r="JH41" s="70"/>
      <c r="JI41" s="7"/>
      <c r="JL41" s="5"/>
      <c r="JM41" s="70" t="e">
        <f ca="1">JM1</f>
        <v>#N/A</v>
      </c>
      <c r="JN41" s="70"/>
      <c r="JO41" s="70"/>
      <c r="JP41" s="70"/>
      <c r="JQ41" s="7"/>
      <c r="JS41" s="5"/>
      <c r="JT41" s="70" t="e">
        <f ca="1">JM1</f>
        <v>#N/A</v>
      </c>
      <c r="JU41" s="70"/>
      <c r="JV41" s="70"/>
      <c r="JW41" s="70"/>
      <c r="JX41" s="7"/>
      <c r="KA41" s="5"/>
      <c r="KB41" s="70" t="e">
        <f ca="1">KB1</f>
        <v>#N/A</v>
      </c>
      <c r="KC41" s="70"/>
      <c r="KD41" s="70"/>
      <c r="KE41" s="70"/>
      <c r="KF41" s="7"/>
      <c r="KH41" s="5"/>
      <c r="KI41" s="70" t="e">
        <f ca="1">KB1</f>
        <v>#N/A</v>
      </c>
      <c r="KJ41" s="70"/>
      <c r="KK41" s="70"/>
      <c r="KL41" s="70"/>
      <c r="KM41" s="7"/>
      <c r="KP41" s="5"/>
      <c r="KQ41" s="70" t="e">
        <f ca="1">KQ1</f>
        <v>#N/A</v>
      </c>
      <c r="KR41" s="70"/>
      <c r="KS41" s="70"/>
      <c r="KT41" s="70"/>
      <c r="KU41" s="7"/>
      <c r="KW41" s="5"/>
      <c r="KX41" s="70" t="e">
        <f ca="1">KQ1</f>
        <v>#N/A</v>
      </c>
      <c r="KY41" s="70"/>
      <c r="KZ41" s="70"/>
      <c r="LA41" s="70"/>
      <c r="LB41" s="7"/>
      <c r="LE41" s="5"/>
      <c r="LF41" s="70" t="e">
        <f ca="1">LF1</f>
        <v>#N/A</v>
      </c>
      <c r="LG41" s="70"/>
      <c r="LH41" s="70"/>
      <c r="LI41" s="70"/>
      <c r="LJ41" s="7"/>
      <c r="LL41" s="5"/>
      <c r="LM41" s="70" t="e">
        <f ca="1">LF1</f>
        <v>#N/A</v>
      </c>
      <c r="LN41" s="70"/>
      <c r="LO41" s="70"/>
      <c r="LP41" s="70"/>
      <c r="LQ41" s="7"/>
      <c r="LT41" s="5"/>
      <c r="LU41" s="70" t="e">
        <f ca="1">LU1</f>
        <v>#N/A</v>
      </c>
      <c r="LV41" s="70"/>
      <c r="LW41" s="70"/>
      <c r="LX41" s="70"/>
      <c r="LY41" s="7"/>
      <c r="MA41" s="5"/>
      <c r="MB41" s="70" t="e">
        <f ca="1">LU1</f>
        <v>#N/A</v>
      </c>
      <c r="MC41" s="70"/>
      <c r="MD41" s="70"/>
      <c r="ME41" s="70"/>
      <c r="MF41" s="7"/>
      <c r="MI41" s="5"/>
      <c r="MJ41" s="70" t="e">
        <f ca="1">MJ1</f>
        <v>#N/A</v>
      </c>
      <c r="MK41" s="70"/>
      <c r="ML41" s="70"/>
      <c r="MM41" s="70"/>
      <c r="MN41" s="7"/>
      <c r="MP41" s="5"/>
      <c r="MQ41" s="70" t="e">
        <f ca="1">MJ1</f>
        <v>#N/A</v>
      </c>
      <c r="MR41" s="70"/>
      <c r="MS41" s="70"/>
      <c r="MT41" s="70"/>
      <c r="MU41" s="7"/>
      <c r="MX41" s="5"/>
      <c r="MY41" s="70" t="e">
        <f ca="1">MY1</f>
        <v>#N/A</v>
      </c>
      <c r="MZ41" s="70"/>
      <c r="NA41" s="70"/>
      <c r="NB41" s="70"/>
      <c r="NC41" s="7"/>
      <c r="NE41" s="5"/>
      <c r="NF41" s="70" t="e">
        <f ca="1">MY1</f>
        <v>#N/A</v>
      </c>
      <c r="NG41" s="70"/>
      <c r="NH41" s="70"/>
      <c r="NI41" s="70"/>
      <c r="NJ41" s="7"/>
      <c r="NM41" s="5"/>
      <c r="NN41" s="70" t="e">
        <f ca="1">NN1</f>
        <v>#N/A</v>
      </c>
      <c r="NO41" s="70"/>
      <c r="NP41" s="70"/>
      <c r="NQ41" s="70"/>
      <c r="NR41" s="7"/>
      <c r="NT41" s="5"/>
      <c r="NU41" s="70" t="e">
        <f ca="1">NN1</f>
        <v>#N/A</v>
      </c>
      <c r="NV41" s="70"/>
      <c r="NW41" s="70"/>
      <c r="NX41" s="70"/>
      <c r="NY41" s="7"/>
      <c r="OB41" s="5"/>
      <c r="OC41" s="70" t="e">
        <f ca="1">OC1</f>
        <v>#N/A</v>
      </c>
      <c r="OD41" s="70"/>
      <c r="OE41" s="70"/>
      <c r="OF41" s="70"/>
      <c r="OG41" s="7"/>
      <c r="OI41" s="5"/>
      <c r="OJ41" s="70" t="e">
        <f ca="1">OC1</f>
        <v>#N/A</v>
      </c>
      <c r="OK41" s="70"/>
      <c r="OL41" s="70"/>
      <c r="OM41" s="70"/>
      <c r="ON41" s="7"/>
      <c r="OQ41" s="5"/>
      <c r="OR41" s="70" t="e">
        <f ca="1">OR1</f>
        <v>#N/A</v>
      </c>
      <c r="OS41" s="70"/>
      <c r="OT41" s="70"/>
      <c r="OU41" s="70"/>
      <c r="OV41" s="7"/>
      <c r="OX41" s="5"/>
      <c r="OY41" s="70" t="e">
        <f ca="1">OR1</f>
        <v>#N/A</v>
      </c>
      <c r="OZ41" s="70"/>
      <c r="PA41" s="70"/>
      <c r="PB41" s="70"/>
      <c r="PC41" s="7"/>
      <c r="PF41" s="5"/>
      <c r="PG41" s="70" t="e">
        <f ca="1">PG1</f>
        <v>#N/A</v>
      </c>
      <c r="PH41" s="70"/>
      <c r="PI41" s="70"/>
      <c r="PJ41" s="70"/>
      <c r="PK41" s="7"/>
      <c r="PM41" s="5"/>
      <c r="PN41" s="70" t="e">
        <f ca="1">PG1</f>
        <v>#N/A</v>
      </c>
      <c r="PO41" s="70"/>
      <c r="PP41" s="70"/>
      <c r="PQ41" s="70"/>
      <c r="PR41" s="7"/>
      <c r="PU41" s="5"/>
      <c r="PV41" s="70" t="e">
        <f ca="1">PV1</f>
        <v>#N/A</v>
      </c>
      <c r="PW41" s="70"/>
      <c r="PX41" s="70"/>
      <c r="PY41" s="70"/>
      <c r="PZ41" s="7"/>
      <c r="QB41" s="5"/>
      <c r="QC41" s="70" t="e">
        <f ca="1">PV1</f>
        <v>#N/A</v>
      </c>
      <c r="QD41" s="70"/>
      <c r="QE41" s="70"/>
      <c r="QF41" s="70"/>
      <c r="QG41" s="7"/>
      <c r="QJ41" s="5"/>
      <c r="QK41" s="70" t="e">
        <f ca="1">QK1</f>
        <v>#N/A</v>
      </c>
      <c r="QL41" s="70"/>
      <c r="QM41" s="70"/>
      <c r="QN41" s="70"/>
      <c r="QO41" s="7"/>
      <c r="QQ41" s="5"/>
      <c r="QR41" s="70" t="e">
        <f ca="1">QK1</f>
        <v>#N/A</v>
      </c>
      <c r="QS41" s="70"/>
      <c r="QT41" s="70"/>
      <c r="QU41" s="70"/>
      <c r="QV41" s="7"/>
      <c r="QY41" s="5"/>
      <c r="QZ41" s="70" t="e">
        <f ca="1">QZ1</f>
        <v>#N/A</v>
      </c>
      <c r="RA41" s="70"/>
      <c r="RB41" s="70"/>
      <c r="RC41" s="70"/>
      <c r="RD41" s="7"/>
      <c r="RF41" s="5"/>
      <c r="RG41" s="70" t="e">
        <f ca="1">QZ1</f>
        <v>#N/A</v>
      </c>
      <c r="RH41" s="70"/>
      <c r="RI41" s="70"/>
      <c r="RJ41" s="70"/>
      <c r="RK41" s="7"/>
      <c r="RN41" s="5"/>
      <c r="RO41" s="70" t="e">
        <f ca="1">RO1</f>
        <v>#N/A</v>
      </c>
      <c r="RP41" s="70"/>
      <c r="RQ41" s="70"/>
      <c r="RR41" s="70"/>
      <c r="RS41" s="7"/>
      <c r="RU41" s="5"/>
      <c r="RV41" s="70" t="e">
        <f ca="1">RO1</f>
        <v>#N/A</v>
      </c>
      <c r="RW41" s="70"/>
      <c r="RX41" s="70"/>
      <c r="RY41" s="70"/>
      <c r="RZ41" s="7"/>
      <c r="SC41" s="5"/>
      <c r="SD41" s="70" t="e">
        <f ca="1">SD1</f>
        <v>#N/A</v>
      </c>
      <c r="SE41" s="70"/>
      <c r="SF41" s="70"/>
      <c r="SG41" s="70"/>
      <c r="SH41" s="7"/>
      <c r="SJ41" s="5"/>
      <c r="SK41" s="70" t="e">
        <f ca="1">SD1</f>
        <v>#N/A</v>
      </c>
      <c r="SL41" s="70"/>
      <c r="SM41" s="70"/>
      <c r="SN41" s="70"/>
      <c r="SO41" s="7"/>
      <c r="SR41" s="5"/>
      <c r="SS41" s="70" t="e">
        <f ca="1">SS1</f>
        <v>#N/A</v>
      </c>
      <c r="ST41" s="70"/>
      <c r="SU41" s="70"/>
      <c r="SV41" s="70"/>
      <c r="SW41" s="7"/>
      <c r="SY41" s="5"/>
      <c r="SZ41" s="70" t="e">
        <f ca="1">SS1</f>
        <v>#N/A</v>
      </c>
      <c r="TA41" s="70"/>
      <c r="TB41" s="70"/>
      <c r="TC41" s="70"/>
      <c r="TD41" s="7"/>
      <c r="TG41" s="5"/>
      <c r="TH41" s="70" t="e">
        <f ca="1">TH1</f>
        <v>#N/A</v>
      </c>
      <c r="TI41" s="70"/>
      <c r="TJ41" s="70"/>
      <c r="TK41" s="70"/>
      <c r="TL41" s="7"/>
      <c r="TN41" s="5"/>
      <c r="TO41" s="70" t="e">
        <f ca="1">TH1</f>
        <v>#N/A</v>
      </c>
      <c r="TP41" s="70"/>
      <c r="TQ41" s="70"/>
      <c r="TR41" s="70"/>
      <c r="TS41" s="7"/>
      <c r="TV41" s="5"/>
      <c r="TW41" s="70" t="e">
        <f ca="1">TW1</f>
        <v>#N/A</v>
      </c>
      <c r="TX41" s="70"/>
      <c r="TY41" s="70"/>
      <c r="TZ41" s="70"/>
      <c r="UA41" s="7"/>
      <c r="UC41" s="5"/>
      <c r="UD41" s="70" t="e">
        <f ca="1">TW1</f>
        <v>#N/A</v>
      </c>
      <c r="UE41" s="70"/>
      <c r="UF41" s="70"/>
      <c r="UG41" s="70"/>
      <c r="UH41" s="7"/>
      <c r="UK41" s="5"/>
      <c r="UL41" s="70" t="e">
        <f ca="1">UL1</f>
        <v>#N/A</v>
      </c>
      <c r="UM41" s="70"/>
      <c r="UN41" s="70"/>
      <c r="UO41" s="70"/>
      <c r="UP41" s="7"/>
      <c r="UR41" s="5"/>
      <c r="US41" s="70" t="e">
        <f ca="1">UL1</f>
        <v>#N/A</v>
      </c>
      <c r="UT41" s="70"/>
      <c r="UU41" s="70"/>
      <c r="UV41" s="70"/>
      <c r="UW41" s="7"/>
      <c r="UZ41" s="5"/>
      <c r="VA41" s="70" t="e">
        <f ca="1">VA1</f>
        <v>#N/A</v>
      </c>
      <c r="VB41" s="70"/>
      <c r="VC41" s="70"/>
      <c r="VD41" s="70"/>
      <c r="VE41" s="7"/>
      <c r="VG41" s="5"/>
      <c r="VH41" s="70" t="e">
        <f ca="1">VA1</f>
        <v>#N/A</v>
      </c>
      <c r="VI41" s="70"/>
      <c r="VJ41" s="70"/>
      <c r="VK41" s="70"/>
      <c r="VL41" s="7"/>
      <c r="VO41" s="5"/>
      <c r="VP41" s="70" t="e">
        <f ca="1">VP1</f>
        <v>#N/A</v>
      </c>
      <c r="VQ41" s="70"/>
      <c r="VR41" s="70"/>
      <c r="VS41" s="70"/>
      <c r="VT41" s="7"/>
      <c r="VV41" s="5"/>
      <c r="VW41" s="70" t="e">
        <f ca="1">VP1</f>
        <v>#N/A</v>
      </c>
      <c r="VX41" s="70"/>
      <c r="VY41" s="70"/>
      <c r="VZ41" s="70"/>
      <c r="WA41" s="7"/>
      <c r="WD41" s="5"/>
      <c r="WE41" s="70" t="e">
        <f ca="1">WE1</f>
        <v>#N/A</v>
      </c>
      <c r="WF41" s="70"/>
      <c r="WG41" s="70"/>
      <c r="WH41" s="70"/>
      <c r="WI41" s="7"/>
      <c r="WK41" s="5"/>
      <c r="WL41" s="70" t="e">
        <f ca="1">WE1</f>
        <v>#N/A</v>
      </c>
      <c r="WM41" s="70"/>
      <c r="WN41" s="70"/>
      <c r="WO41" s="70"/>
      <c r="WP41" s="7"/>
      <c r="WS41" s="5"/>
      <c r="WT41" s="70" t="e">
        <f ca="1">WT1</f>
        <v>#N/A</v>
      </c>
      <c r="WU41" s="70"/>
      <c r="WV41" s="70"/>
      <c r="WW41" s="70"/>
      <c r="WX41" s="7"/>
      <c r="WZ41" s="5"/>
      <c r="XA41" s="70" t="e">
        <f ca="1">WT1</f>
        <v>#N/A</v>
      </c>
      <c r="XB41" s="70"/>
      <c r="XC41" s="70"/>
      <c r="XD41" s="70"/>
      <c r="XE41" s="7"/>
      <c r="XH41" s="5"/>
      <c r="XI41" s="70" t="e">
        <f ca="1">XI1</f>
        <v>#N/A</v>
      </c>
      <c r="XJ41" s="70"/>
      <c r="XK41" s="70"/>
      <c r="XL41" s="70"/>
      <c r="XM41" s="7"/>
      <c r="XO41" s="5"/>
      <c r="XP41" s="70" t="e">
        <f ca="1">XI1</f>
        <v>#N/A</v>
      </c>
      <c r="XQ41" s="70"/>
      <c r="XR41" s="70"/>
      <c r="XS41" s="70"/>
      <c r="XT41" s="7"/>
      <c r="XW41" s="5"/>
      <c r="XX41" s="70" t="e">
        <f ca="1">XX1</f>
        <v>#N/A</v>
      </c>
      <c r="XY41" s="70"/>
      <c r="XZ41" s="70"/>
      <c r="YA41" s="70"/>
      <c r="YB41" s="7"/>
      <c r="YD41" s="5"/>
      <c r="YE41" s="70" t="e">
        <f ca="1">XX1</f>
        <v>#N/A</v>
      </c>
      <c r="YF41" s="70"/>
      <c r="YG41" s="70"/>
      <c r="YH41" s="70"/>
      <c r="YI41" s="7"/>
      <c r="YL41" s="5"/>
      <c r="YM41" s="70" t="e">
        <f ca="1">YM1</f>
        <v>#N/A</v>
      </c>
      <c r="YN41" s="70"/>
      <c r="YO41" s="70"/>
      <c r="YP41" s="70"/>
      <c r="YQ41" s="7"/>
      <c r="YS41" s="5"/>
      <c r="YT41" s="70" t="e">
        <f ca="1">YM1</f>
        <v>#N/A</v>
      </c>
      <c r="YU41" s="70"/>
      <c r="YV41" s="70"/>
      <c r="YW41" s="70"/>
      <c r="YX41" s="7"/>
      <c r="ZA41" s="5"/>
      <c r="ZB41" s="70" t="e">
        <f ca="1">ZB1</f>
        <v>#N/A</v>
      </c>
      <c r="ZC41" s="70"/>
      <c r="ZD41" s="70"/>
      <c r="ZE41" s="70"/>
      <c r="ZF41" s="7"/>
      <c r="ZH41" s="5"/>
      <c r="ZI41" s="70" t="e">
        <f ca="1">ZB1</f>
        <v>#N/A</v>
      </c>
      <c r="ZJ41" s="70"/>
      <c r="ZK41" s="70"/>
      <c r="ZL41" s="70"/>
      <c r="ZM41" s="7"/>
      <c r="ZP41" s="5"/>
      <c r="ZQ41" s="70" t="e">
        <f ca="1">ZQ1</f>
        <v>#N/A</v>
      </c>
      <c r="ZR41" s="70"/>
      <c r="ZS41" s="70"/>
      <c r="ZT41" s="70"/>
      <c r="ZU41" s="7"/>
      <c r="ZW41" s="5"/>
      <c r="ZX41" s="70" t="e">
        <f ca="1">ZQ1</f>
        <v>#N/A</v>
      </c>
      <c r="ZY41" s="70"/>
      <c r="ZZ41" s="70"/>
      <c r="AAA41" s="70"/>
      <c r="AAB41" s="7"/>
      <c r="AAE41" s="5"/>
      <c r="AAF41" s="70" t="e">
        <f ca="1">AAF1</f>
        <v>#N/A</v>
      </c>
      <c r="AAG41" s="70"/>
      <c r="AAH41" s="70"/>
      <c r="AAI41" s="70"/>
      <c r="AAJ41" s="7"/>
      <c r="AAL41" s="5"/>
      <c r="AAM41" s="70" t="e">
        <f ca="1">AAF1</f>
        <v>#N/A</v>
      </c>
      <c r="AAN41" s="70"/>
      <c r="AAO41" s="70"/>
      <c r="AAP41" s="70"/>
      <c r="AAQ41" s="7"/>
      <c r="AAT41" s="5"/>
      <c r="AAU41" s="70" t="e">
        <f ca="1">AAU1</f>
        <v>#N/A</v>
      </c>
      <c r="AAV41" s="70"/>
      <c r="AAW41" s="70"/>
      <c r="AAX41" s="70"/>
      <c r="AAY41" s="7"/>
      <c r="ABA41" s="5"/>
      <c r="ABB41" s="70" t="e">
        <f ca="1">AAU1</f>
        <v>#N/A</v>
      </c>
      <c r="ABC41" s="70"/>
      <c r="ABD41" s="70"/>
      <c r="ABE41" s="70"/>
      <c r="ABF41" s="7"/>
      <c r="ABI41" s="5"/>
      <c r="ABJ41" s="70" t="e">
        <f ca="1">ABJ1</f>
        <v>#N/A</v>
      </c>
      <c r="ABK41" s="70"/>
      <c r="ABL41" s="70"/>
      <c r="ABM41" s="70"/>
      <c r="ABN41" s="7"/>
      <c r="ABP41" s="5"/>
      <c r="ABQ41" s="70" t="e">
        <f ca="1">ABJ1</f>
        <v>#N/A</v>
      </c>
      <c r="ABR41" s="70"/>
      <c r="ABS41" s="70"/>
      <c r="ABT41" s="70"/>
      <c r="ABU41" s="7"/>
      <c r="ABX41" s="5"/>
      <c r="ABY41" s="70" t="e">
        <f ca="1">ABY1</f>
        <v>#N/A</v>
      </c>
      <c r="ABZ41" s="70"/>
      <c r="ACA41" s="70"/>
      <c r="ACB41" s="70"/>
      <c r="ACC41" s="7"/>
      <c r="ACE41" s="5"/>
      <c r="ACF41" s="70" t="e">
        <f ca="1">ABY1</f>
        <v>#N/A</v>
      </c>
      <c r="ACG41" s="70"/>
      <c r="ACH41" s="70"/>
      <c r="ACI41" s="70"/>
      <c r="ACJ41" s="7"/>
      <c r="ACM41" s="5"/>
      <c r="ACN41" s="70" t="e">
        <f ca="1">ACN1</f>
        <v>#N/A</v>
      </c>
      <c r="ACO41" s="70"/>
      <c r="ACP41" s="70"/>
      <c r="ACQ41" s="70"/>
      <c r="ACR41" s="7"/>
      <c r="ACT41" s="5"/>
      <c r="ACU41" s="70" t="e">
        <f ca="1">ACN1</f>
        <v>#N/A</v>
      </c>
      <c r="ACV41" s="70"/>
      <c r="ACW41" s="70"/>
      <c r="ACX41" s="70"/>
      <c r="ACY41" s="7"/>
      <c r="ADB41" s="5"/>
      <c r="ADC41" s="70" t="e">
        <f ca="1">ADC1</f>
        <v>#N/A</v>
      </c>
      <c r="ADD41" s="70"/>
      <c r="ADE41" s="70"/>
      <c r="ADF41" s="70"/>
      <c r="ADG41" s="7"/>
      <c r="ADI41" s="5"/>
      <c r="ADJ41" s="70" t="e">
        <f ca="1">ADC1</f>
        <v>#N/A</v>
      </c>
      <c r="ADK41" s="70"/>
      <c r="ADL41" s="70"/>
      <c r="ADM41" s="70"/>
      <c r="ADN41" s="7"/>
      <c r="ADQ41" s="5"/>
      <c r="ADR41" s="70" t="e">
        <f ca="1">ADR1</f>
        <v>#N/A</v>
      </c>
      <c r="ADS41" s="70"/>
      <c r="ADT41" s="70"/>
      <c r="ADU41" s="70"/>
      <c r="ADV41" s="7"/>
      <c r="ADX41" s="5"/>
      <c r="ADY41" s="70" t="e">
        <f ca="1">ADR1</f>
        <v>#N/A</v>
      </c>
      <c r="ADZ41" s="70"/>
      <c r="AEA41" s="70"/>
      <c r="AEB41" s="70"/>
      <c r="AEC41" s="7"/>
      <c r="AEF41" s="5"/>
      <c r="AEG41" s="70" t="e">
        <f ca="1">AEG1</f>
        <v>#N/A</v>
      </c>
      <c r="AEH41" s="70"/>
      <c r="AEI41" s="70"/>
      <c r="AEJ41" s="70"/>
      <c r="AEK41" s="7"/>
      <c r="AEM41" s="5"/>
      <c r="AEN41" s="70" t="e">
        <f ca="1">AEG1</f>
        <v>#N/A</v>
      </c>
      <c r="AEO41" s="70"/>
      <c r="AEP41" s="70"/>
      <c r="AEQ41" s="70"/>
      <c r="AER41" s="7"/>
      <c r="AEU41" s="5"/>
      <c r="AEV41" s="70" t="e">
        <f ca="1">AEV1</f>
        <v>#N/A</v>
      </c>
      <c r="AEW41" s="70"/>
      <c r="AEX41" s="70"/>
      <c r="AEY41" s="70"/>
      <c r="AEZ41" s="7"/>
      <c r="AFB41" s="5"/>
      <c r="AFC41" s="70" t="e">
        <f ca="1">AEV1</f>
        <v>#N/A</v>
      </c>
      <c r="AFD41" s="70"/>
      <c r="AFE41" s="70"/>
      <c r="AFF41" s="70"/>
      <c r="AFG41" s="7"/>
      <c r="AFJ41" s="5"/>
      <c r="AFK41" s="70" t="e">
        <f ca="1">AFK1</f>
        <v>#N/A</v>
      </c>
      <c r="AFL41" s="70"/>
      <c r="AFM41" s="70"/>
      <c r="AFN41" s="70"/>
      <c r="AFO41" s="7"/>
      <c r="AFQ41" s="5"/>
      <c r="AFR41" s="70" t="e">
        <f ca="1">AFK1</f>
        <v>#N/A</v>
      </c>
      <c r="AFS41" s="70"/>
      <c r="AFT41" s="70"/>
      <c r="AFU41" s="70"/>
      <c r="AFV41" s="7"/>
    </row>
    <row r="42" spans="2:854" ht="19.2" customHeight="1" x14ac:dyDescent="0.55000000000000004">
      <c r="B42" s="11"/>
      <c r="C42" s="58" t="e">
        <f ca="1">C2</f>
        <v>#N/A</v>
      </c>
      <c r="D42" s="57"/>
      <c r="E42" s="57"/>
      <c r="F42" s="66" t="e">
        <f ca="1">F2</f>
        <v>#N/A</v>
      </c>
      <c r="G42" s="62" t="e">
        <f ca="1">G2</f>
        <v>#N/A</v>
      </c>
      <c r="I42" s="11"/>
      <c r="J42" s="58" t="e">
        <f ca="1">C2</f>
        <v>#N/A</v>
      </c>
      <c r="K42" s="57"/>
      <c r="L42" s="57"/>
      <c r="M42" s="66" t="e">
        <f ca="1">F2</f>
        <v>#N/A</v>
      </c>
      <c r="N42" s="62" t="e">
        <f ca="1">G2</f>
        <v>#N/A</v>
      </c>
      <c r="Q42" s="11"/>
      <c r="R42" s="58" t="e">
        <f ca="1">R2</f>
        <v>#N/A</v>
      </c>
      <c r="S42" s="57"/>
      <c r="T42" s="57"/>
      <c r="U42" s="66" t="e">
        <f ca="1">U2</f>
        <v>#N/A</v>
      </c>
      <c r="V42" s="62" t="e">
        <f ca="1">V2</f>
        <v>#N/A</v>
      </c>
      <c r="X42" s="11"/>
      <c r="Y42" s="58" t="e">
        <f ca="1">R2</f>
        <v>#N/A</v>
      </c>
      <c r="Z42" s="57"/>
      <c r="AA42" s="57"/>
      <c r="AB42" s="66" t="e">
        <f ca="1">U2</f>
        <v>#N/A</v>
      </c>
      <c r="AC42" s="62" t="e">
        <f ca="1">V2</f>
        <v>#N/A</v>
      </c>
      <c r="AF42" s="11"/>
      <c r="AG42" s="58" t="e">
        <f ca="1">AG2</f>
        <v>#N/A</v>
      </c>
      <c r="AH42" s="57"/>
      <c r="AI42" s="57"/>
      <c r="AJ42" s="66" t="e">
        <f ca="1">AJ2</f>
        <v>#N/A</v>
      </c>
      <c r="AK42" s="62" t="e">
        <f ca="1">AK2</f>
        <v>#N/A</v>
      </c>
      <c r="AM42" s="11"/>
      <c r="AN42" s="58" t="e">
        <f ca="1">AG2</f>
        <v>#N/A</v>
      </c>
      <c r="AO42" s="57"/>
      <c r="AP42" s="57"/>
      <c r="AQ42" s="66" t="e">
        <f ca="1">AJ2</f>
        <v>#N/A</v>
      </c>
      <c r="AR42" s="62" t="e">
        <f ca="1">AK2</f>
        <v>#N/A</v>
      </c>
      <c r="AU42" s="11"/>
      <c r="AV42" s="58" t="e">
        <f ca="1">AV2</f>
        <v>#N/A</v>
      </c>
      <c r="AW42" s="57"/>
      <c r="AX42" s="57"/>
      <c r="AY42" s="66" t="e">
        <f ca="1">AY2</f>
        <v>#N/A</v>
      </c>
      <c r="AZ42" s="62" t="e">
        <f ca="1">AZ2</f>
        <v>#N/A</v>
      </c>
      <c r="BB42" s="11"/>
      <c r="BC42" s="58" t="e">
        <f ca="1">AV2</f>
        <v>#N/A</v>
      </c>
      <c r="BD42" s="57"/>
      <c r="BE42" s="57"/>
      <c r="BF42" s="66" t="e">
        <f ca="1">AY2</f>
        <v>#N/A</v>
      </c>
      <c r="BG42" s="62" t="e">
        <f ca="1">AZ2</f>
        <v>#N/A</v>
      </c>
      <c r="BJ42" s="11"/>
      <c r="BK42" s="58" t="e">
        <f ca="1">BK2</f>
        <v>#N/A</v>
      </c>
      <c r="BL42" s="57"/>
      <c r="BM42" s="57"/>
      <c r="BN42" s="66" t="e">
        <f ca="1">BN2</f>
        <v>#N/A</v>
      </c>
      <c r="BO42" s="62" t="e">
        <f ca="1">BO2</f>
        <v>#N/A</v>
      </c>
      <c r="BQ42" s="11"/>
      <c r="BR42" s="58" t="e">
        <f ca="1">BK2</f>
        <v>#N/A</v>
      </c>
      <c r="BS42" s="57"/>
      <c r="BT42" s="57"/>
      <c r="BU42" s="66" t="e">
        <f ca="1">BN2</f>
        <v>#N/A</v>
      </c>
      <c r="BV42" s="62" t="e">
        <f ca="1">BO2</f>
        <v>#N/A</v>
      </c>
      <c r="BY42" s="11"/>
      <c r="BZ42" s="58" t="e">
        <f ca="1">BZ2</f>
        <v>#N/A</v>
      </c>
      <c r="CA42" s="57"/>
      <c r="CB42" s="57"/>
      <c r="CC42" s="66" t="e">
        <f ca="1">CC2</f>
        <v>#N/A</v>
      </c>
      <c r="CD42" s="62" t="e">
        <f ca="1">CD2</f>
        <v>#N/A</v>
      </c>
      <c r="CF42" s="11"/>
      <c r="CG42" s="58" t="e">
        <f ca="1">BZ2</f>
        <v>#N/A</v>
      </c>
      <c r="CH42" s="57"/>
      <c r="CI42" s="57"/>
      <c r="CJ42" s="66" t="e">
        <f ca="1">CC2</f>
        <v>#N/A</v>
      </c>
      <c r="CK42" s="62" t="e">
        <f ca="1">CD2</f>
        <v>#N/A</v>
      </c>
      <c r="CN42" s="11"/>
      <c r="CO42" s="58" t="e">
        <f ca="1">CO2</f>
        <v>#N/A</v>
      </c>
      <c r="CP42" s="57"/>
      <c r="CQ42" s="57"/>
      <c r="CR42" s="66" t="e">
        <f ca="1">CR2</f>
        <v>#N/A</v>
      </c>
      <c r="CS42" s="62" t="e">
        <f ca="1">CS2</f>
        <v>#N/A</v>
      </c>
      <c r="CU42" s="11"/>
      <c r="CV42" s="58" t="e">
        <f ca="1">CO2</f>
        <v>#N/A</v>
      </c>
      <c r="CW42" s="57"/>
      <c r="CX42" s="57"/>
      <c r="CY42" s="66" t="e">
        <f ca="1">CR2</f>
        <v>#N/A</v>
      </c>
      <c r="CZ42" s="62" t="e">
        <f ca="1">CS2</f>
        <v>#N/A</v>
      </c>
      <c r="DC42" s="11"/>
      <c r="DD42" s="58" t="e">
        <f ca="1">DD2</f>
        <v>#N/A</v>
      </c>
      <c r="DE42" s="57"/>
      <c r="DF42" s="57"/>
      <c r="DG42" s="66" t="e">
        <f ca="1">DG2</f>
        <v>#N/A</v>
      </c>
      <c r="DH42" s="62" t="e">
        <f ca="1">DH2</f>
        <v>#N/A</v>
      </c>
      <c r="DJ42" s="11"/>
      <c r="DK42" s="58" t="e">
        <f ca="1">DD2</f>
        <v>#N/A</v>
      </c>
      <c r="DL42" s="57"/>
      <c r="DM42" s="57"/>
      <c r="DN42" s="66" t="e">
        <f ca="1">DG2</f>
        <v>#N/A</v>
      </c>
      <c r="DO42" s="62" t="e">
        <f ca="1">DH2</f>
        <v>#N/A</v>
      </c>
      <c r="DR42" s="11"/>
      <c r="DS42" s="58" t="e">
        <f ca="1">DS2</f>
        <v>#N/A</v>
      </c>
      <c r="DT42" s="57"/>
      <c r="DU42" s="57"/>
      <c r="DV42" s="66" t="e">
        <f ca="1">DV2</f>
        <v>#N/A</v>
      </c>
      <c r="DW42" s="62" t="e">
        <f ca="1">DW2</f>
        <v>#N/A</v>
      </c>
      <c r="DY42" s="11"/>
      <c r="DZ42" s="58" t="e">
        <f ca="1">DS2</f>
        <v>#N/A</v>
      </c>
      <c r="EA42" s="57"/>
      <c r="EB42" s="57"/>
      <c r="EC42" s="66" t="e">
        <f ca="1">DV2</f>
        <v>#N/A</v>
      </c>
      <c r="ED42" s="62" t="e">
        <f ca="1">DW2</f>
        <v>#N/A</v>
      </c>
      <c r="EG42" s="11"/>
      <c r="EH42" s="58" t="e">
        <f ca="1">EH2</f>
        <v>#N/A</v>
      </c>
      <c r="EI42" s="57"/>
      <c r="EJ42" s="57"/>
      <c r="EK42" s="66" t="e">
        <f ca="1">EK2</f>
        <v>#N/A</v>
      </c>
      <c r="EL42" s="62" t="e">
        <f ca="1">EL2</f>
        <v>#N/A</v>
      </c>
      <c r="EN42" s="11"/>
      <c r="EO42" s="58" t="e">
        <f ca="1">EH2</f>
        <v>#N/A</v>
      </c>
      <c r="EP42" s="57"/>
      <c r="EQ42" s="57"/>
      <c r="ER42" s="66" t="e">
        <f ca="1">EK2</f>
        <v>#N/A</v>
      </c>
      <c r="ES42" s="62" t="e">
        <f ca="1">EL2</f>
        <v>#N/A</v>
      </c>
      <c r="EV42" s="11"/>
      <c r="EW42" s="58" t="e">
        <f ca="1">EW2</f>
        <v>#N/A</v>
      </c>
      <c r="EX42" s="57"/>
      <c r="EY42" s="57"/>
      <c r="EZ42" s="66" t="e">
        <f ca="1">EZ2</f>
        <v>#N/A</v>
      </c>
      <c r="FA42" s="62" t="e">
        <f ca="1">FA2</f>
        <v>#N/A</v>
      </c>
      <c r="FC42" s="11"/>
      <c r="FD42" s="58" t="e">
        <f ca="1">EW2</f>
        <v>#N/A</v>
      </c>
      <c r="FE42" s="57"/>
      <c r="FF42" s="57"/>
      <c r="FG42" s="66" t="e">
        <f ca="1">EZ2</f>
        <v>#N/A</v>
      </c>
      <c r="FH42" s="62" t="e">
        <f ca="1">FA2</f>
        <v>#N/A</v>
      </c>
      <c r="FK42" s="11"/>
      <c r="FL42" s="58" t="e">
        <f ca="1">FL2</f>
        <v>#N/A</v>
      </c>
      <c r="FM42" s="57"/>
      <c r="FN42" s="57"/>
      <c r="FO42" s="66" t="e">
        <f ca="1">FO2</f>
        <v>#N/A</v>
      </c>
      <c r="FP42" s="62" t="e">
        <f ca="1">FP2</f>
        <v>#N/A</v>
      </c>
      <c r="FR42" s="11"/>
      <c r="FS42" s="58" t="e">
        <f ca="1">FL2</f>
        <v>#N/A</v>
      </c>
      <c r="FT42" s="57"/>
      <c r="FU42" s="57"/>
      <c r="FV42" s="66" t="e">
        <f ca="1">FO2</f>
        <v>#N/A</v>
      </c>
      <c r="FW42" s="62" t="e">
        <f ca="1">FP2</f>
        <v>#N/A</v>
      </c>
      <c r="FZ42" s="11"/>
      <c r="GA42" s="58" t="e">
        <f ca="1">GA2</f>
        <v>#N/A</v>
      </c>
      <c r="GB42" s="57"/>
      <c r="GC42" s="57"/>
      <c r="GD42" s="66" t="e">
        <f ca="1">GD2</f>
        <v>#N/A</v>
      </c>
      <c r="GE42" s="62" t="e">
        <f ca="1">GE2</f>
        <v>#N/A</v>
      </c>
      <c r="GG42" s="11"/>
      <c r="GH42" s="58" t="e">
        <f ca="1">GA2</f>
        <v>#N/A</v>
      </c>
      <c r="GI42" s="57"/>
      <c r="GJ42" s="57"/>
      <c r="GK42" s="66" t="e">
        <f ca="1">GD2</f>
        <v>#N/A</v>
      </c>
      <c r="GL42" s="62" t="e">
        <f ca="1">GE2</f>
        <v>#N/A</v>
      </c>
      <c r="GO42" s="11"/>
      <c r="GP42" s="58" t="e">
        <f ca="1">GP2</f>
        <v>#N/A</v>
      </c>
      <c r="GQ42" s="57"/>
      <c r="GR42" s="57"/>
      <c r="GS42" s="66" t="e">
        <f ca="1">GS2</f>
        <v>#N/A</v>
      </c>
      <c r="GT42" s="62" t="e">
        <f ca="1">GT2</f>
        <v>#N/A</v>
      </c>
      <c r="GV42" s="11"/>
      <c r="GW42" s="58" t="e">
        <f ca="1">GP2</f>
        <v>#N/A</v>
      </c>
      <c r="GX42" s="57"/>
      <c r="GY42" s="57"/>
      <c r="GZ42" s="66" t="e">
        <f ca="1">GS2</f>
        <v>#N/A</v>
      </c>
      <c r="HA42" s="62" t="e">
        <f ca="1">GT2</f>
        <v>#N/A</v>
      </c>
      <c r="HD42" s="11"/>
      <c r="HE42" s="58" t="e">
        <f ca="1">HE2</f>
        <v>#N/A</v>
      </c>
      <c r="HF42" s="57"/>
      <c r="HG42" s="57"/>
      <c r="HH42" s="66" t="e">
        <f ca="1">HH2</f>
        <v>#N/A</v>
      </c>
      <c r="HI42" s="62" t="e">
        <f ca="1">HI2</f>
        <v>#N/A</v>
      </c>
      <c r="HK42" s="11"/>
      <c r="HL42" s="58" t="e">
        <f ca="1">HE2</f>
        <v>#N/A</v>
      </c>
      <c r="HM42" s="57"/>
      <c r="HN42" s="57"/>
      <c r="HO42" s="66" t="e">
        <f ca="1">HH2</f>
        <v>#N/A</v>
      </c>
      <c r="HP42" s="62" t="e">
        <f ca="1">HI2</f>
        <v>#N/A</v>
      </c>
      <c r="HS42" s="11"/>
      <c r="HT42" s="58" t="e">
        <f ca="1">HT2</f>
        <v>#N/A</v>
      </c>
      <c r="HU42" s="57"/>
      <c r="HV42" s="57"/>
      <c r="HW42" s="66" t="e">
        <f ca="1">HW2</f>
        <v>#N/A</v>
      </c>
      <c r="HX42" s="62" t="e">
        <f ca="1">HX2</f>
        <v>#N/A</v>
      </c>
      <c r="HZ42" s="11"/>
      <c r="IA42" s="58" t="e">
        <f ca="1">HT2</f>
        <v>#N/A</v>
      </c>
      <c r="IB42" s="57"/>
      <c r="IC42" s="57"/>
      <c r="ID42" s="66" t="e">
        <f ca="1">HW2</f>
        <v>#N/A</v>
      </c>
      <c r="IE42" s="62" t="e">
        <f ca="1">HX2</f>
        <v>#N/A</v>
      </c>
      <c r="IH42" s="11"/>
      <c r="II42" s="58" t="e">
        <f ca="1">II2</f>
        <v>#N/A</v>
      </c>
      <c r="IJ42" s="57"/>
      <c r="IK42" s="57"/>
      <c r="IL42" s="66" t="e">
        <f ca="1">IL2</f>
        <v>#N/A</v>
      </c>
      <c r="IM42" s="62" t="e">
        <f ca="1">IM2</f>
        <v>#N/A</v>
      </c>
      <c r="IO42" s="11"/>
      <c r="IP42" s="58" t="e">
        <f ca="1">II2</f>
        <v>#N/A</v>
      </c>
      <c r="IQ42" s="57"/>
      <c r="IR42" s="57"/>
      <c r="IS42" s="66" t="e">
        <f ca="1">IL2</f>
        <v>#N/A</v>
      </c>
      <c r="IT42" s="62" t="e">
        <f ca="1">IM2</f>
        <v>#N/A</v>
      </c>
      <c r="IW42" s="11"/>
      <c r="IX42" s="58" t="e">
        <f ca="1">IX2</f>
        <v>#N/A</v>
      </c>
      <c r="IY42" s="57"/>
      <c r="IZ42" s="57"/>
      <c r="JA42" s="66" t="e">
        <f ca="1">JA2</f>
        <v>#N/A</v>
      </c>
      <c r="JB42" s="62" t="e">
        <f ca="1">JB2</f>
        <v>#N/A</v>
      </c>
      <c r="JD42" s="11"/>
      <c r="JE42" s="58" t="e">
        <f ca="1">IX2</f>
        <v>#N/A</v>
      </c>
      <c r="JF42" s="57"/>
      <c r="JG42" s="57"/>
      <c r="JH42" s="66" t="e">
        <f ca="1">JA2</f>
        <v>#N/A</v>
      </c>
      <c r="JI42" s="62" t="e">
        <f ca="1">JB2</f>
        <v>#N/A</v>
      </c>
      <c r="JL42" s="11"/>
      <c r="JM42" s="58" t="e">
        <f ca="1">JM2</f>
        <v>#N/A</v>
      </c>
      <c r="JN42" s="57"/>
      <c r="JO42" s="57"/>
      <c r="JP42" s="66" t="e">
        <f ca="1">JP2</f>
        <v>#N/A</v>
      </c>
      <c r="JQ42" s="62" t="e">
        <f ca="1">JQ2</f>
        <v>#N/A</v>
      </c>
      <c r="JS42" s="11"/>
      <c r="JT42" s="58" t="e">
        <f ca="1">JM2</f>
        <v>#N/A</v>
      </c>
      <c r="JU42" s="57"/>
      <c r="JV42" s="57"/>
      <c r="JW42" s="66" t="e">
        <f ca="1">JP2</f>
        <v>#N/A</v>
      </c>
      <c r="JX42" s="62" t="e">
        <f ca="1">JQ2</f>
        <v>#N/A</v>
      </c>
      <c r="KA42" s="11"/>
      <c r="KB42" s="58" t="e">
        <f ca="1">KB2</f>
        <v>#N/A</v>
      </c>
      <c r="KC42" s="57"/>
      <c r="KD42" s="57"/>
      <c r="KE42" s="66" t="e">
        <f ca="1">KE2</f>
        <v>#N/A</v>
      </c>
      <c r="KF42" s="62" t="e">
        <f ca="1">KF2</f>
        <v>#N/A</v>
      </c>
      <c r="KH42" s="11"/>
      <c r="KI42" s="58" t="e">
        <f ca="1">KB2</f>
        <v>#N/A</v>
      </c>
      <c r="KJ42" s="57"/>
      <c r="KK42" s="57"/>
      <c r="KL42" s="66" t="e">
        <f ca="1">KE2</f>
        <v>#N/A</v>
      </c>
      <c r="KM42" s="62" t="e">
        <f ca="1">KF2</f>
        <v>#N/A</v>
      </c>
      <c r="KP42" s="11"/>
      <c r="KQ42" s="58" t="e">
        <f ca="1">KQ2</f>
        <v>#N/A</v>
      </c>
      <c r="KR42" s="57"/>
      <c r="KS42" s="57"/>
      <c r="KT42" s="66" t="e">
        <f ca="1">KT2</f>
        <v>#N/A</v>
      </c>
      <c r="KU42" s="62" t="e">
        <f ca="1">KU2</f>
        <v>#N/A</v>
      </c>
      <c r="KW42" s="11"/>
      <c r="KX42" s="58" t="e">
        <f ca="1">KQ2</f>
        <v>#N/A</v>
      </c>
      <c r="KY42" s="57"/>
      <c r="KZ42" s="57"/>
      <c r="LA42" s="66" t="e">
        <f ca="1">KT2</f>
        <v>#N/A</v>
      </c>
      <c r="LB42" s="62" t="e">
        <f ca="1">KU2</f>
        <v>#N/A</v>
      </c>
      <c r="LE42" s="11"/>
      <c r="LF42" s="58" t="e">
        <f ca="1">LF2</f>
        <v>#N/A</v>
      </c>
      <c r="LG42" s="57"/>
      <c r="LH42" s="57"/>
      <c r="LI42" s="66" t="e">
        <f ca="1">LI2</f>
        <v>#N/A</v>
      </c>
      <c r="LJ42" s="62" t="e">
        <f ca="1">LJ2</f>
        <v>#N/A</v>
      </c>
      <c r="LL42" s="11"/>
      <c r="LM42" s="58" t="e">
        <f ca="1">LF2</f>
        <v>#N/A</v>
      </c>
      <c r="LN42" s="57"/>
      <c r="LO42" s="57"/>
      <c r="LP42" s="66" t="e">
        <f ca="1">LI2</f>
        <v>#N/A</v>
      </c>
      <c r="LQ42" s="62" t="e">
        <f ca="1">LJ2</f>
        <v>#N/A</v>
      </c>
      <c r="LT42" s="11"/>
      <c r="LU42" s="58" t="e">
        <f ca="1">LU2</f>
        <v>#N/A</v>
      </c>
      <c r="LV42" s="57"/>
      <c r="LW42" s="57"/>
      <c r="LX42" s="66" t="e">
        <f ca="1">LX2</f>
        <v>#N/A</v>
      </c>
      <c r="LY42" s="62" t="e">
        <f ca="1">LY2</f>
        <v>#N/A</v>
      </c>
      <c r="MA42" s="11"/>
      <c r="MB42" s="58" t="e">
        <f ca="1">LU2</f>
        <v>#N/A</v>
      </c>
      <c r="MC42" s="57"/>
      <c r="MD42" s="57"/>
      <c r="ME42" s="66" t="e">
        <f ca="1">LX2</f>
        <v>#N/A</v>
      </c>
      <c r="MF42" s="62" t="e">
        <f ca="1">LY2</f>
        <v>#N/A</v>
      </c>
      <c r="MI42" s="11"/>
      <c r="MJ42" s="58" t="e">
        <f ca="1">MJ2</f>
        <v>#N/A</v>
      </c>
      <c r="MK42" s="57"/>
      <c r="ML42" s="57"/>
      <c r="MM42" s="66" t="e">
        <f ca="1">MM2</f>
        <v>#N/A</v>
      </c>
      <c r="MN42" s="62" t="e">
        <f ca="1">MN2</f>
        <v>#N/A</v>
      </c>
      <c r="MP42" s="11"/>
      <c r="MQ42" s="58" t="e">
        <f ca="1">MJ2</f>
        <v>#N/A</v>
      </c>
      <c r="MR42" s="57"/>
      <c r="MS42" s="57"/>
      <c r="MT42" s="66" t="e">
        <f ca="1">MM2</f>
        <v>#N/A</v>
      </c>
      <c r="MU42" s="62" t="e">
        <f ca="1">MN2</f>
        <v>#N/A</v>
      </c>
      <c r="MX42" s="11"/>
      <c r="MY42" s="58" t="e">
        <f ca="1">MY2</f>
        <v>#N/A</v>
      </c>
      <c r="MZ42" s="57"/>
      <c r="NA42" s="57"/>
      <c r="NB42" s="66" t="e">
        <f ca="1">NB2</f>
        <v>#N/A</v>
      </c>
      <c r="NC42" s="62" t="e">
        <f ca="1">NC2</f>
        <v>#N/A</v>
      </c>
      <c r="NE42" s="11"/>
      <c r="NF42" s="58" t="e">
        <f ca="1">MY2</f>
        <v>#N/A</v>
      </c>
      <c r="NG42" s="57"/>
      <c r="NH42" s="57"/>
      <c r="NI42" s="66" t="e">
        <f ca="1">NB2</f>
        <v>#N/A</v>
      </c>
      <c r="NJ42" s="62" t="e">
        <f ca="1">NC2</f>
        <v>#N/A</v>
      </c>
      <c r="NM42" s="11"/>
      <c r="NN42" s="58" t="e">
        <f ca="1">NN2</f>
        <v>#N/A</v>
      </c>
      <c r="NO42" s="57"/>
      <c r="NP42" s="57"/>
      <c r="NQ42" s="66" t="e">
        <f ca="1">NQ2</f>
        <v>#N/A</v>
      </c>
      <c r="NR42" s="62" t="e">
        <f ca="1">NR2</f>
        <v>#N/A</v>
      </c>
      <c r="NT42" s="11"/>
      <c r="NU42" s="58" t="e">
        <f ca="1">NN2</f>
        <v>#N/A</v>
      </c>
      <c r="NV42" s="57"/>
      <c r="NW42" s="57"/>
      <c r="NX42" s="66" t="e">
        <f ca="1">NQ2</f>
        <v>#N/A</v>
      </c>
      <c r="NY42" s="62" t="e">
        <f ca="1">NR2</f>
        <v>#N/A</v>
      </c>
      <c r="OB42" s="11"/>
      <c r="OC42" s="58" t="e">
        <f ca="1">OC2</f>
        <v>#N/A</v>
      </c>
      <c r="OD42" s="57"/>
      <c r="OE42" s="57"/>
      <c r="OF42" s="66" t="e">
        <f ca="1">OF2</f>
        <v>#N/A</v>
      </c>
      <c r="OG42" s="62" t="e">
        <f ca="1">OG2</f>
        <v>#N/A</v>
      </c>
      <c r="OI42" s="11"/>
      <c r="OJ42" s="58" t="e">
        <f ca="1">OC2</f>
        <v>#N/A</v>
      </c>
      <c r="OK42" s="57"/>
      <c r="OL42" s="57"/>
      <c r="OM42" s="66" t="e">
        <f ca="1">OF2</f>
        <v>#N/A</v>
      </c>
      <c r="ON42" s="62" t="e">
        <f ca="1">OG2</f>
        <v>#N/A</v>
      </c>
      <c r="OQ42" s="11"/>
      <c r="OR42" s="58" t="e">
        <f ca="1">OR2</f>
        <v>#N/A</v>
      </c>
      <c r="OS42" s="57"/>
      <c r="OT42" s="57"/>
      <c r="OU42" s="66" t="e">
        <f ca="1">OU2</f>
        <v>#N/A</v>
      </c>
      <c r="OV42" s="62" t="e">
        <f ca="1">OV2</f>
        <v>#N/A</v>
      </c>
      <c r="OX42" s="11"/>
      <c r="OY42" s="58" t="e">
        <f ca="1">OR2</f>
        <v>#N/A</v>
      </c>
      <c r="OZ42" s="57"/>
      <c r="PA42" s="57"/>
      <c r="PB42" s="66" t="e">
        <f ca="1">OU2</f>
        <v>#N/A</v>
      </c>
      <c r="PC42" s="62" t="e">
        <f ca="1">OV2</f>
        <v>#N/A</v>
      </c>
      <c r="PF42" s="11"/>
      <c r="PG42" s="58" t="e">
        <f ca="1">PG2</f>
        <v>#N/A</v>
      </c>
      <c r="PH42" s="57"/>
      <c r="PI42" s="57"/>
      <c r="PJ42" s="66" t="e">
        <f ca="1">PJ2</f>
        <v>#N/A</v>
      </c>
      <c r="PK42" s="62" t="e">
        <f ca="1">PK2</f>
        <v>#N/A</v>
      </c>
      <c r="PM42" s="11"/>
      <c r="PN42" s="58" t="e">
        <f ca="1">PG2</f>
        <v>#N/A</v>
      </c>
      <c r="PO42" s="57"/>
      <c r="PP42" s="57"/>
      <c r="PQ42" s="66" t="e">
        <f ca="1">PJ2</f>
        <v>#N/A</v>
      </c>
      <c r="PR42" s="62" t="e">
        <f ca="1">PK2</f>
        <v>#N/A</v>
      </c>
      <c r="PU42" s="11"/>
      <c r="PV42" s="58" t="e">
        <f ca="1">PV2</f>
        <v>#N/A</v>
      </c>
      <c r="PW42" s="57"/>
      <c r="PX42" s="57"/>
      <c r="PY42" s="66" t="e">
        <f ca="1">PY2</f>
        <v>#N/A</v>
      </c>
      <c r="PZ42" s="62" t="e">
        <f ca="1">PZ2</f>
        <v>#N/A</v>
      </c>
      <c r="QB42" s="11"/>
      <c r="QC42" s="58" t="e">
        <f ca="1">PV2</f>
        <v>#N/A</v>
      </c>
      <c r="QD42" s="57"/>
      <c r="QE42" s="57"/>
      <c r="QF42" s="66" t="e">
        <f ca="1">PY2</f>
        <v>#N/A</v>
      </c>
      <c r="QG42" s="62" t="e">
        <f ca="1">PZ2</f>
        <v>#N/A</v>
      </c>
      <c r="QJ42" s="11"/>
      <c r="QK42" s="58" t="e">
        <f ca="1">QK2</f>
        <v>#N/A</v>
      </c>
      <c r="QL42" s="57"/>
      <c r="QM42" s="57"/>
      <c r="QN42" s="66" t="e">
        <f ca="1">QN2</f>
        <v>#N/A</v>
      </c>
      <c r="QO42" s="62" t="e">
        <f ca="1">QO2</f>
        <v>#N/A</v>
      </c>
      <c r="QQ42" s="11"/>
      <c r="QR42" s="58" t="e">
        <f ca="1">QK2</f>
        <v>#N/A</v>
      </c>
      <c r="QS42" s="57"/>
      <c r="QT42" s="57"/>
      <c r="QU42" s="66" t="e">
        <f ca="1">QN2</f>
        <v>#N/A</v>
      </c>
      <c r="QV42" s="62" t="e">
        <f ca="1">QO2</f>
        <v>#N/A</v>
      </c>
      <c r="QY42" s="11"/>
      <c r="QZ42" s="58" t="e">
        <f ca="1">QZ2</f>
        <v>#N/A</v>
      </c>
      <c r="RA42" s="57"/>
      <c r="RB42" s="57"/>
      <c r="RC42" s="66" t="e">
        <f ca="1">RC2</f>
        <v>#N/A</v>
      </c>
      <c r="RD42" s="62" t="e">
        <f ca="1">RD2</f>
        <v>#N/A</v>
      </c>
      <c r="RF42" s="11"/>
      <c r="RG42" s="58" t="e">
        <f ca="1">QZ2</f>
        <v>#N/A</v>
      </c>
      <c r="RH42" s="57"/>
      <c r="RI42" s="57"/>
      <c r="RJ42" s="66" t="e">
        <f ca="1">RC2</f>
        <v>#N/A</v>
      </c>
      <c r="RK42" s="62" t="e">
        <f ca="1">RD2</f>
        <v>#N/A</v>
      </c>
      <c r="RN42" s="11"/>
      <c r="RO42" s="58" t="e">
        <f ca="1">RO2</f>
        <v>#N/A</v>
      </c>
      <c r="RP42" s="57"/>
      <c r="RQ42" s="57"/>
      <c r="RR42" s="66" t="e">
        <f ca="1">RR2</f>
        <v>#N/A</v>
      </c>
      <c r="RS42" s="62" t="e">
        <f ca="1">RS2</f>
        <v>#N/A</v>
      </c>
      <c r="RU42" s="11"/>
      <c r="RV42" s="58" t="e">
        <f ca="1">RO2</f>
        <v>#N/A</v>
      </c>
      <c r="RW42" s="57"/>
      <c r="RX42" s="57"/>
      <c r="RY42" s="66" t="e">
        <f ca="1">RR2</f>
        <v>#N/A</v>
      </c>
      <c r="RZ42" s="62" t="e">
        <f ca="1">RS2</f>
        <v>#N/A</v>
      </c>
      <c r="SC42" s="11"/>
      <c r="SD42" s="58" t="e">
        <f ca="1">SD2</f>
        <v>#N/A</v>
      </c>
      <c r="SE42" s="57"/>
      <c r="SF42" s="57"/>
      <c r="SG42" s="66" t="e">
        <f ca="1">SG2</f>
        <v>#N/A</v>
      </c>
      <c r="SH42" s="62" t="e">
        <f ca="1">SH2</f>
        <v>#N/A</v>
      </c>
      <c r="SJ42" s="11"/>
      <c r="SK42" s="58" t="e">
        <f ca="1">SD2</f>
        <v>#N/A</v>
      </c>
      <c r="SL42" s="57"/>
      <c r="SM42" s="57"/>
      <c r="SN42" s="66" t="e">
        <f ca="1">SG2</f>
        <v>#N/A</v>
      </c>
      <c r="SO42" s="62" t="e">
        <f ca="1">SH2</f>
        <v>#N/A</v>
      </c>
      <c r="SR42" s="11"/>
      <c r="SS42" s="58" t="e">
        <f ca="1">SS2</f>
        <v>#N/A</v>
      </c>
      <c r="ST42" s="57"/>
      <c r="SU42" s="57"/>
      <c r="SV42" s="66" t="e">
        <f ca="1">SV2</f>
        <v>#N/A</v>
      </c>
      <c r="SW42" s="62" t="e">
        <f ca="1">SW2</f>
        <v>#N/A</v>
      </c>
      <c r="SY42" s="11"/>
      <c r="SZ42" s="58" t="e">
        <f ca="1">SS2</f>
        <v>#N/A</v>
      </c>
      <c r="TA42" s="57"/>
      <c r="TB42" s="57"/>
      <c r="TC42" s="66" t="e">
        <f ca="1">SV2</f>
        <v>#N/A</v>
      </c>
      <c r="TD42" s="62" t="e">
        <f ca="1">SW2</f>
        <v>#N/A</v>
      </c>
      <c r="TG42" s="11"/>
      <c r="TH42" s="58" t="e">
        <f ca="1">TH2</f>
        <v>#N/A</v>
      </c>
      <c r="TI42" s="57"/>
      <c r="TJ42" s="57"/>
      <c r="TK42" s="66" t="e">
        <f ca="1">TK2</f>
        <v>#N/A</v>
      </c>
      <c r="TL42" s="62" t="e">
        <f ca="1">TL2</f>
        <v>#N/A</v>
      </c>
      <c r="TN42" s="11"/>
      <c r="TO42" s="58" t="e">
        <f ca="1">TH2</f>
        <v>#N/A</v>
      </c>
      <c r="TP42" s="57"/>
      <c r="TQ42" s="57"/>
      <c r="TR42" s="66" t="e">
        <f ca="1">TK2</f>
        <v>#N/A</v>
      </c>
      <c r="TS42" s="62" t="e">
        <f ca="1">TL2</f>
        <v>#N/A</v>
      </c>
      <c r="TV42" s="11"/>
      <c r="TW42" s="58" t="e">
        <f ca="1">TW2</f>
        <v>#N/A</v>
      </c>
      <c r="TX42" s="57"/>
      <c r="TY42" s="57"/>
      <c r="TZ42" s="66" t="e">
        <f ca="1">TZ2</f>
        <v>#N/A</v>
      </c>
      <c r="UA42" s="62" t="e">
        <f ca="1">UA2</f>
        <v>#N/A</v>
      </c>
      <c r="UC42" s="11"/>
      <c r="UD42" s="58" t="e">
        <f ca="1">TW2</f>
        <v>#N/A</v>
      </c>
      <c r="UE42" s="57"/>
      <c r="UF42" s="57"/>
      <c r="UG42" s="66" t="e">
        <f ca="1">TZ2</f>
        <v>#N/A</v>
      </c>
      <c r="UH42" s="62" t="e">
        <f ca="1">UA2</f>
        <v>#N/A</v>
      </c>
      <c r="UK42" s="11"/>
      <c r="UL42" s="58" t="e">
        <f ca="1">UL2</f>
        <v>#N/A</v>
      </c>
      <c r="UM42" s="57"/>
      <c r="UN42" s="57"/>
      <c r="UO42" s="66" t="e">
        <f ca="1">UO2</f>
        <v>#N/A</v>
      </c>
      <c r="UP42" s="62" t="e">
        <f ca="1">UP2</f>
        <v>#N/A</v>
      </c>
      <c r="UR42" s="11"/>
      <c r="US42" s="58" t="e">
        <f ca="1">UL2</f>
        <v>#N/A</v>
      </c>
      <c r="UT42" s="57"/>
      <c r="UU42" s="57"/>
      <c r="UV42" s="66" t="e">
        <f ca="1">UO2</f>
        <v>#N/A</v>
      </c>
      <c r="UW42" s="62" t="e">
        <f ca="1">UP2</f>
        <v>#N/A</v>
      </c>
      <c r="UZ42" s="11"/>
      <c r="VA42" s="58" t="e">
        <f ca="1">VA2</f>
        <v>#N/A</v>
      </c>
      <c r="VB42" s="57"/>
      <c r="VC42" s="57"/>
      <c r="VD42" s="66" t="e">
        <f ca="1">VD2</f>
        <v>#N/A</v>
      </c>
      <c r="VE42" s="62" t="e">
        <f ca="1">VE2</f>
        <v>#N/A</v>
      </c>
      <c r="VG42" s="11"/>
      <c r="VH42" s="58" t="e">
        <f ca="1">VA2</f>
        <v>#N/A</v>
      </c>
      <c r="VI42" s="57"/>
      <c r="VJ42" s="57"/>
      <c r="VK42" s="66" t="e">
        <f ca="1">VD2</f>
        <v>#N/A</v>
      </c>
      <c r="VL42" s="62" t="e">
        <f ca="1">VE2</f>
        <v>#N/A</v>
      </c>
      <c r="VO42" s="11"/>
      <c r="VP42" s="58" t="e">
        <f ca="1">VP2</f>
        <v>#N/A</v>
      </c>
      <c r="VQ42" s="57"/>
      <c r="VR42" s="57"/>
      <c r="VS42" s="66" t="e">
        <f ca="1">VS2</f>
        <v>#N/A</v>
      </c>
      <c r="VT42" s="62" t="e">
        <f ca="1">VT2</f>
        <v>#N/A</v>
      </c>
      <c r="VV42" s="11"/>
      <c r="VW42" s="58" t="e">
        <f ca="1">VP2</f>
        <v>#N/A</v>
      </c>
      <c r="VX42" s="57"/>
      <c r="VY42" s="57"/>
      <c r="VZ42" s="66" t="e">
        <f ca="1">VS2</f>
        <v>#N/A</v>
      </c>
      <c r="WA42" s="62" t="e">
        <f ca="1">VT2</f>
        <v>#N/A</v>
      </c>
      <c r="WD42" s="11"/>
      <c r="WE42" s="58" t="e">
        <f ca="1">WE2</f>
        <v>#N/A</v>
      </c>
      <c r="WF42" s="57"/>
      <c r="WG42" s="57"/>
      <c r="WH42" s="66" t="e">
        <f ca="1">WH2</f>
        <v>#N/A</v>
      </c>
      <c r="WI42" s="62" t="e">
        <f ca="1">WI2</f>
        <v>#N/A</v>
      </c>
      <c r="WK42" s="11"/>
      <c r="WL42" s="58" t="e">
        <f ca="1">WE2</f>
        <v>#N/A</v>
      </c>
      <c r="WM42" s="57"/>
      <c r="WN42" s="57"/>
      <c r="WO42" s="66" t="e">
        <f ca="1">WH2</f>
        <v>#N/A</v>
      </c>
      <c r="WP42" s="62" t="e">
        <f ca="1">WI2</f>
        <v>#N/A</v>
      </c>
      <c r="WS42" s="11"/>
      <c r="WT42" s="58" t="e">
        <f ca="1">WT2</f>
        <v>#N/A</v>
      </c>
      <c r="WU42" s="57"/>
      <c r="WV42" s="57"/>
      <c r="WW42" s="66" t="e">
        <f ca="1">WW2</f>
        <v>#N/A</v>
      </c>
      <c r="WX42" s="62" t="e">
        <f ca="1">WX2</f>
        <v>#N/A</v>
      </c>
      <c r="WZ42" s="11"/>
      <c r="XA42" s="58" t="e">
        <f ca="1">WT2</f>
        <v>#N/A</v>
      </c>
      <c r="XB42" s="57"/>
      <c r="XC42" s="57"/>
      <c r="XD42" s="66" t="e">
        <f ca="1">WW2</f>
        <v>#N/A</v>
      </c>
      <c r="XE42" s="62" t="e">
        <f ca="1">WX2</f>
        <v>#N/A</v>
      </c>
      <c r="XH42" s="11"/>
      <c r="XI42" s="58" t="e">
        <f ca="1">XI2</f>
        <v>#N/A</v>
      </c>
      <c r="XJ42" s="57"/>
      <c r="XK42" s="57"/>
      <c r="XL42" s="66" t="e">
        <f ca="1">XL2</f>
        <v>#N/A</v>
      </c>
      <c r="XM42" s="62" t="e">
        <f ca="1">XM2</f>
        <v>#N/A</v>
      </c>
      <c r="XO42" s="11"/>
      <c r="XP42" s="58" t="e">
        <f ca="1">XI2</f>
        <v>#N/A</v>
      </c>
      <c r="XQ42" s="57"/>
      <c r="XR42" s="57"/>
      <c r="XS42" s="66" t="e">
        <f ca="1">XL2</f>
        <v>#N/A</v>
      </c>
      <c r="XT42" s="62" t="e">
        <f ca="1">XM2</f>
        <v>#N/A</v>
      </c>
      <c r="XW42" s="11"/>
      <c r="XX42" s="58" t="e">
        <f ca="1">XX2</f>
        <v>#N/A</v>
      </c>
      <c r="XY42" s="57"/>
      <c r="XZ42" s="57"/>
      <c r="YA42" s="66" t="e">
        <f ca="1">YA2</f>
        <v>#N/A</v>
      </c>
      <c r="YB42" s="62" t="e">
        <f ca="1">YB2</f>
        <v>#N/A</v>
      </c>
      <c r="YD42" s="11"/>
      <c r="YE42" s="58" t="e">
        <f ca="1">XX2</f>
        <v>#N/A</v>
      </c>
      <c r="YF42" s="57"/>
      <c r="YG42" s="57"/>
      <c r="YH42" s="66" t="e">
        <f ca="1">YA2</f>
        <v>#N/A</v>
      </c>
      <c r="YI42" s="62" t="e">
        <f ca="1">YB2</f>
        <v>#N/A</v>
      </c>
      <c r="YL42" s="11"/>
      <c r="YM42" s="58" t="e">
        <f ca="1">YM2</f>
        <v>#N/A</v>
      </c>
      <c r="YN42" s="57"/>
      <c r="YO42" s="57"/>
      <c r="YP42" s="66" t="e">
        <f ca="1">YP2</f>
        <v>#N/A</v>
      </c>
      <c r="YQ42" s="62" t="e">
        <f ca="1">YQ2</f>
        <v>#N/A</v>
      </c>
      <c r="YS42" s="11"/>
      <c r="YT42" s="58" t="e">
        <f ca="1">YM2</f>
        <v>#N/A</v>
      </c>
      <c r="YU42" s="57"/>
      <c r="YV42" s="57"/>
      <c r="YW42" s="66" t="e">
        <f ca="1">YP2</f>
        <v>#N/A</v>
      </c>
      <c r="YX42" s="62" t="e">
        <f ca="1">YQ2</f>
        <v>#N/A</v>
      </c>
      <c r="ZA42" s="11"/>
      <c r="ZB42" s="58" t="e">
        <f ca="1">ZB2</f>
        <v>#N/A</v>
      </c>
      <c r="ZC42" s="57"/>
      <c r="ZD42" s="57"/>
      <c r="ZE42" s="66" t="e">
        <f ca="1">ZE2</f>
        <v>#N/A</v>
      </c>
      <c r="ZF42" s="62" t="e">
        <f ca="1">ZF2</f>
        <v>#N/A</v>
      </c>
      <c r="ZH42" s="11"/>
      <c r="ZI42" s="58" t="e">
        <f ca="1">ZB2</f>
        <v>#N/A</v>
      </c>
      <c r="ZJ42" s="57"/>
      <c r="ZK42" s="57"/>
      <c r="ZL42" s="66" t="e">
        <f ca="1">ZE2</f>
        <v>#N/A</v>
      </c>
      <c r="ZM42" s="62" t="e">
        <f ca="1">ZF2</f>
        <v>#N/A</v>
      </c>
      <c r="ZP42" s="11"/>
      <c r="ZQ42" s="58" t="e">
        <f ca="1">ZQ2</f>
        <v>#N/A</v>
      </c>
      <c r="ZR42" s="57"/>
      <c r="ZS42" s="57"/>
      <c r="ZT42" s="66" t="e">
        <f ca="1">ZT2</f>
        <v>#N/A</v>
      </c>
      <c r="ZU42" s="62" t="e">
        <f ca="1">ZU2</f>
        <v>#N/A</v>
      </c>
      <c r="ZW42" s="11"/>
      <c r="ZX42" s="58" t="e">
        <f ca="1">ZQ2</f>
        <v>#N/A</v>
      </c>
      <c r="ZY42" s="57"/>
      <c r="ZZ42" s="57"/>
      <c r="AAA42" s="66" t="e">
        <f ca="1">ZT2</f>
        <v>#N/A</v>
      </c>
      <c r="AAB42" s="62" t="e">
        <f ca="1">ZU2</f>
        <v>#N/A</v>
      </c>
      <c r="AAE42" s="11"/>
      <c r="AAF42" s="58" t="e">
        <f ca="1">AAF2</f>
        <v>#N/A</v>
      </c>
      <c r="AAG42" s="57"/>
      <c r="AAH42" s="57"/>
      <c r="AAI42" s="66" t="e">
        <f ca="1">AAI2</f>
        <v>#N/A</v>
      </c>
      <c r="AAJ42" s="62" t="e">
        <f ca="1">AAJ2</f>
        <v>#N/A</v>
      </c>
      <c r="AAL42" s="11"/>
      <c r="AAM42" s="58" t="e">
        <f ca="1">AAF2</f>
        <v>#N/A</v>
      </c>
      <c r="AAN42" s="57"/>
      <c r="AAO42" s="57"/>
      <c r="AAP42" s="66" t="e">
        <f ca="1">AAI2</f>
        <v>#N/A</v>
      </c>
      <c r="AAQ42" s="62" t="e">
        <f ca="1">AAJ2</f>
        <v>#N/A</v>
      </c>
      <c r="AAT42" s="11"/>
      <c r="AAU42" s="58" t="e">
        <f ca="1">AAU2</f>
        <v>#N/A</v>
      </c>
      <c r="AAV42" s="57"/>
      <c r="AAW42" s="57"/>
      <c r="AAX42" s="66" t="e">
        <f ca="1">AAX2</f>
        <v>#N/A</v>
      </c>
      <c r="AAY42" s="62" t="e">
        <f ca="1">AAY2</f>
        <v>#N/A</v>
      </c>
      <c r="ABA42" s="11"/>
      <c r="ABB42" s="58" t="e">
        <f ca="1">AAU2</f>
        <v>#N/A</v>
      </c>
      <c r="ABC42" s="57"/>
      <c r="ABD42" s="57"/>
      <c r="ABE42" s="66" t="e">
        <f ca="1">AAX2</f>
        <v>#N/A</v>
      </c>
      <c r="ABF42" s="62" t="e">
        <f ca="1">AAY2</f>
        <v>#N/A</v>
      </c>
      <c r="ABI42" s="11"/>
      <c r="ABJ42" s="58" t="e">
        <f ca="1">ABJ2</f>
        <v>#N/A</v>
      </c>
      <c r="ABK42" s="57"/>
      <c r="ABL42" s="57"/>
      <c r="ABM42" s="66" t="e">
        <f ca="1">ABM2</f>
        <v>#N/A</v>
      </c>
      <c r="ABN42" s="62" t="e">
        <f ca="1">ABN2</f>
        <v>#N/A</v>
      </c>
      <c r="ABP42" s="11"/>
      <c r="ABQ42" s="58" t="e">
        <f ca="1">ABJ2</f>
        <v>#N/A</v>
      </c>
      <c r="ABR42" s="57"/>
      <c r="ABS42" s="57"/>
      <c r="ABT42" s="66" t="e">
        <f ca="1">ABM2</f>
        <v>#N/A</v>
      </c>
      <c r="ABU42" s="62" t="e">
        <f ca="1">ABN2</f>
        <v>#N/A</v>
      </c>
      <c r="ABX42" s="11"/>
      <c r="ABY42" s="58" t="e">
        <f ca="1">ABY2</f>
        <v>#N/A</v>
      </c>
      <c r="ABZ42" s="57"/>
      <c r="ACA42" s="57"/>
      <c r="ACB42" s="66" t="e">
        <f ca="1">ACB2</f>
        <v>#N/A</v>
      </c>
      <c r="ACC42" s="62" t="e">
        <f ca="1">ACC2</f>
        <v>#N/A</v>
      </c>
      <c r="ACE42" s="11"/>
      <c r="ACF42" s="58" t="e">
        <f ca="1">ABY2</f>
        <v>#N/A</v>
      </c>
      <c r="ACG42" s="57"/>
      <c r="ACH42" s="57"/>
      <c r="ACI42" s="66" t="e">
        <f ca="1">ACB2</f>
        <v>#N/A</v>
      </c>
      <c r="ACJ42" s="62" t="e">
        <f ca="1">ACC2</f>
        <v>#N/A</v>
      </c>
      <c r="ACM42" s="11"/>
      <c r="ACN42" s="58" t="e">
        <f ca="1">ACN2</f>
        <v>#N/A</v>
      </c>
      <c r="ACO42" s="57"/>
      <c r="ACP42" s="57"/>
      <c r="ACQ42" s="66" t="e">
        <f ca="1">ACQ2</f>
        <v>#N/A</v>
      </c>
      <c r="ACR42" s="62" t="e">
        <f ca="1">ACR2</f>
        <v>#N/A</v>
      </c>
      <c r="ACT42" s="11"/>
      <c r="ACU42" s="58" t="e">
        <f ca="1">ACN2</f>
        <v>#N/A</v>
      </c>
      <c r="ACV42" s="57"/>
      <c r="ACW42" s="57"/>
      <c r="ACX42" s="66" t="e">
        <f ca="1">ACQ2</f>
        <v>#N/A</v>
      </c>
      <c r="ACY42" s="62" t="e">
        <f ca="1">ACR2</f>
        <v>#N/A</v>
      </c>
      <c r="ADB42" s="11"/>
      <c r="ADC42" s="58" t="e">
        <f ca="1">ADC2</f>
        <v>#N/A</v>
      </c>
      <c r="ADD42" s="57"/>
      <c r="ADE42" s="57"/>
      <c r="ADF42" s="66" t="e">
        <f ca="1">ADF2</f>
        <v>#N/A</v>
      </c>
      <c r="ADG42" s="62" t="e">
        <f ca="1">ADG2</f>
        <v>#N/A</v>
      </c>
      <c r="ADI42" s="11"/>
      <c r="ADJ42" s="58" t="e">
        <f ca="1">ADC2</f>
        <v>#N/A</v>
      </c>
      <c r="ADK42" s="57"/>
      <c r="ADL42" s="57"/>
      <c r="ADM42" s="66" t="e">
        <f ca="1">ADF2</f>
        <v>#N/A</v>
      </c>
      <c r="ADN42" s="62" t="e">
        <f ca="1">ADG2</f>
        <v>#N/A</v>
      </c>
      <c r="ADQ42" s="11"/>
      <c r="ADR42" s="58" t="e">
        <f ca="1">ADR2</f>
        <v>#N/A</v>
      </c>
      <c r="ADS42" s="57"/>
      <c r="ADT42" s="57"/>
      <c r="ADU42" s="66" t="e">
        <f ca="1">ADU2</f>
        <v>#N/A</v>
      </c>
      <c r="ADV42" s="62" t="e">
        <f ca="1">ADV2</f>
        <v>#N/A</v>
      </c>
      <c r="ADX42" s="11"/>
      <c r="ADY42" s="58" t="e">
        <f ca="1">ADR2</f>
        <v>#N/A</v>
      </c>
      <c r="ADZ42" s="57"/>
      <c r="AEA42" s="57"/>
      <c r="AEB42" s="66" t="e">
        <f ca="1">ADU2</f>
        <v>#N/A</v>
      </c>
      <c r="AEC42" s="62" t="e">
        <f ca="1">ADV2</f>
        <v>#N/A</v>
      </c>
      <c r="AEF42" s="11"/>
      <c r="AEG42" s="58" t="e">
        <f ca="1">AEG2</f>
        <v>#N/A</v>
      </c>
      <c r="AEH42" s="57"/>
      <c r="AEI42" s="57"/>
      <c r="AEJ42" s="66" t="e">
        <f ca="1">AEJ2</f>
        <v>#N/A</v>
      </c>
      <c r="AEK42" s="62" t="e">
        <f ca="1">AEK2</f>
        <v>#N/A</v>
      </c>
      <c r="AEM42" s="11"/>
      <c r="AEN42" s="58" t="e">
        <f ca="1">AEG2</f>
        <v>#N/A</v>
      </c>
      <c r="AEO42" s="57"/>
      <c r="AEP42" s="57"/>
      <c r="AEQ42" s="66" t="e">
        <f ca="1">AEJ2</f>
        <v>#N/A</v>
      </c>
      <c r="AER42" s="62" t="e">
        <f ca="1">AEK2</f>
        <v>#N/A</v>
      </c>
      <c r="AEU42" s="11"/>
      <c r="AEV42" s="58" t="e">
        <f ca="1">AEV2</f>
        <v>#N/A</v>
      </c>
      <c r="AEW42" s="57"/>
      <c r="AEX42" s="57"/>
      <c r="AEY42" s="66" t="e">
        <f ca="1">AEY2</f>
        <v>#N/A</v>
      </c>
      <c r="AEZ42" s="62" t="e">
        <f ca="1">AEZ2</f>
        <v>#N/A</v>
      </c>
      <c r="AFB42" s="11"/>
      <c r="AFC42" s="58" t="e">
        <f ca="1">AEV2</f>
        <v>#N/A</v>
      </c>
      <c r="AFD42" s="57"/>
      <c r="AFE42" s="57"/>
      <c r="AFF42" s="66" t="e">
        <f ca="1">AEY2</f>
        <v>#N/A</v>
      </c>
      <c r="AFG42" s="62" t="e">
        <f ca="1">AEZ2</f>
        <v>#N/A</v>
      </c>
      <c r="AFJ42" s="11"/>
      <c r="AFK42" s="58" t="e">
        <f ca="1">AFK2</f>
        <v>#N/A</v>
      </c>
      <c r="AFL42" s="57"/>
      <c r="AFM42" s="57"/>
      <c r="AFN42" s="66" t="e">
        <f ca="1">AFN2</f>
        <v>#N/A</v>
      </c>
      <c r="AFO42" s="62" t="e">
        <f ca="1">AFO2</f>
        <v>#N/A</v>
      </c>
      <c r="AFQ42" s="11"/>
      <c r="AFR42" s="58" t="e">
        <f ca="1">AFK2</f>
        <v>#N/A</v>
      </c>
      <c r="AFS42" s="57"/>
      <c r="AFT42" s="57"/>
      <c r="AFU42" s="66" t="e">
        <f ca="1">AFN2</f>
        <v>#N/A</v>
      </c>
      <c r="AFV42" s="62" t="e">
        <f ca="1">AFO2</f>
        <v>#N/A</v>
      </c>
    </row>
    <row r="43" spans="2:854" x14ac:dyDescent="0.45">
      <c r="B43" s="11"/>
      <c r="C43" s="71" t="e">
        <f ca="1">C3</f>
        <v>#N/A</v>
      </c>
      <c r="D43" s="71"/>
      <c r="E43" s="72" t="e">
        <f ca="1">E3</f>
        <v>#N/A</v>
      </c>
      <c r="F43" s="72"/>
      <c r="G43" s="12"/>
      <c r="I43" s="11"/>
      <c r="J43" s="71" t="e">
        <f ca="1">C3</f>
        <v>#N/A</v>
      </c>
      <c r="K43" s="71"/>
      <c r="L43" s="72" t="e">
        <f ca="1">E3</f>
        <v>#N/A</v>
      </c>
      <c r="M43" s="72"/>
      <c r="N43" s="12"/>
      <c r="Q43" s="11"/>
      <c r="R43" s="71" t="e">
        <f ca="1">R3</f>
        <v>#N/A</v>
      </c>
      <c r="S43" s="71"/>
      <c r="T43" s="72" t="e">
        <f ca="1">T3</f>
        <v>#N/A</v>
      </c>
      <c r="U43" s="72"/>
      <c r="V43" s="12"/>
      <c r="X43" s="11"/>
      <c r="Y43" s="71" t="e">
        <f ca="1">R3</f>
        <v>#N/A</v>
      </c>
      <c r="Z43" s="71"/>
      <c r="AA43" s="72" t="e">
        <f ca="1">T3</f>
        <v>#N/A</v>
      </c>
      <c r="AB43" s="72"/>
      <c r="AC43" s="12"/>
      <c r="AF43" s="11"/>
      <c r="AG43" s="71" t="e">
        <f ca="1">AG3</f>
        <v>#N/A</v>
      </c>
      <c r="AH43" s="71"/>
      <c r="AI43" s="72" t="e">
        <f ca="1">AI3</f>
        <v>#N/A</v>
      </c>
      <c r="AJ43" s="72"/>
      <c r="AK43" s="12"/>
      <c r="AM43" s="11"/>
      <c r="AN43" s="71" t="e">
        <f ca="1">AG3</f>
        <v>#N/A</v>
      </c>
      <c r="AO43" s="71"/>
      <c r="AP43" s="72" t="e">
        <f ca="1">AI3</f>
        <v>#N/A</v>
      </c>
      <c r="AQ43" s="72"/>
      <c r="AR43" s="12"/>
      <c r="AU43" s="11"/>
      <c r="AV43" s="71" t="e">
        <f ca="1">AV3</f>
        <v>#N/A</v>
      </c>
      <c r="AW43" s="71"/>
      <c r="AX43" s="72" t="e">
        <f ca="1">AX3</f>
        <v>#N/A</v>
      </c>
      <c r="AY43" s="72"/>
      <c r="AZ43" s="12"/>
      <c r="BB43" s="11"/>
      <c r="BC43" s="71" t="e">
        <f ca="1">AV3</f>
        <v>#N/A</v>
      </c>
      <c r="BD43" s="71"/>
      <c r="BE43" s="72" t="e">
        <f ca="1">AX3</f>
        <v>#N/A</v>
      </c>
      <c r="BF43" s="72"/>
      <c r="BG43" s="12"/>
      <c r="BJ43" s="11"/>
      <c r="BK43" s="71" t="e">
        <f ca="1">BK3</f>
        <v>#N/A</v>
      </c>
      <c r="BL43" s="71"/>
      <c r="BM43" s="72" t="e">
        <f ca="1">BM3</f>
        <v>#N/A</v>
      </c>
      <c r="BN43" s="72"/>
      <c r="BO43" s="12"/>
      <c r="BQ43" s="11"/>
      <c r="BR43" s="71" t="e">
        <f ca="1">BK3</f>
        <v>#N/A</v>
      </c>
      <c r="BS43" s="71"/>
      <c r="BT43" s="72" t="e">
        <f ca="1">BM3</f>
        <v>#N/A</v>
      </c>
      <c r="BU43" s="72"/>
      <c r="BV43" s="12"/>
      <c r="BY43" s="11"/>
      <c r="BZ43" s="71" t="e">
        <f ca="1">BZ3</f>
        <v>#N/A</v>
      </c>
      <c r="CA43" s="71"/>
      <c r="CB43" s="72" t="e">
        <f ca="1">CB3</f>
        <v>#N/A</v>
      </c>
      <c r="CC43" s="72"/>
      <c r="CD43" s="12"/>
      <c r="CF43" s="11"/>
      <c r="CG43" s="71" t="e">
        <f ca="1">BZ3</f>
        <v>#N/A</v>
      </c>
      <c r="CH43" s="71"/>
      <c r="CI43" s="72" t="e">
        <f ca="1">CB3</f>
        <v>#N/A</v>
      </c>
      <c r="CJ43" s="72"/>
      <c r="CK43" s="12"/>
      <c r="CN43" s="11"/>
      <c r="CO43" s="71" t="e">
        <f ca="1">CO3</f>
        <v>#N/A</v>
      </c>
      <c r="CP43" s="71"/>
      <c r="CQ43" s="72" t="e">
        <f ca="1">CQ3</f>
        <v>#N/A</v>
      </c>
      <c r="CR43" s="72"/>
      <c r="CS43" s="12"/>
      <c r="CU43" s="11"/>
      <c r="CV43" s="71" t="e">
        <f ca="1">CO3</f>
        <v>#N/A</v>
      </c>
      <c r="CW43" s="71"/>
      <c r="CX43" s="72" t="e">
        <f ca="1">CQ3</f>
        <v>#N/A</v>
      </c>
      <c r="CY43" s="72"/>
      <c r="CZ43" s="12"/>
      <c r="DC43" s="11"/>
      <c r="DD43" s="71" t="e">
        <f ca="1">DD3</f>
        <v>#N/A</v>
      </c>
      <c r="DE43" s="71"/>
      <c r="DF43" s="72" t="e">
        <f ca="1">DF3</f>
        <v>#N/A</v>
      </c>
      <c r="DG43" s="72"/>
      <c r="DH43" s="12"/>
      <c r="DJ43" s="11"/>
      <c r="DK43" s="71" t="e">
        <f ca="1">DD3</f>
        <v>#N/A</v>
      </c>
      <c r="DL43" s="71"/>
      <c r="DM43" s="72" t="e">
        <f ca="1">DF3</f>
        <v>#N/A</v>
      </c>
      <c r="DN43" s="72"/>
      <c r="DO43" s="12"/>
      <c r="DR43" s="11"/>
      <c r="DS43" s="71" t="e">
        <f ca="1">DS3</f>
        <v>#N/A</v>
      </c>
      <c r="DT43" s="71"/>
      <c r="DU43" s="72" t="e">
        <f ca="1">DU3</f>
        <v>#N/A</v>
      </c>
      <c r="DV43" s="72"/>
      <c r="DW43" s="12"/>
      <c r="DY43" s="11"/>
      <c r="DZ43" s="71" t="e">
        <f ca="1">DS3</f>
        <v>#N/A</v>
      </c>
      <c r="EA43" s="71"/>
      <c r="EB43" s="72" t="e">
        <f ca="1">DU3</f>
        <v>#N/A</v>
      </c>
      <c r="EC43" s="72"/>
      <c r="ED43" s="12"/>
      <c r="EG43" s="11"/>
      <c r="EH43" s="71" t="e">
        <f ca="1">EH3</f>
        <v>#N/A</v>
      </c>
      <c r="EI43" s="71"/>
      <c r="EJ43" s="72" t="e">
        <f ca="1">EJ3</f>
        <v>#N/A</v>
      </c>
      <c r="EK43" s="72"/>
      <c r="EL43" s="12"/>
      <c r="EN43" s="11"/>
      <c r="EO43" s="71" t="e">
        <f ca="1">EH3</f>
        <v>#N/A</v>
      </c>
      <c r="EP43" s="71"/>
      <c r="EQ43" s="72" t="e">
        <f ca="1">EJ3</f>
        <v>#N/A</v>
      </c>
      <c r="ER43" s="72"/>
      <c r="ES43" s="12"/>
      <c r="EV43" s="11"/>
      <c r="EW43" s="71" t="e">
        <f ca="1">EW3</f>
        <v>#N/A</v>
      </c>
      <c r="EX43" s="71"/>
      <c r="EY43" s="72" t="e">
        <f ca="1">EY3</f>
        <v>#N/A</v>
      </c>
      <c r="EZ43" s="72"/>
      <c r="FA43" s="12"/>
      <c r="FC43" s="11"/>
      <c r="FD43" s="71" t="e">
        <f ca="1">EW3</f>
        <v>#N/A</v>
      </c>
      <c r="FE43" s="71"/>
      <c r="FF43" s="72" t="e">
        <f ca="1">EY3</f>
        <v>#N/A</v>
      </c>
      <c r="FG43" s="72"/>
      <c r="FH43" s="12"/>
      <c r="FK43" s="11"/>
      <c r="FL43" s="71" t="e">
        <f ca="1">FL3</f>
        <v>#N/A</v>
      </c>
      <c r="FM43" s="71"/>
      <c r="FN43" s="72" t="e">
        <f ca="1">FN3</f>
        <v>#N/A</v>
      </c>
      <c r="FO43" s="72"/>
      <c r="FP43" s="12"/>
      <c r="FR43" s="11"/>
      <c r="FS43" s="71" t="e">
        <f ca="1">FL3</f>
        <v>#N/A</v>
      </c>
      <c r="FT43" s="71"/>
      <c r="FU43" s="72" t="e">
        <f ca="1">FN3</f>
        <v>#N/A</v>
      </c>
      <c r="FV43" s="72"/>
      <c r="FW43" s="12"/>
      <c r="FZ43" s="11"/>
      <c r="GA43" s="71" t="e">
        <f ca="1">GA3</f>
        <v>#N/A</v>
      </c>
      <c r="GB43" s="71"/>
      <c r="GC43" s="72" t="e">
        <f ca="1">GC3</f>
        <v>#N/A</v>
      </c>
      <c r="GD43" s="72"/>
      <c r="GE43" s="12"/>
      <c r="GG43" s="11"/>
      <c r="GH43" s="71" t="e">
        <f ca="1">GA3</f>
        <v>#N/A</v>
      </c>
      <c r="GI43" s="71"/>
      <c r="GJ43" s="72" t="e">
        <f ca="1">GC3</f>
        <v>#N/A</v>
      </c>
      <c r="GK43" s="72"/>
      <c r="GL43" s="12"/>
      <c r="GO43" s="11"/>
      <c r="GP43" s="71" t="e">
        <f ca="1">GP3</f>
        <v>#N/A</v>
      </c>
      <c r="GQ43" s="71"/>
      <c r="GR43" s="72" t="e">
        <f ca="1">GR3</f>
        <v>#N/A</v>
      </c>
      <c r="GS43" s="72"/>
      <c r="GT43" s="12"/>
      <c r="GV43" s="11"/>
      <c r="GW43" s="71" t="e">
        <f ca="1">GP3</f>
        <v>#N/A</v>
      </c>
      <c r="GX43" s="71"/>
      <c r="GY43" s="72" t="e">
        <f ca="1">GR3</f>
        <v>#N/A</v>
      </c>
      <c r="GZ43" s="72"/>
      <c r="HA43" s="12"/>
      <c r="HD43" s="11"/>
      <c r="HE43" s="71" t="e">
        <f ca="1">HE3</f>
        <v>#N/A</v>
      </c>
      <c r="HF43" s="71"/>
      <c r="HG43" s="72" t="e">
        <f ca="1">HG3</f>
        <v>#N/A</v>
      </c>
      <c r="HH43" s="72"/>
      <c r="HI43" s="12"/>
      <c r="HK43" s="11"/>
      <c r="HL43" s="71" t="e">
        <f ca="1">HE3</f>
        <v>#N/A</v>
      </c>
      <c r="HM43" s="71"/>
      <c r="HN43" s="72" t="e">
        <f ca="1">HG3</f>
        <v>#N/A</v>
      </c>
      <c r="HO43" s="72"/>
      <c r="HP43" s="12"/>
      <c r="HS43" s="11"/>
      <c r="HT43" s="71" t="e">
        <f ca="1">HT3</f>
        <v>#N/A</v>
      </c>
      <c r="HU43" s="71"/>
      <c r="HV43" s="72" t="e">
        <f ca="1">HV3</f>
        <v>#N/A</v>
      </c>
      <c r="HW43" s="72"/>
      <c r="HX43" s="12"/>
      <c r="HZ43" s="11"/>
      <c r="IA43" s="71" t="e">
        <f ca="1">HT3</f>
        <v>#N/A</v>
      </c>
      <c r="IB43" s="71"/>
      <c r="IC43" s="72" t="e">
        <f ca="1">HV3</f>
        <v>#N/A</v>
      </c>
      <c r="ID43" s="72"/>
      <c r="IE43" s="12"/>
      <c r="IH43" s="11"/>
      <c r="II43" s="71" t="e">
        <f ca="1">II3</f>
        <v>#N/A</v>
      </c>
      <c r="IJ43" s="71"/>
      <c r="IK43" s="72" t="e">
        <f ca="1">IK3</f>
        <v>#N/A</v>
      </c>
      <c r="IL43" s="72"/>
      <c r="IM43" s="12"/>
      <c r="IO43" s="11"/>
      <c r="IP43" s="71" t="e">
        <f ca="1">II3</f>
        <v>#N/A</v>
      </c>
      <c r="IQ43" s="71"/>
      <c r="IR43" s="72" t="e">
        <f ca="1">IK3</f>
        <v>#N/A</v>
      </c>
      <c r="IS43" s="72"/>
      <c r="IT43" s="12"/>
      <c r="IW43" s="11"/>
      <c r="IX43" s="71" t="e">
        <f ca="1">IX3</f>
        <v>#N/A</v>
      </c>
      <c r="IY43" s="71"/>
      <c r="IZ43" s="72" t="e">
        <f ca="1">IZ3</f>
        <v>#N/A</v>
      </c>
      <c r="JA43" s="72"/>
      <c r="JB43" s="12"/>
      <c r="JD43" s="11"/>
      <c r="JE43" s="71" t="e">
        <f ca="1">IX3</f>
        <v>#N/A</v>
      </c>
      <c r="JF43" s="71"/>
      <c r="JG43" s="72" t="e">
        <f ca="1">IZ3</f>
        <v>#N/A</v>
      </c>
      <c r="JH43" s="72"/>
      <c r="JI43" s="12"/>
      <c r="JL43" s="11"/>
      <c r="JM43" s="71" t="e">
        <f ca="1">JM3</f>
        <v>#N/A</v>
      </c>
      <c r="JN43" s="71"/>
      <c r="JO43" s="72" t="e">
        <f ca="1">JO3</f>
        <v>#N/A</v>
      </c>
      <c r="JP43" s="72"/>
      <c r="JQ43" s="12"/>
      <c r="JS43" s="11"/>
      <c r="JT43" s="71" t="e">
        <f ca="1">JM3</f>
        <v>#N/A</v>
      </c>
      <c r="JU43" s="71"/>
      <c r="JV43" s="72" t="e">
        <f ca="1">JO3</f>
        <v>#N/A</v>
      </c>
      <c r="JW43" s="72"/>
      <c r="JX43" s="12"/>
      <c r="KA43" s="11"/>
      <c r="KB43" s="71" t="e">
        <f ca="1">KB3</f>
        <v>#N/A</v>
      </c>
      <c r="KC43" s="71"/>
      <c r="KD43" s="72" t="e">
        <f ca="1">KD3</f>
        <v>#N/A</v>
      </c>
      <c r="KE43" s="72"/>
      <c r="KF43" s="12"/>
      <c r="KH43" s="11"/>
      <c r="KI43" s="71" t="e">
        <f ca="1">KB3</f>
        <v>#N/A</v>
      </c>
      <c r="KJ43" s="71"/>
      <c r="KK43" s="72" t="e">
        <f ca="1">KD3</f>
        <v>#N/A</v>
      </c>
      <c r="KL43" s="72"/>
      <c r="KM43" s="12"/>
      <c r="KP43" s="11"/>
      <c r="KQ43" s="71" t="e">
        <f ca="1">KQ3</f>
        <v>#N/A</v>
      </c>
      <c r="KR43" s="71"/>
      <c r="KS43" s="72" t="e">
        <f ca="1">KS3</f>
        <v>#N/A</v>
      </c>
      <c r="KT43" s="72"/>
      <c r="KU43" s="12"/>
      <c r="KW43" s="11"/>
      <c r="KX43" s="71" t="e">
        <f ca="1">KQ3</f>
        <v>#N/A</v>
      </c>
      <c r="KY43" s="71"/>
      <c r="KZ43" s="72" t="e">
        <f ca="1">KS3</f>
        <v>#N/A</v>
      </c>
      <c r="LA43" s="72"/>
      <c r="LB43" s="12"/>
      <c r="LE43" s="11"/>
      <c r="LF43" s="71" t="e">
        <f ca="1">LF3</f>
        <v>#N/A</v>
      </c>
      <c r="LG43" s="71"/>
      <c r="LH43" s="72" t="e">
        <f ca="1">LH3</f>
        <v>#N/A</v>
      </c>
      <c r="LI43" s="72"/>
      <c r="LJ43" s="12"/>
      <c r="LL43" s="11"/>
      <c r="LM43" s="71" t="e">
        <f ca="1">LF3</f>
        <v>#N/A</v>
      </c>
      <c r="LN43" s="71"/>
      <c r="LO43" s="72" t="e">
        <f ca="1">LH3</f>
        <v>#N/A</v>
      </c>
      <c r="LP43" s="72"/>
      <c r="LQ43" s="12"/>
      <c r="LT43" s="11"/>
      <c r="LU43" s="71" t="e">
        <f ca="1">LU3</f>
        <v>#N/A</v>
      </c>
      <c r="LV43" s="71"/>
      <c r="LW43" s="72" t="e">
        <f ca="1">LW3</f>
        <v>#N/A</v>
      </c>
      <c r="LX43" s="72"/>
      <c r="LY43" s="12"/>
      <c r="MA43" s="11"/>
      <c r="MB43" s="71" t="e">
        <f ca="1">LU3</f>
        <v>#N/A</v>
      </c>
      <c r="MC43" s="71"/>
      <c r="MD43" s="72" t="e">
        <f ca="1">LW3</f>
        <v>#N/A</v>
      </c>
      <c r="ME43" s="72"/>
      <c r="MF43" s="12"/>
      <c r="MI43" s="11"/>
      <c r="MJ43" s="71" t="e">
        <f ca="1">MJ3</f>
        <v>#N/A</v>
      </c>
      <c r="MK43" s="71"/>
      <c r="ML43" s="72" t="e">
        <f ca="1">ML3</f>
        <v>#N/A</v>
      </c>
      <c r="MM43" s="72"/>
      <c r="MN43" s="12"/>
      <c r="MP43" s="11"/>
      <c r="MQ43" s="71" t="e">
        <f ca="1">MJ3</f>
        <v>#N/A</v>
      </c>
      <c r="MR43" s="71"/>
      <c r="MS43" s="72" t="e">
        <f ca="1">ML3</f>
        <v>#N/A</v>
      </c>
      <c r="MT43" s="72"/>
      <c r="MU43" s="12"/>
      <c r="MX43" s="11"/>
      <c r="MY43" s="71" t="e">
        <f ca="1">MY3</f>
        <v>#N/A</v>
      </c>
      <c r="MZ43" s="71"/>
      <c r="NA43" s="72" t="e">
        <f ca="1">NA3</f>
        <v>#N/A</v>
      </c>
      <c r="NB43" s="72"/>
      <c r="NC43" s="12"/>
      <c r="NE43" s="11"/>
      <c r="NF43" s="71" t="e">
        <f ca="1">MY3</f>
        <v>#N/A</v>
      </c>
      <c r="NG43" s="71"/>
      <c r="NH43" s="72" t="e">
        <f ca="1">NA3</f>
        <v>#N/A</v>
      </c>
      <c r="NI43" s="72"/>
      <c r="NJ43" s="12"/>
      <c r="NM43" s="11"/>
      <c r="NN43" s="71" t="e">
        <f ca="1">NN3</f>
        <v>#N/A</v>
      </c>
      <c r="NO43" s="71"/>
      <c r="NP43" s="72" t="e">
        <f ca="1">NP3</f>
        <v>#N/A</v>
      </c>
      <c r="NQ43" s="72"/>
      <c r="NR43" s="12"/>
      <c r="NT43" s="11"/>
      <c r="NU43" s="71" t="e">
        <f ca="1">NN3</f>
        <v>#N/A</v>
      </c>
      <c r="NV43" s="71"/>
      <c r="NW43" s="72" t="e">
        <f ca="1">NP3</f>
        <v>#N/A</v>
      </c>
      <c r="NX43" s="72"/>
      <c r="NY43" s="12"/>
      <c r="OB43" s="11"/>
      <c r="OC43" s="71" t="e">
        <f ca="1">OC3</f>
        <v>#N/A</v>
      </c>
      <c r="OD43" s="71"/>
      <c r="OE43" s="72" t="e">
        <f ca="1">OE3</f>
        <v>#N/A</v>
      </c>
      <c r="OF43" s="72"/>
      <c r="OG43" s="12"/>
      <c r="OI43" s="11"/>
      <c r="OJ43" s="71" t="e">
        <f ca="1">OC3</f>
        <v>#N/A</v>
      </c>
      <c r="OK43" s="71"/>
      <c r="OL43" s="72" t="e">
        <f ca="1">OE3</f>
        <v>#N/A</v>
      </c>
      <c r="OM43" s="72"/>
      <c r="ON43" s="12"/>
      <c r="OQ43" s="11"/>
      <c r="OR43" s="71" t="e">
        <f ca="1">OR3</f>
        <v>#N/A</v>
      </c>
      <c r="OS43" s="71"/>
      <c r="OT43" s="72" t="e">
        <f ca="1">OT3</f>
        <v>#N/A</v>
      </c>
      <c r="OU43" s="72"/>
      <c r="OV43" s="12"/>
      <c r="OX43" s="11"/>
      <c r="OY43" s="71" t="e">
        <f ca="1">OR3</f>
        <v>#N/A</v>
      </c>
      <c r="OZ43" s="71"/>
      <c r="PA43" s="72" t="e">
        <f ca="1">OT3</f>
        <v>#N/A</v>
      </c>
      <c r="PB43" s="72"/>
      <c r="PC43" s="12"/>
      <c r="PF43" s="11"/>
      <c r="PG43" s="71" t="e">
        <f ca="1">PG3</f>
        <v>#N/A</v>
      </c>
      <c r="PH43" s="71"/>
      <c r="PI43" s="72" t="e">
        <f ca="1">PI3</f>
        <v>#N/A</v>
      </c>
      <c r="PJ43" s="72"/>
      <c r="PK43" s="12"/>
      <c r="PM43" s="11"/>
      <c r="PN43" s="71" t="e">
        <f ca="1">PG3</f>
        <v>#N/A</v>
      </c>
      <c r="PO43" s="71"/>
      <c r="PP43" s="72" t="e">
        <f ca="1">PI3</f>
        <v>#N/A</v>
      </c>
      <c r="PQ43" s="72"/>
      <c r="PR43" s="12"/>
      <c r="PU43" s="11"/>
      <c r="PV43" s="71" t="e">
        <f ca="1">PV3</f>
        <v>#N/A</v>
      </c>
      <c r="PW43" s="71"/>
      <c r="PX43" s="72" t="e">
        <f ca="1">PX3</f>
        <v>#N/A</v>
      </c>
      <c r="PY43" s="72"/>
      <c r="PZ43" s="12"/>
      <c r="QB43" s="11"/>
      <c r="QC43" s="71" t="e">
        <f ca="1">PV3</f>
        <v>#N/A</v>
      </c>
      <c r="QD43" s="71"/>
      <c r="QE43" s="72" t="e">
        <f ca="1">PX3</f>
        <v>#N/A</v>
      </c>
      <c r="QF43" s="72"/>
      <c r="QG43" s="12"/>
      <c r="QJ43" s="11"/>
      <c r="QK43" s="71" t="e">
        <f ca="1">QK3</f>
        <v>#N/A</v>
      </c>
      <c r="QL43" s="71"/>
      <c r="QM43" s="72" t="e">
        <f ca="1">QM3</f>
        <v>#N/A</v>
      </c>
      <c r="QN43" s="72"/>
      <c r="QO43" s="12"/>
      <c r="QQ43" s="11"/>
      <c r="QR43" s="71" t="e">
        <f ca="1">QK3</f>
        <v>#N/A</v>
      </c>
      <c r="QS43" s="71"/>
      <c r="QT43" s="72" t="e">
        <f ca="1">QM3</f>
        <v>#N/A</v>
      </c>
      <c r="QU43" s="72"/>
      <c r="QV43" s="12"/>
      <c r="QY43" s="11"/>
      <c r="QZ43" s="71" t="e">
        <f ca="1">QZ3</f>
        <v>#N/A</v>
      </c>
      <c r="RA43" s="71"/>
      <c r="RB43" s="72" t="e">
        <f ca="1">RB3</f>
        <v>#N/A</v>
      </c>
      <c r="RC43" s="72"/>
      <c r="RD43" s="12"/>
      <c r="RF43" s="11"/>
      <c r="RG43" s="71" t="e">
        <f ca="1">QZ3</f>
        <v>#N/A</v>
      </c>
      <c r="RH43" s="71"/>
      <c r="RI43" s="72" t="e">
        <f ca="1">RB3</f>
        <v>#N/A</v>
      </c>
      <c r="RJ43" s="72"/>
      <c r="RK43" s="12"/>
      <c r="RN43" s="11"/>
      <c r="RO43" s="71" t="e">
        <f ca="1">RO3</f>
        <v>#N/A</v>
      </c>
      <c r="RP43" s="71"/>
      <c r="RQ43" s="72" t="e">
        <f ca="1">RQ3</f>
        <v>#N/A</v>
      </c>
      <c r="RR43" s="72"/>
      <c r="RS43" s="12"/>
      <c r="RU43" s="11"/>
      <c r="RV43" s="71" t="e">
        <f ca="1">RO3</f>
        <v>#N/A</v>
      </c>
      <c r="RW43" s="71"/>
      <c r="RX43" s="72" t="e">
        <f ca="1">RQ3</f>
        <v>#N/A</v>
      </c>
      <c r="RY43" s="72"/>
      <c r="RZ43" s="12"/>
      <c r="SC43" s="11"/>
      <c r="SD43" s="71" t="e">
        <f ca="1">SD3</f>
        <v>#N/A</v>
      </c>
      <c r="SE43" s="71"/>
      <c r="SF43" s="72" t="e">
        <f ca="1">SF3</f>
        <v>#N/A</v>
      </c>
      <c r="SG43" s="72"/>
      <c r="SH43" s="12"/>
      <c r="SJ43" s="11"/>
      <c r="SK43" s="71" t="e">
        <f ca="1">SD3</f>
        <v>#N/A</v>
      </c>
      <c r="SL43" s="71"/>
      <c r="SM43" s="72" t="e">
        <f ca="1">SF3</f>
        <v>#N/A</v>
      </c>
      <c r="SN43" s="72"/>
      <c r="SO43" s="12"/>
      <c r="SR43" s="11"/>
      <c r="SS43" s="71" t="e">
        <f ca="1">SS3</f>
        <v>#N/A</v>
      </c>
      <c r="ST43" s="71"/>
      <c r="SU43" s="72" t="e">
        <f ca="1">SU3</f>
        <v>#N/A</v>
      </c>
      <c r="SV43" s="72"/>
      <c r="SW43" s="12"/>
      <c r="SY43" s="11"/>
      <c r="SZ43" s="71" t="e">
        <f ca="1">SS3</f>
        <v>#N/A</v>
      </c>
      <c r="TA43" s="71"/>
      <c r="TB43" s="72" t="e">
        <f ca="1">SU3</f>
        <v>#N/A</v>
      </c>
      <c r="TC43" s="72"/>
      <c r="TD43" s="12"/>
      <c r="TG43" s="11"/>
      <c r="TH43" s="71" t="e">
        <f ca="1">TH3</f>
        <v>#N/A</v>
      </c>
      <c r="TI43" s="71"/>
      <c r="TJ43" s="72" t="e">
        <f ca="1">TJ3</f>
        <v>#N/A</v>
      </c>
      <c r="TK43" s="72"/>
      <c r="TL43" s="12"/>
      <c r="TN43" s="11"/>
      <c r="TO43" s="71" t="e">
        <f ca="1">TH3</f>
        <v>#N/A</v>
      </c>
      <c r="TP43" s="71"/>
      <c r="TQ43" s="72" t="e">
        <f ca="1">TJ3</f>
        <v>#N/A</v>
      </c>
      <c r="TR43" s="72"/>
      <c r="TS43" s="12"/>
      <c r="TV43" s="11"/>
      <c r="TW43" s="71" t="e">
        <f ca="1">TW3</f>
        <v>#N/A</v>
      </c>
      <c r="TX43" s="71"/>
      <c r="TY43" s="72" t="e">
        <f ca="1">TY3</f>
        <v>#N/A</v>
      </c>
      <c r="TZ43" s="72"/>
      <c r="UA43" s="12"/>
      <c r="UC43" s="11"/>
      <c r="UD43" s="71" t="e">
        <f ca="1">TW3</f>
        <v>#N/A</v>
      </c>
      <c r="UE43" s="71"/>
      <c r="UF43" s="72" t="e">
        <f ca="1">TY3</f>
        <v>#N/A</v>
      </c>
      <c r="UG43" s="72"/>
      <c r="UH43" s="12"/>
      <c r="UK43" s="11"/>
      <c r="UL43" s="71" t="e">
        <f ca="1">UL3</f>
        <v>#N/A</v>
      </c>
      <c r="UM43" s="71"/>
      <c r="UN43" s="72" t="e">
        <f ca="1">UN3</f>
        <v>#N/A</v>
      </c>
      <c r="UO43" s="72"/>
      <c r="UP43" s="12"/>
      <c r="UR43" s="11"/>
      <c r="US43" s="71" t="e">
        <f ca="1">UL3</f>
        <v>#N/A</v>
      </c>
      <c r="UT43" s="71"/>
      <c r="UU43" s="72" t="e">
        <f ca="1">UN3</f>
        <v>#N/A</v>
      </c>
      <c r="UV43" s="72"/>
      <c r="UW43" s="12"/>
      <c r="UZ43" s="11"/>
      <c r="VA43" s="71" t="e">
        <f ca="1">VA3</f>
        <v>#N/A</v>
      </c>
      <c r="VB43" s="71"/>
      <c r="VC43" s="72" t="e">
        <f ca="1">VC3</f>
        <v>#N/A</v>
      </c>
      <c r="VD43" s="72"/>
      <c r="VE43" s="12"/>
      <c r="VG43" s="11"/>
      <c r="VH43" s="71" t="e">
        <f ca="1">VA3</f>
        <v>#N/A</v>
      </c>
      <c r="VI43" s="71"/>
      <c r="VJ43" s="72" t="e">
        <f ca="1">VC3</f>
        <v>#N/A</v>
      </c>
      <c r="VK43" s="72"/>
      <c r="VL43" s="12"/>
      <c r="VO43" s="11"/>
      <c r="VP43" s="71" t="e">
        <f ca="1">VP3</f>
        <v>#N/A</v>
      </c>
      <c r="VQ43" s="71"/>
      <c r="VR43" s="72" t="e">
        <f ca="1">VR3</f>
        <v>#N/A</v>
      </c>
      <c r="VS43" s="72"/>
      <c r="VT43" s="12"/>
      <c r="VV43" s="11"/>
      <c r="VW43" s="71" t="e">
        <f ca="1">VP3</f>
        <v>#N/A</v>
      </c>
      <c r="VX43" s="71"/>
      <c r="VY43" s="72" t="e">
        <f ca="1">VR3</f>
        <v>#N/A</v>
      </c>
      <c r="VZ43" s="72"/>
      <c r="WA43" s="12"/>
      <c r="WD43" s="11"/>
      <c r="WE43" s="71" t="e">
        <f ca="1">WE3</f>
        <v>#N/A</v>
      </c>
      <c r="WF43" s="71"/>
      <c r="WG43" s="72" t="e">
        <f ca="1">WG3</f>
        <v>#N/A</v>
      </c>
      <c r="WH43" s="72"/>
      <c r="WI43" s="12"/>
      <c r="WK43" s="11"/>
      <c r="WL43" s="71" t="e">
        <f ca="1">WE3</f>
        <v>#N/A</v>
      </c>
      <c r="WM43" s="71"/>
      <c r="WN43" s="72" t="e">
        <f ca="1">WG3</f>
        <v>#N/A</v>
      </c>
      <c r="WO43" s="72"/>
      <c r="WP43" s="12"/>
      <c r="WS43" s="11"/>
      <c r="WT43" s="71" t="e">
        <f ca="1">WT3</f>
        <v>#N/A</v>
      </c>
      <c r="WU43" s="71"/>
      <c r="WV43" s="72" t="e">
        <f ca="1">WV3</f>
        <v>#N/A</v>
      </c>
      <c r="WW43" s="72"/>
      <c r="WX43" s="12"/>
      <c r="WZ43" s="11"/>
      <c r="XA43" s="71" t="e">
        <f ca="1">WT3</f>
        <v>#N/A</v>
      </c>
      <c r="XB43" s="71"/>
      <c r="XC43" s="72" t="e">
        <f ca="1">WV3</f>
        <v>#N/A</v>
      </c>
      <c r="XD43" s="72"/>
      <c r="XE43" s="12"/>
      <c r="XH43" s="11"/>
      <c r="XI43" s="71" t="e">
        <f ca="1">XI3</f>
        <v>#N/A</v>
      </c>
      <c r="XJ43" s="71"/>
      <c r="XK43" s="72" t="e">
        <f ca="1">XK3</f>
        <v>#N/A</v>
      </c>
      <c r="XL43" s="72"/>
      <c r="XM43" s="12"/>
      <c r="XO43" s="11"/>
      <c r="XP43" s="71" t="e">
        <f ca="1">XI3</f>
        <v>#N/A</v>
      </c>
      <c r="XQ43" s="71"/>
      <c r="XR43" s="72" t="e">
        <f ca="1">XK3</f>
        <v>#N/A</v>
      </c>
      <c r="XS43" s="72"/>
      <c r="XT43" s="12"/>
      <c r="XW43" s="11"/>
      <c r="XX43" s="71" t="e">
        <f ca="1">XX3</f>
        <v>#N/A</v>
      </c>
      <c r="XY43" s="71"/>
      <c r="XZ43" s="72" t="e">
        <f ca="1">XZ3</f>
        <v>#N/A</v>
      </c>
      <c r="YA43" s="72"/>
      <c r="YB43" s="12"/>
      <c r="YD43" s="11"/>
      <c r="YE43" s="71" t="e">
        <f ca="1">XX3</f>
        <v>#N/A</v>
      </c>
      <c r="YF43" s="71"/>
      <c r="YG43" s="72" t="e">
        <f ca="1">XZ3</f>
        <v>#N/A</v>
      </c>
      <c r="YH43" s="72"/>
      <c r="YI43" s="12"/>
      <c r="YL43" s="11"/>
      <c r="YM43" s="71" t="e">
        <f ca="1">YM3</f>
        <v>#N/A</v>
      </c>
      <c r="YN43" s="71"/>
      <c r="YO43" s="72" t="e">
        <f ca="1">YO3</f>
        <v>#N/A</v>
      </c>
      <c r="YP43" s="72"/>
      <c r="YQ43" s="12"/>
      <c r="YS43" s="11"/>
      <c r="YT43" s="71" t="e">
        <f ca="1">YM3</f>
        <v>#N/A</v>
      </c>
      <c r="YU43" s="71"/>
      <c r="YV43" s="72" t="e">
        <f ca="1">YO3</f>
        <v>#N/A</v>
      </c>
      <c r="YW43" s="72"/>
      <c r="YX43" s="12"/>
      <c r="ZA43" s="11"/>
      <c r="ZB43" s="71" t="e">
        <f ca="1">ZB3</f>
        <v>#N/A</v>
      </c>
      <c r="ZC43" s="71"/>
      <c r="ZD43" s="72" t="e">
        <f ca="1">ZD3</f>
        <v>#N/A</v>
      </c>
      <c r="ZE43" s="72"/>
      <c r="ZF43" s="12"/>
      <c r="ZH43" s="11"/>
      <c r="ZI43" s="71" t="e">
        <f ca="1">ZB3</f>
        <v>#N/A</v>
      </c>
      <c r="ZJ43" s="71"/>
      <c r="ZK43" s="72" t="e">
        <f ca="1">ZD3</f>
        <v>#N/A</v>
      </c>
      <c r="ZL43" s="72"/>
      <c r="ZM43" s="12"/>
      <c r="ZP43" s="11"/>
      <c r="ZQ43" s="71" t="e">
        <f ca="1">ZQ3</f>
        <v>#N/A</v>
      </c>
      <c r="ZR43" s="71"/>
      <c r="ZS43" s="72" t="e">
        <f ca="1">ZS3</f>
        <v>#N/A</v>
      </c>
      <c r="ZT43" s="72"/>
      <c r="ZU43" s="12"/>
      <c r="ZW43" s="11"/>
      <c r="ZX43" s="71" t="e">
        <f ca="1">ZQ3</f>
        <v>#N/A</v>
      </c>
      <c r="ZY43" s="71"/>
      <c r="ZZ43" s="72" t="e">
        <f ca="1">ZS3</f>
        <v>#N/A</v>
      </c>
      <c r="AAA43" s="72"/>
      <c r="AAB43" s="12"/>
      <c r="AAE43" s="11"/>
      <c r="AAF43" s="71" t="e">
        <f ca="1">AAF3</f>
        <v>#N/A</v>
      </c>
      <c r="AAG43" s="71"/>
      <c r="AAH43" s="72" t="e">
        <f ca="1">AAH3</f>
        <v>#N/A</v>
      </c>
      <c r="AAI43" s="72"/>
      <c r="AAJ43" s="12"/>
      <c r="AAL43" s="11"/>
      <c r="AAM43" s="71" t="e">
        <f ca="1">AAF3</f>
        <v>#N/A</v>
      </c>
      <c r="AAN43" s="71"/>
      <c r="AAO43" s="72" t="e">
        <f ca="1">AAH3</f>
        <v>#N/A</v>
      </c>
      <c r="AAP43" s="72"/>
      <c r="AAQ43" s="12"/>
      <c r="AAT43" s="11"/>
      <c r="AAU43" s="71" t="e">
        <f ca="1">AAU3</f>
        <v>#N/A</v>
      </c>
      <c r="AAV43" s="71"/>
      <c r="AAW43" s="72" t="e">
        <f ca="1">AAW3</f>
        <v>#N/A</v>
      </c>
      <c r="AAX43" s="72"/>
      <c r="AAY43" s="12"/>
      <c r="ABA43" s="11"/>
      <c r="ABB43" s="71" t="e">
        <f ca="1">AAU3</f>
        <v>#N/A</v>
      </c>
      <c r="ABC43" s="71"/>
      <c r="ABD43" s="72" t="e">
        <f ca="1">AAW3</f>
        <v>#N/A</v>
      </c>
      <c r="ABE43" s="72"/>
      <c r="ABF43" s="12"/>
      <c r="ABI43" s="11"/>
      <c r="ABJ43" s="71" t="e">
        <f ca="1">ABJ3</f>
        <v>#N/A</v>
      </c>
      <c r="ABK43" s="71"/>
      <c r="ABL43" s="72" t="e">
        <f ca="1">ABL3</f>
        <v>#N/A</v>
      </c>
      <c r="ABM43" s="72"/>
      <c r="ABN43" s="12"/>
      <c r="ABP43" s="11"/>
      <c r="ABQ43" s="71" t="e">
        <f ca="1">ABJ3</f>
        <v>#N/A</v>
      </c>
      <c r="ABR43" s="71"/>
      <c r="ABS43" s="72" t="e">
        <f ca="1">ABL3</f>
        <v>#N/A</v>
      </c>
      <c r="ABT43" s="72"/>
      <c r="ABU43" s="12"/>
      <c r="ABX43" s="11"/>
      <c r="ABY43" s="71" t="e">
        <f ca="1">ABY3</f>
        <v>#N/A</v>
      </c>
      <c r="ABZ43" s="71"/>
      <c r="ACA43" s="72" t="e">
        <f ca="1">ACA3</f>
        <v>#N/A</v>
      </c>
      <c r="ACB43" s="72"/>
      <c r="ACC43" s="12"/>
      <c r="ACE43" s="11"/>
      <c r="ACF43" s="71" t="e">
        <f ca="1">ABY3</f>
        <v>#N/A</v>
      </c>
      <c r="ACG43" s="71"/>
      <c r="ACH43" s="72" t="e">
        <f ca="1">ACA3</f>
        <v>#N/A</v>
      </c>
      <c r="ACI43" s="72"/>
      <c r="ACJ43" s="12"/>
      <c r="ACM43" s="11"/>
      <c r="ACN43" s="71" t="e">
        <f ca="1">ACN3</f>
        <v>#N/A</v>
      </c>
      <c r="ACO43" s="71"/>
      <c r="ACP43" s="72" t="e">
        <f ca="1">ACP3</f>
        <v>#N/A</v>
      </c>
      <c r="ACQ43" s="72"/>
      <c r="ACR43" s="12"/>
      <c r="ACT43" s="11"/>
      <c r="ACU43" s="71" t="e">
        <f ca="1">ACN3</f>
        <v>#N/A</v>
      </c>
      <c r="ACV43" s="71"/>
      <c r="ACW43" s="72" t="e">
        <f ca="1">ACP3</f>
        <v>#N/A</v>
      </c>
      <c r="ACX43" s="72"/>
      <c r="ACY43" s="12"/>
      <c r="ADB43" s="11"/>
      <c r="ADC43" s="71" t="e">
        <f ca="1">ADC3</f>
        <v>#N/A</v>
      </c>
      <c r="ADD43" s="71"/>
      <c r="ADE43" s="72" t="e">
        <f ca="1">ADE3</f>
        <v>#N/A</v>
      </c>
      <c r="ADF43" s="72"/>
      <c r="ADG43" s="12"/>
      <c r="ADI43" s="11"/>
      <c r="ADJ43" s="71" t="e">
        <f ca="1">ADC3</f>
        <v>#N/A</v>
      </c>
      <c r="ADK43" s="71"/>
      <c r="ADL43" s="72" t="e">
        <f ca="1">ADE3</f>
        <v>#N/A</v>
      </c>
      <c r="ADM43" s="72"/>
      <c r="ADN43" s="12"/>
      <c r="ADQ43" s="11"/>
      <c r="ADR43" s="71" t="e">
        <f ca="1">ADR3</f>
        <v>#N/A</v>
      </c>
      <c r="ADS43" s="71"/>
      <c r="ADT43" s="72" t="e">
        <f ca="1">ADT3</f>
        <v>#N/A</v>
      </c>
      <c r="ADU43" s="72"/>
      <c r="ADV43" s="12"/>
      <c r="ADX43" s="11"/>
      <c r="ADY43" s="71" t="e">
        <f ca="1">ADR3</f>
        <v>#N/A</v>
      </c>
      <c r="ADZ43" s="71"/>
      <c r="AEA43" s="72" t="e">
        <f ca="1">ADT3</f>
        <v>#N/A</v>
      </c>
      <c r="AEB43" s="72"/>
      <c r="AEC43" s="12"/>
      <c r="AEF43" s="11"/>
      <c r="AEG43" s="71" t="e">
        <f ca="1">AEG3</f>
        <v>#N/A</v>
      </c>
      <c r="AEH43" s="71"/>
      <c r="AEI43" s="72" t="e">
        <f ca="1">AEI3</f>
        <v>#N/A</v>
      </c>
      <c r="AEJ43" s="72"/>
      <c r="AEK43" s="12"/>
      <c r="AEM43" s="11"/>
      <c r="AEN43" s="71" t="e">
        <f ca="1">AEG3</f>
        <v>#N/A</v>
      </c>
      <c r="AEO43" s="71"/>
      <c r="AEP43" s="72" t="e">
        <f ca="1">AEI3</f>
        <v>#N/A</v>
      </c>
      <c r="AEQ43" s="72"/>
      <c r="AER43" s="12"/>
      <c r="AEU43" s="11"/>
      <c r="AEV43" s="71" t="e">
        <f ca="1">AEV3</f>
        <v>#N/A</v>
      </c>
      <c r="AEW43" s="71"/>
      <c r="AEX43" s="72" t="e">
        <f ca="1">AEX3</f>
        <v>#N/A</v>
      </c>
      <c r="AEY43" s="72"/>
      <c r="AEZ43" s="12"/>
      <c r="AFB43" s="11"/>
      <c r="AFC43" s="71" t="e">
        <f ca="1">AEV3</f>
        <v>#N/A</v>
      </c>
      <c r="AFD43" s="71"/>
      <c r="AFE43" s="72" t="e">
        <f ca="1">AEX3</f>
        <v>#N/A</v>
      </c>
      <c r="AFF43" s="72"/>
      <c r="AFG43" s="12"/>
      <c r="AFJ43" s="11"/>
      <c r="AFK43" s="71" t="e">
        <f ca="1">AFK3</f>
        <v>#N/A</v>
      </c>
      <c r="AFL43" s="71"/>
      <c r="AFM43" s="72" t="e">
        <f ca="1">AFM3</f>
        <v>#N/A</v>
      </c>
      <c r="AFN43" s="72"/>
      <c r="AFO43" s="12"/>
      <c r="AFQ43" s="11"/>
      <c r="AFR43" s="71" t="e">
        <f ca="1">AFK3</f>
        <v>#N/A</v>
      </c>
      <c r="AFS43" s="71"/>
      <c r="AFT43" s="72" t="e">
        <f ca="1">AFM3</f>
        <v>#N/A</v>
      </c>
      <c r="AFU43" s="72"/>
      <c r="AFV43" s="12"/>
    </row>
    <row r="44" spans="2:854" ht="18" customHeight="1" x14ac:dyDescent="0.45">
      <c r="B44" s="11"/>
      <c r="C44" s="77" t="e">
        <f ca="1">C4</f>
        <v>#N/A</v>
      </c>
      <c r="D44" s="77"/>
      <c r="E44" s="76" t="e">
        <f ca="1">E4</f>
        <v>#N/A</v>
      </c>
      <c r="F44" s="76"/>
      <c r="G44" s="12"/>
      <c r="I44" s="11"/>
      <c r="J44" s="77" t="e">
        <f ca="1">C4</f>
        <v>#N/A</v>
      </c>
      <c r="K44" s="77"/>
      <c r="L44" s="76" t="e">
        <f ca="1">E4</f>
        <v>#N/A</v>
      </c>
      <c r="M44" s="76"/>
      <c r="N44" s="12"/>
      <c r="Q44" s="11"/>
      <c r="R44" s="77" t="e">
        <f ca="1">R4</f>
        <v>#N/A</v>
      </c>
      <c r="S44" s="77"/>
      <c r="T44" s="76" t="e">
        <f ca="1">T4</f>
        <v>#N/A</v>
      </c>
      <c r="U44" s="76"/>
      <c r="V44" s="12"/>
      <c r="X44" s="11"/>
      <c r="Y44" s="77" t="e">
        <f ca="1">R4</f>
        <v>#N/A</v>
      </c>
      <c r="Z44" s="77"/>
      <c r="AA44" s="76" t="e">
        <f ca="1">T4</f>
        <v>#N/A</v>
      </c>
      <c r="AB44" s="76"/>
      <c r="AC44" s="12"/>
      <c r="AF44" s="11"/>
      <c r="AG44" s="77" t="e">
        <f ca="1">AG4</f>
        <v>#N/A</v>
      </c>
      <c r="AH44" s="77"/>
      <c r="AI44" s="76" t="e">
        <f ca="1">AI4</f>
        <v>#N/A</v>
      </c>
      <c r="AJ44" s="76"/>
      <c r="AK44" s="12"/>
      <c r="AM44" s="11"/>
      <c r="AN44" s="77" t="e">
        <f ca="1">AG4</f>
        <v>#N/A</v>
      </c>
      <c r="AO44" s="77"/>
      <c r="AP44" s="76" t="e">
        <f ca="1">AI4</f>
        <v>#N/A</v>
      </c>
      <c r="AQ44" s="76"/>
      <c r="AR44" s="12"/>
      <c r="AU44" s="11"/>
      <c r="AV44" s="77" t="e">
        <f ca="1">AV4</f>
        <v>#N/A</v>
      </c>
      <c r="AW44" s="77"/>
      <c r="AX44" s="76" t="e">
        <f ca="1">AX4</f>
        <v>#N/A</v>
      </c>
      <c r="AY44" s="76"/>
      <c r="AZ44" s="12"/>
      <c r="BB44" s="11"/>
      <c r="BC44" s="77" t="e">
        <f ca="1">AV4</f>
        <v>#N/A</v>
      </c>
      <c r="BD44" s="77"/>
      <c r="BE44" s="76" t="e">
        <f ca="1">AX4</f>
        <v>#N/A</v>
      </c>
      <c r="BF44" s="76"/>
      <c r="BG44" s="12"/>
      <c r="BJ44" s="11"/>
      <c r="BK44" s="77" t="e">
        <f ca="1">BK4</f>
        <v>#N/A</v>
      </c>
      <c r="BL44" s="77"/>
      <c r="BM44" s="76" t="e">
        <f ca="1">BM4</f>
        <v>#N/A</v>
      </c>
      <c r="BN44" s="76"/>
      <c r="BO44" s="12"/>
      <c r="BQ44" s="11"/>
      <c r="BR44" s="77" t="e">
        <f ca="1">BK4</f>
        <v>#N/A</v>
      </c>
      <c r="BS44" s="77"/>
      <c r="BT44" s="76" t="e">
        <f ca="1">BM4</f>
        <v>#N/A</v>
      </c>
      <c r="BU44" s="76"/>
      <c r="BV44" s="12"/>
      <c r="BY44" s="11"/>
      <c r="BZ44" s="77" t="e">
        <f ca="1">BZ4</f>
        <v>#N/A</v>
      </c>
      <c r="CA44" s="77"/>
      <c r="CB44" s="76" t="e">
        <f ca="1">CB4</f>
        <v>#N/A</v>
      </c>
      <c r="CC44" s="76"/>
      <c r="CD44" s="12"/>
      <c r="CF44" s="11"/>
      <c r="CG44" s="77" t="e">
        <f ca="1">BZ4</f>
        <v>#N/A</v>
      </c>
      <c r="CH44" s="77"/>
      <c r="CI44" s="76" t="e">
        <f ca="1">CB4</f>
        <v>#N/A</v>
      </c>
      <c r="CJ44" s="76"/>
      <c r="CK44" s="12"/>
      <c r="CN44" s="11"/>
      <c r="CO44" s="77" t="e">
        <f ca="1">CO4</f>
        <v>#N/A</v>
      </c>
      <c r="CP44" s="77"/>
      <c r="CQ44" s="76" t="e">
        <f ca="1">CQ4</f>
        <v>#N/A</v>
      </c>
      <c r="CR44" s="76"/>
      <c r="CS44" s="12"/>
      <c r="CU44" s="11"/>
      <c r="CV44" s="77" t="e">
        <f ca="1">CO4</f>
        <v>#N/A</v>
      </c>
      <c r="CW44" s="77"/>
      <c r="CX44" s="76" t="e">
        <f ca="1">CQ4</f>
        <v>#N/A</v>
      </c>
      <c r="CY44" s="76"/>
      <c r="CZ44" s="12"/>
      <c r="DC44" s="11"/>
      <c r="DD44" s="77" t="e">
        <f ca="1">DD4</f>
        <v>#N/A</v>
      </c>
      <c r="DE44" s="77"/>
      <c r="DF44" s="76" t="e">
        <f ca="1">DF4</f>
        <v>#N/A</v>
      </c>
      <c r="DG44" s="76"/>
      <c r="DH44" s="12"/>
      <c r="DJ44" s="11"/>
      <c r="DK44" s="77" t="e">
        <f ca="1">DD4</f>
        <v>#N/A</v>
      </c>
      <c r="DL44" s="77"/>
      <c r="DM44" s="76" t="e">
        <f ca="1">DF4</f>
        <v>#N/A</v>
      </c>
      <c r="DN44" s="76"/>
      <c r="DO44" s="12"/>
      <c r="DR44" s="11"/>
      <c r="DS44" s="77" t="e">
        <f ca="1">DS4</f>
        <v>#N/A</v>
      </c>
      <c r="DT44" s="77"/>
      <c r="DU44" s="76" t="e">
        <f ca="1">DU4</f>
        <v>#N/A</v>
      </c>
      <c r="DV44" s="76"/>
      <c r="DW44" s="12"/>
      <c r="DY44" s="11"/>
      <c r="DZ44" s="77" t="e">
        <f ca="1">DS4</f>
        <v>#N/A</v>
      </c>
      <c r="EA44" s="77"/>
      <c r="EB44" s="76" t="e">
        <f ca="1">DU4</f>
        <v>#N/A</v>
      </c>
      <c r="EC44" s="76"/>
      <c r="ED44" s="12"/>
      <c r="EG44" s="11"/>
      <c r="EH44" s="77" t="e">
        <f ca="1">EH4</f>
        <v>#N/A</v>
      </c>
      <c r="EI44" s="77"/>
      <c r="EJ44" s="76" t="e">
        <f ca="1">EJ4</f>
        <v>#N/A</v>
      </c>
      <c r="EK44" s="76"/>
      <c r="EL44" s="12"/>
      <c r="EN44" s="11"/>
      <c r="EO44" s="77" t="e">
        <f ca="1">EH4</f>
        <v>#N/A</v>
      </c>
      <c r="EP44" s="77"/>
      <c r="EQ44" s="76" t="e">
        <f ca="1">EJ4</f>
        <v>#N/A</v>
      </c>
      <c r="ER44" s="76"/>
      <c r="ES44" s="12"/>
      <c r="EV44" s="11"/>
      <c r="EW44" s="77" t="e">
        <f ca="1">EW4</f>
        <v>#N/A</v>
      </c>
      <c r="EX44" s="77"/>
      <c r="EY44" s="76" t="e">
        <f ca="1">EY4</f>
        <v>#N/A</v>
      </c>
      <c r="EZ44" s="76"/>
      <c r="FA44" s="12"/>
      <c r="FC44" s="11"/>
      <c r="FD44" s="77" t="e">
        <f ca="1">EW4</f>
        <v>#N/A</v>
      </c>
      <c r="FE44" s="77"/>
      <c r="FF44" s="76" t="e">
        <f ca="1">EY4</f>
        <v>#N/A</v>
      </c>
      <c r="FG44" s="76"/>
      <c r="FH44" s="12"/>
      <c r="FK44" s="11"/>
      <c r="FL44" s="77" t="e">
        <f ca="1">FL4</f>
        <v>#N/A</v>
      </c>
      <c r="FM44" s="77"/>
      <c r="FN44" s="76" t="e">
        <f ca="1">FN4</f>
        <v>#N/A</v>
      </c>
      <c r="FO44" s="76"/>
      <c r="FP44" s="12"/>
      <c r="FR44" s="11"/>
      <c r="FS44" s="77" t="e">
        <f ca="1">FL4</f>
        <v>#N/A</v>
      </c>
      <c r="FT44" s="77"/>
      <c r="FU44" s="76" t="e">
        <f ca="1">FN4</f>
        <v>#N/A</v>
      </c>
      <c r="FV44" s="76"/>
      <c r="FW44" s="12"/>
      <c r="FZ44" s="11"/>
      <c r="GA44" s="77" t="e">
        <f ca="1">GA4</f>
        <v>#N/A</v>
      </c>
      <c r="GB44" s="77"/>
      <c r="GC44" s="76" t="e">
        <f ca="1">GC4</f>
        <v>#N/A</v>
      </c>
      <c r="GD44" s="76"/>
      <c r="GE44" s="12"/>
      <c r="GG44" s="11"/>
      <c r="GH44" s="77" t="e">
        <f ca="1">GA4</f>
        <v>#N/A</v>
      </c>
      <c r="GI44" s="77"/>
      <c r="GJ44" s="76" t="e">
        <f ca="1">GC4</f>
        <v>#N/A</v>
      </c>
      <c r="GK44" s="76"/>
      <c r="GL44" s="12"/>
      <c r="GO44" s="11"/>
      <c r="GP44" s="77" t="e">
        <f ca="1">GP4</f>
        <v>#N/A</v>
      </c>
      <c r="GQ44" s="77"/>
      <c r="GR44" s="76" t="e">
        <f ca="1">GR4</f>
        <v>#N/A</v>
      </c>
      <c r="GS44" s="76"/>
      <c r="GT44" s="12"/>
      <c r="GV44" s="11"/>
      <c r="GW44" s="77" t="e">
        <f ca="1">GP4</f>
        <v>#N/A</v>
      </c>
      <c r="GX44" s="77"/>
      <c r="GY44" s="76" t="e">
        <f ca="1">GR4</f>
        <v>#N/A</v>
      </c>
      <c r="GZ44" s="76"/>
      <c r="HA44" s="12"/>
      <c r="HD44" s="11"/>
      <c r="HE44" s="77" t="e">
        <f ca="1">HE4</f>
        <v>#N/A</v>
      </c>
      <c r="HF44" s="77"/>
      <c r="HG44" s="76" t="e">
        <f ca="1">HG4</f>
        <v>#N/A</v>
      </c>
      <c r="HH44" s="76"/>
      <c r="HI44" s="12"/>
      <c r="HK44" s="11"/>
      <c r="HL44" s="77" t="e">
        <f ca="1">HE4</f>
        <v>#N/A</v>
      </c>
      <c r="HM44" s="77"/>
      <c r="HN44" s="76" t="e">
        <f ca="1">HG4</f>
        <v>#N/A</v>
      </c>
      <c r="HO44" s="76"/>
      <c r="HP44" s="12"/>
      <c r="HS44" s="11"/>
      <c r="HT44" s="77" t="e">
        <f ca="1">HT4</f>
        <v>#N/A</v>
      </c>
      <c r="HU44" s="77"/>
      <c r="HV44" s="76" t="e">
        <f ca="1">HV4</f>
        <v>#N/A</v>
      </c>
      <c r="HW44" s="76"/>
      <c r="HX44" s="12"/>
      <c r="HZ44" s="11"/>
      <c r="IA44" s="77" t="e">
        <f ca="1">HT4</f>
        <v>#N/A</v>
      </c>
      <c r="IB44" s="77"/>
      <c r="IC44" s="76" t="e">
        <f ca="1">HV4</f>
        <v>#N/A</v>
      </c>
      <c r="ID44" s="76"/>
      <c r="IE44" s="12"/>
      <c r="IH44" s="11"/>
      <c r="II44" s="77" t="e">
        <f ca="1">II4</f>
        <v>#N/A</v>
      </c>
      <c r="IJ44" s="77"/>
      <c r="IK44" s="76" t="e">
        <f ca="1">IK4</f>
        <v>#N/A</v>
      </c>
      <c r="IL44" s="76"/>
      <c r="IM44" s="12"/>
      <c r="IO44" s="11"/>
      <c r="IP44" s="77" t="e">
        <f ca="1">II4</f>
        <v>#N/A</v>
      </c>
      <c r="IQ44" s="77"/>
      <c r="IR44" s="76" t="e">
        <f ca="1">IK4</f>
        <v>#N/A</v>
      </c>
      <c r="IS44" s="76"/>
      <c r="IT44" s="12"/>
      <c r="IW44" s="11"/>
      <c r="IX44" s="77" t="e">
        <f ca="1">IX4</f>
        <v>#N/A</v>
      </c>
      <c r="IY44" s="77"/>
      <c r="IZ44" s="76" t="e">
        <f ca="1">IZ4</f>
        <v>#N/A</v>
      </c>
      <c r="JA44" s="76"/>
      <c r="JB44" s="12"/>
      <c r="JD44" s="11"/>
      <c r="JE44" s="77" t="e">
        <f ca="1">IX4</f>
        <v>#N/A</v>
      </c>
      <c r="JF44" s="77"/>
      <c r="JG44" s="76" t="e">
        <f ca="1">IZ4</f>
        <v>#N/A</v>
      </c>
      <c r="JH44" s="76"/>
      <c r="JI44" s="12"/>
      <c r="JL44" s="11"/>
      <c r="JM44" s="77" t="e">
        <f ca="1">JM4</f>
        <v>#N/A</v>
      </c>
      <c r="JN44" s="77"/>
      <c r="JO44" s="76" t="e">
        <f ca="1">JO4</f>
        <v>#N/A</v>
      </c>
      <c r="JP44" s="76"/>
      <c r="JQ44" s="12"/>
      <c r="JS44" s="11"/>
      <c r="JT44" s="77" t="e">
        <f ca="1">JM4</f>
        <v>#N/A</v>
      </c>
      <c r="JU44" s="77"/>
      <c r="JV44" s="76" t="e">
        <f ca="1">JO4</f>
        <v>#N/A</v>
      </c>
      <c r="JW44" s="76"/>
      <c r="JX44" s="12"/>
      <c r="KA44" s="11"/>
      <c r="KB44" s="77" t="e">
        <f ca="1">KB4</f>
        <v>#N/A</v>
      </c>
      <c r="KC44" s="77"/>
      <c r="KD44" s="76" t="e">
        <f ca="1">KD4</f>
        <v>#N/A</v>
      </c>
      <c r="KE44" s="76"/>
      <c r="KF44" s="12"/>
      <c r="KH44" s="11"/>
      <c r="KI44" s="77" t="e">
        <f ca="1">KB4</f>
        <v>#N/A</v>
      </c>
      <c r="KJ44" s="77"/>
      <c r="KK44" s="76" t="e">
        <f ca="1">KD4</f>
        <v>#N/A</v>
      </c>
      <c r="KL44" s="76"/>
      <c r="KM44" s="12"/>
      <c r="KP44" s="11"/>
      <c r="KQ44" s="77" t="e">
        <f ca="1">KQ4</f>
        <v>#N/A</v>
      </c>
      <c r="KR44" s="77"/>
      <c r="KS44" s="76" t="e">
        <f ca="1">KS4</f>
        <v>#N/A</v>
      </c>
      <c r="KT44" s="76"/>
      <c r="KU44" s="12"/>
      <c r="KW44" s="11"/>
      <c r="KX44" s="77" t="e">
        <f ca="1">KQ4</f>
        <v>#N/A</v>
      </c>
      <c r="KY44" s="77"/>
      <c r="KZ44" s="76" t="e">
        <f ca="1">KS4</f>
        <v>#N/A</v>
      </c>
      <c r="LA44" s="76"/>
      <c r="LB44" s="12"/>
      <c r="LE44" s="11"/>
      <c r="LF44" s="77" t="e">
        <f ca="1">LF4</f>
        <v>#N/A</v>
      </c>
      <c r="LG44" s="77"/>
      <c r="LH44" s="76" t="e">
        <f ca="1">LH4</f>
        <v>#N/A</v>
      </c>
      <c r="LI44" s="76"/>
      <c r="LJ44" s="12"/>
      <c r="LL44" s="11"/>
      <c r="LM44" s="77" t="e">
        <f ca="1">LF4</f>
        <v>#N/A</v>
      </c>
      <c r="LN44" s="77"/>
      <c r="LO44" s="76" t="e">
        <f ca="1">LH4</f>
        <v>#N/A</v>
      </c>
      <c r="LP44" s="76"/>
      <c r="LQ44" s="12"/>
      <c r="LT44" s="11"/>
      <c r="LU44" s="77" t="e">
        <f ca="1">LU4</f>
        <v>#N/A</v>
      </c>
      <c r="LV44" s="77"/>
      <c r="LW44" s="76" t="e">
        <f ca="1">LW4</f>
        <v>#N/A</v>
      </c>
      <c r="LX44" s="76"/>
      <c r="LY44" s="12"/>
      <c r="MA44" s="11"/>
      <c r="MB44" s="77" t="e">
        <f ca="1">LU4</f>
        <v>#N/A</v>
      </c>
      <c r="MC44" s="77"/>
      <c r="MD44" s="76" t="e">
        <f ca="1">LW4</f>
        <v>#N/A</v>
      </c>
      <c r="ME44" s="76"/>
      <c r="MF44" s="12"/>
      <c r="MI44" s="11"/>
      <c r="MJ44" s="77" t="e">
        <f ca="1">MJ4</f>
        <v>#N/A</v>
      </c>
      <c r="MK44" s="77"/>
      <c r="ML44" s="76" t="e">
        <f ca="1">ML4</f>
        <v>#N/A</v>
      </c>
      <c r="MM44" s="76"/>
      <c r="MN44" s="12"/>
      <c r="MP44" s="11"/>
      <c r="MQ44" s="77" t="e">
        <f ca="1">MJ4</f>
        <v>#N/A</v>
      </c>
      <c r="MR44" s="77"/>
      <c r="MS44" s="76" t="e">
        <f ca="1">ML4</f>
        <v>#N/A</v>
      </c>
      <c r="MT44" s="76"/>
      <c r="MU44" s="12"/>
      <c r="MX44" s="11"/>
      <c r="MY44" s="77" t="e">
        <f ca="1">MY4</f>
        <v>#N/A</v>
      </c>
      <c r="MZ44" s="77"/>
      <c r="NA44" s="76" t="e">
        <f ca="1">NA4</f>
        <v>#N/A</v>
      </c>
      <c r="NB44" s="76"/>
      <c r="NC44" s="12"/>
      <c r="NE44" s="11"/>
      <c r="NF44" s="77" t="e">
        <f ca="1">MY4</f>
        <v>#N/A</v>
      </c>
      <c r="NG44" s="77"/>
      <c r="NH44" s="76" t="e">
        <f ca="1">NA4</f>
        <v>#N/A</v>
      </c>
      <c r="NI44" s="76"/>
      <c r="NJ44" s="12"/>
      <c r="NM44" s="11"/>
      <c r="NN44" s="77" t="e">
        <f ca="1">NN4</f>
        <v>#N/A</v>
      </c>
      <c r="NO44" s="77"/>
      <c r="NP44" s="76" t="e">
        <f ca="1">NP4</f>
        <v>#N/A</v>
      </c>
      <c r="NQ44" s="76"/>
      <c r="NR44" s="12"/>
      <c r="NT44" s="11"/>
      <c r="NU44" s="77" t="e">
        <f ca="1">NN4</f>
        <v>#N/A</v>
      </c>
      <c r="NV44" s="77"/>
      <c r="NW44" s="76" t="e">
        <f ca="1">NP4</f>
        <v>#N/A</v>
      </c>
      <c r="NX44" s="76"/>
      <c r="NY44" s="12"/>
      <c r="OB44" s="11"/>
      <c r="OC44" s="77" t="e">
        <f ca="1">OC4</f>
        <v>#N/A</v>
      </c>
      <c r="OD44" s="77"/>
      <c r="OE44" s="76" t="e">
        <f ca="1">OE4</f>
        <v>#N/A</v>
      </c>
      <c r="OF44" s="76"/>
      <c r="OG44" s="12"/>
      <c r="OI44" s="11"/>
      <c r="OJ44" s="77" t="e">
        <f ca="1">OC4</f>
        <v>#N/A</v>
      </c>
      <c r="OK44" s="77"/>
      <c r="OL44" s="76" t="e">
        <f ca="1">OE4</f>
        <v>#N/A</v>
      </c>
      <c r="OM44" s="76"/>
      <c r="ON44" s="12"/>
      <c r="OQ44" s="11"/>
      <c r="OR44" s="77" t="e">
        <f ca="1">OR4</f>
        <v>#N/A</v>
      </c>
      <c r="OS44" s="77"/>
      <c r="OT44" s="76" t="e">
        <f ca="1">OT4</f>
        <v>#N/A</v>
      </c>
      <c r="OU44" s="76"/>
      <c r="OV44" s="12"/>
      <c r="OX44" s="11"/>
      <c r="OY44" s="77" t="e">
        <f ca="1">OR4</f>
        <v>#N/A</v>
      </c>
      <c r="OZ44" s="77"/>
      <c r="PA44" s="76" t="e">
        <f ca="1">OT4</f>
        <v>#N/A</v>
      </c>
      <c r="PB44" s="76"/>
      <c r="PC44" s="12"/>
      <c r="PF44" s="11"/>
      <c r="PG44" s="77" t="e">
        <f ca="1">PG4</f>
        <v>#N/A</v>
      </c>
      <c r="PH44" s="77"/>
      <c r="PI44" s="76" t="e">
        <f ca="1">PI4</f>
        <v>#N/A</v>
      </c>
      <c r="PJ44" s="76"/>
      <c r="PK44" s="12"/>
      <c r="PM44" s="11"/>
      <c r="PN44" s="77" t="e">
        <f ca="1">PG4</f>
        <v>#N/A</v>
      </c>
      <c r="PO44" s="77"/>
      <c r="PP44" s="76" t="e">
        <f ca="1">PI4</f>
        <v>#N/A</v>
      </c>
      <c r="PQ44" s="76"/>
      <c r="PR44" s="12"/>
      <c r="PU44" s="11"/>
      <c r="PV44" s="77" t="e">
        <f ca="1">PV4</f>
        <v>#N/A</v>
      </c>
      <c r="PW44" s="77"/>
      <c r="PX44" s="76" t="e">
        <f ca="1">PX4</f>
        <v>#N/A</v>
      </c>
      <c r="PY44" s="76"/>
      <c r="PZ44" s="12"/>
      <c r="QB44" s="11"/>
      <c r="QC44" s="77" t="e">
        <f ca="1">PV4</f>
        <v>#N/A</v>
      </c>
      <c r="QD44" s="77"/>
      <c r="QE44" s="76" t="e">
        <f ca="1">PX4</f>
        <v>#N/A</v>
      </c>
      <c r="QF44" s="76"/>
      <c r="QG44" s="12"/>
      <c r="QJ44" s="11"/>
      <c r="QK44" s="77" t="e">
        <f ca="1">QK4</f>
        <v>#N/A</v>
      </c>
      <c r="QL44" s="77"/>
      <c r="QM44" s="76" t="e">
        <f ca="1">QM4</f>
        <v>#N/A</v>
      </c>
      <c r="QN44" s="76"/>
      <c r="QO44" s="12"/>
      <c r="QQ44" s="11"/>
      <c r="QR44" s="77" t="e">
        <f ca="1">QK4</f>
        <v>#N/A</v>
      </c>
      <c r="QS44" s="77"/>
      <c r="QT44" s="76" t="e">
        <f ca="1">QM4</f>
        <v>#N/A</v>
      </c>
      <c r="QU44" s="76"/>
      <c r="QV44" s="12"/>
      <c r="QY44" s="11"/>
      <c r="QZ44" s="77" t="e">
        <f ca="1">QZ4</f>
        <v>#N/A</v>
      </c>
      <c r="RA44" s="77"/>
      <c r="RB44" s="76" t="e">
        <f ca="1">RB4</f>
        <v>#N/A</v>
      </c>
      <c r="RC44" s="76"/>
      <c r="RD44" s="12"/>
      <c r="RF44" s="11"/>
      <c r="RG44" s="77" t="e">
        <f ca="1">QZ4</f>
        <v>#N/A</v>
      </c>
      <c r="RH44" s="77"/>
      <c r="RI44" s="76" t="e">
        <f ca="1">RB4</f>
        <v>#N/A</v>
      </c>
      <c r="RJ44" s="76"/>
      <c r="RK44" s="12"/>
      <c r="RN44" s="11"/>
      <c r="RO44" s="77" t="e">
        <f ca="1">RO4</f>
        <v>#N/A</v>
      </c>
      <c r="RP44" s="77"/>
      <c r="RQ44" s="76" t="e">
        <f ca="1">RQ4</f>
        <v>#N/A</v>
      </c>
      <c r="RR44" s="76"/>
      <c r="RS44" s="12"/>
      <c r="RU44" s="11"/>
      <c r="RV44" s="77" t="e">
        <f ca="1">RO4</f>
        <v>#N/A</v>
      </c>
      <c r="RW44" s="77"/>
      <c r="RX44" s="76" t="e">
        <f ca="1">RQ4</f>
        <v>#N/A</v>
      </c>
      <c r="RY44" s="76"/>
      <c r="RZ44" s="12"/>
      <c r="SC44" s="11"/>
      <c r="SD44" s="77" t="e">
        <f ca="1">SD4</f>
        <v>#N/A</v>
      </c>
      <c r="SE44" s="77"/>
      <c r="SF44" s="76" t="e">
        <f ca="1">SF4</f>
        <v>#N/A</v>
      </c>
      <c r="SG44" s="76"/>
      <c r="SH44" s="12"/>
      <c r="SJ44" s="11"/>
      <c r="SK44" s="77" t="e">
        <f ca="1">SD4</f>
        <v>#N/A</v>
      </c>
      <c r="SL44" s="77"/>
      <c r="SM44" s="76" t="e">
        <f ca="1">SF4</f>
        <v>#N/A</v>
      </c>
      <c r="SN44" s="76"/>
      <c r="SO44" s="12"/>
      <c r="SR44" s="11"/>
      <c r="SS44" s="77" t="e">
        <f ca="1">SS4</f>
        <v>#N/A</v>
      </c>
      <c r="ST44" s="77"/>
      <c r="SU44" s="76" t="e">
        <f ca="1">SU4</f>
        <v>#N/A</v>
      </c>
      <c r="SV44" s="76"/>
      <c r="SW44" s="12"/>
      <c r="SY44" s="11"/>
      <c r="SZ44" s="77" t="e">
        <f ca="1">SS4</f>
        <v>#N/A</v>
      </c>
      <c r="TA44" s="77"/>
      <c r="TB44" s="76" t="e">
        <f ca="1">SU4</f>
        <v>#N/A</v>
      </c>
      <c r="TC44" s="76"/>
      <c r="TD44" s="12"/>
      <c r="TG44" s="11"/>
      <c r="TH44" s="77" t="e">
        <f ca="1">TH4</f>
        <v>#N/A</v>
      </c>
      <c r="TI44" s="77"/>
      <c r="TJ44" s="76" t="e">
        <f ca="1">TJ4</f>
        <v>#N/A</v>
      </c>
      <c r="TK44" s="76"/>
      <c r="TL44" s="12"/>
      <c r="TN44" s="11"/>
      <c r="TO44" s="77" t="e">
        <f ca="1">TH4</f>
        <v>#N/A</v>
      </c>
      <c r="TP44" s="77"/>
      <c r="TQ44" s="76" t="e">
        <f ca="1">TJ4</f>
        <v>#N/A</v>
      </c>
      <c r="TR44" s="76"/>
      <c r="TS44" s="12"/>
      <c r="TV44" s="11"/>
      <c r="TW44" s="77" t="e">
        <f ca="1">TW4</f>
        <v>#N/A</v>
      </c>
      <c r="TX44" s="77"/>
      <c r="TY44" s="76" t="e">
        <f ca="1">TY4</f>
        <v>#N/A</v>
      </c>
      <c r="TZ44" s="76"/>
      <c r="UA44" s="12"/>
      <c r="UC44" s="11"/>
      <c r="UD44" s="77" t="e">
        <f ca="1">TW4</f>
        <v>#N/A</v>
      </c>
      <c r="UE44" s="77"/>
      <c r="UF44" s="76" t="e">
        <f ca="1">TY4</f>
        <v>#N/A</v>
      </c>
      <c r="UG44" s="76"/>
      <c r="UH44" s="12"/>
      <c r="UK44" s="11"/>
      <c r="UL44" s="77" t="e">
        <f ca="1">UL4</f>
        <v>#N/A</v>
      </c>
      <c r="UM44" s="77"/>
      <c r="UN44" s="76" t="e">
        <f ca="1">UN4</f>
        <v>#N/A</v>
      </c>
      <c r="UO44" s="76"/>
      <c r="UP44" s="12"/>
      <c r="UR44" s="11"/>
      <c r="US44" s="77" t="e">
        <f ca="1">UL4</f>
        <v>#N/A</v>
      </c>
      <c r="UT44" s="77"/>
      <c r="UU44" s="76" t="e">
        <f ca="1">UN4</f>
        <v>#N/A</v>
      </c>
      <c r="UV44" s="76"/>
      <c r="UW44" s="12"/>
      <c r="UZ44" s="11"/>
      <c r="VA44" s="77" t="e">
        <f ca="1">VA4</f>
        <v>#N/A</v>
      </c>
      <c r="VB44" s="77"/>
      <c r="VC44" s="76" t="e">
        <f ca="1">VC4</f>
        <v>#N/A</v>
      </c>
      <c r="VD44" s="76"/>
      <c r="VE44" s="12"/>
      <c r="VG44" s="11"/>
      <c r="VH44" s="77" t="e">
        <f ca="1">VA4</f>
        <v>#N/A</v>
      </c>
      <c r="VI44" s="77"/>
      <c r="VJ44" s="76" t="e">
        <f ca="1">VC4</f>
        <v>#N/A</v>
      </c>
      <c r="VK44" s="76"/>
      <c r="VL44" s="12"/>
      <c r="VO44" s="11"/>
      <c r="VP44" s="77" t="e">
        <f ca="1">VP4</f>
        <v>#N/A</v>
      </c>
      <c r="VQ44" s="77"/>
      <c r="VR44" s="76" t="e">
        <f ca="1">VR4</f>
        <v>#N/A</v>
      </c>
      <c r="VS44" s="76"/>
      <c r="VT44" s="12"/>
      <c r="VV44" s="11"/>
      <c r="VW44" s="77" t="e">
        <f ca="1">VP4</f>
        <v>#N/A</v>
      </c>
      <c r="VX44" s="77"/>
      <c r="VY44" s="76" t="e">
        <f ca="1">VR4</f>
        <v>#N/A</v>
      </c>
      <c r="VZ44" s="76"/>
      <c r="WA44" s="12"/>
      <c r="WD44" s="11"/>
      <c r="WE44" s="77" t="e">
        <f ca="1">WE4</f>
        <v>#N/A</v>
      </c>
      <c r="WF44" s="77"/>
      <c r="WG44" s="76" t="e">
        <f ca="1">WG4</f>
        <v>#N/A</v>
      </c>
      <c r="WH44" s="76"/>
      <c r="WI44" s="12"/>
      <c r="WK44" s="11"/>
      <c r="WL44" s="77" t="e">
        <f ca="1">WE4</f>
        <v>#N/A</v>
      </c>
      <c r="WM44" s="77"/>
      <c r="WN44" s="76" t="e">
        <f ca="1">WG4</f>
        <v>#N/A</v>
      </c>
      <c r="WO44" s="76"/>
      <c r="WP44" s="12"/>
      <c r="WS44" s="11"/>
      <c r="WT44" s="77" t="e">
        <f ca="1">WT4</f>
        <v>#N/A</v>
      </c>
      <c r="WU44" s="77"/>
      <c r="WV44" s="76" t="e">
        <f ca="1">WV4</f>
        <v>#N/A</v>
      </c>
      <c r="WW44" s="76"/>
      <c r="WX44" s="12"/>
      <c r="WZ44" s="11"/>
      <c r="XA44" s="77" t="e">
        <f ca="1">WT4</f>
        <v>#N/A</v>
      </c>
      <c r="XB44" s="77"/>
      <c r="XC44" s="76" t="e">
        <f ca="1">WV4</f>
        <v>#N/A</v>
      </c>
      <c r="XD44" s="76"/>
      <c r="XE44" s="12"/>
      <c r="XH44" s="11"/>
      <c r="XI44" s="77" t="e">
        <f ca="1">XI4</f>
        <v>#N/A</v>
      </c>
      <c r="XJ44" s="77"/>
      <c r="XK44" s="76" t="e">
        <f ca="1">XK4</f>
        <v>#N/A</v>
      </c>
      <c r="XL44" s="76"/>
      <c r="XM44" s="12"/>
      <c r="XO44" s="11"/>
      <c r="XP44" s="77" t="e">
        <f ca="1">XI4</f>
        <v>#N/A</v>
      </c>
      <c r="XQ44" s="77"/>
      <c r="XR44" s="76" t="e">
        <f ca="1">XK4</f>
        <v>#N/A</v>
      </c>
      <c r="XS44" s="76"/>
      <c r="XT44" s="12"/>
      <c r="XW44" s="11"/>
      <c r="XX44" s="77" t="e">
        <f ca="1">XX4</f>
        <v>#N/A</v>
      </c>
      <c r="XY44" s="77"/>
      <c r="XZ44" s="76" t="e">
        <f ca="1">XZ4</f>
        <v>#N/A</v>
      </c>
      <c r="YA44" s="76"/>
      <c r="YB44" s="12"/>
      <c r="YD44" s="11"/>
      <c r="YE44" s="77" t="e">
        <f ca="1">XX4</f>
        <v>#N/A</v>
      </c>
      <c r="YF44" s="77"/>
      <c r="YG44" s="76" t="e">
        <f ca="1">XZ4</f>
        <v>#N/A</v>
      </c>
      <c r="YH44" s="76"/>
      <c r="YI44" s="12"/>
      <c r="YL44" s="11"/>
      <c r="YM44" s="77" t="e">
        <f ca="1">YM4</f>
        <v>#N/A</v>
      </c>
      <c r="YN44" s="77"/>
      <c r="YO44" s="76" t="e">
        <f ca="1">YO4</f>
        <v>#N/A</v>
      </c>
      <c r="YP44" s="76"/>
      <c r="YQ44" s="12"/>
      <c r="YS44" s="11"/>
      <c r="YT44" s="77" t="e">
        <f ca="1">YM4</f>
        <v>#N/A</v>
      </c>
      <c r="YU44" s="77"/>
      <c r="YV44" s="76" t="e">
        <f ca="1">YO4</f>
        <v>#N/A</v>
      </c>
      <c r="YW44" s="76"/>
      <c r="YX44" s="12"/>
      <c r="ZA44" s="11"/>
      <c r="ZB44" s="77" t="e">
        <f ca="1">ZB4</f>
        <v>#N/A</v>
      </c>
      <c r="ZC44" s="77"/>
      <c r="ZD44" s="76" t="e">
        <f ca="1">ZD4</f>
        <v>#N/A</v>
      </c>
      <c r="ZE44" s="76"/>
      <c r="ZF44" s="12"/>
      <c r="ZH44" s="11"/>
      <c r="ZI44" s="77" t="e">
        <f ca="1">ZB4</f>
        <v>#N/A</v>
      </c>
      <c r="ZJ44" s="77"/>
      <c r="ZK44" s="76" t="e">
        <f ca="1">ZD4</f>
        <v>#N/A</v>
      </c>
      <c r="ZL44" s="76"/>
      <c r="ZM44" s="12"/>
      <c r="ZP44" s="11"/>
      <c r="ZQ44" s="77" t="e">
        <f ca="1">ZQ4</f>
        <v>#N/A</v>
      </c>
      <c r="ZR44" s="77"/>
      <c r="ZS44" s="76" t="e">
        <f ca="1">ZS4</f>
        <v>#N/A</v>
      </c>
      <c r="ZT44" s="76"/>
      <c r="ZU44" s="12"/>
      <c r="ZW44" s="11"/>
      <c r="ZX44" s="77" t="e">
        <f ca="1">ZQ4</f>
        <v>#N/A</v>
      </c>
      <c r="ZY44" s="77"/>
      <c r="ZZ44" s="76" t="e">
        <f ca="1">ZS4</f>
        <v>#N/A</v>
      </c>
      <c r="AAA44" s="76"/>
      <c r="AAB44" s="12"/>
      <c r="AAE44" s="11"/>
      <c r="AAF44" s="77" t="e">
        <f ca="1">AAF4</f>
        <v>#N/A</v>
      </c>
      <c r="AAG44" s="77"/>
      <c r="AAH44" s="76" t="e">
        <f ca="1">AAH4</f>
        <v>#N/A</v>
      </c>
      <c r="AAI44" s="76"/>
      <c r="AAJ44" s="12"/>
      <c r="AAL44" s="11"/>
      <c r="AAM44" s="77" t="e">
        <f ca="1">AAF4</f>
        <v>#N/A</v>
      </c>
      <c r="AAN44" s="77"/>
      <c r="AAO44" s="76" t="e">
        <f ca="1">AAH4</f>
        <v>#N/A</v>
      </c>
      <c r="AAP44" s="76"/>
      <c r="AAQ44" s="12"/>
      <c r="AAT44" s="11"/>
      <c r="AAU44" s="77" t="e">
        <f ca="1">AAU4</f>
        <v>#N/A</v>
      </c>
      <c r="AAV44" s="77"/>
      <c r="AAW44" s="76" t="e">
        <f ca="1">AAW4</f>
        <v>#N/A</v>
      </c>
      <c r="AAX44" s="76"/>
      <c r="AAY44" s="12"/>
      <c r="ABA44" s="11"/>
      <c r="ABB44" s="77" t="e">
        <f ca="1">AAU4</f>
        <v>#N/A</v>
      </c>
      <c r="ABC44" s="77"/>
      <c r="ABD44" s="76" t="e">
        <f ca="1">AAW4</f>
        <v>#N/A</v>
      </c>
      <c r="ABE44" s="76"/>
      <c r="ABF44" s="12"/>
      <c r="ABI44" s="11"/>
      <c r="ABJ44" s="77" t="e">
        <f ca="1">ABJ4</f>
        <v>#N/A</v>
      </c>
      <c r="ABK44" s="77"/>
      <c r="ABL44" s="76" t="e">
        <f ca="1">ABL4</f>
        <v>#N/A</v>
      </c>
      <c r="ABM44" s="76"/>
      <c r="ABN44" s="12"/>
      <c r="ABP44" s="11"/>
      <c r="ABQ44" s="77" t="e">
        <f ca="1">ABJ4</f>
        <v>#N/A</v>
      </c>
      <c r="ABR44" s="77"/>
      <c r="ABS44" s="76" t="e">
        <f ca="1">ABL4</f>
        <v>#N/A</v>
      </c>
      <c r="ABT44" s="76"/>
      <c r="ABU44" s="12"/>
      <c r="ABX44" s="11"/>
      <c r="ABY44" s="77" t="e">
        <f ca="1">ABY4</f>
        <v>#N/A</v>
      </c>
      <c r="ABZ44" s="77"/>
      <c r="ACA44" s="76" t="e">
        <f ca="1">ACA4</f>
        <v>#N/A</v>
      </c>
      <c r="ACB44" s="76"/>
      <c r="ACC44" s="12"/>
      <c r="ACE44" s="11"/>
      <c r="ACF44" s="77" t="e">
        <f ca="1">ABY4</f>
        <v>#N/A</v>
      </c>
      <c r="ACG44" s="77"/>
      <c r="ACH44" s="76" t="e">
        <f ca="1">ACA4</f>
        <v>#N/A</v>
      </c>
      <c r="ACI44" s="76"/>
      <c r="ACJ44" s="12"/>
      <c r="ACM44" s="11"/>
      <c r="ACN44" s="77" t="e">
        <f ca="1">ACN4</f>
        <v>#N/A</v>
      </c>
      <c r="ACO44" s="77"/>
      <c r="ACP44" s="76" t="e">
        <f ca="1">ACP4</f>
        <v>#N/A</v>
      </c>
      <c r="ACQ44" s="76"/>
      <c r="ACR44" s="12"/>
      <c r="ACT44" s="11"/>
      <c r="ACU44" s="77" t="e">
        <f ca="1">ACN4</f>
        <v>#N/A</v>
      </c>
      <c r="ACV44" s="77"/>
      <c r="ACW44" s="76" t="e">
        <f ca="1">ACP4</f>
        <v>#N/A</v>
      </c>
      <c r="ACX44" s="76"/>
      <c r="ACY44" s="12"/>
      <c r="ADB44" s="11"/>
      <c r="ADC44" s="77" t="e">
        <f ca="1">ADC4</f>
        <v>#N/A</v>
      </c>
      <c r="ADD44" s="77"/>
      <c r="ADE44" s="76" t="e">
        <f ca="1">ADE4</f>
        <v>#N/A</v>
      </c>
      <c r="ADF44" s="76"/>
      <c r="ADG44" s="12"/>
      <c r="ADI44" s="11"/>
      <c r="ADJ44" s="77" t="e">
        <f ca="1">ADC4</f>
        <v>#N/A</v>
      </c>
      <c r="ADK44" s="77"/>
      <c r="ADL44" s="76" t="e">
        <f ca="1">ADE4</f>
        <v>#N/A</v>
      </c>
      <c r="ADM44" s="76"/>
      <c r="ADN44" s="12"/>
      <c r="ADQ44" s="11"/>
      <c r="ADR44" s="77" t="e">
        <f ca="1">ADR4</f>
        <v>#N/A</v>
      </c>
      <c r="ADS44" s="77"/>
      <c r="ADT44" s="76" t="e">
        <f ca="1">ADT4</f>
        <v>#N/A</v>
      </c>
      <c r="ADU44" s="76"/>
      <c r="ADV44" s="12"/>
      <c r="ADX44" s="11"/>
      <c r="ADY44" s="77" t="e">
        <f ca="1">ADR4</f>
        <v>#N/A</v>
      </c>
      <c r="ADZ44" s="77"/>
      <c r="AEA44" s="76" t="e">
        <f ca="1">ADT4</f>
        <v>#N/A</v>
      </c>
      <c r="AEB44" s="76"/>
      <c r="AEC44" s="12"/>
      <c r="AEF44" s="11"/>
      <c r="AEG44" s="77" t="e">
        <f ca="1">AEG4</f>
        <v>#N/A</v>
      </c>
      <c r="AEH44" s="77"/>
      <c r="AEI44" s="76" t="e">
        <f ca="1">AEI4</f>
        <v>#N/A</v>
      </c>
      <c r="AEJ44" s="76"/>
      <c r="AEK44" s="12"/>
      <c r="AEM44" s="11"/>
      <c r="AEN44" s="77" t="e">
        <f ca="1">AEG4</f>
        <v>#N/A</v>
      </c>
      <c r="AEO44" s="77"/>
      <c r="AEP44" s="76" t="e">
        <f ca="1">AEI4</f>
        <v>#N/A</v>
      </c>
      <c r="AEQ44" s="76"/>
      <c r="AER44" s="12"/>
      <c r="AEU44" s="11"/>
      <c r="AEV44" s="77" t="e">
        <f ca="1">AEV4</f>
        <v>#N/A</v>
      </c>
      <c r="AEW44" s="77"/>
      <c r="AEX44" s="76" t="e">
        <f ca="1">AEX4</f>
        <v>#N/A</v>
      </c>
      <c r="AEY44" s="76"/>
      <c r="AEZ44" s="12"/>
      <c r="AFB44" s="11"/>
      <c r="AFC44" s="77" t="e">
        <f ca="1">AEV4</f>
        <v>#N/A</v>
      </c>
      <c r="AFD44" s="77"/>
      <c r="AFE44" s="76" t="e">
        <f ca="1">AEX4</f>
        <v>#N/A</v>
      </c>
      <c r="AFF44" s="76"/>
      <c r="AFG44" s="12"/>
      <c r="AFJ44" s="11"/>
      <c r="AFK44" s="77" t="e">
        <f ca="1">AFK4</f>
        <v>#N/A</v>
      </c>
      <c r="AFL44" s="77"/>
      <c r="AFM44" s="76" t="e">
        <f ca="1">AFM4</f>
        <v>#N/A</v>
      </c>
      <c r="AFN44" s="76"/>
      <c r="AFO44" s="12"/>
      <c r="AFQ44" s="11"/>
      <c r="AFR44" s="77" t="e">
        <f ca="1">AFK4</f>
        <v>#N/A</v>
      </c>
      <c r="AFS44" s="77"/>
      <c r="AFT44" s="76" t="e">
        <f ca="1">AFM4</f>
        <v>#N/A</v>
      </c>
      <c r="AFU44" s="76"/>
      <c r="AFV44" s="12"/>
    </row>
    <row r="45" spans="2:854" ht="18" customHeight="1" x14ac:dyDescent="0.45">
      <c r="B45" s="8"/>
      <c r="C45" s="68"/>
      <c r="D45" s="68"/>
      <c r="E45" s="69"/>
      <c r="F45" s="69"/>
      <c r="G45" s="9"/>
      <c r="I45" s="8"/>
      <c r="J45" s="68"/>
      <c r="K45" s="68"/>
      <c r="L45" s="69"/>
      <c r="M45" s="69"/>
      <c r="N45" s="9"/>
      <c r="Q45" s="8"/>
      <c r="R45" s="68"/>
      <c r="S45" s="68"/>
      <c r="T45" s="69"/>
      <c r="U45" s="69"/>
      <c r="V45" s="9"/>
      <c r="X45" s="8"/>
      <c r="Y45" s="68"/>
      <c r="Z45" s="68"/>
      <c r="AA45" s="69"/>
      <c r="AB45" s="69"/>
      <c r="AC45" s="9"/>
      <c r="AF45" s="8"/>
      <c r="AG45" s="68"/>
      <c r="AH45" s="68"/>
      <c r="AI45" s="69"/>
      <c r="AJ45" s="69"/>
      <c r="AK45" s="9"/>
      <c r="AM45" s="8"/>
      <c r="AN45" s="68"/>
      <c r="AO45" s="68"/>
      <c r="AP45" s="69"/>
      <c r="AQ45" s="69"/>
      <c r="AR45" s="9"/>
      <c r="AU45" s="8"/>
      <c r="AV45" s="68"/>
      <c r="AW45" s="68"/>
      <c r="AX45" s="69"/>
      <c r="AY45" s="69"/>
      <c r="AZ45" s="9"/>
      <c r="BB45" s="8"/>
      <c r="BC45" s="68"/>
      <c r="BD45" s="68"/>
      <c r="BE45" s="69"/>
      <c r="BF45" s="69"/>
      <c r="BG45" s="9"/>
      <c r="BJ45" s="8"/>
      <c r="BK45" s="68"/>
      <c r="BL45" s="68"/>
      <c r="BM45" s="69"/>
      <c r="BN45" s="69"/>
      <c r="BO45" s="9"/>
      <c r="BQ45" s="8"/>
      <c r="BR45" s="68"/>
      <c r="BS45" s="68"/>
      <c r="BT45" s="69"/>
      <c r="BU45" s="69"/>
      <c r="BV45" s="9"/>
      <c r="BY45" s="8"/>
      <c r="BZ45" s="68"/>
      <c r="CA45" s="68"/>
      <c r="CB45" s="69"/>
      <c r="CC45" s="69"/>
      <c r="CD45" s="9"/>
      <c r="CF45" s="8"/>
      <c r="CG45" s="68"/>
      <c r="CH45" s="68"/>
      <c r="CI45" s="69"/>
      <c r="CJ45" s="69"/>
      <c r="CK45" s="9"/>
      <c r="CN45" s="8"/>
      <c r="CO45" s="68"/>
      <c r="CP45" s="68"/>
      <c r="CQ45" s="69"/>
      <c r="CR45" s="69"/>
      <c r="CS45" s="9"/>
      <c r="CU45" s="8"/>
      <c r="CV45" s="68"/>
      <c r="CW45" s="68"/>
      <c r="CX45" s="69"/>
      <c r="CY45" s="69"/>
      <c r="CZ45" s="9"/>
      <c r="DC45" s="8"/>
      <c r="DD45" s="68"/>
      <c r="DE45" s="68"/>
      <c r="DF45" s="69"/>
      <c r="DG45" s="69"/>
      <c r="DH45" s="9"/>
      <c r="DJ45" s="8"/>
      <c r="DK45" s="68"/>
      <c r="DL45" s="68"/>
      <c r="DM45" s="69"/>
      <c r="DN45" s="69"/>
      <c r="DO45" s="9"/>
      <c r="DR45" s="8"/>
      <c r="DS45" s="68"/>
      <c r="DT45" s="68"/>
      <c r="DU45" s="69"/>
      <c r="DV45" s="69"/>
      <c r="DW45" s="9"/>
      <c r="DY45" s="8"/>
      <c r="DZ45" s="68"/>
      <c r="EA45" s="68"/>
      <c r="EB45" s="69"/>
      <c r="EC45" s="69"/>
      <c r="ED45" s="9"/>
      <c r="EG45" s="8"/>
      <c r="EH45" s="68"/>
      <c r="EI45" s="68"/>
      <c r="EJ45" s="69"/>
      <c r="EK45" s="69"/>
      <c r="EL45" s="9"/>
      <c r="EN45" s="8"/>
      <c r="EO45" s="68"/>
      <c r="EP45" s="68"/>
      <c r="EQ45" s="69"/>
      <c r="ER45" s="69"/>
      <c r="ES45" s="9"/>
      <c r="EV45" s="8"/>
      <c r="EW45" s="68"/>
      <c r="EX45" s="68"/>
      <c r="EY45" s="69"/>
      <c r="EZ45" s="69"/>
      <c r="FA45" s="9"/>
      <c r="FC45" s="8"/>
      <c r="FD45" s="68"/>
      <c r="FE45" s="68"/>
      <c r="FF45" s="69"/>
      <c r="FG45" s="69"/>
      <c r="FH45" s="9"/>
      <c r="FK45" s="8"/>
      <c r="FL45" s="68"/>
      <c r="FM45" s="68"/>
      <c r="FN45" s="69"/>
      <c r="FO45" s="69"/>
      <c r="FP45" s="9"/>
      <c r="FR45" s="8"/>
      <c r="FS45" s="68"/>
      <c r="FT45" s="68"/>
      <c r="FU45" s="69"/>
      <c r="FV45" s="69"/>
      <c r="FW45" s="9"/>
      <c r="FZ45" s="8"/>
      <c r="GA45" s="68"/>
      <c r="GB45" s="68"/>
      <c r="GC45" s="69"/>
      <c r="GD45" s="69"/>
      <c r="GE45" s="9"/>
      <c r="GG45" s="8"/>
      <c r="GH45" s="68"/>
      <c r="GI45" s="68"/>
      <c r="GJ45" s="69"/>
      <c r="GK45" s="69"/>
      <c r="GL45" s="9"/>
      <c r="GO45" s="8"/>
      <c r="GP45" s="68"/>
      <c r="GQ45" s="68"/>
      <c r="GR45" s="69"/>
      <c r="GS45" s="69"/>
      <c r="GT45" s="9"/>
      <c r="GV45" s="8"/>
      <c r="GW45" s="68"/>
      <c r="GX45" s="68"/>
      <c r="GY45" s="69"/>
      <c r="GZ45" s="69"/>
      <c r="HA45" s="9"/>
      <c r="HD45" s="8"/>
      <c r="HE45" s="68"/>
      <c r="HF45" s="68"/>
      <c r="HG45" s="69"/>
      <c r="HH45" s="69"/>
      <c r="HI45" s="9"/>
      <c r="HK45" s="8"/>
      <c r="HL45" s="68"/>
      <c r="HM45" s="68"/>
      <c r="HN45" s="69"/>
      <c r="HO45" s="69"/>
      <c r="HP45" s="9"/>
      <c r="HS45" s="8"/>
      <c r="HT45" s="68"/>
      <c r="HU45" s="68"/>
      <c r="HV45" s="69"/>
      <c r="HW45" s="69"/>
      <c r="HX45" s="9"/>
      <c r="HZ45" s="8"/>
      <c r="IA45" s="68"/>
      <c r="IB45" s="68"/>
      <c r="IC45" s="69"/>
      <c r="ID45" s="69"/>
      <c r="IE45" s="9"/>
      <c r="IH45" s="8"/>
      <c r="II45" s="68"/>
      <c r="IJ45" s="68"/>
      <c r="IK45" s="69"/>
      <c r="IL45" s="69"/>
      <c r="IM45" s="9"/>
      <c r="IO45" s="8"/>
      <c r="IP45" s="68"/>
      <c r="IQ45" s="68"/>
      <c r="IR45" s="69"/>
      <c r="IS45" s="69"/>
      <c r="IT45" s="9"/>
      <c r="IW45" s="8"/>
      <c r="IX45" s="68"/>
      <c r="IY45" s="68"/>
      <c r="IZ45" s="69"/>
      <c r="JA45" s="69"/>
      <c r="JB45" s="9"/>
      <c r="JD45" s="8"/>
      <c r="JE45" s="68"/>
      <c r="JF45" s="68"/>
      <c r="JG45" s="69"/>
      <c r="JH45" s="69"/>
      <c r="JI45" s="9"/>
      <c r="JL45" s="8"/>
      <c r="JM45" s="68"/>
      <c r="JN45" s="68"/>
      <c r="JO45" s="69"/>
      <c r="JP45" s="69"/>
      <c r="JQ45" s="9"/>
      <c r="JS45" s="8"/>
      <c r="JT45" s="68"/>
      <c r="JU45" s="68"/>
      <c r="JV45" s="69"/>
      <c r="JW45" s="69"/>
      <c r="JX45" s="9"/>
      <c r="KA45" s="8"/>
      <c r="KB45" s="68"/>
      <c r="KC45" s="68"/>
      <c r="KD45" s="69"/>
      <c r="KE45" s="69"/>
      <c r="KF45" s="9"/>
      <c r="KH45" s="8"/>
      <c r="KI45" s="68"/>
      <c r="KJ45" s="68"/>
      <c r="KK45" s="69"/>
      <c r="KL45" s="69"/>
      <c r="KM45" s="9"/>
      <c r="KP45" s="8"/>
      <c r="KQ45" s="68"/>
      <c r="KR45" s="68"/>
      <c r="KS45" s="69"/>
      <c r="KT45" s="69"/>
      <c r="KU45" s="9"/>
      <c r="KW45" s="8"/>
      <c r="KX45" s="68"/>
      <c r="KY45" s="68"/>
      <c r="KZ45" s="69"/>
      <c r="LA45" s="69"/>
      <c r="LB45" s="9"/>
      <c r="LE45" s="8"/>
      <c r="LF45" s="68"/>
      <c r="LG45" s="68"/>
      <c r="LH45" s="69"/>
      <c r="LI45" s="69"/>
      <c r="LJ45" s="9"/>
      <c r="LL45" s="8"/>
      <c r="LM45" s="68"/>
      <c r="LN45" s="68"/>
      <c r="LO45" s="69"/>
      <c r="LP45" s="69"/>
      <c r="LQ45" s="9"/>
      <c r="LT45" s="8"/>
      <c r="LU45" s="68"/>
      <c r="LV45" s="68"/>
      <c r="LW45" s="69"/>
      <c r="LX45" s="69"/>
      <c r="LY45" s="9"/>
      <c r="MA45" s="8"/>
      <c r="MB45" s="68"/>
      <c r="MC45" s="68"/>
      <c r="MD45" s="69"/>
      <c r="ME45" s="69"/>
      <c r="MF45" s="9"/>
      <c r="MI45" s="8"/>
      <c r="MJ45" s="68"/>
      <c r="MK45" s="68"/>
      <c r="ML45" s="69"/>
      <c r="MM45" s="69"/>
      <c r="MN45" s="9"/>
      <c r="MP45" s="8"/>
      <c r="MQ45" s="68"/>
      <c r="MR45" s="68"/>
      <c r="MS45" s="69"/>
      <c r="MT45" s="69"/>
      <c r="MU45" s="9"/>
      <c r="MX45" s="8"/>
      <c r="MY45" s="68"/>
      <c r="MZ45" s="68"/>
      <c r="NA45" s="69"/>
      <c r="NB45" s="69"/>
      <c r="NC45" s="9"/>
      <c r="NE45" s="8"/>
      <c r="NF45" s="68"/>
      <c r="NG45" s="68"/>
      <c r="NH45" s="69"/>
      <c r="NI45" s="69"/>
      <c r="NJ45" s="9"/>
      <c r="NM45" s="8"/>
      <c r="NN45" s="68"/>
      <c r="NO45" s="68"/>
      <c r="NP45" s="69"/>
      <c r="NQ45" s="69"/>
      <c r="NR45" s="9"/>
      <c r="NT45" s="8"/>
      <c r="NU45" s="68"/>
      <c r="NV45" s="68"/>
      <c r="NW45" s="69"/>
      <c r="NX45" s="69"/>
      <c r="NY45" s="9"/>
      <c r="OB45" s="8"/>
      <c r="OC45" s="68"/>
      <c r="OD45" s="68"/>
      <c r="OE45" s="69"/>
      <c r="OF45" s="69"/>
      <c r="OG45" s="9"/>
      <c r="OI45" s="8"/>
      <c r="OJ45" s="68"/>
      <c r="OK45" s="68"/>
      <c r="OL45" s="69"/>
      <c r="OM45" s="69"/>
      <c r="ON45" s="9"/>
      <c r="OQ45" s="8"/>
      <c r="OR45" s="68"/>
      <c r="OS45" s="68"/>
      <c r="OT45" s="69"/>
      <c r="OU45" s="69"/>
      <c r="OV45" s="9"/>
      <c r="OX45" s="8"/>
      <c r="OY45" s="68"/>
      <c r="OZ45" s="68"/>
      <c r="PA45" s="69"/>
      <c r="PB45" s="69"/>
      <c r="PC45" s="9"/>
      <c r="PF45" s="8"/>
      <c r="PG45" s="68"/>
      <c r="PH45" s="68"/>
      <c r="PI45" s="69"/>
      <c r="PJ45" s="69"/>
      <c r="PK45" s="9"/>
      <c r="PM45" s="8"/>
      <c r="PN45" s="68"/>
      <c r="PO45" s="68"/>
      <c r="PP45" s="69"/>
      <c r="PQ45" s="69"/>
      <c r="PR45" s="9"/>
      <c r="PU45" s="8"/>
      <c r="PV45" s="68"/>
      <c r="PW45" s="68"/>
      <c r="PX45" s="69"/>
      <c r="PY45" s="69"/>
      <c r="PZ45" s="9"/>
      <c r="QB45" s="8"/>
      <c r="QC45" s="68"/>
      <c r="QD45" s="68"/>
      <c r="QE45" s="69"/>
      <c r="QF45" s="69"/>
      <c r="QG45" s="9"/>
      <c r="QJ45" s="8"/>
      <c r="QK45" s="68"/>
      <c r="QL45" s="68"/>
      <c r="QM45" s="69"/>
      <c r="QN45" s="69"/>
      <c r="QO45" s="9"/>
      <c r="QQ45" s="8"/>
      <c r="QR45" s="68"/>
      <c r="QS45" s="68"/>
      <c r="QT45" s="69"/>
      <c r="QU45" s="69"/>
      <c r="QV45" s="9"/>
      <c r="QY45" s="8"/>
      <c r="QZ45" s="68"/>
      <c r="RA45" s="68"/>
      <c r="RB45" s="69"/>
      <c r="RC45" s="69"/>
      <c r="RD45" s="9"/>
      <c r="RF45" s="8"/>
      <c r="RG45" s="68"/>
      <c r="RH45" s="68"/>
      <c r="RI45" s="69"/>
      <c r="RJ45" s="69"/>
      <c r="RK45" s="9"/>
      <c r="RN45" s="8"/>
      <c r="RO45" s="68"/>
      <c r="RP45" s="68"/>
      <c r="RQ45" s="69"/>
      <c r="RR45" s="69"/>
      <c r="RS45" s="9"/>
      <c r="RU45" s="8"/>
      <c r="RV45" s="68"/>
      <c r="RW45" s="68"/>
      <c r="RX45" s="69"/>
      <c r="RY45" s="69"/>
      <c r="RZ45" s="9"/>
      <c r="SC45" s="8"/>
      <c r="SD45" s="68"/>
      <c r="SE45" s="68"/>
      <c r="SF45" s="69"/>
      <c r="SG45" s="69"/>
      <c r="SH45" s="9"/>
      <c r="SJ45" s="8"/>
      <c r="SK45" s="68"/>
      <c r="SL45" s="68"/>
      <c r="SM45" s="69"/>
      <c r="SN45" s="69"/>
      <c r="SO45" s="9"/>
      <c r="SR45" s="8"/>
      <c r="SS45" s="68"/>
      <c r="ST45" s="68"/>
      <c r="SU45" s="69"/>
      <c r="SV45" s="69"/>
      <c r="SW45" s="9"/>
      <c r="SY45" s="8"/>
      <c r="SZ45" s="68"/>
      <c r="TA45" s="68"/>
      <c r="TB45" s="69"/>
      <c r="TC45" s="69"/>
      <c r="TD45" s="9"/>
      <c r="TG45" s="8"/>
      <c r="TH45" s="68"/>
      <c r="TI45" s="68"/>
      <c r="TJ45" s="69"/>
      <c r="TK45" s="69"/>
      <c r="TL45" s="9"/>
      <c r="TN45" s="8"/>
      <c r="TO45" s="68"/>
      <c r="TP45" s="68"/>
      <c r="TQ45" s="69"/>
      <c r="TR45" s="69"/>
      <c r="TS45" s="9"/>
      <c r="TV45" s="8"/>
      <c r="TW45" s="68"/>
      <c r="TX45" s="68"/>
      <c r="TY45" s="69"/>
      <c r="TZ45" s="69"/>
      <c r="UA45" s="9"/>
      <c r="UC45" s="8"/>
      <c r="UD45" s="68"/>
      <c r="UE45" s="68"/>
      <c r="UF45" s="69"/>
      <c r="UG45" s="69"/>
      <c r="UH45" s="9"/>
      <c r="UK45" s="8"/>
      <c r="UL45" s="68"/>
      <c r="UM45" s="68"/>
      <c r="UN45" s="69"/>
      <c r="UO45" s="69"/>
      <c r="UP45" s="9"/>
      <c r="UR45" s="8"/>
      <c r="US45" s="68"/>
      <c r="UT45" s="68"/>
      <c r="UU45" s="69"/>
      <c r="UV45" s="69"/>
      <c r="UW45" s="9"/>
      <c r="UZ45" s="8"/>
      <c r="VA45" s="68"/>
      <c r="VB45" s="68"/>
      <c r="VC45" s="69"/>
      <c r="VD45" s="69"/>
      <c r="VE45" s="9"/>
      <c r="VG45" s="8"/>
      <c r="VH45" s="68"/>
      <c r="VI45" s="68"/>
      <c r="VJ45" s="69"/>
      <c r="VK45" s="69"/>
      <c r="VL45" s="9"/>
      <c r="VO45" s="8"/>
      <c r="VP45" s="68"/>
      <c r="VQ45" s="68"/>
      <c r="VR45" s="69"/>
      <c r="VS45" s="69"/>
      <c r="VT45" s="9"/>
      <c r="VV45" s="8"/>
      <c r="VW45" s="68"/>
      <c r="VX45" s="68"/>
      <c r="VY45" s="69"/>
      <c r="VZ45" s="69"/>
      <c r="WA45" s="9"/>
      <c r="WD45" s="8"/>
      <c r="WE45" s="68"/>
      <c r="WF45" s="68"/>
      <c r="WG45" s="69"/>
      <c r="WH45" s="69"/>
      <c r="WI45" s="9"/>
      <c r="WK45" s="8"/>
      <c r="WL45" s="68"/>
      <c r="WM45" s="68"/>
      <c r="WN45" s="69"/>
      <c r="WO45" s="69"/>
      <c r="WP45" s="9"/>
      <c r="WS45" s="8"/>
      <c r="WT45" s="68"/>
      <c r="WU45" s="68"/>
      <c r="WV45" s="69"/>
      <c r="WW45" s="69"/>
      <c r="WX45" s="9"/>
      <c r="WZ45" s="8"/>
      <c r="XA45" s="68"/>
      <c r="XB45" s="68"/>
      <c r="XC45" s="69"/>
      <c r="XD45" s="69"/>
      <c r="XE45" s="9"/>
      <c r="XH45" s="8"/>
      <c r="XI45" s="68"/>
      <c r="XJ45" s="68"/>
      <c r="XK45" s="69"/>
      <c r="XL45" s="69"/>
      <c r="XM45" s="9"/>
      <c r="XO45" s="8"/>
      <c r="XP45" s="68"/>
      <c r="XQ45" s="68"/>
      <c r="XR45" s="69"/>
      <c r="XS45" s="69"/>
      <c r="XT45" s="9"/>
      <c r="XW45" s="8"/>
      <c r="XX45" s="68"/>
      <c r="XY45" s="68"/>
      <c r="XZ45" s="69"/>
      <c r="YA45" s="69"/>
      <c r="YB45" s="9"/>
      <c r="YD45" s="8"/>
      <c r="YE45" s="68"/>
      <c r="YF45" s="68"/>
      <c r="YG45" s="69"/>
      <c r="YH45" s="69"/>
      <c r="YI45" s="9"/>
      <c r="YL45" s="8"/>
      <c r="YM45" s="68"/>
      <c r="YN45" s="68"/>
      <c r="YO45" s="69"/>
      <c r="YP45" s="69"/>
      <c r="YQ45" s="9"/>
      <c r="YS45" s="8"/>
      <c r="YT45" s="68"/>
      <c r="YU45" s="68"/>
      <c r="YV45" s="69"/>
      <c r="YW45" s="69"/>
      <c r="YX45" s="9"/>
      <c r="ZA45" s="8"/>
      <c r="ZB45" s="68"/>
      <c r="ZC45" s="68"/>
      <c r="ZD45" s="69"/>
      <c r="ZE45" s="69"/>
      <c r="ZF45" s="9"/>
      <c r="ZH45" s="8"/>
      <c r="ZI45" s="68"/>
      <c r="ZJ45" s="68"/>
      <c r="ZK45" s="69"/>
      <c r="ZL45" s="69"/>
      <c r="ZM45" s="9"/>
      <c r="ZP45" s="8"/>
      <c r="ZQ45" s="68"/>
      <c r="ZR45" s="68"/>
      <c r="ZS45" s="69"/>
      <c r="ZT45" s="69"/>
      <c r="ZU45" s="9"/>
      <c r="ZW45" s="8"/>
      <c r="ZX45" s="68"/>
      <c r="ZY45" s="68"/>
      <c r="ZZ45" s="69"/>
      <c r="AAA45" s="69"/>
      <c r="AAB45" s="9"/>
      <c r="AAE45" s="8"/>
      <c r="AAF45" s="68"/>
      <c r="AAG45" s="68"/>
      <c r="AAH45" s="69"/>
      <c r="AAI45" s="69"/>
      <c r="AAJ45" s="9"/>
      <c r="AAL45" s="8"/>
      <c r="AAM45" s="68"/>
      <c r="AAN45" s="68"/>
      <c r="AAO45" s="69"/>
      <c r="AAP45" s="69"/>
      <c r="AAQ45" s="9"/>
      <c r="AAT45" s="8"/>
      <c r="AAU45" s="68"/>
      <c r="AAV45" s="68"/>
      <c r="AAW45" s="69"/>
      <c r="AAX45" s="69"/>
      <c r="AAY45" s="9"/>
      <c r="ABA45" s="8"/>
      <c r="ABB45" s="68"/>
      <c r="ABC45" s="68"/>
      <c r="ABD45" s="69"/>
      <c r="ABE45" s="69"/>
      <c r="ABF45" s="9"/>
      <c r="ABI45" s="8"/>
      <c r="ABJ45" s="68"/>
      <c r="ABK45" s="68"/>
      <c r="ABL45" s="69"/>
      <c r="ABM45" s="69"/>
      <c r="ABN45" s="9"/>
      <c r="ABP45" s="8"/>
      <c r="ABQ45" s="68"/>
      <c r="ABR45" s="68"/>
      <c r="ABS45" s="69"/>
      <c r="ABT45" s="69"/>
      <c r="ABU45" s="9"/>
      <c r="ABX45" s="8"/>
      <c r="ABY45" s="68"/>
      <c r="ABZ45" s="68"/>
      <c r="ACA45" s="69"/>
      <c r="ACB45" s="69"/>
      <c r="ACC45" s="9"/>
      <c r="ACE45" s="8"/>
      <c r="ACF45" s="68"/>
      <c r="ACG45" s="68"/>
      <c r="ACH45" s="69"/>
      <c r="ACI45" s="69"/>
      <c r="ACJ45" s="9"/>
      <c r="ACM45" s="8"/>
      <c r="ACN45" s="68"/>
      <c r="ACO45" s="68"/>
      <c r="ACP45" s="69"/>
      <c r="ACQ45" s="69"/>
      <c r="ACR45" s="9"/>
      <c r="ACT45" s="8"/>
      <c r="ACU45" s="68"/>
      <c r="ACV45" s="68"/>
      <c r="ACW45" s="69"/>
      <c r="ACX45" s="69"/>
      <c r="ACY45" s="9"/>
      <c r="ADB45" s="8"/>
      <c r="ADC45" s="68"/>
      <c r="ADD45" s="68"/>
      <c r="ADE45" s="69"/>
      <c r="ADF45" s="69"/>
      <c r="ADG45" s="9"/>
      <c r="ADI45" s="8"/>
      <c r="ADJ45" s="68"/>
      <c r="ADK45" s="68"/>
      <c r="ADL45" s="69"/>
      <c r="ADM45" s="69"/>
      <c r="ADN45" s="9"/>
      <c r="ADQ45" s="8"/>
      <c r="ADR45" s="68"/>
      <c r="ADS45" s="68"/>
      <c r="ADT45" s="69"/>
      <c r="ADU45" s="69"/>
      <c r="ADV45" s="9"/>
      <c r="ADX45" s="8"/>
      <c r="ADY45" s="68"/>
      <c r="ADZ45" s="68"/>
      <c r="AEA45" s="69"/>
      <c r="AEB45" s="69"/>
      <c r="AEC45" s="9"/>
      <c r="AEF45" s="8"/>
      <c r="AEG45" s="68"/>
      <c r="AEH45" s="68"/>
      <c r="AEI45" s="69"/>
      <c r="AEJ45" s="69"/>
      <c r="AEK45" s="9"/>
      <c r="AEM45" s="8"/>
      <c r="AEN45" s="68"/>
      <c r="AEO45" s="68"/>
      <c r="AEP45" s="69"/>
      <c r="AEQ45" s="69"/>
      <c r="AER45" s="9"/>
      <c r="AEU45" s="8"/>
      <c r="AEV45" s="68"/>
      <c r="AEW45" s="68"/>
      <c r="AEX45" s="69"/>
      <c r="AEY45" s="69"/>
      <c r="AEZ45" s="9"/>
      <c r="AFB45" s="8"/>
      <c r="AFC45" s="68"/>
      <c r="AFD45" s="68"/>
      <c r="AFE45" s="69"/>
      <c r="AFF45" s="69"/>
      <c r="AFG45" s="9"/>
      <c r="AFJ45" s="8"/>
      <c r="AFK45" s="68"/>
      <c r="AFL45" s="68"/>
      <c r="AFM45" s="69"/>
      <c r="AFN45" s="69"/>
      <c r="AFO45" s="9"/>
      <c r="AFQ45" s="8"/>
      <c r="AFR45" s="68"/>
      <c r="AFS45" s="68"/>
      <c r="AFT45" s="69"/>
      <c r="AFU45" s="69"/>
      <c r="AFV45" s="9"/>
    </row>
    <row r="46" spans="2:854" x14ac:dyDescent="0.45">
      <c r="B46" s="56" t="e">
        <f ca="1">B6</f>
        <v>#N/A</v>
      </c>
      <c r="C46" s="12" t="e">
        <f ca="1">C6</f>
        <v>#N/A</v>
      </c>
      <c r="D46" s="56" t="e">
        <f ca="1">D6</f>
        <v>#N/A</v>
      </c>
      <c r="E46" s="12"/>
      <c r="F46" s="56" t="e">
        <f ca="1">F6</f>
        <v>#N/A</v>
      </c>
      <c r="G46" s="12"/>
      <c r="I46" s="56" t="e">
        <f ca="1">B6</f>
        <v>#N/A</v>
      </c>
      <c r="J46" s="12" t="e">
        <f ca="1">C6</f>
        <v>#N/A</v>
      </c>
      <c r="K46" s="56" t="e">
        <f ca="1">D6</f>
        <v>#N/A</v>
      </c>
      <c r="L46" s="12"/>
      <c r="M46" s="56" t="e">
        <f ca="1">F6</f>
        <v>#N/A</v>
      </c>
      <c r="N46" s="12"/>
      <c r="Q46" s="56" t="e">
        <f ca="1">Q6</f>
        <v>#N/A</v>
      </c>
      <c r="R46" s="12" t="e">
        <f ca="1">R6</f>
        <v>#N/A</v>
      </c>
      <c r="S46" s="56" t="e">
        <f ca="1">S6</f>
        <v>#N/A</v>
      </c>
      <c r="T46" s="12"/>
      <c r="U46" s="56" t="e">
        <f ca="1">U6</f>
        <v>#N/A</v>
      </c>
      <c r="V46" s="12"/>
      <c r="X46" s="56" t="e">
        <f ca="1">Q6</f>
        <v>#N/A</v>
      </c>
      <c r="Y46" s="12" t="e">
        <f ca="1">R6</f>
        <v>#N/A</v>
      </c>
      <c r="Z46" s="56" t="e">
        <f ca="1">S6</f>
        <v>#N/A</v>
      </c>
      <c r="AA46" s="12"/>
      <c r="AB46" s="56" t="e">
        <f ca="1">U6</f>
        <v>#N/A</v>
      </c>
      <c r="AC46" s="12"/>
      <c r="AF46" s="56" t="e">
        <f ca="1">AF6</f>
        <v>#N/A</v>
      </c>
      <c r="AG46" s="12" t="e">
        <f ca="1">AG6</f>
        <v>#N/A</v>
      </c>
      <c r="AH46" s="56" t="e">
        <f ca="1">AH6</f>
        <v>#N/A</v>
      </c>
      <c r="AI46" s="12"/>
      <c r="AJ46" s="56" t="e">
        <f ca="1">AJ6</f>
        <v>#N/A</v>
      </c>
      <c r="AK46" s="12"/>
      <c r="AM46" s="56" t="e">
        <f ca="1">AF6</f>
        <v>#N/A</v>
      </c>
      <c r="AN46" s="12" t="e">
        <f ca="1">AG6</f>
        <v>#N/A</v>
      </c>
      <c r="AO46" s="56" t="e">
        <f ca="1">AH6</f>
        <v>#N/A</v>
      </c>
      <c r="AP46" s="12"/>
      <c r="AQ46" s="56" t="e">
        <f ca="1">AJ6</f>
        <v>#N/A</v>
      </c>
      <c r="AR46" s="12"/>
      <c r="AU46" s="56" t="e">
        <f ca="1">AU6</f>
        <v>#N/A</v>
      </c>
      <c r="AV46" s="12" t="e">
        <f ca="1">AV6</f>
        <v>#N/A</v>
      </c>
      <c r="AW46" s="56" t="e">
        <f ca="1">AW6</f>
        <v>#N/A</v>
      </c>
      <c r="AX46" s="12"/>
      <c r="AY46" s="56" t="e">
        <f ca="1">AY6</f>
        <v>#N/A</v>
      </c>
      <c r="AZ46" s="12"/>
      <c r="BB46" s="56" t="e">
        <f ca="1">AU6</f>
        <v>#N/A</v>
      </c>
      <c r="BC46" s="12" t="e">
        <f ca="1">AV6</f>
        <v>#N/A</v>
      </c>
      <c r="BD46" s="56" t="e">
        <f ca="1">AW6</f>
        <v>#N/A</v>
      </c>
      <c r="BE46" s="12"/>
      <c r="BF46" s="56" t="e">
        <f ca="1">AY6</f>
        <v>#N/A</v>
      </c>
      <c r="BG46" s="12"/>
      <c r="BJ46" s="56" t="e">
        <f ca="1">BJ6</f>
        <v>#N/A</v>
      </c>
      <c r="BK46" s="12" t="e">
        <f ca="1">BK6</f>
        <v>#N/A</v>
      </c>
      <c r="BL46" s="56" t="e">
        <f ca="1">BL6</f>
        <v>#N/A</v>
      </c>
      <c r="BM46" s="12"/>
      <c r="BN46" s="56" t="e">
        <f ca="1">BN6</f>
        <v>#N/A</v>
      </c>
      <c r="BO46" s="12"/>
      <c r="BQ46" s="56" t="e">
        <f ca="1">BJ6</f>
        <v>#N/A</v>
      </c>
      <c r="BR46" s="12" t="e">
        <f ca="1">BK6</f>
        <v>#N/A</v>
      </c>
      <c r="BS46" s="56" t="e">
        <f ca="1">BL6</f>
        <v>#N/A</v>
      </c>
      <c r="BT46" s="12"/>
      <c r="BU46" s="56" t="e">
        <f ca="1">BN6</f>
        <v>#N/A</v>
      </c>
      <c r="BV46" s="12"/>
      <c r="BY46" s="56" t="e">
        <f ca="1">BY6</f>
        <v>#N/A</v>
      </c>
      <c r="BZ46" s="12" t="e">
        <f ca="1">BZ6</f>
        <v>#N/A</v>
      </c>
      <c r="CA46" s="56" t="e">
        <f ca="1">CA6</f>
        <v>#N/A</v>
      </c>
      <c r="CB46" s="12"/>
      <c r="CC46" s="56" t="e">
        <f ca="1">CC6</f>
        <v>#N/A</v>
      </c>
      <c r="CD46" s="12"/>
      <c r="CF46" s="56" t="e">
        <f ca="1">BY6</f>
        <v>#N/A</v>
      </c>
      <c r="CG46" s="12" t="e">
        <f ca="1">BZ6</f>
        <v>#N/A</v>
      </c>
      <c r="CH46" s="56" t="e">
        <f ca="1">CA6</f>
        <v>#N/A</v>
      </c>
      <c r="CI46" s="12"/>
      <c r="CJ46" s="56" t="e">
        <f ca="1">CC6</f>
        <v>#N/A</v>
      </c>
      <c r="CK46" s="12"/>
      <c r="CN46" s="56" t="e">
        <f ca="1">CN6</f>
        <v>#N/A</v>
      </c>
      <c r="CO46" s="12" t="e">
        <f ca="1">CO6</f>
        <v>#N/A</v>
      </c>
      <c r="CP46" s="56" t="e">
        <f ca="1">CP6</f>
        <v>#N/A</v>
      </c>
      <c r="CQ46" s="12"/>
      <c r="CR46" s="56" t="e">
        <f ca="1">CR6</f>
        <v>#N/A</v>
      </c>
      <c r="CS46" s="12"/>
      <c r="CU46" s="56" t="e">
        <f ca="1">CN6</f>
        <v>#N/A</v>
      </c>
      <c r="CV46" s="12" t="e">
        <f ca="1">CO6</f>
        <v>#N/A</v>
      </c>
      <c r="CW46" s="56" t="e">
        <f ca="1">CP6</f>
        <v>#N/A</v>
      </c>
      <c r="CX46" s="12"/>
      <c r="CY46" s="56" t="e">
        <f ca="1">CR6</f>
        <v>#N/A</v>
      </c>
      <c r="CZ46" s="12"/>
      <c r="DC46" s="56" t="e">
        <f ca="1">DC6</f>
        <v>#N/A</v>
      </c>
      <c r="DD46" s="12" t="e">
        <f ca="1">DD6</f>
        <v>#N/A</v>
      </c>
      <c r="DE46" s="56" t="e">
        <f ca="1">DE6</f>
        <v>#N/A</v>
      </c>
      <c r="DF46" s="12"/>
      <c r="DG46" s="56" t="e">
        <f ca="1">DG6</f>
        <v>#N/A</v>
      </c>
      <c r="DH46" s="12"/>
      <c r="DJ46" s="56" t="e">
        <f ca="1">DC6</f>
        <v>#N/A</v>
      </c>
      <c r="DK46" s="12" t="e">
        <f ca="1">DD6</f>
        <v>#N/A</v>
      </c>
      <c r="DL46" s="56" t="e">
        <f ca="1">DE6</f>
        <v>#N/A</v>
      </c>
      <c r="DM46" s="12"/>
      <c r="DN46" s="56" t="e">
        <f ca="1">DG6</f>
        <v>#N/A</v>
      </c>
      <c r="DO46" s="12"/>
      <c r="DR46" s="56" t="e">
        <f ca="1">DR6</f>
        <v>#N/A</v>
      </c>
      <c r="DS46" s="12" t="e">
        <f ca="1">DS6</f>
        <v>#N/A</v>
      </c>
      <c r="DT46" s="56" t="e">
        <f ca="1">DT6</f>
        <v>#N/A</v>
      </c>
      <c r="DU46" s="12"/>
      <c r="DV46" s="56" t="e">
        <f ca="1">DV6</f>
        <v>#N/A</v>
      </c>
      <c r="DW46" s="12"/>
      <c r="DY46" s="56" t="e">
        <f ca="1">DR6</f>
        <v>#N/A</v>
      </c>
      <c r="DZ46" s="12" t="e">
        <f ca="1">DS6</f>
        <v>#N/A</v>
      </c>
      <c r="EA46" s="56" t="e">
        <f ca="1">DT6</f>
        <v>#N/A</v>
      </c>
      <c r="EB46" s="12"/>
      <c r="EC46" s="56" t="e">
        <f ca="1">DV6</f>
        <v>#N/A</v>
      </c>
      <c r="ED46" s="12"/>
      <c r="EG46" s="56" t="e">
        <f ca="1">EG6</f>
        <v>#N/A</v>
      </c>
      <c r="EH46" s="12" t="e">
        <f ca="1">EH6</f>
        <v>#N/A</v>
      </c>
      <c r="EI46" s="56" t="e">
        <f ca="1">EI6</f>
        <v>#N/A</v>
      </c>
      <c r="EJ46" s="12"/>
      <c r="EK46" s="56" t="e">
        <f ca="1">EK6</f>
        <v>#N/A</v>
      </c>
      <c r="EL46" s="12"/>
      <c r="EN46" s="56" t="e">
        <f ca="1">EG6</f>
        <v>#N/A</v>
      </c>
      <c r="EO46" s="12" t="e">
        <f ca="1">EH6</f>
        <v>#N/A</v>
      </c>
      <c r="EP46" s="56" t="e">
        <f ca="1">EI6</f>
        <v>#N/A</v>
      </c>
      <c r="EQ46" s="12"/>
      <c r="ER46" s="56" t="e">
        <f ca="1">EK6</f>
        <v>#N/A</v>
      </c>
      <c r="ES46" s="12"/>
      <c r="EV46" s="56" t="e">
        <f ca="1">EV6</f>
        <v>#N/A</v>
      </c>
      <c r="EW46" s="12" t="e">
        <f ca="1">EW6</f>
        <v>#N/A</v>
      </c>
      <c r="EX46" s="56" t="e">
        <f ca="1">EX6</f>
        <v>#N/A</v>
      </c>
      <c r="EY46" s="12"/>
      <c r="EZ46" s="56" t="e">
        <f ca="1">EZ6</f>
        <v>#N/A</v>
      </c>
      <c r="FA46" s="12"/>
      <c r="FC46" s="56" t="e">
        <f ca="1">EV6</f>
        <v>#N/A</v>
      </c>
      <c r="FD46" s="12" t="e">
        <f ca="1">EW6</f>
        <v>#N/A</v>
      </c>
      <c r="FE46" s="56" t="e">
        <f ca="1">EX6</f>
        <v>#N/A</v>
      </c>
      <c r="FF46" s="12"/>
      <c r="FG46" s="56" t="e">
        <f ca="1">EZ6</f>
        <v>#N/A</v>
      </c>
      <c r="FH46" s="12"/>
      <c r="FK46" s="56" t="e">
        <f ca="1">FK6</f>
        <v>#N/A</v>
      </c>
      <c r="FL46" s="12" t="e">
        <f ca="1">FL6</f>
        <v>#N/A</v>
      </c>
      <c r="FM46" s="56" t="e">
        <f ca="1">FM6</f>
        <v>#N/A</v>
      </c>
      <c r="FN46" s="12"/>
      <c r="FO46" s="56" t="e">
        <f ca="1">FO6</f>
        <v>#N/A</v>
      </c>
      <c r="FP46" s="12"/>
      <c r="FR46" s="56" t="e">
        <f ca="1">FK6</f>
        <v>#N/A</v>
      </c>
      <c r="FS46" s="12" t="e">
        <f ca="1">FL6</f>
        <v>#N/A</v>
      </c>
      <c r="FT46" s="56" t="e">
        <f ca="1">FM6</f>
        <v>#N/A</v>
      </c>
      <c r="FU46" s="12"/>
      <c r="FV46" s="56" t="e">
        <f ca="1">FO6</f>
        <v>#N/A</v>
      </c>
      <c r="FW46" s="12"/>
      <c r="FZ46" s="56" t="e">
        <f ca="1">FZ6</f>
        <v>#N/A</v>
      </c>
      <c r="GA46" s="12" t="e">
        <f ca="1">GA6</f>
        <v>#N/A</v>
      </c>
      <c r="GB46" s="56" t="e">
        <f ca="1">GB6</f>
        <v>#N/A</v>
      </c>
      <c r="GC46" s="12"/>
      <c r="GD46" s="56" t="e">
        <f ca="1">GD6</f>
        <v>#N/A</v>
      </c>
      <c r="GE46" s="12"/>
      <c r="GG46" s="56" t="e">
        <f ca="1">FZ6</f>
        <v>#N/A</v>
      </c>
      <c r="GH46" s="12" t="e">
        <f ca="1">GA6</f>
        <v>#N/A</v>
      </c>
      <c r="GI46" s="56" t="e">
        <f ca="1">GB6</f>
        <v>#N/A</v>
      </c>
      <c r="GJ46" s="12"/>
      <c r="GK46" s="56" t="e">
        <f ca="1">GD6</f>
        <v>#N/A</v>
      </c>
      <c r="GL46" s="12"/>
      <c r="GO46" s="56" t="e">
        <f ca="1">GO6</f>
        <v>#N/A</v>
      </c>
      <c r="GP46" s="12" t="e">
        <f ca="1">GP6</f>
        <v>#N/A</v>
      </c>
      <c r="GQ46" s="56" t="e">
        <f ca="1">GQ6</f>
        <v>#N/A</v>
      </c>
      <c r="GR46" s="12"/>
      <c r="GS46" s="56" t="e">
        <f ca="1">GS6</f>
        <v>#N/A</v>
      </c>
      <c r="GT46" s="12"/>
      <c r="GV46" s="56" t="e">
        <f ca="1">GO6</f>
        <v>#N/A</v>
      </c>
      <c r="GW46" s="12" t="e">
        <f ca="1">GP6</f>
        <v>#N/A</v>
      </c>
      <c r="GX46" s="56" t="e">
        <f ca="1">GQ6</f>
        <v>#N/A</v>
      </c>
      <c r="GY46" s="12"/>
      <c r="GZ46" s="56" t="e">
        <f ca="1">GS6</f>
        <v>#N/A</v>
      </c>
      <c r="HA46" s="12"/>
      <c r="HD46" s="56" t="e">
        <f ca="1">HD6</f>
        <v>#N/A</v>
      </c>
      <c r="HE46" s="12" t="e">
        <f ca="1">HE6</f>
        <v>#N/A</v>
      </c>
      <c r="HF46" s="56" t="e">
        <f ca="1">HF6</f>
        <v>#N/A</v>
      </c>
      <c r="HG46" s="12"/>
      <c r="HH46" s="56" t="e">
        <f ca="1">HH6</f>
        <v>#N/A</v>
      </c>
      <c r="HI46" s="12"/>
      <c r="HK46" s="56" t="e">
        <f ca="1">HD6</f>
        <v>#N/A</v>
      </c>
      <c r="HL46" s="12" t="e">
        <f ca="1">HE6</f>
        <v>#N/A</v>
      </c>
      <c r="HM46" s="56" t="e">
        <f ca="1">HF6</f>
        <v>#N/A</v>
      </c>
      <c r="HN46" s="12"/>
      <c r="HO46" s="56" t="e">
        <f ca="1">HH6</f>
        <v>#N/A</v>
      </c>
      <c r="HP46" s="12"/>
      <c r="HS46" s="56" t="e">
        <f ca="1">HS6</f>
        <v>#N/A</v>
      </c>
      <c r="HT46" s="12" t="e">
        <f ca="1">HT6</f>
        <v>#N/A</v>
      </c>
      <c r="HU46" s="56" t="e">
        <f ca="1">HU6</f>
        <v>#N/A</v>
      </c>
      <c r="HV46" s="12"/>
      <c r="HW46" s="56" t="e">
        <f ca="1">HW6</f>
        <v>#N/A</v>
      </c>
      <c r="HX46" s="12"/>
      <c r="HZ46" s="56" t="e">
        <f ca="1">HS6</f>
        <v>#N/A</v>
      </c>
      <c r="IA46" s="12" t="e">
        <f ca="1">HT6</f>
        <v>#N/A</v>
      </c>
      <c r="IB46" s="56" t="e">
        <f ca="1">HU6</f>
        <v>#N/A</v>
      </c>
      <c r="IC46" s="12"/>
      <c r="ID46" s="56" t="e">
        <f ca="1">HW6</f>
        <v>#N/A</v>
      </c>
      <c r="IE46" s="12"/>
      <c r="IH46" s="56" t="e">
        <f ca="1">IH6</f>
        <v>#N/A</v>
      </c>
      <c r="II46" s="12" t="e">
        <f ca="1">II6</f>
        <v>#N/A</v>
      </c>
      <c r="IJ46" s="56" t="e">
        <f ca="1">IJ6</f>
        <v>#N/A</v>
      </c>
      <c r="IK46" s="12"/>
      <c r="IL46" s="56" t="e">
        <f ca="1">IL6</f>
        <v>#N/A</v>
      </c>
      <c r="IM46" s="12"/>
      <c r="IO46" s="56" t="e">
        <f ca="1">IH6</f>
        <v>#N/A</v>
      </c>
      <c r="IP46" s="12" t="e">
        <f ca="1">II6</f>
        <v>#N/A</v>
      </c>
      <c r="IQ46" s="56" t="e">
        <f ca="1">IJ6</f>
        <v>#N/A</v>
      </c>
      <c r="IR46" s="12"/>
      <c r="IS46" s="56" t="e">
        <f ca="1">IL6</f>
        <v>#N/A</v>
      </c>
      <c r="IT46" s="12"/>
      <c r="IW46" s="56" t="e">
        <f ca="1">IW6</f>
        <v>#N/A</v>
      </c>
      <c r="IX46" s="12" t="e">
        <f ca="1">IX6</f>
        <v>#N/A</v>
      </c>
      <c r="IY46" s="56" t="e">
        <f ca="1">IY6</f>
        <v>#N/A</v>
      </c>
      <c r="IZ46" s="12"/>
      <c r="JA46" s="56" t="e">
        <f ca="1">JA6</f>
        <v>#N/A</v>
      </c>
      <c r="JB46" s="12"/>
      <c r="JD46" s="56" t="e">
        <f ca="1">IW6</f>
        <v>#N/A</v>
      </c>
      <c r="JE46" s="12" t="e">
        <f ca="1">IX6</f>
        <v>#N/A</v>
      </c>
      <c r="JF46" s="56" t="e">
        <f ca="1">IY6</f>
        <v>#N/A</v>
      </c>
      <c r="JG46" s="12"/>
      <c r="JH46" s="56" t="e">
        <f ca="1">JA6</f>
        <v>#N/A</v>
      </c>
      <c r="JI46" s="12"/>
      <c r="JL46" s="56" t="e">
        <f ca="1">JL6</f>
        <v>#N/A</v>
      </c>
      <c r="JM46" s="12" t="e">
        <f ca="1">JM6</f>
        <v>#N/A</v>
      </c>
      <c r="JN46" s="56" t="e">
        <f ca="1">JN6</f>
        <v>#N/A</v>
      </c>
      <c r="JO46" s="12"/>
      <c r="JP46" s="56" t="e">
        <f ca="1">JP6</f>
        <v>#N/A</v>
      </c>
      <c r="JQ46" s="12"/>
      <c r="JS46" s="56" t="e">
        <f ca="1">JL6</f>
        <v>#N/A</v>
      </c>
      <c r="JT46" s="12" t="e">
        <f ca="1">JM6</f>
        <v>#N/A</v>
      </c>
      <c r="JU46" s="56" t="e">
        <f ca="1">JN6</f>
        <v>#N/A</v>
      </c>
      <c r="JV46" s="12"/>
      <c r="JW46" s="56" t="e">
        <f ca="1">JP6</f>
        <v>#N/A</v>
      </c>
      <c r="JX46" s="12"/>
      <c r="KA46" s="56" t="e">
        <f ca="1">KA6</f>
        <v>#N/A</v>
      </c>
      <c r="KB46" s="12" t="e">
        <f ca="1">KB6</f>
        <v>#N/A</v>
      </c>
      <c r="KC46" s="56" t="e">
        <f ca="1">KC6</f>
        <v>#N/A</v>
      </c>
      <c r="KD46" s="12"/>
      <c r="KE46" s="56" t="e">
        <f ca="1">KE6</f>
        <v>#N/A</v>
      </c>
      <c r="KF46" s="12"/>
      <c r="KH46" s="56" t="e">
        <f ca="1">KA6</f>
        <v>#N/A</v>
      </c>
      <c r="KI46" s="12" t="e">
        <f ca="1">KB6</f>
        <v>#N/A</v>
      </c>
      <c r="KJ46" s="56" t="e">
        <f ca="1">KC6</f>
        <v>#N/A</v>
      </c>
      <c r="KK46" s="12"/>
      <c r="KL46" s="56" t="e">
        <f ca="1">KE6</f>
        <v>#N/A</v>
      </c>
      <c r="KM46" s="12"/>
      <c r="KP46" s="56" t="e">
        <f ca="1">KP6</f>
        <v>#N/A</v>
      </c>
      <c r="KQ46" s="12" t="e">
        <f ca="1">KQ6</f>
        <v>#N/A</v>
      </c>
      <c r="KR46" s="56" t="e">
        <f ca="1">KR6</f>
        <v>#N/A</v>
      </c>
      <c r="KS46" s="12"/>
      <c r="KT46" s="56" t="e">
        <f ca="1">KT6</f>
        <v>#N/A</v>
      </c>
      <c r="KU46" s="12"/>
      <c r="KW46" s="56" t="e">
        <f ca="1">KP6</f>
        <v>#N/A</v>
      </c>
      <c r="KX46" s="12" t="e">
        <f ca="1">KQ6</f>
        <v>#N/A</v>
      </c>
      <c r="KY46" s="56" t="e">
        <f ca="1">KR6</f>
        <v>#N/A</v>
      </c>
      <c r="KZ46" s="12"/>
      <c r="LA46" s="56" t="e">
        <f ca="1">KT6</f>
        <v>#N/A</v>
      </c>
      <c r="LB46" s="12"/>
      <c r="LE46" s="56" t="e">
        <f ca="1">LE6</f>
        <v>#N/A</v>
      </c>
      <c r="LF46" s="12" t="e">
        <f ca="1">LF6</f>
        <v>#N/A</v>
      </c>
      <c r="LG46" s="56" t="e">
        <f ca="1">LG6</f>
        <v>#N/A</v>
      </c>
      <c r="LH46" s="12"/>
      <c r="LI46" s="56" t="e">
        <f ca="1">LI6</f>
        <v>#N/A</v>
      </c>
      <c r="LJ46" s="12"/>
      <c r="LL46" s="56" t="e">
        <f ca="1">LE6</f>
        <v>#N/A</v>
      </c>
      <c r="LM46" s="12" t="e">
        <f ca="1">LF6</f>
        <v>#N/A</v>
      </c>
      <c r="LN46" s="56" t="e">
        <f ca="1">LG6</f>
        <v>#N/A</v>
      </c>
      <c r="LO46" s="12"/>
      <c r="LP46" s="56" t="e">
        <f ca="1">LI6</f>
        <v>#N/A</v>
      </c>
      <c r="LQ46" s="12"/>
      <c r="LT46" s="56" t="e">
        <f ca="1">LT6</f>
        <v>#N/A</v>
      </c>
      <c r="LU46" s="12" t="e">
        <f ca="1">LU6</f>
        <v>#N/A</v>
      </c>
      <c r="LV46" s="56" t="e">
        <f ca="1">LV6</f>
        <v>#N/A</v>
      </c>
      <c r="LW46" s="12"/>
      <c r="LX46" s="56" t="e">
        <f ca="1">LX6</f>
        <v>#N/A</v>
      </c>
      <c r="LY46" s="12"/>
      <c r="MA46" s="56" t="e">
        <f ca="1">LT6</f>
        <v>#N/A</v>
      </c>
      <c r="MB46" s="12" t="e">
        <f ca="1">LU6</f>
        <v>#N/A</v>
      </c>
      <c r="MC46" s="56" t="e">
        <f ca="1">LV6</f>
        <v>#N/A</v>
      </c>
      <c r="MD46" s="12"/>
      <c r="ME46" s="56" t="e">
        <f ca="1">LX6</f>
        <v>#N/A</v>
      </c>
      <c r="MF46" s="12"/>
      <c r="MI46" s="56" t="e">
        <f ca="1">MI6</f>
        <v>#N/A</v>
      </c>
      <c r="MJ46" s="12" t="e">
        <f ca="1">MJ6</f>
        <v>#N/A</v>
      </c>
      <c r="MK46" s="56" t="e">
        <f ca="1">MK6</f>
        <v>#N/A</v>
      </c>
      <c r="ML46" s="12"/>
      <c r="MM46" s="56" t="e">
        <f ca="1">MM6</f>
        <v>#N/A</v>
      </c>
      <c r="MN46" s="12"/>
      <c r="MP46" s="56" t="e">
        <f ca="1">MI6</f>
        <v>#N/A</v>
      </c>
      <c r="MQ46" s="12" t="e">
        <f ca="1">MJ6</f>
        <v>#N/A</v>
      </c>
      <c r="MR46" s="56" t="e">
        <f ca="1">MK6</f>
        <v>#N/A</v>
      </c>
      <c r="MS46" s="12"/>
      <c r="MT46" s="56" t="e">
        <f ca="1">MM6</f>
        <v>#N/A</v>
      </c>
      <c r="MU46" s="12"/>
      <c r="MX46" s="56" t="e">
        <f ca="1">MX6</f>
        <v>#N/A</v>
      </c>
      <c r="MY46" s="12" t="e">
        <f ca="1">MY6</f>
        <v>#N/A</v>
      </c>
      <c r="MZ46" s="56" t="e">
        <f ca="1">MZ6</f>
        <v>#N/A</v>
      </c>
      <c r="NA46" s="12"/>
      <c r="NB46" s="56" t="e">
        <f ca="1">NB6</f>
        <v>#N/A</v>
      </c>
      <c r="NC46" s="12"/>
      <c r="NE46" s="56" t="e">
        <f ca="1">MX6</f>
        <v>#N/A</v>
      </c>
      <c r="NF46" s="12" t="e">
        <f ca="1">MY6</f>
        <v>#N/A</v>
      </c>
      <c r="NG46" s="56" t="e">
        <f ca="1">MZ6</f>
        <v>#N/A</v>
      </c>
      <c r="NH46" s="12"/>
      <c r="NI46" s="56" t="e">
        <f ca="1">NB6</f>
        <v>#N/A</v>
      </c>
      <c r="NJ46" s="12"/>
      <c r="NM46" s="56" t="e">
        <f ca="1">NM6</f>
        <v>#N/A</v>
      </c>
      <c r="NN46" s="12" t="e">
        <f ca="1">NN6</f>
        <v>#N/A</v>
      </c>
      <c r="NO46" s="56" t="e">
        <f ca="1">NO6</f>
        <v>#N/A</v>
      </c>
      <c r="NP46" s="12"/>
      <c r="NQ46" s="56" t="e">
        <f ca="1">NQ6</f>
        <v>#N/A</v>
      </c>
      <c r="NR46" s="12"/>
      <c r="NT46" s="56" t="e">
        <f ca="1">NM6</f>
        <v>#N/A</v>
      </c>
      <c r="NU46" s="12" t="e">
        <f ca="1">NN6</f>
        <v>#N/A</v>
      </c>
      <c r="NV46" s="56" t="e">
        <f ca="1">NO6</f>
        <v>#N/A</v>
      </c>
      <c r="NW46" s="12"/>
      <c r="NX46" s="56" t="e">
        <f ca="1">NQ6</f>
        <v>#N/A</v>
      </c>
      <c r="NY46" s="12"/>
      <c r="OB46" s="56" t="e">
        <f ca="1">OB6</f>
        <v>#N/A</v>
      </c>
      <c r="OC46" s="12" t="e">
        <f ca="1">OC6</f>
        <v>#N/A</v>
      </c>
      <c r="OD46" s="56" t="e">
        <f ca="1">OD6</f>
        <v>#N/A</v>
      </c>
      <c r="OE46" s="12"/>
      <c r="OF46" s="56" t="e">
        <f ca="1">OF6</f>
        <v>#N/A</v>
      </c>
      <c r="OG46" s="12"/>
      <c r="OI46" s="56" t="e">
        <f ca="1">OB6</f>
        <v>#N/A</v>
      </c>
      <c r="OJ46" s="12" t="e">
        <f ca="1">OC6</f>
        <v>#N/A</v>
      </c>
      <c r="OK46" s="56" t="e">
        <f ca="1">OD6</f>
        <v>#N/A</v>
      </c>
      <c r="OL46" s="12"/>
      <c r="OM46" s="56" t="e">
        <f ca="1">OF6</f>
        <v>#N/A</v>
      </c>
      <c r="ON46" s="12"/>
      <c r="OQ46" s="56" t="e">
        <f ca="1">OQ6</f>
        <v>#N/A</v>
      </c>
      <c r="OR46" s="12" t="e">
        <f ca="1">OR6</f>
        <v>#N/A</v>
      </c>
      <c r="OS46" s="56" t="e">
        <f ca="1">OS6</f>
        <v>#N/A</v>
      </c>
      <c r="OT46" s="12"/>
      <c r="OU46" s="56" t="e">
        <f ca="1">OU6</f>
        <v>#N/A</v>
      </c>
      <c r="OV46" s="12"/>
      <c r="OX46" s="56" t="e">
        <f ca="1">OQ6</f>
        <v>#N/A</v>
      </c>
      <c r="OY46" s="12" t="e">
        <f ca="1">OR6</f>
        <v>#N/A</v>
      </c>
      <c r="OZ46" s="56" t="e">
        <f ca="1">OS6</f>
        <v>#N/A</v>
      </c>
      <c r="PA46" s="12"/>
      <c r="PB46" s="56" t="e">
        <f ca="1">OU6</f>
        <v>#N/A</v>
      </c>
      <c r="PC46" s="12"/>
      <c r="PF46" s="56" t="e">
        <f ca="1">PF6</f>
        <v>#N/A</v>
      </c>
      <c r="PG46" s="12" t="e">
        <f ca="1">PG6</f>
        <v>#N/A</v>
      </c>
      <c r="PH46" s="56" t="e">
        <f ca="1">PH6</f>
        <v>#N/A</v>
      </c>
      <c r="PI46" s="12"/>
      <c r="PJ46" s="56" t="e">
        <f ca="1">PJ6</f>
        <v>#N/A</v>
      </c>
      <c r="PK46" s="12"/>
      <c r="PM46" s="56" t="e">
        <f ca="1">PF6</f>
        <v>#N/A</v>
      </c>
      <c r="PN46" s="12" t="e">
        <f ca="1">PG6</f>
        <v>#N/A</v>
      </c>
      <c r="PO46" s="56" t="e">
        <f ca="1">PH6</f>
        <v>#N/A</v>
      </c>
      <c r="PP46" s="12"/>
      <c r="PQ46" s="56" t="e">
        <f ca="1">PJ6</f>
        <v>#N/A</v>
      </c>
      <c r="PR46" s="12"/>
      <c r="PU46" s="56" t="e">
        <f ca="1">PU6</f>
        <v>#N/A</v>
      </c>
      <c r="PV46" s="12" t="e">
        <f ca="1">PV6</f>
        <v>#N/A</v>
      </c>
      <c r="PW46" s="56" t="e">
        <f ca="1">PW6</f>
        <v>#N/A</v>
      </c>
      <c r="PX46" s="12"/>
      <c r="PY46" s="56" t="e">
        <f ca="1">PY6</f>
        <v>#N/A</v>
      </c>
      <c r="PZ46" s="12"/>
      <c r="QB46" s="56" t="e">
        <f ca="1">PU6</f>
        <v>#N/A</v>
      </c>
      <c r="QC46" s="12" t="e">
        <f ca="1">PV6</f>
        <v>#N/A</v>
      </c>
      <c r="QD46" s="56" t="e">
        <f ca="1">PW6</f>
        <v>#N/A</v>
      </c>
      <c r="QE46" s="12"/>
      <c r="QF46" s="56" t="e">
        <f ca="1">PY6</f>
        <v>#N/A</v>
      </c>
      <c r="QG46" s="12"/>
      <c r="QJ46" s="56" t="e">
        <f ca="1">QJ6</f>
        <v>#N/A</v>
      </c>
      <c r="QK46" s="12" t="e">
        <f ca="1">QK6</f>
        <v>#N/A</v>
      </c>
      <c r="QL46" s="56" t="e">
        <f ca="1">QL6</f>
        <v>#N/A</v>
      </c>
      <c r="QM46" s="12"/>
      <c r="QN46" s="56" t="e">
        <f ca="1">QN6</f>
        <v>#N/A</v>
      </c>
      <c r="QO46" s="12"/>
      <c r="QQ46" s="56" t="e">
        <f ca="1">QJ6</f>
        <v>#N/A</v>
      </c>
      <c r="QR46" s="12" t="e">
        <f ca="1">QK6</f>
        <v>#N/A</v>
      </c>
      <c r="QS46" s="56" t="e">
        <f ca="1">QL6</f>
        <v>#N/A</v>
      </c>
      <c r="QT46" s="12"/>
      <c r="QU46" s="56" t="e">
        <f ca="1">QN6</f>
        <v>#N/A</v>
      </c>
      <c r="QV46" s="12"/>
      <c r="QY46" s="56" t="e">
        <f ca="1">QY6</f>
        <v>#N/A</v>
      </c>
      <c r="QZ46" s="12" t="e">
        <f ca="1">QZ6</f>
        <v>#N/A</v>
      </c>
      <c r="RA46" s="56" t="e">
        <f ca="1">RA6</f>
        <v>#N/A</v>
      </c>
      <c r="RB46" s="12"/>
      <c r="RC46" s="56" t="e">
        <f ca="1">RC6</f>
        <v>#N/A</v>
      </c>
      <c r="RD46" s="12"/>
      <c r="RF46" s="56" t="e">
        <f ca="1">QY6</f>
        <v>#N/A</v>
      </c>
      <c r="RG46" s="12" t="e">
        <f ca="1">QZ6</f>
        <v>#N/A</v>
      </c>
      <c r="RH46" s="56" t="e">
        <f ca="1">RA6</f>
        <v>#N/A</v>
      </c>
      <c r="RI46" s="12"/>
      <c r="RJ46" s="56" t="e">
        <f ca="1">RC6</f>
        <v>#N/A</v>
      </c>
      <c r="RK46" s="12"/>
      <c r="RN46" s="56" t="e">
        <f ca="1">RN6</f>
        <v>#N/A</v>
      </c>
      <c r="RO46" s="12" t="e">
        <f ca="1">RO6</f>
        <v>#N/A</v>
      </c>
      <c r="RP46" s="56" t="e">
        <f ca="1">RP6</f>
        <v>#N/A</v>
      </c>
      <c r="RQ46" s="12"/>
      <c r="RR46" s="56" t="e">
        <f ca="1">RR6</f>
        <v>#N/A</v>
      </c>
      <c r="RS46" s="12"/>
      <c r="RU46" s="56" t="e">
        <f ca="1">RN6</f>
        <v>#N/A</v>
      </c>
      <c r="RV46" s="12" t="e">
        <f ca="1">RO6</f>
        <v>#N/A</v>
      </c>
      <c r="RW46" s="56" t="e">
        <f ca="1">RP6</f>
        <v>#N/A</v>
      </c>
      <c r="RX46" s="12"/>
      <c r="RY46" s="56" t="e">
        <f ca="1">RR6</f>
        <v>#N/A</v>
      </c>
      <c r="RZ46" s="12"/>
      <c r="SC46" s="56" t="e">
        <f ca="1">SC6</f>
        <v>#N/A</v>
      </c>
      <c r="SD46" s="12" t="e">
        <f ca="1">SD6</f>
        <v>#N/A</v>
      </c>
      <c r="SE46" s="56" t="e">
        <f ca="1">SE6</f>
        <v>#N/A</v>
      </c>
      <c r="SF46" s="12"/>
      <c r="SG46" s="56" t="e">
        <f ca="1">SG6</f>
        <v>#N/A</v>
      </c>
      <c r="SH46" s="12"/>
      <c r="SJ46" s="56" t="e">
        <f ca="1">SC6</f>
        <v>#N/A</v>
      </c>
      <c r="SK46" s="12" t="e">
        <f ca="1">SD6</f>
        <v>#N/A</v>
      </c>
      <c r="SL46" s="56" t="e">
        <f ca="1">SE6</f>
        <v>#N/A</v>
      </c>
      <c r="SM46" s="12"/>
      <c r="SN46" s="56" t="e">
        <f ca="1">SG6</f>
        <v>#N/A</v>
      </c>
      <c r="SO46" s="12"/>
      <c r="SR46" s="56" t="e">
        <f ca="1">SR6</f>
        <v>#N/A</v>
      </c>
      <c r="SS46" s="12" t="e">
        <f ca="1">SS6</f>
        <v>#N/A</v>
      </c>
      <c r="ST46" s="56" t="e">
        <f ca="1">ST6</f>
        <v>#N/A</v>
      </c>
      <c r="SU46" s="12"/>
      <c r="SV46" s="56" t="e">
        <f ca="1">SV6</f>
        <v>#N/A</v>
      </c>
      <c r="SW46" s="12"/>
      <c r="SY46" s="56" t="e">
        <f ca="1">SR6</f>
        <v>#N/A</v>
      </c>
      <c r="SZ46" s="12" t="e">
        <f ca="1">SS6</f>
        <v>#N/A</v>
      </c>
      <c r="TA46" s="56" t="e">
        <f ca="1">ST6</f>
        <v>#N/A</v>
      </c>
      <c r="TB46" s="12"/>
      <c r="TC46" s="56" t="e">
        <f ca="1">SV6</f>
        <v>#N/A</v>
      </c>
      <c r="TD46" s="12"/>
      <c r="TG46" s="56" t="e">
        <f ca="1">TG6</f>
        <v>#N/A</v>
      </c>
      <c r="TH46" s="12" t="e">
        <f ca="1">TH6</f>
        <v>#N/A</v>
      </c>
      <c r="TI46" s="56" t="e">
        <f ca="1">TI6</f>
        <v>#N/A</v>
      </c>
      <c r="TJ46" s="12"/>
      <c r="TK46" s="56" t="e">
        <f ca="1">TK6</f>
        <v>#N/A</v>
      </c>
      <c r="TL46" s="12"/>
      <c r="TN46" s="56" t="e">
        <f ca="1">TG6</f>
        <v>#N/A</v>
      </c>
      <c r="TO46" s="12" t="e">
        <f ca="1">TH6</f>
        <v>#N/A</v>
      </c>
      <c r="TP46" s="56" t="e">
        <f ca="1">TI6</f>
        <v>#N/A</v>
      </c>
      <c r="TQ46" s="12"/>
      <c r="TR46" s="56" t="e">
        <f ca="1">TK6</f>
        <v>#N/A</v>
      </c>
      <c r="TS46" s="12"/>
      <c r="TV46" s="56" t="e">
        <f ca="1">TV6</f>
        <v>#N/A</v>
      </c>
      <c r="TW46" s="12" t="e">
        <f ca="1">TW6</f>
        <v>#N/A</v>
      </c>
      <c r="TX46" s="56" t="e">
        <f ca="1">TX6</f>
        <v>#N/A</v>
      </c>
      <c r="TY46" s="12"/>
      <c r="TZ46" s="56" t="e">
        <f ca="1">TZ6</f>
        <v>#N/A</v>
      </c>
      <c r="UA46" s="12"/>
      <c r="UC46" s="56" t="e">
        <f ca="1">TV6</f>
        <v>#N/A</v>
      </c>
      <c r="UD46" s="12" t="e">
        <f ca="1">TW6</f>
        <v>#N/A</v>
      </c>
      <c r="UE46" s="56" t="e">
        <f ca="1">TX6</f>
        <v>#N/A</v>
      </c>
      <c r="UF46" s="12"/>
      <c r="UG46" s="56" t="e">
        <f ca="1">TZ6</f>
        <v>#N/A</v>
      </c>
      <c r="UH46" s="12"/>
      <c r="UK46" s="56" t="e">
        <f ca="1">UK6</f>
        <v>#N/A</v>
      </c>
      <c r="UL46" s="12" t="e">
        <f ca="1">UL6</f>
        <v>#N/A</v>
      </c>
      <c r="UM46" s="56" t="e">
        <f ca="1">UM6</f>
        <v>#N/A</v>
      </c>
      <c r="UN46" s="12"/>
      <c r="UO46" s="56" t="e">
        <f ca="1">UO6</f>
        <v>#N/A</v>
      </c>
      <c r="UP46" s="12"/>
      <c r="UR46" s="56" t="e">
        <f ca="1">UK6</f>
        <v>#N/A</v>
      </c>
      <c r="US46" s="12" t="e">
        <f ca="1">UL6</f>
        <v>#N/A</v>
      </c>
      <c r="UT46" s="56" t="e">
        <f ca="1">UM6</f>
        <v>#N/A</v>
      </c>
      <c r="UU46" s="12"/>
      <c r="UV46" s="56" t="e">
        <f ca="1">UO6</f>
        <v>#N/A</v>
      </c>
      <c r="UW46" s="12"/>
      <c r="UZ46" s="56" t="e">
        <f ca="1">UZ6</f>
        <v>#N/A</v>
      </c>
      <c r="VA46" s="12" t="e">
        <f ca="1">VA6</f>
        <v>#N/A</v>
      </c>
      <c r="VB46" s="56" t="e">
        <f ca="1">VB6</f>
        <v>#N/A</v>
      </c>
      <c r="VC46" s="12"/>
      <c r="VD46" s="56" t="e">
        <f ca="1">VD6</f>
        <v>#N/A</v>
      </c>
      <c r="VE46" s="12"/>
      <c r="VG46" s="56" t="e">
        <f ca="1">UZ6</f>
        <v>#N/A</v>
      </c>
      <c r="VH46" s="12" t="e">
        <f ca="1">VA6</f>
        <v>#N/A</v>
      </c>
      <c r="VI46" s="56" t="e">
        <f ca="1">VB6</f>
        <v>#N/A</v>
      </c>
      <c r="VJ46" s="12"/>
      <c r="VK46" s="56" t="e">
        <f ca="1">VD6</f>
        <v>#N/A</v>
      </c>
      <c r="VL46" s="12"/>
      <c r="VO46" s="56" t="e">
        <f ca="1">VO6</f>
        <v>#N/A</v>
      </c>
      <c r="VP46" s="12" t="e">
        <f ca="1">VP6</f>
        <v>#N/A</v>
      </c>
      <c r="VQ46" s="56" t="e">
        <f ca="1">VQ6</f>
        <v>#N/A</v>
      </c>
      <c r="VR46" s="12"/>
      <c r="VS46" s="56" t="e">
        <f ca="1">VS6</f>
        <v>#N/A</v>
      </c>
      <c r="VT46" s="12"/>
      <c r="VV46" s="56" t="e">
        <f ca="1">VO6</f>
        <v>#N/A</v>
      </c>
      <c r="VW46" s="12" t="e">
        <f ca="1">VP6</f>
        <v>#N/A</v>
      </c>
      <c r="VX46" s="56" t="e">
        <f ca="1">VQ6</f>
        <v>#N/A</v>
      </c>
      <c r="VY46" s="12"/>
      <c r="VZ46" s="56" t="e">
        <f ca="1">VS6</f>
        <v>#N/A</v>
      </c>
      <c r="WA46" s="12"/>
      <c r="WD46" s="56" t="e">
        <f ca="1">WD6</f>
        <v>#N/A</v>
      </c>
      <c r="WE46" s="12" t="e">
        <f ca="1">WE6</f>
        <v>#N/A</v>
      </c>
      <c r="WF46" s="56" t="e">
        <f ca="1">WF6</f>
        <v>#N/A</v>
      </c>
      <c r="WG46" s="12"/>
      <c r="WH46" s="56" t="e">
        <f ca="1">WH6</f>
        <v>#N/A</v>
      </c>
      <c r="WI46" s="12"/>
      <c r="WK46" s="56" t="e">
        <f ca="1">WD6</f>
        <v>#N/A</v>
      </c>
      <c r="WL46" s="12" t="e">
        <f ca="1">WE6</f>
        <v>#N/A</v>
      </c>
      <c r="WM46" s="56" t="e">
        <f ca="1">WF6</f>
        <v>#N/A</v>
      </c>
      <c r="WN46" s="12"/>
      <c r="WO46" s="56" t="e">
        <f ca="1">WH6</f>
        <v>#N/A</v>
      </c>
      <c r="WP46" s="12"/>
      <c r="WS46" s="56" t="e">
        <f ca="1">WS6</f>
        <v>#N/A</v>
      </c>
      <c r="WT46" s="12" t="e">
        <f ca="1">WT6</f>
        <v>#N/A</v>
      </c>
      <c r="WU46" s="56" t="e">
        <f ca="1">WU6</f>
        <v>#N/A</v>
      </c>
      <c r="WV46" s="12"/>
      <c r="WW46" s="56" t="e">
        <f ca="1">WW6</f>
        <v>#N/A</v>
      </c>
      <c r="WX46" s="12"/>
      <c r="WZ46" s="56" t="e">
        <f ca="1">WS6</f>
        <v>#N/A</v>
      </c>
      <c r="XA46" s="12" t="e">
        <f ca="1">WT6</f>
        <v>#N/A</v>
      </c>
      <c r="XB46" s="56" t="e">
        <f ca="1">WU6</f>
        <v>#N/A</v>
      </c>
      <c r="XC46" s="12"/>
      <c r="XD46" s="56" t="e">
        <f ca="1">WW6</f>
        <v>#N/A</v>
      </c>
      <c r="XE46" s="12"/>
      <c r="XH46" s="56" t="e">
        <f ca="1">XH6</f>
        <v>#N/A</v>
      </c>
      <c r="XI46" s="12" t="e">
        <f ca="1">XI6</f>
        <v>#N/A</v>
      </c>
      <c r="XJ46" s="56" t="e">
        <f ca="1">XJ6</f>
        <v>#N/A</v>
      </c>
      <c r="XK46" s="12"/>
      <c r="XL46" s="56" t="e">
        <f ca="1">XL6</f>
        <v>#N/A</v>
      </c>
      <c r="XM46" s="12"/>
      <c r="XO46" s="56" t="e">
        <f ca="1">XH6</f>
        <v>#N/A</v>
      </c>
      <c r="XP46" s="12" t="e">
        <f ca="1">XI6</f>
        <v>#N/A</v>
      </c>
      <c r="XQ46" s="56" t="e">
        <f ca="1">XJ6</f>
        <v>#N/A</v>
      </c>
      <c r="XR46" s="12"/>
      <c r="XS46" s="56" t="e">
        <f ca="1">XL6</f>
        <v>#N/A</v>
      </c>
      <c r="XT46" s="12"/>
      <c r="XW46" s="56" t="e">
        <f ca="1">XW6</f>
        <v>#N/A</v>
      </c>
      <c r="XX46" s="12" t="e">
        <f ca="1">XX6</f>
        <v>#N/A</v>
      </c>
      <c r="XY46" s="56" t="e">
        <f ca="1">XY6</f>
        <v>#N/A</v>
      </c>
      <c r="XZ46" s="12"/>
      <c r="YA46" s="56" t="e">
        <f ca="1">YA6</f>
        <v>#N/A</v>
      </c>
      <c r="YB46" s="12"/>
      <c r="YD46" s="56" t="e">
        <f ca="1">XW6</f>
        <v>#N/A</v>
      </c>
      <c r="YE46" s="12" t="e">
        <f ca="1">XX6</f>
        <v>#N/A</v>
      </c>
      <c r="YF46" s="56" t="e">
        <f ca="1">XY6</f>
        <v>#N/A</v>
      </c>
      <c r="YG46" s="12"/>
      <c r="YH46" s="56" t="e">
        <f ca="1">YA6</f>
        <v>#N/A</v>
      </c>
      <c r="YI46" s="12"/>
      <c r="YL46" s="56" t="e">
        <f ca="1">YL6</f>
        <v>#N/A</v>
      </c>
      <c r="YM46" s="12" t="e">
        <f ca="1">YM6</f>
        <v>#N/A</v>
      </c>
      <c r="YN46" s="56" t="e">
        <f ca="1">YN6</f>
        <v>#N/A</v>
      </c>
      <c r="YO46" s="12"/>
      <c r="YP46" s="56" t="e">
        <f ca="1">YP6</f>
        <v>#N/A</v>
      </c>
      <c r="YQ46" s="12"/>
      <c r="YS46" s="56" t="e">
        <f ca="1">YL6</f>
        <v>#N/A</v>
      </c>
      <c r="YT46" s="12" t="e">
        <f ca="1">YM6</f>
        <v>#N/A</v>
      </c>
      <c r="YU46" s="56" t="e">
        <f ca="1">YN6</f>
        <v>#N/A</v>
      </c>
      <c r="YV46" s="12"/>
      <c r="YW46" s="56" t="e">
        <f ca="1">YP6</f>
        <v>#N/A</v>
      </c>
      <c r="YX46" s="12"/>
      <c r="ZA46" s="56" t="e">
        <f ca="1">ZA6</f>
        <v>#N/A</v>
      </c>
      <c r="ZB46" s="12" t="e">
        <f ca="1">ZB6</f>
        <v>#N/A</v>
      </c>
      <c r="ZC46" s="56" t="e">
        <f ca="1">ZC6</f>
        <v>#N/A</v>
      </c>
      <c r="ZD46" s="12"/>
      <c r="ZE46" s="56" t="e">
        <f ca="1">ZE6</f>
        <v>#N/A</v>
      </c>
      <c r="ZF46" s="12"/>
      <c r="ZH46" s="56" t="e">
        <f ca="1">ZA6</f>
        <v>#N/A</v>
      </c>
      <c r="ZI46" s="12" t="e">
        <f ca="1">ZB6</f>
        <v>#N/A</v>
      </c>
      <c r="ZJ46" s="56" t="e">
        <f ca="1">ZC6</f>
        <v>#N/A</v>
      </c>
      <c r="ZK46" s="12"/>
      <c r="ZL46" s="56" t="e">
        <f ca="1">ZE6</f>
        <v>#N/A</v>
      </c>
      <c r="ZM46" s="12"/>
      <c r="ZP46" s="56" t="e">
        <f ca="1">ZP6</f>
        <v>#N/A</v>
      </c>
      <c r="ZQ46" s="12" t="e">
        <f ca="1">ZQ6</f>
        <v>#N/A</v>
      </c>
      <c r="ZR46" s="56" t="e">
        <f ca="1">ZR6</f>
        <v>#N/A</v>
      </c>
      <c r="ZS46" s="12"/>
      <c r="ZT46" s="56" t="e">
        <f ca="1">ZT6</f>
        <v>#N/A</v>
      </c>
      <c r="ZU46" s="12"/>
      <c r="ZW46" s="56" t="e">
        <f ca="1">ZP6</f>
        <v>#N/A</v>
      </c>
      <c r="ZX46" s="12" t="e">
        <f ca="1">ZQ6</f>
        <v>#N/A</v>
      </c>
      <c r="ZY46" s="56" t="e">
        <f ca="1">ZR6</f>
        <v>#N/A</v>
      </c>
      <c r="ZZ46" s="12"/>
      <c r="AAA46" s="56" t="e">
        <f ca="1">ZT6</f>
        <v>#N/A</v>
      </c>
      <c r="AAB46" s="12"/>
      <c r="AAE46" s="56" t="e">
        <f ca="1">AAE6</f>
        <v>#N/A</v>
      </c>
      <c r="AAF46" s="12" t="e">
        <f ca="1">AAF6</f>
        <v>#N/A</v>
      </c>
      <c r="AAG46" s="56" t="e">
        <f ca="1">AAG6</f>
        <v>#N/A</v>
      </c>
      <c r="AAH46" s="12"/>
      <c r="AAI46" s="56" t="e">
        <f ca="1">AAI6</f>
        <v>#N/A</v>
      </c>
      <c r="AAJ46" s="12"/>
      <c r="AAL46" s="56" t="e">
        <f ca="1">AAE6</f>
        <v>#N/A</v>
      </c>
      <c r="AAM46" s="12" t="e">
        <f ca="1">AAF6</f>
        <v>#N/A</v>
      </c>
      <c r="AAN46" s="56" t="e">
        <f ca="1">AAG6</f>
        <v>#N/A</v>
      </c>
      <c r="AAO46" s="12"/>
      <c r="AAP46" s="56" t="e">
        <f ca="1">AAI6</f>
        <v>#N/A</v>
      </c>
      <c r="AAQ46" s="12"/>
      <c r="AAT46" s="56" t="e">
        <f ca="1">AAT6</f>
        <v>#N/A</v>
      </c>
      <c r="AAU46" s="12" t="e">
        <f ca="1">AAU6</f>
        <v>#N/A</v>
      </c>
      <c r="AAV46" s="56" t="e">
        <f ca="1">AAV6</f>
        <v>#N/A</v>
      </c>
      <c r="AAW46" s="12"/>
      <c r="AAX46" s="56" t="e">
        <f ca="1">AAX6</f>
        <v>#N/A</v>
      </c>
      <c r="AAY46" s="12"/>
      <c r="ABA46" s="56" t="e">
        <f ca="1">AAT6</f>
        <v>#N/A</v>
      </c>
      <c r="ABB46" s="12" t="e">
        <f ca="1">AAU6</f>
        <v>#N/A</v>
      </c>
      <c r="ABC46" s="56" t="e">
        <f ca="1">AAV6</f>
        <v>#N/A</v>
      </c>
      <c r="ABD46" s="12"/>
      <c r="ABE46" s="56" t="e">
        <f ca="1">AAX6</f>
        <v>#N/A</v>
      </c>
      <c r="ABF46" s="12"/>
      <c r="ABI46" s="56" t="e">
        <f ca="1">ABI6</f>
        <v>#N/A</v>
      </c>
      <c r="ABJ46" s="12" t="e">
        <f ca="1">ABJ6</f>
        <v>#N/A</v>
      </c>
      <c r="ABK46" s="56" t="e">
        <f ca="1">ABK6</f>
        <v>#N/A</v>
      </c>
      <c r="ABL46" s="12"/>
      <c r="ABM46" s="56" t="e">
        <f ca="1">ABM6</f>
        <v>#N/A</v>
      </c>
      <c r="ABN46" s="12"/>
      <c r="ABP46" s="56" t="e">
        <f ca="1">ABI6</f>
        <v>#N/A</v>
      </c>
      <c r="ABQ46" s="12" t="e">
        <f ca="1">ABJ6</f>
        <v>#N/A</v>
      </c>
      <c r="ABR46" s="56" t="e">
        <f ca="1">ABK6</f>
        <v>#N/A</v>
      </c>
      <c r="ABS46" s="12"/>
      <c r="ABT46" s="56" t="e">
        <f ca="1">ABM6</f>
        <v>#N/A</v>
      </c>
      <c r="ABU46" s="12"/>
      <c r="ABX46" s="56" t="e">
        <f ca="1">ABX6</f>
        <v>#N/A</v>
      </c>
      <c r="ABY46" s="12" t="e">
        <f ca="1">ABY6</f>
        <v>#N/A</v>
      </c>
      <c r="ABZ46" s="56" t="e">
        <f ca="1">ABZ6</f>
        <v>#N/A</v>
      </c>
      <c r="ACA46" s="12"/>
      <c r="ACB46" s="56" t="e">
        <f ca="1">ACB6</f>
        <v>#N/A</v>
      </c>
      <c r="ACC46" s="12"/>
      <c r="ACE46" s="56" t="e">
        <f ca="1">ABX6</f>
        <v>#N/A</v>
      </c>
      <c r="ACF46" s="12" t="e">
        <f ca="1">ABY6</f>
        <v>#N/A</v>
      </c>
      <c r="ACG46" s="56" t="e">
        <f ca="1">ABZ6</f>
        <v>#N/A</v>
      </c>
      <c r="ACH46" s="12"/>
      <c r="ACI46" s="56" t="e">
        <f ca="1">ACB6</f>
        <v>#N/A</v>
      </c>
      <c r="ACJ46" s="12"/>
      <c r="ACM46" s="56" t="e">
        <f ca="1">ACM6</f>
        <v>#N/A</v>
      </c>
      <c r="ACN46" s="12" t="e">
        <f ca="1">ACN6</f>
        <v>#N/A</v>
      </c>
      <c r="ACO46" s="56" t="e">
        <f ca="1">ACO6</f>
        <v>#N/A</v>
      </c>
      <c r="ACP46" s="12"/>
      <c r="ACQ46" s="56" t="e">
        <f ca="1">ACQ6</f>
        <v>#N/A</v>
      </c>
      <c r="ACR46" s="12"/>
      <c r="ACT46" s="56" t="e">
        <f ca="1">ACM6</f>
        <v>#N/A</v>
      </c>
      <c r="ACU46" s="12" t="e">
        <f ca="1">ACN6</f>
        <v>#N/A</v>
      </c>
      <c r="ACV46" s="56" t="e">
        <f ca="1">ACO6</f>
        <v>#N/A</v>
      </c>
      <c r="ACW46" s="12"/>
      <c r="ACX46" s="56" t="e">
        <f ca="1">ACQ6</f>
        <v>#N/A</v>
      </c>
      <c r="ACY46" s="12"/>
      <c r="ADB46" s="56" t="e">
        <f ca="1">ADB6</f>
        <v>#N/A</v>
      </c>
      <c r="ADC46" s="12" t="e">
        <f ca="1">ADC6</f>
        <v>#N/A</v>
      </c>
      <c r="ADD46" s="56" t="e">
        <f ca="1">ADD6</f>
        <v>#N/A</v>
      </c>
      <c r="ADE46" s="12"/>
      <c r="ADF46" s="56" t="e">
        <f ca="1">ADF6</f>
        <v>#N/A</v>
      </c>
      <c r="ADG46" s="12"/>
      <c r="ADI46" s="56" t="e">
        <f ca="1">ADB6</f>
        <v>#N/A</v>
      </c>
      <c r="ADJ46" s="12" t="e">
        <f ca="1">ADC6</f>
        <v>#N/A</v>
      </c>
      <c r="ADK46" s="56" t="e">
        <f ca="1">ADD6</f>
        <v>#N/A</v>
      </c>
      <c r="ADL46" s="12"/>
      <c r="ADM46" s="56" t="e">
        <f ca="1">ADF6</f>
        <v>#N/A</v>
      </c>
      <c r="ADN46" s="12"/>
      <c r="ADQ46" s="56" t="e">
        <f ca="1">ADQ6</f>
        <v>#N/A</v>
      </c>
      <c r="ADR46" s="12" t="e">
        <f ca="1">ADR6</f>
        <v>#N/A</v>
      </c>
      <c r="ADS46" s="56" t="e">
        <f ca="1">ADS6</f>
        <v>#N/A</v>
      </c>
      <c r="ADT46" s="12"/>
      <c r="ADU46" s="56" t="e">
        <f ca="1">ADU6</f>
        <v>#N/A</v>
      </c>
      <c r="ADV46" s="12"/>
      <c r="ADX46" s="56" t="e">
        <f ca="1">ADQ6</f>
        <v>#N/A</v>
      </c>
      <c r="ADY46" s="12" t="e">
        <f ca="1">ADR6</f>
        <v>#N/A</v>
      </c>
      <c r="ADZ46" s="56" t="e">
        <f ca="1">ADS6</f>
        <v>#N/A</v>
      </c>
      <c r="AEA46" s="12"/>
      <c r="AEB46" s="56" t="e">
        <f ca="1">ADU6</f>
        <v>#N/A</v>
      </c>
      <c r="AEC46" s="12"/>
      <c r="AEF46" s="56" t="e">
        <f ca="1">AEF6</f>
        <v>#N/A</v>
      </c>
      <c r="AEG46" s="12" t="e">
        <f ca="1">AEG6</f>
        <v>#N/A</v>
      </c>
      <c r="AEH46" s="56" t="e">
        <f ca="1">AEH6</f>
        <v>#N/A</v>
      </c>
      <c r="AEI46" s="12"/>
      <c r="AEJ46" s="56" t="e">
        <f ca="1">AEJ6</f>
        <v>#N/A</v>
      </c>
      <c r="AEK46" s="12"/>
      <c r="AEM46" s="56" t="e">
        <f ca="1">AEF6</f>
        <v>#N/A</v>
      </c>
      <c r="AEN46" s="12" t="e">
        <f ca="1">AEG6</f>
        <v>#N/A</v>
      </c>
      <c r="AEO46" s="56" t="e">
        <f ca="1">AEH6</f>
        <v>#N/A</v>
      </c>
      <c r="AEP46" s="12"/>
      <c r="AEQ46" s="56" t="e">
        <f ca="1">AEJ6</f>
        <v>#N/A</v>
      </c>
      <c r="AER46" s="12"/>
      <c r="AEU46" s="56" t="e">
        <f ca="1">AEU6</f>
        <v>#N/A</v>
      </c>
      <c r="AEV46" s="12" t="e">
        <f ca="1">AEV6</f>
        <v>#N/A</v>
      </c>
      <c r="AEW46" s="56" t="e">
        <f ca="1">AEW6</f>
        <v>#N/A</v>
      </c>
      <c r="AEX46" s="12"/>
      <c r="AEY46" s="56" t="e">
        <f ca="1">AEY6</f>
        <v>#N/A</v>
      </c>
      <c r="AEZ46" s="12"/>
      <c r="AFB46" s="56" t="e">
        <f ca="1">AEU6</f>
        <v>#N/A</v>
      </c>
      <c r="AFC46" s="12" t="e">
        <f ca="1">AEV6</f>
        <v>#N/A</v>
      </c>
      <c r="AFD46" s="56" t="e">
        <f ca="1">AEW6</f>
        <v>#N/A</v>
      </c>
      <c r="AFE46" s="12"/>
      <c r="AFF46" s="56" t="e">
        <f ca="1">AEY6</f>
        <v>#N/A</v>
      </c>
      <c r="AFG46" s="12"/>
      <c r="AFJ46" s="56" t="e">
        <f ca="1">AFJ6</f>
        <v>#N/A</v>
      </c>
      <c r="AFK46" s="12" t="e">
        <f ca="1">AFK6</f>
        <v>#N/A</v>
      </c>
      <c r="AFL46" s="56" t="e">
        <f ca="1">AFL6</f>
        <v>#N/A</v>
      </c>
      <c r="AFM46" s="12"/>
      <c r="AFN46" s="56" t="e">
        <f ca="1">AFN6</f>
        <v>#N/A</v>
      </c>
      <c r="AFO46" s="12"/>
      <c r="AFQ46" s="56" t="e">
        <f ca="1">AFJ6</f>
        <v>#N/A</v>
      </c>
      <c r="AFR46" s="12" t="e">
        <f ca="1">AFK6</f>
        <v>#N/A</v>
      </c>
      <c r="AFS46" s="56" t="e">
        <f ca="1">AFL6</f>
        <v>#N/A</v>
      </c>
      <c r="AFT46" s="12"/>
      <c r="AFU46" s="56" t="e">
        <f ca="1">AFN6</f>
        <v>#N/A</v>
      </c>
      <c r="AFV46" s="12"/>
    </row>
    <row r="47" spans="2:854" ht="18" customHeight="1" x14ac:dyDescent="0.45">
      <c r="B47" s="78" t="str">
        <f ca="1">B7</f>
        <v/>
      </c>
      <c r="C47" s="79"/>
      <c r="D47" s="78" t="str">
        <f ca="1">D7</f>
        <v/>
      </c>
      <c r="E47" s="79"/>
      <c r="F47" s="78" t="e">
        <f ca="1">F7</f>
        <v>#N/A</v>
      </c>
      <c r="G47" s="79"/>
      <c r="I47" s="78" t="str">
        <f ca="1">B7</f>
        <v/>
      </c>
      <c r="J47" s="79"/>
      <c r="K47" s="78" t="str">
        <f ca="1">D7</f>
        <v/>
      </c>
      <c r="L47" s="79"/>
      <c r="M47" s="78" t="e">
        <f ca="1">F7</f>
        <v>#N/A</v>
      </c>
      <c r="N47" s="79"/>
      <c r="Q47" s="78" t="str">
        <f ca="1">Q7</f>
        <v/>
      </c>
      <c r="R47" s="79"/>
      <c r="S47" s="78" t="str">
        <f ca="1">S7</f>
        <v/>
      </c>
      <c r="T47" s="79"/>
      <c r="U47" s="78" t="e">
        <f ca="1">U7</f>
        <v>#N/A</v>
      </c>
      <c r="V47" s="79"/>
      <c r="X47" s="78" t="str">
        <f ca="1">Q7</f>
        <v/>
      </c>
      <c r="Y47" s="79"/>
      <c r="Z47" s="78" t="str">
        <f ca="1">S7</f>
        <v/>
      </c>
      <c r="AA47" s="79"/>
      <c r="AB47" s="78" t="e">
        <f ca="1">U7</f>
        <v>#N/A</v>
      </c>
      <c r="AC47" s="79"/>
      <c r="AF47" s="78" t="str">
        <f ca="1">AF7</f>
        <v/>
      </c>
      <c r="AG47" s="79"/>
      <c r="AH47" s="78" t="str">
        <f ca="1">AH7</f>
        <v/>
      </c>
      <c r="AI47" s="79"/>
      <c r="AJ47" s="78" t="e">
        <f ca="1">AJ7</f>
        <v>#N/A</v>
      </c>
      <c r="AK47" s="79"/>
      <c r="AM47" s="78" t="str">
        <f ca="1">AF7</f>
        <v/>
      </c>
      <c r="AN47" s="79"/>
      <c r="AO47" s="78" t="str">
        <f ca="1">AH7</f>
        <v/>
      </c>
      <c r="AP47" s="79"/>
      <c r="AQ47" s="78" t="e">
        <f ca="1">AJ7</f>
        <v>#N/A</v>
      </c>
      <c r="AR47" s="79"/>
      <c r="AU47" s="78" t="str">
        <f ca="1">AU7</f>
        <v/>
      </c>
      <c r="AV47" s="79"/>
      <c r="AW47" s="78" t="str">
        <f ca="1">AW7</f>
        <v/>
      </c>
      <c r="AX47" s="79"/>
      <c r="AY47" s="78" t="e">
        <f ca="1">AY7</f>
        <v>#N/A</v>
      </c>
      <c r="AZ47" s="79"/>
      <c r="BB47" s="78" t="str">
        <f ca="1">AU7</f>
        <v/>
      </c>
      <c r="BC47" s="79"/>
      <c r="BD47" s="78" t="str">
        <f ca="1">AW7</f>
        <v/>
      </c>
      <c r="BE47" s="79"/>
      <c r="BF47" s="78" t="e">
        <f ca="1">AY7</f>
        <v>#N/A</v>
      </c>
      <c r="BG47" s="79"/>
      <c r="BJ47" s="78" t="str">
        <f ca="1">BJ7</f>
        <v/>
      </c>
      <c r="BK47" s="79"/>
      <c r="BL47" s="78" t="str">
        <f ca="1">BL7</f>
        <v/>
      </c>
      <c r="BM47" s="79"/>
      <c r="BN47" s="78" t="e">
        <f ca="1">BN7</f>
        <v>#N/A</v>
      </c>
      <c r="BO47" s="79"/>
      <c r="BQ47" s="78" t="str">
        <f ca="1">BJ7</f>
        <v/>
      </c>
      <c r="BR47" s="79"/>
      <c r="BS47" s="78" t="str">
        <f ca="1">BL7</f>
        <v/>
      </c>
      <c r="BT47" s="79"/>
      <c r="BU47" s="78" t="e">
        <f ca="1">BN7</f>
        <v>#N/A</v>
      </c>
      <c r="BV47" s="79"/>
      <c r="BY47" s="78" t="str">
        <f ca="1">BY7</f>
        <v/>
      </c>
      <c r="BZ47" s="79"/>
      <c r="CA47" s="78" t="str">
        <f ca="1">CA7</f>
        <v/>
      </c>
      <c r="CB47" s="79"/>
      <c r="CC47" s="78" t="e">
        <f ca="1">CC7</f>
        <v>#N/A</v>
      </c>
      <c r="CD47" s="79"/>
      <c r="CF47" s="78" t="str">
        <f ca="1">BY7</f>
        <v/>
      </c>
      <c r="CG47" s="79"/>
      <c r="CH47" s="78" t="str">
        <f ca="1">CA7</f>
        <v/>
      </c>
      <c r="CI47" s="79"/>
      <c r="CJ47" s="78" t="e">
        <f ca="1">CC7</f>
        <v>#N/A</v>
      </c>
      <c r="CK47" s="79"/>
      <c r="CN47" s="78" t="str">
        <f ca="1">CN7</f>
        <v/>
      </c>
      <c r="CO47" s="79"/>
      <c r="CP47" s="78" t="str">
        <f ca="1">CP7</f>
        <v/>
      </c>
      <c r="CQ47" s="79"/>
      <c r="CR47" s="78" t="e">
        <f ca="1">CR7</f>
        <v>#N/A</v>
      </c>
      <c r="CS47" s="79"/>
      <c r="CU47" s="78" t="str">
        <f ca="1">CN7</f>
        <v/>
      </c>
      <c r="CV47" s="79"/>
      <c r="CW47" s="78" t="str">
        <f ca="1">CP7</f>
        <v/>
      </c>
      <c r="CX47" s="79"/>
      <c r="CY47" s="78" t="e">
        <f ca="1">CR7</f>
        <v>#N/A</v>
      </c>
      <c r="CZ47" s="79"/>
      <c r="DC47" s="78" t="str">
        <f ca="1">DC7</f>
        <v/>
      </c>
      <c r="DD47" s="79"/>
      <c r="DE47" s="78" t="str">
        <f ca="1">DE7</f>
        <v/>
      </c>
      <c r="DF47" s="79"/>
      <c r="DG47" s="78" t="e">
        <f ca="1">DG7</f>
        <v>#N/A</v>
      </c>
      <c r="DH47" s="79"/>
      <c r="DJ47" s="78" t="str">
        <f ca="1">DC7</f>
        <v/>
      </c>
      <c r="DK47" s="79"/>
      <c r="DL47" s="78" t="str">
        <f ca="1">DE7</f>
        <v/>
      </c>
      <c r="DM47" s="79"/>
      <c r="DN47" s="78" t="e">
        <f ca="1">DG7</f>
        <v>#N/A</v>
      </c>
      <c r="DO47" s="79"/>
      <c r="DR47" s="78" t="str">
        <f ca="1">DR7</f>
        <v/>
      </c>
      <c r="DS47" s="79"/>
      <c r="DT47" s="78" t="str">
        <f ca="1">DT7</f>
        <v/>
      </c>
      <c r="DU47" s="79"/>
      <c r="DV47" s="78" t="e">
        <f ca="1">DV7</f>
        <v>#N/A</v>
      </c>
      <c r="DW47" s="79"/>
      <c r="DY47" s="78" t="str">
        <f ca="1">DR7</f>
        <v/>
      </c>
      <c r="DZ47" s="79"/>
      <c r="EA47" s="78" t="str">
        <f ca="1">DT7</f>
        <v/>
      </c>
      <c r="EB47" s="79"/>
      <c r="EC47" s="78" t="e">
        <f ca="1">DV7</f>
        <v>#N/A</v>
      </c>
      <c r="ED47" s="79"/>
      <c r="EG47" s="78" t="str">
        <f ca="1">EG7</f>
        <v/>
      </c>
      <c r="EH47" s="79"/>
      <c r="EI47" s="78" t="str">
        <f ca="1">EI7</f>
        <v/>
      </c>
      <c r="EJ47" s="79"/>
      <c r="EK47" s="78" t="e">
        <f ca="1">EK7</f>
        <v>#N/A</v>
      </c>
      <c r="EL47" s="79"/>
      <c r="EN47" s="78" t="str">
        <f ca="1">EG7</f>
        <v/>
      </c>
      <c r="EO47" s="79"/>
      <c r="EP47" s="78" t="str">
        <f ca="1">EI7</f>
        <v/>
      </c>
      <c r="EQ47" s="79"/>
      <c r="ER47" s="78" t="e">
        <f ca="1">EK7</f>
        <v>#N/A</v>
      </c>
      <c r="ES47" s="79"/>
      <c r="EV47" s="78" t="str">
        <f ca="1">EV7</f>
        <v/>
      </c>
      <c r="EW47" s="79"/>
      <c r="EX47" s="78" t="str">
        <f ca="1">EX7</f>
        <v/>
      </c>
      <c r="EY47" s="79"/>
      <c r="EZ47" s="78" t="e">
        <f ca="1">EZ7</f>
        <v>#N/A</v>
      </c>
      <c r="FA47" s="79"/>
      <c r="FC47" s="78" t="str">
        <f ca="1">EV7</f>
        <v/>
      </c>
      <c r="FD47" s="79"/>
      <c r="FE47" s="78" t="str">
        <f ca="1">EX7</f>
        <v/>
      </c>
      <c r="FF47" s="79"/>
      <c r="FG47" s="78" t="e">
        <f ca="1">EZ7</f>
        <v>#N/A</v>
      </c>
      <c r="FH47" s="79"/>
      <c r="FK47" s="78" t="str">
        <f ca="1">FK7</f>
        <v/>
      </c>
      <c r="FL47" s="79"/>
      <c r="FM47" s="78" t="str">
        <f ca="1">FM7</f>
        <v/>
      </c>
      <c r="FN47" s="79"/>
      <c r="FO47" s="78" t="e">
        <f ca="1">FO7</f>
        <v>#N/A</v>
      </c>
      <c r="FP47" s="79"/>
      <c r="FR47" s="78" t="str">
        <f ca="1">FK7</f>
        <v/>
      </c>
      <c r="FS47" s="79"/>
      <c r="FT47" s="78" t="str">
        <f ca="1">FM7</f>
        <v/>
      </c>
      <c r="FU47" s="79"/>
      <c r="FV47" s="78" t="e">
        <f ca="1">FO7</f>
        <v>#N/A</v>
      </c>
      <c r="FW47" s="79"/>
      <c r="FZ47" s="78" t="str">
        <f ca="1">FZ7</f>
        <v/>
      </c>
      <c r="GA47" s="79"/>
      <c r="GB47" s="78" t="str">
        <f ca="1">GB7</f>
        <v/>
      </c>
      <c r="GC47" s="79"/>
      <c r="GD47" s="78" t="e">
        <f ca="1">GD7</f>
        <v>#N/A</v>
      </c>
      <c r="GE47" s="79"/>
      <c r="GG47" s="78" t="str">
        <f ca="1">FZ7</f>
        <v/>
      </c>
      <c r="GH47" s="79"/>
      <c r="GI47" s="78" t="str">
        <f ca="1">GB7</f>
        <v/>
      </c>
      <c r="GJ47" s="79"/>
      <c r="GK47" s="78" t="e">
        <f ca="1">GD7</f>
        <v>#N/A</v>
      </c>
      <c r="GL47" s="79"/>
      <c r="GO47" s="78" t="str">
        <f ca="1">GO7</f>
        <v/>
      </c>
      <c r="GP47" s="79"/>
      <c r="GQ47" s="78" t="str">
        <f ca="1">GQ7</f>
        <v/>
      </c>
      <c r="GR47" s="79"/>
      <c r="GS47" s="78" t="e">
        <f ca="1">GS7</f>
        <v>#N/A</v>
      </c>
      <c r="GT47" s="79"/>
      <c r="GV47" s="78" t="str">
        <f ca="1">GO7</f>
        <v/>
      </c>
      <c r="GW47" s="79"/>
      <c r="GX47" s="78" t="str">
        <f ca="1">GQ7</f>
        <v/>
      </c>
      <c r="GY47" s="79"/>
      <c r="GZ47" s="78" t="e">
        <f ca="1">GS7</f>
        <v>#N/A</v>
      </c>
      <c r="HA47" s="79"/>
      <c r="HD47" s="78" t="str">
        <f ca="1">HD7</f>
        <v/>
      </c>
      <c r="HE47" s="79"/>
      <c r="HF47" s="78" t="str">
        <f ca="1">HF7</f>
        <v/>
      </c>
      <c r="HG47" s="79"/>
      <c r="HH47" s="78" t="e">
        <f ca="1">HH7</f>
        <v>#N/A</v>
      </c>
      <c r="HI47" s="79"/>
      <c r="HK47" s="78" t="str">
        <f ca="1">HD7</f>
        <v/>
      </c>
      <c r="HL47" s="79"/>
      <c r="HM47" s="78" t="str">
        <f ca="1">HF7</f>
        <v/>
      </c>
      <c r="HN47" s="79"/>
      <c r="HO47" s="78" t="e">
        <f ca="1">HH7</f>
        <v>#N/A</v>
      </c>
      <c r="HP47" s="79"/>
      <c r="HS47" s="78" t="str">
        <f ca="1">HS7</f>
        <v/>
      </c>
      <c r="HT47" s="79"/>
      <c r="HU47" s="78" t="str">
        <f ca="1">HU7</f>
        <v/>
      </c>
      <c r="HV47" s="79"/>
      <c r="HW47" s="78" t="e">
        <f ca="1">HW7</f>
        <v>#N/A</v>
      </c>
      <c r="HX47" s="79"/>
      <c r="HZ47" s="78" t="str">
        <f ca="1">HS7</f>
        <v/>
      </c>
      <c r="IA47" s="79"/>
      <c r="IB47" s="78" t="str">
        <f ca="1">HU7</f>
        <v/>
      </c>
      <c r="IC47" s="79"/>
      <c r="ID47" s="78" t="e">
        <f ca="1">HW7</f>
        <v>#N/A</v>
      </c>
      <c r="IE47" s="79"/>
      <c r="IH47" s="78" t="str">
        <f ca="1">IH7</f>
        <v/>
      </c>
      <c r="II47" s="79"/>
      <c r="IJ47" s="78" t="str">
        <f ca="1">IJ7</f>
        <v/>
      </c>
      <c r="IK47" s="79"/>
      <c r="IL47" s="78" t="e">
        <f ca="1">IL7</f>
        <v>#N/A</v>
      </c>
      <c r="IM47" s="79"/>
      <c r="IO47" s="78" t="str">
        <f ca="1">IH7</f>
        <v/>
      </c>
      <c r="IP47" s="79"/>
      <c r="IQ47" s="78" t="str">
        <f ca="1">IJ7</f>
        <v/>
      </c>
      <c r="IR47" s="79"/>
      <c r="IS47" s="78" t="e">
        <f ca="1">IL7</f>
        <v>#N/A</v>
      </c>
      <c r="IT47" s="79"/>
      <c r="IW47" s="78" t="str">
        <f ca="1">IW7</f>
        <v/>
      </c>
      <c r="IX47" s="79"/>
      <c r="IY47" s="78" t="str">
        <f ca="1">IY7</f>
        <v/>
      </c>
      <c r="IZ47" s="79"/>
      <c r="JA47" s="78" t="e">
        <f ca="1">JA7</f>
        <v>#N/A</v>
      </c>
      <c r="JB47" s="79"/>
      <c r="JD47" s="78" t="str">
        <f ca="1">IW7</f>
        <v/>
      </c>
      <c r="JE47" s="79"/>
      <c r="JF47" s="78" t="str">
        <f ca="1">IY7</f>
        <v/>
      </c>
      <c r="JG47" s="79"/>
      <c r="JH47" s="78" t="e">
        <f ca="1">JA7</f>
        <v>#N/A</v>
      </c>
      <c r="JI47" s="79"/>
      <c r="JL47" s="78" t="str">
        <f ca="1">JL7</f>
        <v/>
      </c>
      <c r="JM47" s="79"/>
      <c r="JN47" s="78" t="str">
        <f ca="1">JN7</f>
        <v/>
      </c>
      <c r="JO47" s="79"/>
      <c r="JP47" s="78" t="e">
        <f ca="1">JP7</f>
        <v>#N/A</v>
      </c>
      <c r="JQ47" s="79"/>
      <c r="JS47" s="78" t="str">
        <f ca="1">JL7</f>
        <v/>
      </c>
      <c r="JT47" s="79"/>
      <c r="JU47" s="78" t="str">
        <f ca="1">JN7</f>
        <v/>
      </c>
      <c r="JV47" s="79"/>
      <c r="JW47" s="78" t="e">
        <f ca="1">JP7</f>
        <v>#N/A</v>
      </c>
      <c r="JX47" s="79"/>
      <c r="KA47" s="78" t="str">
        <f ca="1">KA7</f>
        <v/>
      </c>
      <c r="KB47" s="79"/>
      <c r="KC47" s="78" t="str">
        <f ca="1">KC7</f>
        <v/>
      </c>
      <c r="KD47" s="79"/>
      <c r="KE47" s="78" t="e">
        <f ca="1">KE7</f>
        <v>#N/A</v>
      </c>
      <c r="KF47" s="79"/>
      <c r="KH47" s="78" t="str">
        <f ca="1">KA7</f>
        <v/>
      </c>
      <c r="KI47" s="79"/>
      <c r="KJ47" s="78" t="str">
        <f ca="1">KC7</f>
        <v/>
      </c>
      <c r="KK47" s="79"/>
      <c r="KL47" s="78" t="e">
        <f ca="1">KE7</f>
        <v>#N/A</v>
      </c>
      <c r="KM47" s="79"/>
      <c r="KP47" s="78" t="str">
        <f ca="1">KP7</f>
        <v/>
      </c>
      <c r="KQ47" s="79"/>
      <c r="KR47" s="78" t="str">
        <f ca="1">KR7</f>
        <v/>
      </c>
      <c r="KS47" s="79"/>
      <c r="KT47" s="78" t="e">
        <f ca="1">KT7</f>
        <v>#N/A</v>
      </c>
      <c r="KU47" s="79"/>
      <c r="KW47" s="78" t="str">
        <f ca="1">KP7</f>
        <v/>
      </c>
      <c r="KX47" s="79"/>
      <c r="KY47" s="78" t="str">
        <f ca="1">KR7</f>
        <v/>
      </c>
      <c r="KZ47" s="79"/>
      <c r="LA47" s="78" t="e">
        <f ca="1">KT7</f>
        <v>#N/A</v>
      </c>
      <c r="LB47" s="79"/>
      <c r="LE47" s="78" t="str">
        <f ca="1">LE7</f>
        <v/>
      </c>
      <c r="LF47" s="79"/>
      <c r="LG47" s="78" t="str">
        <f ca="1">LG7</f>
        <v/>
      </c>
      <c r="LH47" s="79"/>
      <c r="LI47" s="78" t="e">
        <f ca="1">LI7</f>
        <v>#N/A</v>
      </c>
      <c r="LJ47" s="79"/>
      <c r="LL47" s="78" t="str">
        <f ca="1">LE7</f>
        <v/>
      </c>
      <c r="LM47" s="79"/>
      <c r="LN47" s="78" t="str">
        <f ca="1">LG7</f>
        <v/>
      </c>
      <c r="LO47" s="79"/>
      <c r="LP47" s="78" t="e">
        <f ca="1">LI7</f>
        <v>#N/A</v>
      </c>
      <c r="LQ47" s="79"/>
      <c r="LT47" s="78" t="str">
        <f ca="1">LT7</f>
        <v/>
      </c>
      <c r="LU47" s="79"/>
      <c r="LV47" s="78" t="str">
        <f ca="1">LV7</f>
        <v/>
      </c>
      <c r="LW47" s="79"/>
      <c r="LX47" s="78" t="e">
        <f ca="1">LX7</f>
        <v>#N/A</v>
      </c>
      <c r="LY47" s="79"/>
      <c r="MA47" s="78" t="str">
        <f ca="1">LT7</f>
        <v/>
      </c>
      <c r="MB47" s="79"/>
      <c r="MC47" s="78" t="str">
        <f ca="1">LV7</f>
        <v/>
      </c>
      <c r="MD47" s="79"/>
      <c r="ME47" s="78" t="e">
        <f ca="1">LX7</f>
        <v>#N/A</v>
      </c>
      <c r="MF47" s="79"/>
      <c r="MI47" s="78" t="str">
        <f ca="1">MI7</f>
        <v/>
      </c>
      <c r="MJ47" s="79"/>
      <c r="MK47" s="78" t="str">
        <f ca="1">MK7</f>
        <v/>
      </c>
      <c r="ML47" s="79"/>
      <c r="MM47" s="78" t="e">
        <f ca="1">MM7</f>
        <v>#N/A</v>
      </c>
      <c r="MN47" s="79"/>
      <c r="MP47" s="78" t="str">
        <f ca="1">MI7</f>
        <v/>
      </c>
      <c r="MQ47" s="79"/>
      <c r="MR47" s="78" t="str">
        <f ca="1">MK7</f>
        <v/>
      </c>
      <c r="MS47" s="79"/>
      <c r="MT47" s="78" t="e">
        <f ca="1">MM7</f>
        <v>#N/A</v>
      </c>
      <c r="MU47" s="79"/>
      <c r="MX47" s="78" t="str">
        <f ca="1">MX7</f>
        <v/>
      </c>
      <c r="MY47" s="79"/>
      <c r="MZ47" s="78" t="str">
        <f ca="1">MZ7</f>
        <v/>
      </c>
      <c r="NA47" s="79"/>
      <c r="NB47" s="78" t="e">
        <f ca="1">NB7</f>
        <v>#N/A</v>
      </c>
      <c r="NC47" s="79"/>
      <c r="NE47" s="78" t="str">
        <f ca="1">MX7</f>
        <v/>
      </c>
      <c r="NF47" s="79"/>
      <c r="NG47" s="78" t="str">
        <f ca="1">MZ7</f>
        <v/>
      </c>
      <c r="NH47" s="79"/>
      <c r="NI47" s="78" t="e">
        <f ca="1">NB7</f>
        <v>#N/A</v>
      </c>
      <c r="NJ47" s="79"/>
      <c r="NM47" s="78" t="str">
        <f ca="1">NM7</f>
        <v/>
      </c>
      <c r="NN47" s="79"/>
      <c r="NO47" s="78" t="str">
        <f ca="1">NO7</f>
        <v/>
      </c>
      <c r="NP47" s="79"/>
      <c r="NQ47" s="78" t="e">
        <f ca="1">NQ7</f>
        <v>#N/A</v>
      </c>
      <c r="NR47" s="79"/>
      <c r="NT47" s="78" t="str">
        <f ca="1">NM7</f>
        <v/>
      </c>
      <c r="NU47" s="79"/>
      <c r="NV47" s="78" t="str">
        <f ca="1">NO7</f>
        <v/>
      </c>
      <c r="NW47" s="79"/>
      <c r="NX47" s="78" t="e">
        <f ca="1">NQ7</f>
        <v>#N/A</v>
      </c>
      <c r="NY47" s="79"/>
      <c r="OB47" s="78" t="str">
        <f ca="1">OB7</f>
        <v/>
      </c>
      <c r="OC47" s="79"/>
      <c r="OD47" s="78" t="str">
        <f ca="1">OD7</f>
        <v/>
      </c>
      <c r="OE47" s="79"/>
      <c r="OF47" s="78" t="e">
        <f ca="1">OF7</f>
        <v>#N/A</v>
      </c>
      <c r="OG47" s="79"/>
      <c r="OI47" s="78" t="str">
        <f ca="1">OB7</f>
        <v/>
      </c>
      <c r="OJ47" s="79"/>
      <c r="OK47" s="78" t="str">
        <f ca="1">OD7</f>
        <v/>
      </c>
      <c r="OL47" s="79"/>
      <c r="OM47" s="78" t="e">
        <f ca="1">OF7</f>
        <v>#N/A</v>
      </c>
      <c r="ON47" s="79"/>
      <c r="OQ47" s="78" t="str">
        <f ca="1">OQ7</f>
        <v/>
      </c>
      <c r="OR47" s="79"/>
      <c r="OS47" s="78" t="str">
        <f ca="1">OS7</f>
        <v/>
      </c>
      <c r="OT47" s="79"/>
      <c r="OU47" s="78" t="e">
        <f ca="1">OU7</f>
        <v>#N/A</v>
      </c>
      <c r="OV47" s="79"/>
      <c r="OX47" s="78" t="str">
        <f ca="1">OQ7</f>
        <v/>
      </c>
      <c r="OY47" s="79"/>
      <c r="OZ47" s="78" t="str">
        <f ca="1">OS7</f>
        <v/>
      </c>
      <c r="PA47" s="79"/>
      <c r="PB47" s="78" t="e">
        <f ca="1">OU7</f>
        <v>#N/A</v>
      </c>
      <c r="PC47" s="79"/>
      <c r="PF47" s="78" t="str">
        <f ca="1">PF7</f>
        <v/>
      </c>
      <c r="PG47" s="79"/>
      <c r="PH47" s="78" t="str">
        <f ca="1">PH7</f>
        <v/>
      </c>
      <c r="PI47" s="79"/>
      <c r="PJ47" s="78" t="e">
        <f ca="1">PJ7</f>
        <v>#N/A</v>
      </c>
      <c r="PK47" s="79"/>
      <c r="PM47" s="78" t="str">
        <f ca="1">PF7</f>
        <v/>
      </c>
      <c r="PN47" s="79"/>
      <c r="PO47" s="78" t="str">
        <f ca="1">PH7</f>
        <v/>
      </c>
      <c r="PP47" s="79"/>
      <c r="PQ47" s="78" t="e">
        <f ca="1">PJ7</f>
        <v>#N/A</v>
      </c>
      <c r="PR47" s="79"/>
      <c r="PU47" s="78" t="str">
        <f ca="1">PU7</f>
        <v/>
      </c>
      <c r="PV47" s="79"/>
      <c r="PW47" s="78" t="str">
        <f ca="1">PW7</f>
        <v/>
      </c>
      <c r="PX47" s="79"/>
      <c r="PY47" s="78" t="e">
        <f ca="1">PY7</f>
        <v>#N/A</v>
      </c>
      <c r="PZ47" s="79"/>
      <c r="QB47" s="78" t="str">
        <f ca="1">PU7</f>
        <v/>
      </c>
      <c r="QC47" s="79"/>
      <c r="QD47" s="78" t="str">
        <f ca="1">PW7</f>
        <v/>
      </c>
      <c r="QE47" s="79"/>
      <c r="QF47" s="78" t="e">
        <f ca="1">PY7</f>
        <v>#N/A</v>
      </c>
      <c r="QG47" s="79"/>
      <c r="QJ47" s="78" t="str">
        <f ca="1">QJ7</f>
        <v/>
      </c>
      <c r="QK47" s="79"/>
      <c r="QL47" s="78" t="str">
        <f ca="1">QL7</f>
        <v/>
      </c>
      <c r="QM47" s="79"/>
      <c r="QN47" s="78" t="e">
        <f ca="1">QN7</f>
        <v>#N/A</v>
      </c>
      <c r="QO47" s="79"/>
      <c r="QQ47" s="78" t="str">
        <f ca="1">QJ7</f>
        <v/>
      </c>
      <c r="QR47" s="79"/>
      <c r="QS47" s="78" t="str">
        <f ca="1">QL7</f>
        <v/>
      </c>
      <c r="QT47" s="79"/>
      <c r="QU47" s="78" t="e">
        <f ca="1">QN7</f>
        <v>#N/A</v>
      </c>
      <c r="QV47" s="79"/>
      <c r="QY47" s="78" t="str">
        <f ca="1">QY7</f>
        <v/>
      </c>
      <c r="QZ47" s="79"/>
      <c r="RA47" s="78" t="str">
        <f ca="1">RA7</f>
        <v/>
      </c>
      <c r="RB47" s="79"/>
      <c r="RC47" s="78" t="e">
        <f ca="1">RC7</f>
        <v>#N/A</v>
      </c>
      <c r="RD47" s="79"/>
      <c r="RF47" s="78" t="str">
        <f ca="1">QY7</f>
        <v/>
      </c>
      <c r="RG47" s="79"/>
      <c r="RH47" s="78" t="str">
        <f ca="1">RA7</f>
        <v/>
      </c>
      <c r="RI47" s="79"/>
      <c r="RJ47" s="78" t="e">
        <f ca="1">RC7</f>
        <v>#N/A</v>
      </c>
      <c r="RK47" s="79"/>
      <c r="RN47" s="78" t="str">
        <f ca="1">RN7</f>
        <v/>
      </c>
      <c r="RO47" s="79"/>
      <c r="RP47" s="78" t="str">
        <f ca="1">RP7</f>
        <v/>
      </c>
      <c r="RQ47" s="79"/>
      <c r="RR47" s="78" t="e">
        <f ca="1">RR7</f>
        <v>#N/A</v>
      </c>
      <c r="RS47" s="79"/>
      <c r="RU47" s="78" t="str">
        <f ca="1">RN7</f>
        <v/>
      </c>
      <c r="RV47" s="79"/>
      <c r="RW47" s="78" t="str">
        <f ca="1">RP7</f>
        <v/>
      </c>
      <c r="RX47" s="79"/>
      <c r="RY47" s="78" t="e">
        <f ca="1">RR7</f>
        <v>#N/A</v>
      </c>
      <c r="RZ47" s="79"/>
      <c r="SC47" s="78" t="str">
        <f ca="1">SC7</f>
        <v/>
      </c>
      <c r="SD47" s="79"/>
      <c r="SE47" s="78" t="str">
        <f ca="1">SE7</f>
        <v/>
      </c>
      <c r="SF47" s="79"/>
      <c r="SG47" s="78" t="e">
        <f ca="1">SG7</f>
        <v>#N/A</v>
      </c>
      <c r="SH47" s="79"/>
      <c r="SJ47" s="78" t="str">
        <f ca="1">SC7</f>
        <v/>
      </c>
      <c r="SK47" s="79"/>
      <c r="SL47" s="78" t="str">
        <f ca="1">SE7</f>
        <v/>
      </c>
      <c r="SM47" s="79"/>
      <c r="SN47" s="78" t="e">
        <f ca="1">SG7</f>
        <v>#N/A</v>
      </c>
      <c r="SO47" s="79"/>
      <c r="SR47" s="78" t="str">
        <f ca="1">SR7</f>
        <v/>
      </c>
      <c r="SS47" s="79"/>
      <c r="ST47" s="78" t="str">
        <f ca="1">ST7</f>
        <v/>
      </c>
      <c r="SU47" s="79"/>
      <c r="SV47" s="78" t="e">
        <f ca="1">SV7</f>
        <v>#N/A</v>
      </c>
      <c r="SW47" s="79"/>
      <c r="SY47" s="78" t="str">
        <f ca="1">SR7</f>
        <v/>
      </c>
      <c r="SZ47" s="79"/>
      <c r="TA47" s="78" t="str">
        <f ca="1">ST7</f>
        <v/>
      </c>
      <c r="TB47" s="79"/>
      <c r="TC47" s="78" t="e">
        <f ca="1">SV7</f>
        <v>#N/A</v>
      </c>
      <c r="TD47" s="79"/>
      <c r="TG47" s="78" t="str">
        <f ca="1">TG7</f>
        <v/>
      </c>
      <c r="TH47" s="79"/>
      <c r="TI47" s="78" t="str">
        <f ca="1">TI7</f>
        <v/>
      </c>
      <c r="TJ47" s="79"/>
      <c r="TK47" s="78" t="e">
        <f ca="1">TK7</f>
        <v>#N/A</v>
      </c>
      <c r="TL47" s="79"/>
      <c r="TN47" s="78" t="str">
        <f ca="1">TG7</f>
        <v/>
      </c>
      <c r="TO47" s="79"/>
      <c r="TP47" s="78" t="str">
        <f ca="1">TI7</f>
        <v/>
      </c>
      <c r="TQ47" s="79"/>
      <c r="TR47" s="78" t="e">
        <f ca="1">TK7</f>
        <v>#N/A</v>
      </c>
      <c r="TS47" s="79"/>
      <c r="TV47" s="78" t="str">
        <f ca="1">TV7</f>
        <v/>
      </c>
      <c r="TW47" s="79"/>
      <c r="TX47" s="78" t="str">
        <f ca="1">TX7</f>
        <v/>
      </c>
      <c r="TY47" s="79"/>
      <c r="TZ47" s="78" t="e">
        <f ca="1">TZ7</f>
        <v>#N/A</v>
      </c>
      <c r="UA47" s="79"/>
      <c r="UC47" s="78" t="str">
        <f ca="1">TV7</f>
        <v/>
      </c>
      <c r="UD47" s="79"/>
      <c r="UE47" s="78" t="str">
        <f ca="1">TX7</f>
        <v/>
      </c>
      <c r="UF47" s="79"/>
      <c r="UG47" s="78" t="e">
        <f ca="1">TZ7</f>
        <v>#N/A</v>
      </c>
      <c r="UH47" s="79"/>
      <c r="UK47" s="78" t="str">
        <f ca="1">UK7</f>
        <v/>
      </c>
      <c r="UL47" s="79"/>
      <c r="UM47" s="78" t="str">
        <f ca="1">UM7</f>
        <v/>
      </c>
      <c r="UN47" s="79"/>
      <c r="UO47" s="78" t="e">
        <f ca="1">UO7</f>
        <v>#N/A</v>
      </c>
      <c r="UP47" s="79"/>
      <c r="UR47" s="78" t="str">
        <f ca="1">UK7</f>
        <v/>
      </c>
      <c r="US47" s="79"/>
      <c r="UT47" s="78" t="str">
        <f ca="1">UM7</f>
        <v/>
      </c>
      <c r="UU47" s="79"/>
      <c r="UV47" s="78" t="e">
        <f ca="1">UO7</f>
        <v>#N/A</v>
      </c>
      <c r="UW47" s="79"/>
      <c r="UZ47" s="78" t="str">
        <f ca="1">UZ7</f>
        <v/>
      </c>
      <c r="VA47" s="79"/>
      <c r="VB47" s="78" t="str">
        <f ca="1">VB7</f>
        <v/>
      </c>
      <c r="VC47" s="79"/>
      <c r="VD47" s="78" t="e">
        <f ca="1">VD7</f>
        <v>#N/A</v>
      </c>
      <c r="VE47" s="79"/>
      <c r="VG47" s="78" t="str">
        <f ca="1">UZ7</f>
        <v/>
      </c>
      <c r="VH47" s="79"/>
      <c r="VI47" s="78" t="str">
        <f ca="1">VB7</f>
        <v/>
      </c>
      <c r="VJ47" s="79"/>
      <c r="VK47" s="78" t="e">
        <f ca="1">VD7</f>
        <v>#N/A</v>
      </c>
      <c r="VL47" s="79"/>
      <c r="VO47" s="78" t="str">
        <f ca="1">VO7</f>
        <v/>
      </c>
      <c r="VP47" s="79"/>
      <c r="VQ47" s="78" t="str">
        <f ca="1">VQ7</f>
        <v/>
      </c>
      <c r="VR47" s="79"/>
      <c r="VS47" s="78" t="e">
        <f ca="1">VS7</f>
        <v>#N/A</v>
      </c>
      <c r="VT47" s="79"/>
      <c r="VV47" s="78" t="str">
        <f ca="1">VO7</f>
        <v/>
      </c>
      <c r="VW47" s="79"/>
      <c r="VX47" s="78" t="str">
        <f ca="1">VQ7</f>
        <v/>
      </c>
      <c r="VY47" s="79"/>
      <c r="VZ47" s="78" t="e">
        <f ca="1">VS7</f>
        <v>#N/A</v>
      </c>
      <c r="WA47" s="79"/>
      <c r="WD47" s="78" t="str">
        <f ca="1">WD7</f>
        <v/>
      </c>
      <c r="WE47" s="79"/>
      <c r="WF47" s="78" t="str">
        <f ca="1">WF7</f>
        <v/>
      </c>
      <c r="WG47" s="79"/>
      <c r="WH47" s="78" t="e">
        <f ca="1">WH7</f>
        <v>#N/A</v>
      </c>
      <c r="WI47" s="79"/>
      <c r="WK47" s="78" t="str">
        <f ca="1">WD7</f>
        <v/>
      </c>
      <c r="WL47" s="79"/>
      <c r="WM47" s="78" t="str">
        <f ca="1">WF7</f>
        <v/>
      </c>
      <c r="WN47" s="79"/>
      <c r="WO47" s="78" t="e">
        <f ca="1">WH7</f>
        <v>#N/A</v>
      </c>
      <c r="WP47" s="79"/>
      <c r="WS47" s="78" t="str">
        <f ca="1">WS7</f>
        <v/>
      </c>
      <c r="WT47" s="79"/>
      <c r="WU47" s="78" t="str">
        <f ca="1">WU7</f>
        <v/>
      </c>
      <c r="WV47" s="79"/>
      <c r="WW47" s="78" t="e">
        <f ca="1">WW7</f>
        <v>#N/A</v>
      </c>
      <c r="WX47" s="79"/>
      <c r="WZ47" s="78" t="str">
        <f ca="1">WS7</f>
        <v/>
      </c>
      <c r="XA47" s="79"/>
      <c r="XB47" s="78" t="str">
        <f ca="1">WU7</f>
        <v/>
      </c>
      <c r="XC47" s="79"/>
      <c r="XD47" s="78" t="e">
        <f ca="1">WW7</f>
        <v>#N/A</v>
      </c>
      <c r="XE47" s="79"/>
      <c r="XH47" s="78" t="str">
        <f ca="1">XH7</f>
        <v/>
      </c>
      <c r="XI47" s="79"/>
      <c r="XJ47" s="78" t="str">
        <f ca="1">XJ7</f>
        <v/>
      </c>
      <c r="XK47" s="79"/>
      <c r="XL47" s="78" t="e">
        <f ca="1">XL7</f>
        <v>#N/A</v>
      </c>
      <c r="XM47" s="79"/>
      <c r="XO47" s="78" t="str">
        <f ca="1">XH7</f>
        <v/>
      </c>
      <c r="XP47" s="79"/>
      <c r="XQ47" s="78" t="str">
        <f ca="1">XJ7</f>
        <v/>
      </c>
      <c r="XR47" s="79"/>
      <c r="XS47" s="78" t="e">
        <f ca="1">XL7</f>
        <v>#N/A</v>
      </c>
      <c r="XT47" s="79"/>
      <c r="XW47" s="78" t="str">
        <f ca="1">XW7</f>
        <v/>
      </c>
      <c r="XX47" s="79"/>
      <c r="XY47" s="78" t="str">
        <f ca="1">XY7</f>
        <v/>
      </c>
      <c r="XZ47" s="79"/>
      <c r="YA47" s="78" t="e">
        <f ca="1">YA7</f>
        <v>#N/A</v>
      </c>
      <c r="YB47" s="79"/>
      <c r="YD47" s="78" t="str">
        <f ca="1">XW7</f>
        <v/>
      </c>
      <c r="YE47" s="79"/>
      <c r="YF47" s="78" t="str">
        <f ca="1">XY7</f>
        <v/>
      </c>
      <c r="YG47" s="79"/>
      <c r="YH47" s="78" t="e">
        <f ca="1">YA7</f>
        <v>#N/A</v>
      </c>
      <c r="YI47" s="79"/>
      <c r="YL47" s="78" t="str">
        <f ca="1">YL7</f>
        <v/>
      </c>
      <c r="YM47" s="79"/>
      <c r="YN47" s="78" t="str">
        <f ca="1">YN7</f>
        <v/>
      </c>
      <c r="YO47" s="79"/>
      <c r="YP47" s="78" t="e">
        <f ca="1">YP7</f>
        <v>#N/A</v>
      </c>
      <c r="YQ47" s="79"/>
      <c r="YS47" s="78" t="str">
        <f ca="1">YL7</f>
        <v/>
      </c>
      <c r="YT47" s="79"/>
      <c r="YU47" s="78" t="str">
        <f ca="1">YN7</f>
        <v/>
      </c>
      <c r="YV47" s="79"/>
      <c r="YW47" s="78" t="e">
        <f ca="1">YP7</f>
        <v>#N/A</v>
      </c>
      <c r="YX47" s="79"/>
      <c r="ZA47" s="78" t="str">
        <f ca="1">ZA7</f>
        <v/>
      </c>
      <c r="ZB47" s="79"/>
      <c r="ZC47" s="78" t="str">
        <f ca="1">ZC7</f>
        <v/>
      </c>
      <c r="ZD47" s="79"/>
      <c r="ZE47" s="78" t="e">
        <f ca="1">ZE7</f>
        <v>#N/A</v>
      </c>
      <c r="ZF47" s="79"/>
      <c r="ZH47" s="78" t="str">
        <f ca="1">ZA7</f>
        <v/>
      </c>
      <c r="ZI47" s="79"/>
      <c r="ZJ47" s="78" t="str">
        <f ca="1">ZC7</f>
        <v/>
      </c>
      <c r="ZK47" s="79"/>
      <c r="ZL47" s="78" t="e">
        <f ca="1">ZE7</f>
        <v>#N/A</v>
      </c>
      <c r="ZM47" s="79"/>
      <c r="ZP47" s="78" t="str">
        <f ca="1">ZP7</f>
        <v/>
      </c>
      <c r="ZQ47" s="79"/>
      <c r="ZR47" s="78" t="str">
        <f ca="1">ZR7</f>
        <v/>
      </c>
      <c r="ZS47" s="79"/>
      <c r="ZT47" s="78" t="e">
        <f ca="1">ZT7</f>
        <v>#N/A</v>
      </c>
      <c r="ZU47" s="79"/>
      <c r="ZW47" s="78" t="str">
        <f ca="1">ZP7</f>
        <v/>
      </c>
      <c r="ZX47" s="79"/>
      <c r="ZY47" s="78" t="str">
        <f ca="1">ZR7</f>
        <v/>
      </c>
      <c r="ZZ47" s="79"/>
      <c r="AAA47" s="78" t="e">
        <f ca="1">ZT7</f>
        <v>#N/A</v>
      </c>
      <c r="AAB47" s="79"/>
      <c r="AAE47" s="78" t="str">
        <f ca="1">AAE7</f>
        <v/>
      </c>
      <c r="AAF47" s="79"/>
      <c r="AAG47" s="78" t="str">
        <f ca="1">AAG7</f>
        <v/>
      </c>
      <c r="AAH47" s="79"/>
      <c r="AAI47" s="78" t="e">
        <f ca="1">AAI7</f>
        <v>#N/A</v>
      </c>
      <c r="AAJ47" s="79"/>
      <c r="AAL47" s="78" t="str">
        <f ca="1">AAE7</f>
        <v/>
      </c>
      <c r="AAM47" s="79"/>
      <c r="AAN47" s="78" t="str">
        <f ca="1">AAG7</f>
        <v/>
      </c>
      <c r="AAO47" s="79"/>
      <c r="AAP47" s="78" t="e">
        <f ca="1">AAI7</f>
        <v>#N/A</v>
      </c>
      <c r="AAQ47" s="79"/>
      <c r="AAT47" s="78" t="str">
        <f ca="1">AAT7</f>
        <v/>
      </c>
      <c r="AAU47" s="79"/>
      <c r="AAV47" s="78" t="str">
        <f ca="1">AAV7</f>
        <v/>
      </c>
      <c r="AAW47" s="79"/>
      <c r="AAX47" s="78" t="e">
        <f ca="1">AAX7</f>
        <v>#N/A</v>
      </c>
      <c r="AAY47" s="79"/>
      <c r="ABA47" s="78" t="str">
        <f ca="1">AAT7</f>
        <v/>
      </c>
      <c r="ABB47" s="79"/>
      <c r="ABC47" s="78" t="str">
        <f ca="1">AAV7</f>
        <v/>
      </c>
      <c r="ABD47" s="79"/>
      <c r="ABE47" s="78" t="e">
        <f ca="1">AAX7</f>
        <v>#N/A</v>
      </c>
      <c r="ABF47" s="79"/>
      <c r="ABI47" s="78" t="str">
        <f ca="1">ABI7</f>
        <v/>
      </c>
      <c r="ABJ47" s="79"/>
      <c r="ABK47" s="78" t="str">
        <f ca="1">ABK7</f>
        <v/>
      </c>
      <c r="ABL47" s="79"/>
      <c r="ABM47" s="78" t="e">
        <f ca="1">ABM7</f>
        <v>#N/A</v>
      </c>
      <c r="ABN47" s="79"/>
      <c r="ABP47" s="78" t="str">
        <f ca="1">ABI7</f>
        <v/>
      </c>
      <c r="ABQ47" s="79"/>
      <c r="ABR47" s="78" t="str">
        <f ca="1">ABK7</f>
        <v/>
      </c>
      <c r="ABS47" s="79"/>
      <c r="ABT47" s="78" t="e">
        <f ca="1">ABM7</f>
        <v>#N/A</v>
      </c>
      <c r="ABU47" s="79"/>
      <c r="ABX47" s="78" t="str">
        <f ca="1">ABX7</f>
        <v/>
      </c>
      <c r="ABY47" s="79"/>
      <c r="ABZ47" s="78" t="str">
        <f ca="1">ABZ7</f>
        <v/>
      </c>
      <c r="ACA47" s="79"/>
      <c r="ACB47" s="78" t="e">
        <f ca="1">ACB7</f>
        <v>#N/A</v>
      </c>
      <c r="ACC47" s="79"/>
      <c r="ACE47" s="78" t="str">
        <f ca="1">ABX7</f>
        <v/>
      </c>
      <c r="ACF47" s="79"/>
      <c r="ACG47" s="78" t="str">
        <f ca="1">ABZ7</f>
        <v/>
      </c>
      <c r="ACH47" s="79"/>
      <c r="ACI47" s="78" t="e">
        <f ca="1">ACB7</f>
        <v>#N/A</v>
      </c>
      <c r="ACJ47" s="79"/>
      <c r="ACM47" s="78" t="str">
        <f ca="1">ACM7</f>
        <v/>
      </c>
      <c r="ACN47" s="79"/>
      <c r="ACO47" s="78" t="str">
        <f ca="1">ACO7</f>
        <v/>
      </c>
      <c r="ACP47" s="79"/>
      <c r="ACQ47" s="78" t="e">
        <f ca="1">ACQ7</f>
        <v>#N/A</v>
      </c>
      <c r="ACR47" s="79"/>
      <c r="ACT47" s="78" t="str">
        <f ca="1">ACM7</f>
        <v/>
      </c>
      <c r="ACU47" s="79"/>
      <c r="ACV47" s="78" t="str">
        <f ca="1">ACO7</f>
        <v/>
      </c>
      <c r="ACW47" s="79"/>
      <c r="ACX47" s="78" t="e">
        <f ca="1">ACQ7</f>
        <v>#N/A</v>
      </c>
      <c r="ACY47" s="79"/>
      <c r="ADB47" s="78" t="str">
        <f ca="1">ADB7</f>
        <v/>
      </c>
      <c r="ADC47" s="79"/>
      <c r="ADD47" s="78" t="str">
        <f ca="1">ADD7</f>
        <v/>
      </c>
      <c r="ADE47" s="79"/>
      <c r="ADF47" s="78" t="e">
        <f ca="1">ADF7</f>
        <v>#N/A</v>
      </c>
      <c r="ADG47" s="79"/>
      <c r="ADI47" s="78" t="str">
        <f ca="1">ADB7</f>
        <v/>
      </c>
      <c r="ADJ47" s="79"/>
      <c r="ADK47" s="78" t="str">
        <f ca="1">ADD7</f>
        <v/>
      </c>
      <c r="ADL47" s="79"/>
      <c r="ADM47" s="78" t="e">
        <f ca="1">ADF7</f>
        <v>#N/A</v>
      </c>
      <c r="ADN47" s="79"/>
      <c r="ADQ47" s="78" t="str">
        <f ca="1">ADQ7</f>
        <v/>
      </c>
      <c r="ADR47" s="79"/>
      <c r="ADS47" s="78" t="str">
        <f ca="1">ADS7</f>
        <v/>
      </c>
      <c r="ADT47" s="79"/>
      <c r="ADU47" s="78" t="e">
        <f ca="1">ADU7</f>
        <v>#N/A</v>
      </c>
      <c r="ADV47" s="79"/>
      <c r="ADX47" s="78" t="str">
        <f ca="1">ADQ7</f>
        <v/>
      </c>
      <c r="ADY47" s="79"/>
      <c r="ADZ47" s="78" t="str">
        <f ca="1">ADS7</f>
        <v/>
      </c>
      <c r="AEA47" s="79"/>
      <c r="AEB47" s="78" t="e">
        <f ca="1">ADU7</f>
        <v>#N/A</v>
      </c>
      <c r="AEC47" s="79"/>
      <c r="AEF47" s="78" t="str">
        <f ca="1">AEF7</f>
        <v/>
      </c>
      <c r="AEG47" s="79"/>
      <c r="AEH47" s="78" t="str">
        <f ca="1">AEH7</f>
        <v/>
      </c>
      <c r="AEI47" s="79"/>
      <c r="AEJ47" s="78" t="e">
        <f ca="1">AEJ7</f>
        <v>#N/A</v>
      </c>
      <c r="AEK47" s="79"/>
      <c r="AEM47" s="78" t="str">
        <f ca="1">AEF7</f>
        <v/>
      </c>
      <c r="AEN47" s="79"/>
      <c r="AEO47" s="78" t="str">
        <f ca="1">AEH7</f>
        <v/>
      </c>
      <c r="AEP47" s="79"/>
      <c r="AEQ47" s="78" t="e">
        <f ca="1">AEJ7</f>
        <v>#N/A</v>
      </c>
      <c r="AER47" s="79"/>
      <c r="AEU47" s="78" t="str">
        <f ca="1">AEU7</f>
        <v/>
      </c>
      <c r="AEV47" s="79"/>
      <c r="AEW47" s="78" t="str">
        <f ca="1">AEW7</f>
        <v/>
      </c>
      <c r="AEX47" s="79"/>
      <c r="AEY47" s="78" t="e">
        <f ca="1">AEY7</f>
        <v>#N/A</v>
      </c>
      <c r="AEZ47" s="79"/>
      <c r="AFB47" s="78" t="str">
        <f ca="1">AEU7</f>
        <v/>
      </c>
      <c r="AFC47" s="79"/>
      <c r="AFD47" s="78" t="str">
        <f ca="1">AEW7</f>
        <v/>
      </c>
      <c r="AFE47" s="79"/>
      <c r="AFF47" s="78" t="e">
        <f ca="1">AEY7</f>
        <v>#N/A</v>
      </c>
      <c r="AFG47" s="79"/>
      <c r="AFJ47" s="78" t="str">
        <f ca="1">AFJ7</f>
        <v/>
      </c>
      <c r="AFK47" s="79"/>
      <c r="AFL47" s="78" t="str">
        <f ca="1">AFL7</f>
        <v/>
      </c>
      <c r="AFM47" s="79"/>
      <c r="AFN47" s="78" t="e">
        <f ca="1">AFN7</f>
        <v>#N/A</v>
      </c>
      <c r="AFO47" s="79"/>
      <c r="AFQ47" s="78" t="str">
        <f ca="1">AFJ7</f>
        <v/>
      </c>
      <c r="AFR47" s="79"/>
      <c r="AFS47" s="78" t="str">
        <f ca="1">AFL7</f>
        <v/>
      </c>
      <c r="AFT47" s="79"/>
      <c r="AFU47" s="78" t="e">
        <f ca="1">AFN7</f>
        <v>#N/A</v>
      </c>
      <c r="AFV47" s="79"/>
    </row>
    <row r="48" spans="2:854" ht="18" customHeight="1" x14ac:dyDescent="0.45">
      <c r="B48" s="63" t="str" cm="1">
        <f t="array" aca="1" ref="B48" ca="1">IFERROR(
SUBSTITUTE(ADDRESS(1,
COLUMN(INDIRECT("数出表_Excel!B" &amp; (MATCH(G1,数出表_Excel!$A:$A,0)-1))) - 1 +
MATCH(TRUE, ISNUMBER(--INDIRECT("数出表_Excel!B" &amp; (MATCH(G1,数出表_Excel!$A:$A,0)-1) &amp; ":U" &amp; (MATCH(G1,数出表_Excel!$A:$A,0)-1))), 0)+1,4),"1",""),
"")</f>
        <v/>
      </c>
      <c r="C48" s="70" t="e">
        <f ca="1">IF(C51&lt;&gt;"",C1,"")</f>
        <v>#N/A</v>
      </c>
      <c r="D48" s="70"/>
      <c r="E48" s="70"/>
      <c r="F48" s="70"/>
      <c r="G48" s="65"/>
      <c r="I48" s="5"/>
      <c r="J48" s="70" t="e">
        <f ca="1">C48</f>
        <v>#N/A</v>
      </c>
      <c r="K48" s="70"/>
      <c r="L48" s="70"/>
      <c r="M48" s="70"/>
      <c r="N48" s="7"/>
      <c r="Q48" s="63" t="str" cm="1">
        <f t="array" aca="1" ref="Q48" ca="1">IFERROR(
SUBSTITUTE(ADDRESS(1,
COLUMN(INDIRECT("数出表_Excel!B" &amp; (MATCH(V1,数出表_Excel!$A:$A,0)-1))) - 1 +
MATCH(TRUE, ISNUMBER(--INDIRECT("数出表_Excel!B" &amp; (MATCH(V1,数出表_Excel!$A:$A,0)-1) &amp; ":U" &amp; (MATCH(V1,数出表_Excel!$A:$A,0)-1))), 0)+1,4),"1",""),
"")</f>
        <v/>
      </c>
      <c r="R48" s="70" t="e">
        <f ca="1">IF(R51&lt;&gt;"",R1,"")</f>
        <v>#N/A</v>
      </c>
      <c r="S48" s="70"/>
      <c r="T48" s="70"/>
      <c r="U48" s="70"/>
      <c r="V48" s="65"/>
      <c r="X48" s="5"/>
      <c r="Y48" s="70" t="e">
        <f ca="1">R48</f>
        <v>#N/A</v>
      </c>
      <c r="Z48" s="70"/>
      <c r="AA48" s="70"/>
      <c r="AB48" s="70"/>
      <c r="AC48" s="7"/>
      <c r="AF48" s="63" t="str" cm="1">
        <f t="array" aca="1" ref="AF48" ca="1">IFERROR(
SUBSTITUTE(ADDRESS(1,
COLUMN(INDIRECT("数出表_Excel!B" &amp; (MATCH(AK1,数出表_Excel!$A:$A,0)-1))) - 1 +
MATCH(TRUE, ISNUMBER(--INDIRECT("数出表_Excel!B" &amp; (MATCH(AK1,数出表_Excel!$A:$A,0)-1) &amp; ":U" &amp; (MATCH(AK1,数出表_Excel!$A:$A,0)-1))), 0)+1,4),"1",""),
"")</f>
        <v/>
      </c>
      <c r="AG48" s="70" t="e">
        <f ca="1">IF(AG51&lt;&gt;"",AG1,"")</f>
        <v>#N/A</v>
      </c>
      <c r="AH48" s="70"/>
      <c r="AI48" s="70"/>
      <c r="AJ48" s="70"/>
      <c r="AK48" s="65"/>
      <c r="AM48" s="5"/>
      <c r="AN48" s="70" t="e">
        <f ca="1">AG48</f>
        <v>#N/A</v>
      </c>
      <c r="AO48" s="70"/>
      <c r="AP48" s="70"/>
      <c r="AQ48" s="70"/>
      <c r="AR48" s="7"/>
      <c r="AU48" s="63" t="str" cm="1">
        <f t="array" aca="1" ref="AU48" ca="1">IFERROR(
SUBSTITUTE(ADDRESS(1,
COLUMN(INDIRECT("数出表_Excel!B" &amp; (MATCH(AZ1,数出表_Excel!$A:$A,0)-1))) - 1 +
MATCH(TRUE, ISNUMBER(--INDIRECT("数出表_Excel!B" &amp; (MATCH(AZ1,数出表_Excel!$A:$A,0)-1) &amp; ":U" &amp; (MATCH(AZ1,数出表_Excel!$A:$A,0)-1))), 0)+1,4),"1",""),
"")</f>
        <v/>
      </c>
      <c r="AV48" s="70" t="e">
        <f ca="1">IF(AV51&lt;&gt;"",AV1,"")</f>
        <v>#N/A</v>
      </c>
      <c r="AW48" s="70"/>
      <c r="AX48" s="70"/>
      <c r="AY48" s="70"/>
      <c r="AZ48" s="65"/>
      <c r="BB48" s="5"/>
      <c r="BC48" s="70" t="e">
        <f ca="1">AV48</f>
        <v>#N/A</v>
      </c>
      <c r="BD48" s="70"/>
      <c r="BE48" s="70"/>
      <c r="BF48" s="70"/>
      <c r="BG48" s="7"/>
      <c r="BJ48" s="63" t="str" cm="1">
        <f t="array" aca="1" ref="BJ48" ca="1">IFERROR(
SUBSTITUTE(ADDRESS(1,
COLUMN(INDIRECT("数出表_Excel!B" &amp; (MATCH(BO1,数出表_Excel!$A:$A,0)-1))) - 1 +
MATCH(TRUE, ISNUMBER(--INDIRECT("数出表_Excel!B" &amp; (MATCH(BO1,数出表_Excel!$A:$A,0)-1) &amp; ":U" &amp; (MATCH(BO1,数出表_Excel!$A:$A,0)-1))), 0)+1,4),"1",""),
"")</f>
        <v/>
      </c>
      <c r="BK48" s="70" t="e">
        <f ca="1">IF(BK51&lt;&gt;"",BK1,"")</f>
        <v>#N/A</v>
      </c>
      <c r="BL48" s="70"/>
      <c r="BM48" s="70"/>
      <c r="BN48" s="70"/>
      <c r="BO48" s="65"/>
      <c r="BQ48" s="5"/>
      <c r="BR48" s="70" t="e">
        <f ca="1">BK48</f>
        <v>#N/A</v>
      </c>
      <c r="BS48" s="70"/>
      <c r="BT48" s="70"/>
      <c r="BU48" s="70"/>
      <c r="BV48" s="7"/>
      <c r="BY48" s="63" t="str" cm="1">
        <f t="array" aca="1" ref="BY48" ca="1">IFERROR(
SUBSTITUTE(ADDRESS(1,
COLUMN(INDIRECT("数出表_Excel!B" &amp; (MATCH(CD1,数出表_Excel!$A:$A,0)-1))) - 1 +
MATCH(TRUE, ISNUMBER(--INDIRECT("数出表_Excel!B" &amp; (MATCH(CD1,数出表_Excel!$A:$A,0)-1) &amp; ":U" &amp; (MATCH(CD1,数出表_Excel!$A:$A,0)-1))), 0)+1,4),"1",""),
"")</f>
        <v/>
      </c>
      <c r="BZ48" s="70" t="e">
        <f ca="1">IF(BZ51&lt;&gt;"",BZ1,"")</f>
        <v>#N/A</v>
      </c>
      <c r="CA48" s="70"/>
      <c r="CB48" s="70"/>
      <c r="CC48" s="70"/>
      <c r="CD48" s="65"/>
      <c r="CF48" s="5"/>
      <c r="CG48" s="70" t="e">
        <f ca="1">BZ48</f>
        <v>#N/A</v>
      </c>
      <c r="CH48" s="70"/>
      <c r="CI48" s="70"/>
      <c r="CJ48" s="70"/>
      <c r="CK48" s="7"/>
      <c r="CN48" s="63" t="str" cm="1">
        <f t="array" aca="1" ref="CN48" ca="1">IFERROR(
SUBSTITUTE(ADDRESS(1,
COLUMN(INDIRECT("数出表_Excel!B" &amp; (MATCH(CS1,数出表_Excel!$A:$A,0)-1))) - 1 +
MATCH(TRUE, ISNUMBER(--INDIRECT("数出表_Excel!B" &amp; (MATCH(CS1,数出表_Excel!$A:$A,0)-1) &amp; ":U" &amp; (MATCH(CS1,数出表_Excel!$A:$A,0)-1))), 0)+1,4),"1",""),
"")</f>
        <v/>
      </c>
      <c r="CO48" s="70" t="e">
        <f ca="1">IF(CO51&lt;&gt;"",CO1,"")</f>
        <v>#N/A</v>
      </c>
      <c r="CP48" s="70"/>
      <c r="CQ48" s="70"/>
      <c r="CR48" s="70"/>
      <c r="CS48" s="65"/>
      <c r="CU48" s="5"/>
      <c r="CV48" s="70" t="e">
        <f ca="1">CO48</f>
        <v>#N/A</v>
      </c>
      <c r="CW48" s="70"/>
      <c r="CX48" s="70"/>
      <c r="CY48" s="70"/>
      <c r="CZ48" s="7"/>
      <c r="DC48" s="63" t="str" cm="1">
        <f t="array" aca="1" ref="DC48" ca="1">IFERROR(
SUBSTITUTE(ADDRESS(1,
COLUMN(INDIRECT("数出表_Excel!B" &amp; (MATCH(DH1,数出表_Excel!$A:$A,0)-1))) - 1 +
MATCH(TRUE, ISNUMBER(--INDIRECT("数出表_Excel!B" &amp; (MATCH(DH1,数出表_Excel!$A:$A,0)-1) &amp; ":U" &amp; (MATCH(DH1,数出表_Excel!$A:$A,0)-1))), 0)+1,4),"1",""),
"")</f>
        <v/>
      </c>
      <c r="DD48" s="70" t="e">
        <f ca="1">IF(DD51&lt;&gt;"",DD1,"")</f>
        <v>#N/A</v>
      </c>
      <c r="DE48" s="70"/>
      <c r="DF48" s="70"/>
      <c r="DG48" s="70"/>
      <c r="DH48" s="65"/>
      <c r="DJ48" s="5"/>
      <c r="DK48" s="70" t="e">
        <f ca="1">DD48</f>
        <v>#N/A</v>
      </c>
      <c r="DL48" s="70"/>
      <c r="DM48" s="70"/>
      <c r="DN48" s="70"/>
      <c r="DO48" s="7"/>
      <c r="DR48" s="63" t="str" cm="1">
        <f t="array" aca="1" ref="DR48" ca="1">IFERROR(
SUBSTITUTE(ADDRESS(1,
COLUMN(INDIRECT("数出表_Excel!B" &amp; (MATCH(DW1,数出表_Excel!$A:$A,0)-1))) - 1 +
MATCH(TRUE, ISNUMBER(--INDIRECT("数出表_Excel!B" &amp; (MATCH(DW1,数出表_Excel!$A:$A,0)-1) &amp; ":U" &amp; (MATCH(DW1,数出表_Excel!$A:$A,0)-1))), 0)+1,4),"1",""),
"")</f>
        <v/>
      </c>
      <c r="DS48" s="70" t="e">
        <f ca="1">IF(DS51&lt;&gt;"",DS1,"")</f>
        <v>#N/A</v>
      </c>
      <c r="DT48" s="70"/>
      <c r="DU48" s="70"/>
      <c r="DV48" s="70"/>
      <c r="DW48" s="65"/>
      <c r="DY48" s="5"/>
      <c r="DZ48" s="70" t="e">
        <f ca="1">DS48</f>
        <v>#N/A</v>
      </c>
      <c r="EA48" s="70"/>
      <c r="EB48" s="70"/>
      <c r="EC48" s="70"/>
      <c r="ED48" s="7"/>
      <c r="EG48" s="63" t="str" cm="1">
        <f t="array" aca="1" ref="EG48" ca="1">IFERROR(
SUBSTITUTE(ADDRESS(1,
COLUMN(INDIRECT("数出表_Excel!B" &amp; (MATCH(EL1,数出表_Excel!$A:$A,0)-1))) - 1 +
MATCH(TRUE, ISNUMBER(--INDIRECT("数出表_Excel!B" &amp; (MATCH(EL1,数出表_Excel!$A:$A,0)-1) &amp; ":U" &amp; (MATCH(EL1,数出表_Excel!$A:$A,0)-1))), 0)+1,4),"1",""),
"")</f>
        <v/>
      </c>
      <c r="EH48" s="70" t="e">
        <f ca="1">IF(EH51&lt;&gt;"",EH1,"")</f>
        <v>#N/A</v>
      </c>
      <c r="EI48" s="70"/>
      <c r="EJ48" s="70"/>
      <c r="EK48" s="70"/>
      <c r="EL48" s="65"/>
      <c r="EN48" s="5"/>
      <c r="EO48" s="70" t="e">
        <f ca="1">EH48</f>
        <v>#N/A</v>
      </c>
      <c r="EP48" s="70"/>
      <c r="EQ48" s="70"/>
      <c r="ER48" s="70"/>
      <c r="ES48" s="7"/>
      <c r="EV48" s="63" t="str" cm="1">
        <f t="array" aca="1" ref="EV48" ca="1">IFERROR(
SUBSTITUTE(ADDRESS(1,
COLUMN(INDIRECT("数出表_Excel!B" &amp; (MATCH(FA1,数出表_Excel!$A:$A,0)-1))) - 1 +
MATCH(TRUE, ISNUMBER(--INDIRECT("数出表_Excel!B" &amp; (MATCH(FA1,数出表_Excel!$A:$A,0)-1) &amp; ":U" &amp; (MATCH(FA1,数出表_Excel!$A:$A,0)-1))), 0)+1,4),"1",""),
"")</f>
        <v/>
      </c>
      <c r="EW48" s="70" t="e">
        <f ca="1">IF(EW51&lt;&gt;"",EW1,"")</f>
        <v>#N/A</v>
      </c>
      <c r="EX48" s="70"/>
      <c r="EY48" s="70"/>
      <c r="EZ48" s="70"/>
      <c r="FA48" s="65"/>
      <c r="FC48" s="5"/>
      <c r="FD48" s="70" t="e">
        <f ca="1">EW48</f>
        <v>#N/A</v>
      </c>
      <c r="FE48" s="70"/>
      <c r="FF48" s="70"/>
      <c r="FG48" s="70"/>
      <c r="FH48" s="7"/>
      <c r="FK48" s="63" t="str" cm="1">
        <f t="array" aca="1" ref="FK48" ca="1">IFERROR(
SUBSTITUTE(ADDRESS(1,
COLUMN(INDIRECT("数出表_Excel!B" &amp; (MATCH(FP1,数出表_Excel!$A:$A,0)-1))) - 1 +
MATCH(TRUE, ISNUMBER(--INDIRECT("数出表_Excel!B" &amp; (MATCH(FP1,数出表_Excel!$A:$A,0)-1) &amp; ":U" &amp; (MATCH(FP1,数出表_Excel!$A:$A,0)-1))), 0)+1,4),"1",""),
"")</f>
        <v/>
      </c>
      <c r="FL48" s="70" t="e">
        <f ca="1">IF(FL51&lt;&gt;"",FL1,"")</f>
        <v>#N/A</v>
      </c>
      <c r="FM48" s="70"/>
      <c r="FN48" s="70"/>
      <c r="FO48" s="70"/>
      <c r="FP48" s="65"/>
      <c r="FR48" s="5"/>
      <c r="FS48" s="70" t="e">
        <f ca="1">FL48</f>
        <v>#N/A</v>
      </c>
      <c r="FT48" s="70"/>
      <c r="FU48" s="70"/>
      <c r="FV48" s="70"/>
      <c r="FW48" s="7"/>
      <c r="FZ48" s="63" t="str" cm="1">
        <f t="array" aca="1" ref="FZ48" ca="1">IFERROR(
SUBSTITUTE(ADDRESS(1,
COLUMN(INDIRECT("数出表_Excel!B" &amp; (MATCH(GE1,数出表_Excel!$A:$A,0)-1))) - 1 +
MATCH(TRUE, ISNUMBER(--INDIRECT("数出表_Excel!B" &amp; (MATCH(GE1,数出表_Excel!$A:$A,0)-1) &amp; ":U" &amp; (MATCH(GE1,数出表_Excel!$A:$A,0)-1))), 0)+1,4),"1",""),
"")</f>
        <v/>
      </c>
      <c r="GA48" s="70" t="e">
        <f ca="1">IF(GA51&lt;&gt;"",GA1,"")</f>
        <v>#N/A</v>
      </c>
      <c r="GB48" s="70"/>
      <c r="GC48" s="70"/>
      <c r="GD48" s="70"/>
      <c r="GE48" s="65"/>
      <c r="GG48" s="5"/>
      <c r="GH48" s="70" t="e">
        <f ca="1">GA48</f>
        <v>#N/A</v>
      </c>
      <c r="GI48" s="70"/>
      <c r="GJ48" s="70"/>
      <c r="GK48" s="70"/>
      <c r="GL48" s="7"/>
      <c r="GO48" s="63" t="str" cm="1">
        <f t="array" aca="1" ref="GO48" ca="1">IFERROR(
SUBSTITUTE(ADDRESS(1,
COLUMN(INDIRECT("数出表_Excel!B" &amp; (MATCH(GT1,数出表_Excel!$A:$A,0)-1))) - 1 +
MATCH(TRUE, ISNUMBER(--INDIRECT("数出表_Excel!B" &amp; (MATCH(GT1,数出表_Excel!$A:$A,0)-1) &amp; ":U" &amp; (MATCH(GT1,数出表_Excel!$A:$A,0)-1))), 0)+1,4),"1",""),
"")</f>
        <v/>
      </c>
      <c r="GP48" s="70" t="e">
        <f ca="1">IF(GP51&lt;&gt;"",GP1,"")</f>
        <v>#N/A</v>
      </c>
      <c r="GQ48" s="70"/>
      <c r="GR48" s="70"/>
      <c r="GS48" s="70"/>
      <c r="GT48" s="65"/>
      <c r="GV48" s="5"/>
      <c r="GW48" s="70" t="e">
        <f ca="1">GP48</f>
        <v>#N/A</v>
      </c>
      <c r="GX48" s="70"/>
      <c r="GY48" s="70"/>
      <c r="GZ48" s="70"/>
      <c r="HA48" s="7"/>
      <c r="HD48" s="63" t="str" cm="1">
        <f t="array" aca="1" ref="HD48" ca="1">IFERROR(
SUBSTITUTE(ADDRESS(1,
COLUMN(INDIRECT("数出表_Excel!B" &amp; (MATCH(HI1,数出表_Excel!$A:$A,0)-1))) - 1 +
MATCH(TRUE, ISNUMBER(--INDIRECT("数出表_Excel!B" &amp; (MATCH(HI1,数出表_Excel!$A:$A,0)-1) &amp; ":U" &amp; (MATCH(HI1,数出表_Excel!$A:$A,0)-1))), 0)+1,4),"1",""),
"")</f>
        <v/>
      </c>
      <c r="HE48" s="70" t="e">
        <f ca="1">IF(HE51&lt;&gt;"",HE1,"")</f>
        <v>#N/A</v>
      </c>
      <c r="HF48" s="70"/>
      <c r="HG48" s="70"/>
      <c r="HH48" s="70"/>
      <c r="HI48" s="65"/>
      <c r="HK48" s="5"/>
      <c r="HL48" s="70" t="e">
        <f ca="1">HE48</f>
        <v>#N/A</v>
      </c>
      <c r="HM48" s="70"/>
      <c r="HN48" s="70"/>
      <c r="HO48" s="70"/>
      <c r="HP48" s="7"/>
      <c r="HS48" s="63" t="str" cm="1">
        <f t="array" aca="1" ref="HS48" ca="1">IFERROR(
SUBSTITUTE(ADDRESS(1,
COLUMN(INDIRECT("数出表_Excel!B" &amp; (MATCH(HX1,数出表_Excel!$A:$A,0)-1))) - 1 +
MATCH(TRUE, ISNUMBER(--INDIRECT("数出表_Excel!B" &amp; (MATCH(HX1,数出表_Excel!$A:$A,0)-1) &amp; ":U" &amp; (MATCH(HX1,数出表_Excel!$A:$A,0)-1))), 0)+1,4),"1",""),
"")</f>
        <v/>
      </c>
      <c r="HT48" s="70" t="e">
        <f ca="1">IF(HT51&lt;&gt;"",HT1,"")</f>
        <v>#N/A</v>
      </c>
      <c r="HU48" s="70"/>
      <c r="HV48" s="70"/>
      <c r="HW48" s="70"/>
      <c r="HX48" s="65"/>
      <c r="HZ48" s="5"/>
      <c r="IA48" s="70" t="e">
        <f ca="1">HT48</f>
        <v>#N/A</v>
      </c>
      <c r="IB48" s="70"/>
      <c r="IC48" s="70"/>
      <c r="ID48" s="70"/>
      <c r="IE48" s="7"/>
      <c r="IH48" s="63" t="str" cm="1">
        <f t="array" aca="1" ref="IH48" ca="1">IFERROR(
SUBSTITUTE(ADDRESS(1,
COLUMN(INDIRECT("数出表_Excel!B" &amp; (MATCH(IM1,数出表_Excel!$A:$A,0)-1))) - 1 +
MATCH(TRUE, ISNUMBER(--INDIRECT("数出表_Excel!B" &amp; (MATCH(IM1,数出表_Excel!$A:$A,0)-1) &amp; ":U" &amp; (MATCH(IM1,数出表_Excel!$A:$A,0)-1))), 0)+1,4),"1",""),
"")</f>
        <v/>
      </c>
      <c r="II48" s="70" t="e">
        <f ca="1">IF(II51&lt;&gt;"",II1,"")</f>
        <v>#N/A</v>
      </c>
      <c r="IJ48" s="70"/>
      <c r="IK48" s="70"/>
      <c r="IL48" s="70"/>
      <c r="IM48" s="65"/>
      <c r="IO48" s="5"/>
      <c r="IP48" s="70" t="e">
        <f ca="1">II48</f>
        <v>#N/A</v>
      </c>
      <c r="IQ48" s="70"/>
      <c r="IR48" s="70"/>
      <c r="IS48" s="70"/>
      <c r="IT48" s="7"/>
      <c r="IW48" s="63" t="str" cm="1">
        <f t="array" aca="1" ref="IW48" ca="1">IFERROR(
SUBSTITUTE(ADDRESS(1,
COLUMN(INDIRECT("数出表_Excel!B" &amp; (MATCH(JB1,数出表_Excel!$A:$A,0)-1))) - 1 +
MATCH(TRUE, ISNUMBER(--INDIRECT("数出表_Excel!B" &amp; (MATCH(JB1,数出表_Excel!$A:$A,0)-1) &amp; ":U" &amp; (MATCH(JB1,数出表_Excel!$A:$A,0)-1))), 0)+1,4),"1",""),
"")</f>
        <v/>
      </c>
      <c r="IX48" s="70" t="e">
        <f ca="1">IF(IX51&lt;&gt;"",IX1,"")</f>
        <v>#N/A</v>
      </c>
      <c r="IY48" s="70"/>
      <c r="IZ48" s="70"/>
      <c r="JA48" s="70"/>
      <c r="JB48" s="65"/>
      <c r="JD48" s="5"/>
      <c r="JE48" s="70" t="e">
        <f ca="1">IX48</f>
        <v>#N/A</v>
      </c>
      <c r="JF48" s="70"/>
      <c r="JG48" s="70"/>
      <c r="JH48" s="70"/>
      <c r="JI48" s="7"/>
      <c r="JL48" s="63" t="str" cm="1">
        <f t="array" aca="1" ref="JL48" ca="1">IFERROR(
SUBSTITUTE(ADDRESS(1,
COLUMN(INDIRECT("数出表_Excel!B" &amp; (MATCH(JQ1,数出表_Excel!$A:$A,0)-1))) - 1 +
MATCH(TRUE, ISNUMBER(--INDIRECT("数出表_Excel!B" &amp; (MATCH(JQ1,数出表_Excel!$A:$A,0)-1) &amp; ":U" &amp; (MATCH(JQ1,数出表_Excel!$A:$A,0)-1))), 0)+1,4),"1",""),
"")</f>
        <v/>
      </c>
      <c r="JM48" s="70" t="e">
        <f ca="1">IF(JM51&lt;&gt;"",JM1,"")</f>
        <v>#N/A</v>
      </c>
      <c r="JN48" s="70"/>
      <c r="JO48" s="70"/>
      <c r="JP48" s="70"/>
      <c r="JQ48" s="65"/>
      <c r="JS48" s="5"/>
      <c r="JT48" s="70" t="e">
        <f ca="1">JM48</f>
        <v>#N/A</v>
      </c>
      <c r="JU48" s="70"/>
      <c r="JV48" s="70"/>
      <c r="JW48" s="70"/>
      <c r="JX48" s="7"/>
      <c r="KA48" s="63" t="str" cm="1">
        <f t="array" aca="1" ref="KA48" ca="1">IFERROR(
SUBSTITUTE(ADDRESS(1,
COLUMN(INDIRECT("数出表_Excel!B" &amp; (MATCH(KF1,数出表_Excel!$A:$A,0)-1))) - 1 +
MATCH(TRUE, ISNUMBER(--INDIRECT("数出表_Excel!B" &amp; (MATCH(KF1,数出表_Excel!$A:$A,0)-1) &amp; ":U" &amp; (MATCH(KF1,数出表_Excel!$A:$A,0)-1))), 0)+1,4),"1",""),
"")</f>
        <v/>
      </c>
      <c r="KB48" s="70" t="e">
        <f ca="1">IF(KB51&lt;&gt;"",KB1,"")</f>
        <v>#N/A</v>
      </c>
      <c r="KC48" s="70"/>
      <c r="KD48" s="70"/>
      <c r="KE48" s="70"/>
      <c r="KF48" s="65"/>
      <c r="KH48" s="5"/>
      <c r="KI48" s="70" t="e">
        <f ca="1">KB48</f>
        <v>#N/A</v>
      </c>
      <c r="KJ48" s="70"/>
      <c r="KK48" s="70"/>
      <c r="KL48" s="70"/>
      <c r="KM48" s="7"/>
      <c r="KP48" s="63" t="str" cm="1">
        <f t="array" aca="1" ref="KP48" ca="1">IFERROR(
SUBSTITUTE(ADDRESS(1,
COLUMN(INDIRECT("数出表_Excel!B" &amp; (MATCH(KU1,数出表_Excel!$A:$A,0)-1))) - 1 +
MATCH(TRUE, ISNUMBER(--INDIRECT("数出表_Excel!B" &amp; (MATCH(KU1,数出表_Excel!$A:$A,0)-1) &amp; ":U" &amp; (MATCH(KU1,数出表_Excel!$A:$A,0)-1))), 0)+1,4),"1",""),
"")</f>
        <v/>
      </c>
      <c r="KQ48" s="70" t="e">
        <f ca="1">IF(KQ51&lt;&gt;"",KQ1,"")</f>
        <v>#N/A</v>
      </c>
      <c r="KR48" s="70"/>
      <c r="KS48" s="70"/>
      <c r="KT48" s="70"/>
      <c r="KU48" s="65"/>
      <c r="KW48" s="5"/>
      <c r="KX48" s="70" t="e">
        <f ca="1">KQ48</f>
        <v>#N/A</v>
      </c>
      <c r="KY48" s="70"/>
      <c r="KZ48" s="70"/>
      <c r="LA48" s="70"/>
      <c r="LB48" s="7"/>
      <c r="LE48" s="63" t="str" cm="1">
        <f t="array" aca="1" ref="LE48" ca="1">IFERROR(
SUBSTITUTE(ADDRESS(1,
COLUMN(INDIRECT("数出表_Excel!B" &amp; (MATCH(LJ1,数出表_Excel!$A:$A,0)-1))) - 1 +
MATCH(TRUE, ISNUMBER(--INDIRECT("数出表_Excel!B" &amp; (MATCH(LJ1,数出表_Excel!$A:$A,0)-1) &amp; ":U" &amp; (MATCH(LJ1,数出表_Excel!$A:$A,0)-1))), 0)+1,4),"1",""),
"")</f>
        <v/>
      </c>
      <c r="LF48" s="70" t="e">
        <f ca="1">IF(LF51&lt;&gt;"",LF1,"")</f>
        <v>#N/A</v>
      </c>
      <c r="LG48" s="70"/>
      <c r="LH48" s="70"/>
      <c r="LI48" s="70"/>
      <c r="LJ48" s="65"/>
      <c r="LL48" s="5"/>
      <c r="LM48" s="70" t="e">
        <f ca="1">LF48</f>
        <v>#N/A</v>
      </c>
      <c r="LN48" s="70"/>
      <c r="LO48" s="70"/>
      <c r="LP48" s="70"/>
      <c r="LQ48" s="7"/>
      <c r="LT48" s="63" t="str" cm="1">
        <f t="array" aca="1" ref="LT48" ca="1">IFERROR(
SUBSTITUTE(ADDRESS(1,
COLUMN(INDIRECT("数出表_Excel!B" &amp; (MATCH(LY1,数出表_Excel!$A:$A,0)-1))) - 1 +
MATCH(TRUE, ISNUMBER(--INDIRECT("数出表_Excel!B" &amp; (MATCH(LY1,数出表_Excel!$A:$A,0)-1) &amp; ":U" &amp; (MATCH(LY1,数出表_Excel!$A:$A,0)-1))), 0)+1,4),"1",""),
"")</f>
        <v/>
      </c>
      <c r="LU48" s="70" t="e">
        <f ca="1">IF(LU51&lt;&gt;"",LU1,"")</f>
        <v>#N/A</v>
      </c>
      <c r="LV48" s="70"/>
      <c r="LW48" s="70"/>
      <c r="LX48" s="70"/>
      <c r="LY48" s="65"/>
      <c r="MA48" s="5"/>
      <c r="MB48" s="70" t="e">
        <f ca="1">LU48</f>
        <v>#N/A</v>
      </c>
      <c r="MC48" s="70"/>
      <c r="MD48" s="70"/>
      <c r="ME48" s="70"/>
      <c r="MF48" s="7"/>
      <c r="MI48" s="63" t="str" cm="1">
        <f t="array" aca="1" ref="MI48" ca="1">IFERROR(
SUBSTITUTE(ADDRESS(1,
COLUMN(INDIRECT("数出表_Excel!B" &amp; (MATCH(MN1,数出表_Excel!$A:$A,0)-1))) - 1 +
MATCH(TRUE, ISNUMBER(--INDIRECT("数出表_Excel!B" &amp; (MATCH(MN1,数出表_Excel!$A:$A,0)-1) &amp; ":U" &amp; (MATCH(MN1,数出表_Excel!$A:$A,0)-1))), 0)+1,4),"1",""),
"")</f>
        <v/>
      </c>
      <c r="MJ48" s="70" t="e">
        <f ca="1">IF(MJ51&lt;&gt;"",MJ1,"")</f>
        <v>#N/A</v>
      </c>
      <c r="MK48" s="70"/>
      <c r="ML48" s="70"/>
      <c r="MM48" s="70"/>
      <c r="MN48" s="65"/>
      <c r="MP48" s="5"/>
      <c r="MQ48" s="70" t="e">
        <f ca="1">MJ48</f>
        <v>#N/A</v>
      </c>
      <c r="MR48" s="70"/>
      <c r="MS48" s="70"/>
      <c r="MT48" s="70"/>
      <c r="MU48" s="7"/>
      <c r="MX48" s="63" t="str" cm="1">
        <f t="array" aca="1" ref="MX48" ca="1">IFERROR(
SUBSTITUTE(ADDRESS(1,
COLUMN(INDIRECT("数出表_Excel!B" &amp; (MATCH(NC1,数出表_Excel!$A:$A,0)-1))) - 1 +
MATCH(TRUE, ISNUMBER(--INDIRECT("数出表_Excel!B" &amp; (MATCH(NC1,数出表_Excel!$A:$A,0)-1) &amp; ":U" &amp; (MATCH(NC1,数出表_Excel!$A:$A,0)-1))), 0)+1,4),"1",""),
"")</f>
        <v/>
      </c>
      <c r="MY48" s="70" t="e">
        <f ca="1">IF(MY51&lt;&gt;"",MY1,"")</f>
        <v>#N/A</v>
      </c>
      <c r="MZ48" s="70"/>
      <c r="NA48" s="70"/>
      <c r="NB48" s="70"/>
      <c r="NC48" s="65"/>
      <c r="NE48" s="5"/>
      <c r="NF48" s="70" t="e">
        <f ca="1">MY48</f>
        <v>#N/A</v>
      </c>
      <c r="NG48" s="70"/>
      <c r="NH48" s="70"/>
      <c r="NI48" s="70"/>
      <c r="NJ48" s="7"/>
      <c r="NM48" s="63" t="str" cm="1">
        <f t="array" aca="1" ref="NM48" ca="1">IFERROR(
SUBSTITUTE(ADDRESS(1,
COLUMN(INDIRECT("数出表_Excel!B" &amp; (MATCH(NR1,数出表_Excel!$A:$A,0)-1))) - 1 +
MATCH(TRUE, ISNUMBER(--INDIRECT("数出表_Excel!B" &amp; (MATCH(NR1,数出表_Excel!$A:$A,0)-1) &amp; ":U" &amp; (MATCH(NR1,数出表_Excel!$A:$A,0)-1))), 0)+1,4),"1",""),
"")</f>
        <v/>
      </c>
      <c r="NN48" s="70" t="e">
        <f ca="1">IF(NN51&lt;&gt;"",NN1,"")</f>
        <v>#N/A</v>
      </c>
      <c r="NO48" s="70"/>
      <c r="NP48" s="70"/>
      <c r="NQ48" s="70"/>
      <c r="NR48" s="65"/>
      <c r="NT48" s="5"/>
      <c r="NU48" s="70" t="e">
        <f ca="1">NN48</f>
        <v>#N/A</v>
      </c>
      <c r="NV48" s="70"/>
      <c r="NW48" s="70"/>
      <c r="NX48" s="70"/>
      <c r="NY48" s="7"/>
      <c r="OB48" s="63" t="str" cm="1">
        <f t="array" aca="1" ref="OB48" ca="1">IFERROR(
SUBSTITUTE(ADDRESS(1,
COLUMN(INDIRECT("数出表_Excel!B" &amp; (MATCH(OG1,数出表_Excel!$A:$A,0)-1))) - 1 +
MATCH(TRUE, ISNUMBER(--INDIRECT("数出表_Excel!B" &amp; (MATCH(OG1,数出表_Excel!$A:$A,0)-1) &amp; ":U" &amp; (MATCH(OG1,数出表_Excel!$A:$A,0)-1))), 0)+1,4),"1",""),
"")</f>
        <v/>
      </c>
      <c r="OC48" s="70" t="e">
        <f ca="1">IF(OC51&lt;&gt;"",OC1,"")</f>
        <v>#N/A</v>
      </c>
      <c r="OD48" s="70"/>
      <c r="OE48" s="70"/>
      <c r="OF48" s="70"/>
      <c r="OG48" s="65"/>
      <c r="OI48" s="5"/>
      <c r="OJ48" s="70" t="e">
        <f ca="1">OC48</f>
        <v>#N/A</v>
      </c>
      <c r="OK48" s="70"/>
      <c r="OL48" s="70"/>
      <c r="OM48" s="70"/>
      <c r="ON48" s="7"/>
      <c r="OQ48" s="63" t="str" cm="1">
        <f t="array" aca="1" ref="OQ48" ca="1">IFERROR(
SUBSTITUTE(ADDRESS(1,
COLUMN(INDIRECT("数出表_Excel!B" &amp; (MATCH(OV1,数出表_Excel!$A:$A,0)-1))) - 1 +
MATCH(TRUE, ISNUMBER(--INDIRECT("数出表_Excel!B" &amp; (MATCH(OV1,数出表_Excel!$A:$A,0)-1) &amp; ":U" &amp; (MATCH(OV1,数出表_Excel!$A:$A,0)-1))), 0)+1,4),"1",""),
"")</f>
        <v/>
      </c>
      <c r="OR48" s="70" t="e">
        <f ca="1">IF(OR51&lt;&gt;"",OR1,"")</f>
        <v>#N/A</v>
      </c>
      <c r="OS48" s="70"/>
      <c r="OT48" s="70"/>
      <c r="OU48" s="70"/>
      <c r="OV48" s="65"/>
      <c r="OX48" s="5"/>
      <c r="OY48" s="70" t="e">
        <f ca="1">OR48</f>
        <v>#N/A</v>
      </c>
      <c r="OZ48" s="70"/>
      <c r="PA48" s="70"/>
      <c r="PB48" s="70"/>
      <c r="PC48" s="7"/>
      <c r="PF48" s="63" t="str" cm="1">
        <f t="array" aca="1" ref="PF48" ca="1">IFERROR(
SUBSTITUTE(ADDRESS(1,
COLUMN(INDIRECT("数出表_Excel!B" &amp; (MATCH(PK1,数出表_Excel!$A:$A,0)-1))) - 1 +
MATCH(TRUE, ISNUMBER(--INDIRECT("数出表_Excel!B" &amp; (MATCH(PK1,数出表_Excel!$A:$A,0)-1) &amp; ":U" &amp; (MATCH(PK1,数出表_Excel!$A:$A,0)-1))), 0)+1,4),"1",""),
"")</f>
        <v/>
      </c>
      <c r="PG48" s="70" t="e">
        <f ca="1">IF(PG51&lt;&gt;"",PG1,"")</f>
        <v>#N/A</v>
      </c>
      <c r="PH48" s="70"/>
      <c r="PI48" s="70"/>
      <c r="PJ48" s="70"/>
      <c r="PK48" s="65"/>
      <c r="PM48" s="5"/>
      <c r="PN48" s="70" t="e">
        <f ca="1">PG48</f>
        <v>#N/A</v>
      </c>
      <c r="PO48" s="70"/>
      <c r="PP48" s="70"/>
      <c r="PQ48" s="70"/>
      <c r="PR48" s="7"/>
      <c r="PU48" s="63" t="str" cm="1">
        <f t="array" aca="1" ref="PU48" ca="1">IFERROR(
SUBSTITUTE(ADDRESS(1,
COLUMN(INDIRECT("数出表_Excel!B" &amp; (MATCH(PZ1,数出表_Excel!$A:$A,0)-1))) - 1 +
MATCH(TRUE, ISNUMBER(--INDIRECT("数出表_Excel!B" &amp; (MATCH(PZ1,数出表_Excel!$A:$A,0)-1) &amp; ":U" &amp; (MATCH(PZ1,数出表_Excel!$A:$A,0)-1))), 0)+1,4),"1",""),
"")</f>
        <v/>
      </c>
      <c r="PV48" s="70" t="e">
        <f ca="1">IF(PV51&lt;&gt;"",PV1,"")</f>
        <v>#N/A</v>
      </c>
      <c r="PW48" s="70"/>
      <c r="PX48" s="70"/>
      <c r="PY48" s="70"/>
      <c r="PZ48" s="65"/>
      <c r="QB48" s="5"/>
      <c r="QC48" s="70" t="e">
        <f ca="1">PV48</f>
        <v>#N/A</v>
      </c>
      <c r="QD48" s="70"/>
      <c r="QE48" s="70"/>
      <c r="QF48" s="70"/>
      <c r="QG48" s="7"/>
      <c r="QJ48" s="63" t="str" cm="1">
        <f t="array" aca="1" ref="QJ48" ca="1">IFERROR(
SUBSTITUTE(ADDRESS(1,
COLUMN(INDIRECT("数出表_Excel!B" &amp; (MATCH(QO1,数出表_Excel!$A:$A,0)-1))) - 1 +
MATCH(TRUE, ISNUMBER(--INDIRECT("数出表_Excel!B" &amp; (MATCH(QO1,数出表_Excel!$A:$A,0)-1) &amp; ":U" &amp; (MATCH(QO1,数出表_Excel!$A:$A,0)-1))), 0)+1,4),"1",""),
"")</f>
        <v/>
      </c>
      <c r="QK48" s="70" t="e">
        <f ca="1">IF(QK51&lt;&gt;"",QK1,"")</f>
        <v>#N/A</v>
      </c>
      <c r="QL48" s="70"/>
      <c r="QM48" s="70"/>
      <c r="QN48" s="70"/>
      <c r="QO48" s="65"/>
      <c r="QQ48" s="5"/>
      <c r="QR48" s="70" t="e">
        <f ca="1">QK48</f>
        <v>#N/A</v>
      </c>
      <c r="QS48" s="70"/>
      <c r="QT48" s="70"/>
      <c r="QU48" s="70"/>
      <c r="QV48" s="7"/>
      <c r="QY48" s="63" t="str" cm="1">
        <f t="array" aca="1" ref="QY48" ca="1">IFERROR(
SUBSTITUTE(ADDRESS(1,
COLUMN(INDIRECT("数出表_Excel!B" &amp; (MATCH(RD1,数出表_Excel!$A:$A,0)-1))) - 1 +
MATCH(TRUE, ISNUMBER(--INDIRECT("数出表_Excel!B" &amp; (MATCH(RD1,数出表_Excel!$A:$A,0)-1) &amp; ":U" &amp; (MATCH(RD1,数出表_Excel!$A:$A,0)-1))), 0)+1,4),"1",""),
"")</f>
        <v/>
      </c>
      <c r="QZ48" s="70" t="e">
        <f ca="1">IF(QZ51&lt;&gt;"",QZ1,"")</f>
        <v>#N/A</v>
      </c>
      <c r="RA48" s="70"/>
      <c r="RB48" s="70"/>
      <c r="RC48" s="70"/>
      <c r="RD48" s="65"/>
      <c r="RF48" s="5"/>
      <c r="RG48" s="70" t="e">
        <f ca="1">QZ48</f>
        <v>#N/A</v>
      </c>
      <c r="RH48" s="70"/>
      <c r="RI48" s="70"/>
      <c r="RJ48" s="70"/>
      <c r="RK48" s="7"/>
      <c r="RN48" s="63" t="str" cm="1">
        <f t="array" aca="1" ref="RN48" ca="1">IFERROR(
SUBSTITUTE(ADDRESS(1,
COLUMN(INDIRECT("数出表_Excel!B" &amp; (MATCH(RS1,数出表_Excel!$A:$A,0)-1))) - 1 +
MATCH(TRUE, ISNUMBER(--INDIRECT("数出表_Excel!B" &amp; (MATCH(RS1,数出表_Excel!$A:$A,0)-1) &amp; ":U" &amp; (MATCH(RS1,数出表_Excel!$A:$A,0)-1))), 0)+1,4),"1",""),
"")</f>
        <v/>
      </c>
      <c r="RO48" s="70" t="e">
        <f ca="1">IF(RO51&lt;&gt;"",RO1,"")</f>
        <v>#N/A</v>
      </c>
      <c r="RP48" s="70"/>
      <c r="RQ48" s="70"/>
      <c r="RR48" s="70"/>
      <c r="RS48" s="65"/>
      <c r="RU48" s="5"/>
      <c r="RV48" s="70" t="e">
        <f ca="1">RO48</f>
        <v>#N/A</v>
      </c>
      <c r="RW48" s="70"/>
      <c r="RX48" s="70"/>
      <c r="RY48" s="70"/>
      <c r="RZ48" s="7"/>
      <c r="SC48" s="63" t="str" cm="1">
        <f t="array" aca="1" ref="SC48" ca="1">IFERROR(
SUBSTITUTE(ADDRESS(1,
COLUMN(INDIRECT("数出表_Excel!B" &amp; (MATCH(SH1,数出表_Excel!$A:$A,0)-1))) - 1 +
MATCH(TRUE, ISNUMBER(--INDIRECT("数出表_Excel!B" &amp; (MATCH(SH1,数出表_Excel!$A:$A,0)-1) &amp; ":U" &amp; (MATCH(SH1,数出表_Excel!$A:$A,0)-1))), 0)+1,4),"1",""),
"")</f>
        <v/>
      </c>
      <c r="SD48" s="70" t="e">
        <f ca="1">IF(SD51&lt;&gt;"",SD1,"")</f>
        <v>#N/A</v>
      </c>
      <c r="SE48" s="70"/>
      <c r="SF48" s="70"/>
      <c r="SG48" s="70"/>
      <c r="SH48" s="65"/>
      <c r="SJ48" s="5"/>
      <c r="SK48" s="70" t="e">
        <f ca="1">SD48</f>
        <v>#N/A</v>
      </c>
      <c r="SL48" s="70"/>
      <c r="SM48" s="70"/>
      <c r="SN48" s="70"/>
      <c r="SO48" s="7"/>
      <c r="SR48" s="63" t="str" cm="1">
        <f t="array" aca="1" ref="SR48" ca="1">IFERROR(
SUBSTITUTE(ADDRESS(1,
COLUMN(INDIRECT("数出表_Excel!B" &amp; (MATCH(SW1,数出表_Excel!$A:$A,0)-1))) - 1 +
MATCH(TRUE, ISNUMBER(--INDIRECT("数出表_Excel!B" &amp; (MATCH(SW1,数出表_Excel!$A:$A,0)-1) &amp; ":U" &amp; (MATCH(SW1,数出表_Excel!$A:$A,0)-1))), 0)+1,4),"1",""),
"")</f>
        <v/>
      </c>
      <c r="SS48" s="70" t="e">
        <f ca="1">IF(SS51&lt;&gt;"",SS1,"")</f>
        <v>#N/A</v>
      </c>
      <c r="ST48" s="70"/>
      <c r="SU48" s="70"/>
      <c r="SV48" s="70"/>
      <c r="SW48" s="65"/>
      <c r="SY48" s="5"/>
      <c r="SZ48" s="70" t="e">
        <f ca="1">SS48</f>
        <v>#N/A</v>
      </c>
      <c r="TA48" s="70"/>
      <c r="TB48" s="70"/>
      <c r="TC48" s="70"/>
      <c r="TD48" s="7"/>
      <c r="TG48" s="63" t="str" cm="1">
        <f t="array" aca="1" ref="TG48" ca="1">IFERROR(
SUBSTITUTE(ADDRESS(1,
COLUMN(INDIRECT("数出表_Excel!B" &amp; (MATCH(TL1,数出表_Excel!$A:$A,0)-1))) - 1 +
MATCH(TRUE, ISNUMBER(--INDIRECT("数出表_Excel!B" &amp; (MATCH(TL1,数出表_Excel!$A:$A,0)-1) &amp; ":U" &amp; (MATCH(TL1,数出表_Excel!$A:$A,0)-1))), 0)+1,4),"1",""),
"")</f>
        <v/>
      </c>
      <c r="TH48" s="70" t="e">
        <f ca="1">IF(TH51&lt;&gt;"",TH1,"")</f>
        <v>#N/A</v>
      </c>
      <c r="TI48" s="70"/>
      <c r="TJ48" s="70"/>
      <c r="TK48" s="70"/>
      <c r="TL48" s="65"/>
      <c r="TN48" s="5"/>
      <c r="TO48" s="70" t="e">
        <f ca="1">TH48</f>
        <v>#N/A</v>
      </c>
      <c r="TP48" s="70"/>
      <c r="TQ48" s="70"/>
      <c r="TR48" s="70"/>
      <c r="TS48" s="7"/>
      <c r="TV48" s="63" t="str" cm="1">
        <f t="array" aca="1" ref="TV48" ca="1">IFERROR(
SUBSTITUTE(ADDRESS(1,
COLUMN(INDIRECT("数出表_Excel!B" &amp; (MATCH(UA1,数出表_Excel!$A:$A,0)-1))) - 1 +
MATCH(TRUE, ISNUMBER(--INDIRECT("数出表_Excel!B" &amp; (MATCH(UA1,数出表_Excel!$A:$A,0)-1) &amp; ":U" &amp; (MATCH(UA1,数出表_Excel!$A:$A,0)-1))), 0)+1,4),"1",""),
"")</f>
        <v/>
      </c>
      <c r="TW48" s="70" t="e">
        <f ca="1">IF(TW51&lt;&gt;"",TW1,"")</f>
        <v>#N/A</v>
      </c>
      <c r="TX48" s="70"/>
      <c r="TY48" s="70"/>
      <c r="TZ48" s="70"/>
      <c r="UA48" s="65"/>
      <c r="UC48" s="5"/>
      <c r="UD48" s="70" t="e">
        <f ca="1">TW48</f>
        <v>#N/A</v>
      </c>
      <c r="UE48" s="70"/>
      <c r="UF48" s="70"/>
      <c r="UG48" s="70"/>
      <c r="UH48" s="7"/>
      <c r="UK48" s="63" t="str" cm="1">
        <f t="array" aca="1" ref="UK48" ca="1">IFERROR(
SUBSTITUTE(ADDRESS(1,
COLUMN(INDIRECT("数出表_Excel!B" &amp; (MATCH(UP1,数出表_Excel!$A:$A,0)-1))) - 1 +
MATCH(TRUE, ISNUMBER(--INDIRECT("数出表_Excel!B" &amp; (MATCH(UP1,数出表_Excel!$A:$A,0)-1) &amp; ":U" &amp; (MATCH(UP1,数出表_Excel!$A:$A,0)-1))), 0)+1,4),"1",""),
"")</f>
        <v/>
      </c>
      <c r="UL48" s="70" t="e">
        <f ca="1">IF(UL51&lt;&gt;"",UL1,"")</f>
        <v>#N/A</v>
      </c>
      <c r="UM48" s="70"/>
      <c r="UN48" s="70"/>
      <c r="UO48" s="70"/>
      <c r="UP48" s="65"/>
      <c r="UR48" s="5"/>
      <c r="US48" s="70" t="e">
        <f ca="1">UL48</f>
        <v>#N/A</v>
      </c>
      <c r="UT48" s="70"/>
      <c r="UU48" s="70"/>
      <c r="UV48" s="70"/>
      <c r="UW48" s="7"/>
      <c r="UZ48" s="63" t="str" cm="1">
        <f t="array" aca="1" ref="UZ48" ca="1">IFERROR(
SUBSTITUTE(ADDRESS(1,
COLUMN(INDIRECT("数出表_Excel!B" &amp; (MATCH(VE1,数出表_Excel!$A:$A,0)-1))) - 1 +
MATCH(TRUE, ISNUMBER(--INDIRECT("数出表_Excel!B" &amp; (MATCH(VE1,数出表_Excel!$A:$A,0)-1) &amp; ":U" &amp; (MATCH(VE1,数出表_Excel!$A:$A,0)-1))), 0)+1,4),"1",""),
"")</f>
        <v/>
      </c>
      <c r="VA48" s="70" t="e">
        <f ca="1">IF(VA51&lt;&gt;"",VA1,"")</f>
        <v>#N/A</v>
      </c>
      <c r="VB48" s="70"/>
      <c r="VC48" s="70"/>
      <c r="VD48" s="70"/>
      <c r="VE48" s="65"/>
      <c r="VG48" s="5"/>
      <c r="VH48" s="70" t="e">
        <f ca="1">VA48</f>
        <v>#N/A</v>
      </c>
      <c r="VI48" s="70"/>
      <c r="VJ48" s="70"/>
      <c r="VK48" s="70"/>
      <c r="VL48" s="7"/>
      <c r="VO48" s="63" t="str" cm="1">
        <f t="array" aca="1" ref="VO48" ca="1">IFERROR(
SUBSTITUTE(ADDRESS(1,
COLUMN(INDIRECT("数出表_Excel!B" &amp; (MATCH(VT1,数出表_Excel!$A:$A,0)-1))) - 1 +
MATCH(TRUE, ISNUMBER(--INDIRECT("数出表_Excel!B" &amp; (MATCH(VT1,数出表_Excel!$A:$A,0)-1) &amp; ":U" &amp; (MATCH(VT1,数出表_Excel!$A:$A,0)-1))), 0)+1,4),"1",""),
"")</f>
        <v/>
      </c>
      <c r="VP48" s="70" t="e">
        <f ca="1">IF(VP51&lt;&gt;"",VP1,"")</f>
        <v>#N/A</v>
      </c>
      <c r="VQ48" s="70"/>
      <c r="VR48" s="70"/>
      <c r="VS48" s="70"/>
      <c r="VT48" s="65"/>
      <c r="VV48" s="5"/>
      <c r="VW48" s="70" t="e">
        <f ca="1">VP48</f>
        <v>#N/A</v>
      </c>
      <c r="VX48" s="70"/>
      <c r="VY48" s="70"/>
      <c r="VZ48" s="70"/>
      <c r="WA48" s="7"/>
      <c r="WD48" s="63" t="str" cm="1">
        <f t="array" aca="1" ref="WD48" ca="1">IFERROR(
SUBSTITUTE(ADDRESS(1,
COLUMN(INDIRECT("数出表_Excel!B" &amp; (MATCH(WI1,数出表_Excel!$A:$A,0)-1))) - 1 +
MATCH(TRUE, ISNUMBER(--INDIRECT("数出表_Excel!B" &amp; (MATCH(WI1,数出表_Excel!$A:$A,0)-1) &amp; ":U" &amp; (MATCH(WI1,数出表_Excel!$A:$A,0)-1))), 0)+1,4),"1",""),
"")</f>
        <v/>
      </c>
      <c r="WE48" s="70" t="e">
        <f ca="1">IF(WE51&lt;&gt;"",WE1,"")</f>
        <v>#N/A</v>
      </c>
      <c r="WF48" s="70"/>
      <c r="WG48" s="70"/>
      <c r="WH48" s="70"/>
      <c r="WI48" s="65"/>
      <c r="WK48" s="5"/>
      <c r="WL48" s="70" t="e">
        <f ca="1">WE48</f>
        <v>#N/A</v>
      </c>
      <c r="WM48" s="70"/>
      <c r="WN48" s="70"/>
      <c r="WO48" s="70"/>
      <c r="WP48" s="7"/>
      <c r="WS48" s="63" t="str" cm="1">
        <f t="array" aca="1" ref="WS48" ca="1">IFERROR(
SUBSTITUTE(ADDRESS(1,
COLUMN(INDIRECT("数出表_Excel!B" &amp; (MATCH(WX1,数出表_Excel!$A:$A,0)-1))) - 1 +
MATCH(TRUE, ISNUMBER(--INDIRECT("数出表_Excel!B" &amp; (MATCH(WX1,数出表_Excel!$A:$A,0)-1) &amp; ":U" &amp; (MATCH(WX1,数出表_Excel!$A:$A,0)-1))), 0)+1,4),"1",""),
"")</f>
        <v/>
      </c>
      <c r="WT48" s="70" t="e">
        <f ca="1">IF(WT51&lt;&gt;"",WT1,"")</f>
        <v>#N/A</v>
      </c>
      <c r="WU48" s="70"/>
      <c r="WV48" s="70"/>
      <c r="WW48" s="70"/>
      <c r="WX48" s="65"/>
      <c r="WZ48" s="5"/>
      <c r="XA48" s="70" t="e">
        <f ca="1">WT48</f>
        <v>#N/A</v>
      </c>
      <c r="XB48" s="70"/>
      <c r="XC48" s="70"/>
      <c r="XD48" s="70"/>
      <c r="XE48" s="7"/>
      <c r="XH48" s="63" t="str" cm="1">
        <f t="array" aca="1" ref="XH48" ca="1">IFERROR(
SUBSTITUTE(ADDRESS(1,
COLUMN(INDIRECT("数出表_Excel!B" &amp; (MATCH(XM1,数出表_Excel!$A:$A,0)-1))) - 1 +
MATCH(TRUE, ISNUMBER(--INDIRECT("数出表_Excel!B" &amp; (MATCH(XM1,数出表_Excel!$A:$A,0)-1) &amp; ":U" &amp; (MATCH(XM1,数出表_Excel!$A:$A,0)-1))), 0)+1,4),"1",""),
"")</f>
        <v/>
      </c>
      <c r="XI48" s="70" t="e">
        <f ca="1">IF(XI51&lt;&gt;"",XI1,"")</f>
        <v>#N/A</v>
      </c>
      <c r="XJ48" s="70"/>
      <c r="XK48" s="70"/>
      <c r="XL48" s="70"/>
      <c r="XM48" s="65"/>
      <c r="XO48" s="5"/>
      <c r="XP48" s="70" t="e">
        <f ca="1">XI48</f>
        <v>#N/A</v>
      </c>
      <c r="XQ48" s="70"/>
      <c r="XR48" s="70"/>
      <c r="XS48" s="70"/>
      <c r="XT48" s="7"/>
      <c r="XW48" s="63" t="str" cm="1">
        <f t="array" aca="1" ref="XW48" ca="1">IFERROR(
SUBSTITUTE(ADDRESS(1,
COLUMN(INDIRECT("数出表_Excel!B" &amp; (MATCH(YB1,数出表_Excel!$A:$A,0)-1))) - 1 +
MATCH(TRUE, ISNUMBER(--INDIRECT("数出表_Excel!B" &amp; (MATCH(YB1,数出表_Excel!$A:$A,0)-1) &amp; ":U" &amp; (MATCH(YB1,数出表_Excel!$A:$A,0)-1))), 0)+1,4),"1",""),
"")</f>
        <v/>
      </c>
      <c r="XX48" s="70" t="e">
        <f ca="1">IF(XX51&lt;&gt;"",XX1,"")</f>
        <v>#N/A</v>
      </c>
      <c r="XY48" s="70"/>
      <c r="XZ48" s="70"/>
      <c r="YA48" s="70"/>
      <c r="YB48" s="65"/>
      <c r="YD48" s="5"/>
      <c r="YE48" s="70" t="e">
        <f ca="1">XX48</f>
        <v>#N/A</v>
      </c>
      <c r="YF48" s="70"/>
      <c r="YG48" s="70"/>
      <c r="YH48" s="70"/>
      <c r="YI48" s="7"/>
      <c r="YL48" s="63" t="str" cm="1">
        <f t="array" aca="1" ref="YL48" ca="1">IFERROR(
SUBSTITUTE(ADDRESS(1,
COLUMN(INDIRECT("数出表_Excel!B" &amp; (MATCH(YQ1,数出表_Excel!$A:$A,0)-1))) - 1 +
MATCH(TRUE, ISNUMBER(--INDIRECT("数出表_Excel!B" &amp; (MATCH(YQ1,数出表_Excel!$A:$A,0)-1) &amp; ":U" &amp; (MATCH(YQ1,数出表_Excel!$A:$A,0)-1))), 0)+1,4),"1",""),
"")</f>
        <v/>
      </c>
      <c r="YM48" s="70" t="e">
        <f ca="1">IF(YM51&lt;&gt;"",YM1,"")</f>
        <v>#N/A</v>
      </c>
      <c r="YN48" s="70"/>
      <c r="YO48" s="70"/>
      <c r="YP48" s="70"/>
      <c r="YQ48" s="65"/>
      <c r="YS48" s="5"/>
      <c r="YT48" s="70" t="e">
        <f ca="1">YM48</f>
        <v>#N/A</v>
      </c>
      <c r="YU48" s="70"/>
      <c r="YV48" s="70"/>
      <c r="YW48" s="70"/>
      <c r="YX48" s="7"/>
      <c r="ZA48" s="63" t="str" cm="1">
        <f t="array" aca="1" ref="ZA48" ca="1">IFERROR(
SUBSTITUTE(ADDRESS(1,
COLUMN(INDIRECT("数出表_Excel!B" &amp; (MATCH(ZF1,数出表_Excel!$A:$A,0)-1))) - 1 +
MATCH(TRUE, ISNUMBER(--INDIRECT("数出表_Excel!B" &amp; (MATCH(ZF1,数出表_Excel!$A:$A,0)-1) &amp; ":U" &amp; (MATCH(ZF1,数出表_Excel!$A:$A,0)-1))), 0)+1,4),"1",""),
"")</f>
        <v/>
      </c>
      <c r="ZB48" s="70" t="e">
        <f ca="1">IF(ZB51&lt;&gt;"",ZB1,"")</f>
        <v>#N/A</v>
      </c>
      <c r="ZC48" s="70"/>
      <c r="ZD48" s="70"/>
      <c r="ZE48" s="70"/>
      <c r="ZF48" s="65"/>
      <c r="ZH48" s="5"/>
      <c r="ZI48" s="70" t="e">
        <f ca="1">ZB48</f>
        <v>#N/A</v>
      </c>
      <c r="ZJ48" s="70"/>
      <c r="ZK48" s="70"/>
      <c r="ZL48" s="70"/>
      <c r="ZM48" s="7"/>
      <c r="ZP48" s="63" t="str" cm="1">
        <f t="array" aca="1" ref="ZP48" ca="1">IFERROR(
SUBSTITUTE(ADDRESS(1,
COLUMN(INDIRECT("数出表_Excel!B" &amp; (MATCH(ZU1,数出表_Excel!$A:$A,0)-1))) - 1 +
MATCH(TRUE, ISNUMBER(--INDIRECT("数出表_Excel!B" &amp; (MATCH(ZU1,数出表_Excel!$A:$A,0)-1) &amp; ":U" &amp; (MATCH(ZU1,数出表_Excel!$A:$A,0)-1))), 0)+1,4),"1",""),
"")</f>
        <v/>
      </c>
      <c r="ZQ48" s="70" t="e">
        <f ca="1">IF(ZQ51&lt;&gt;"",ZQ1,"")</f>
        <v>#N/A</v>
      </c>
      <c r="ZR48" s="70"/>
      <c r="ZS48" s="70"/>
      <c r="ZT48" s="70"/>
      <c r="ZU48" s="65"/>
      <c r="ZW48" s="5"/>
      <c r="ZX48" s="70" t="e">
        <f ca="1">ZQ48</f>
        <v>#N/A</v>
      </c>
      <c r="ZY48" s="70"/>
      <c r="ZZ48" s="70"/>
      <c r="AAA48" s="70"/>
      <c r="AAB48" s="7"/>
      <c r="AAE48" s="63" t="str" cm="1">
        <f t="array" aca="1" ref="AAE48" ca="1">IFERROR(
SUBSTITUTE(ADDRESS(1,
COLUMN(INDIRECT("数出表_Excel!B" &amp; (MATCH(AAJ1,数出表_Excel!$A:$A,0)-1))) - 1 +
MATCH(TRUE, ISNUMBER(--INDIRECT("数出表_Excel!B" &amp; (MATCH(AAJ1,数出表_Excel!$A:$A,0)-1) &amp; ":U" &amp; (MATCH(AAJ1,数出表_Excel!$A:$A,0)-1))), 0)+1,4),"1",""),
"")</f>
        <v/>
      </c>
      <c r="AAF48" s="70" t="e">
        <f ca="1">IF(AAF51&lt;&gt;"",AAF1,"")</f>
        <v>#N/A</v>
      </c>
      <c r="AAG48" s="70"/>
      <c r="AAH48" s="70"/>
      <c r="AAI48" s="70"/>
      <c r="AAJ48" s="65"/>
      <c r="AAL48" s="5"/>
      <c r="AAM48" s="70" t="e">
        <f ca="1">AAF48</f>
        <v>#N/A</v>
      </c>
      <c r="AAN48" s="70"/>
      <c r="AAO48" s="70"/>
      <c r="AAP48" s="70"/>
      <c r="AAQ48" s="7"/>
      <c r="AAT48" s="63" t="str" cm="1">
        <f t="array" aca="1" ref="AAT48" ca="1">IFERROR(
SUBSTITUTE(ADDRESS(1,
COLUMN(INDIRECT("数出表_Excel!B" &amp; (MATCH(AAY1,数出表_Excel!$A:$A,0)-1))) - 1 +
MATCH(TRUE, ISNUMBER(--INDIRECT("数出表_Excel!B" &amp; (MATCH(AAY1,数出表_Excel!$A:$A,0)-1) &amp; ":U" &amp; (MATCH(AAY1,数出表_Excel!$A:$A,0)-1))), 0)+1,4),"1",""),
"")</f>
        <v/>
      </c>
      <c r="AAU48" s="70" t="e">
        <f ca="1">IF(AAU51&lt;&gt;"",AAU1,"")</f>
        <v>#N/A</v>
      </c>
      <c r="AAV48" s="70"/>
      <c r="AAW48" s="70"/>
      <c r="AAX48" s="70"/>
      <c r="AAY48" s="65"/>
      <c r="ABA48" s="5"/>
      <c r="ABB48" s="70" t="e">
        <f ca="1">AAU48</f>
        <v>#N/A</v>
      </c>
      <c r="ABC48" s="70"/>
      <c r="ABD48" s="70"/>
      <c r="ABE48" s="70"/>
      <c r="ABF48" s="7"/>
      <c r="ABI48" s="63" t="str" cm="1">
        <f t="array" aca="1" ref="ABI48" ca="1">IFERROR(
SUBSTITUTE(ADDRESS(1,
COLUMN(INDIRECT("数出表_Excel!B" &amp; (MATCH(ABN1,数出表_Excel!$A:$A,0)-1))) - 1 +
MATCH(TRUE, ISNUMBER(--INDIRECT("数出表_Excel!B" &amp; (MATCH(ABN1,数出表_Excel!$A:$A,0)-1) &amp; ":U" &amp; (MATCH(ABN1,数出表_Excel!$A:$A,0)-1))), 0)+1,4),"1",""),
"")</f>
        <v/>
      </c>
      <c r="ABJ48" s="70" t="e">
        <f ca="1">IF(ABJ51&lt;&gt;"",ABJ1,"")</f>
        <v>#N/A</v>
      </c>
      <c r="ABK48" s="70"/>
      <c r="ABL48" s="70"/>
      <c r="ABM48" s="70"/>
      <c r="ABN48" s="65"/>
      <c r="ABP48" s="5"/>
      <c r="ABQ48" s="70" t="e">
        <f ca="1">ABJ48</f>
        <v>#N/A</v>
      </c>
      <c r="ABR48" s="70"/>
      <c r="ABS48" s="70"/>
      <c r="ABT48" s="70"/>
      <c r="ABU48" s="7"/>
      <c r="ABX48" s="63" t="str" cm="1">
        <f t="array" aca="1" ref="ABX48" ca="1">IFERROR(
SUBSTITUTE(ADDRESS(1,
COLUMN(INDIRECT("数出表_Excel!B" &amp; (MATCH(ACC1,数出表_Excel!$A:$A,0)-1))) - 1 +
MATCH(TRUE, ISNUMBER(--INDIRECT("数出表_Excel!B" &amp; (MATCH(ACC1,数出表_Excel!$A:$A,0)-1) &amp; ":U" &amp; (MATCH(ACC1,数出表_Excel!$A:$A,0)-1))), 0)+1,4),"1",""),
"")</f>
        <v/>
      </c>
      <c r="ABY48" s="70" t="e">
        <f ca="1">IF(ABY51&lt;&gt;"",ABY1,"")</f>
        <v>#N/A</v>
      </c>
      <c r="ABZ48" s="70"/>
      <c r="ACA48" s="70"/>
      <c r="ACB48" s="70"/>
      <c r="ACC48" s="65"/>
      <c r="ACE48" s="5"/>
      <c r="ACF48" s="70" t="e">
        <f ca="1">ABY48</f>
        <v>#N/A</v>
      </c>
      <c r="ACG48" s="70"/>
      <c r="ACH48" s="70"/>
      <c r="ACI48" s="70"/>
      <c r="ACJ48" s="7"/>
      <c r="ACM48" s="63" t="str" cm="1">
        <f t="array" aca="1" ref="ACM48" ca="1">IFERROR(
SUBSTITUTE(ADDRESS(1,
COLUMN(INDIRECT("数出表_Excel!B" &amp; (MATCH(ACR1,数出表_Excel!$A:$A,0)-1))) - 1 +
MATCH(TRUE, ISNUMBER(--INDIRECT("数出表_Excel!B" &amp; (MATCH(ACR1,数出表_Excel!$A:$A,0)-1) &amp; ":U" &amp; (MATCH(ACR1,数出表_Excel!$A:$A,0)-1))), 0)+1,4),"1",""),
"")</f>
        <v/>
      </c>
      <c r="ACN48" s="70" t="e">
        <f ca="1">IF(ACN51&lt;&gt;"",ACN1,"")</f>
        <v>#N/A</v>
      </c>
      <c r="ACO48" s="70"/>
      <c r="ACP48" s="70"/>
      <c r="ACQ48" s="70"/>
      <c r="ACR48" s="65"/>
      <c r="ACT48" s="5"/>
      <c r="ACU48" s="70" t="e">
        <f ca="1">ACN48</f>
        <v>#N/A</v>
      </c>
      <c r="ACV48" s="70"/>
      <c r="ACW48" s="70"/>
      <c r="ACX48" s="70"/>
      <c r="ACY48" s="7"/>
      <c r="ADB48" s="63" t="str" cm="1">
        <f t="array" aca="1" ref="ADB48" ca="1">IFERROR(
SUBSTITUTE(ADDRESS(1,
COLUMN(INDIRECT("数出表_Excel!B" &amp; (MATCH(ADG1,数出表_Excel!$A:$A,0)-1))) - 1 +
MATCH(TRUE, ISNUMBER(--INDIRECT("数出表_Excel!B" &amp; (MATCH(ADG1,数出表_Excel!$A:$A,0)-1) &amp; ":U" &amp; (MATCH(ADG1,数出表_Excel!$A:$A,0)-1))), 0)+1,4),"1",""),
"")</f>
        <v/>
      </c>
      <c r="ADC48" s="70" t="e">
        <f ca="1">IF(ADC51&lt;&gt;"",ADC1,"")</f>
        <v>#N/A</v>
      </c>
      <c r="ADD48" s="70"/>
      <c r="ADE48" s="70"/>
      <c r="ADF48" s="70"/>
      <c r="ADG48" s="65"/>
      <c r="ADI48" s="5"/>
      <c r="ADJ48" s="70" t="e">
        <f ca="1">ADC48</f>
        <v>#N/A</v>
      </c>
      <c r="ADK48" s="70"/>
      <c r="ADL48" s="70"/>
      <c r="ADM48" s="70"/>
      <c r="ADN48" s="7"/>
      <c r="ADQ48" s="63" t="str" cm="1">
        <f t="array" aca="1" ref="ADQ48" ca="1">IFERROR(
SUBSTITUTE(ADDRESS(1,
COLUMN(INDIRECT("数出表_Excel!B" &amp; (MATCH(ADV1,数出表_Excel!$A:$A,0)-1))) - 1 +
MATCH(TRUE, ISNUMBER(--INDIRECT("数出表_Excel!B" &amp; (MATCH(ADV1,数出表_Excel!$A:$A,0)-1) &amp; ":U" &amp; (MATCH(ADV1,数出表_Excel!$A:$A,0)-1))), 0)+1,4),"1",""),
"")</f>
        <v/>
      </c>
      <c r="ADR48" s="70" t="e">
        <f ca="1">IF(ADR51&lt;&gt;"",ADR1,"")</f>
        <v>#N/A</v>
      </c>
      <c r="ADS48" s="70"/>
      <c r="ADT48" s="70"/>
      <c r="ADU48" s="70"/>
      <c r="ADV48" s="65"/>
      <c r="ADX48" s="5"/>
      <c r="ADY48" s="70" t="e">
        <f ca="1">ADR48</f>
        <v>#N/A</v>
      </c>
      <c r="ADZ48" s="70"/>
      <c r="AEA48" s="70"/>
      <c r="AEB48" s="70"/>
      <c r="AEC48" s="7"/>
      <c r="AEF48" s="63" t="str" cm="1">
        <f t="array" aca="1" ref="AEF48" ca="1">IFERROR(
SUBSTITUTE(ADDRESS(1,
COLUMN(INDIRECT("数出表_Excel!B" &amp; (MATCH(AEK1,数出表_Excel!$A:$A,0)-1))) - 1 +
MATCH(TRUE, ISNUMBER(--INDIRECT("数出表_Excel!B" &amp; (MATCH(AEK1,数出表_Excel!$A:$A,0)-1) &amp; ":U" &amp; (MATCH(AEK1,数出表_Excel!$A:$A,0)-1))), 0)+1,4),"1",""),
"")</f>
        <v/>
      </c>
      <c r="AEG48" s="70" t="e">
        <f ca="1">IF(AEG51&lt;&gt;"",AEG1,"")</f>
        <v>#N/A</v>
      </c>
      <c r="AEH48" s="70"/>
      <c r="AEI48" s="70"/>
      <c r="AEJ48" s="70"/>
      <c r="AEK48" s="65"/>
      <c r="AEM48" s="5"/>
      <c r="AEN48" s="70" t="e">
        <f ca="1">AEG48</f>
        <v>#N/A</v>
      </c>
      <c r="AEO48" s="70"/>
      <c r="AEP48" s="70"/>
      <c r="AEQ48" s="70"/>
      <c r="AER48" s="7"/>
      <c r="AEU48" s="63" t="str" cm="1">
        <f t="array" aca="1" ref="AEU48" ca="1">IFERROR(
SUBSTITUTE(ADDRESS(1,
COLUMN(INDIRECT("数出表_Excel!B" &amp; (MATCH(AEZ1,数出表_Excel!$A:$A,0)-1))) - 1 +
MATCH(TRUE, ISNUMBER(--INDIRECT("数出表_Excel!B" &amp; (MATCH(AEZ1,数出表_Excel!$A:$A,0)-1) &amp; ":U" &amp; (MATCH(AEZ1,数出表_Excel!$A:$A,0)-1))), 0)+1,4),"1",""),
"")</f>
        <v/>
      </c>
      <c r="AEV48" s="70" t="e">
        <f ca="1">IF(AEV51&lt;&gt;"",AEV1,"")</f>
        <v>#N/A</v>
      </c>
      <c r="AEW48" s="70"/>
      <c r="AEX48" s="70"/>
      <c r="AEY48" s="70"/>
      <c r="AEZ48" s="65"/>
      <c r="AFB48" s="5"/>
      <c r="AFC48" s="70" t="e">
        <f ca="1">AEV48</f>
        <v>#N/A</v>
      </c>
      <c r="AFD48" s="70"/>
      <c r="AFE48" s="70"/>
      <c r="AFF48" s="70"/>
      <c r="AFG48" s="7"/>
      <c r="AFJ48" s="63" t="str" cm="1">
        <f t="array" aca="1" ref="AFJ48" ca="1">IFERROR(
SUBSTITUTE(ADDRESS(1,
COLUMN(INDIRECT("数出表_Excel!B" &amp; (MATCH(AFO1,数出表_Excel!$A:$A,0)-1))) - 1 +
MATCH(TRUE, ISNUMBER(--INDIRECT("数出表_Excel!B" &amp; (MATCH(AFO1,数出表_Excel!$A:$A,0)-1) &amp; ":U" &amp; (MATCH(AFO1,数出表_Excel!$A:$A,0)-1))), 0)+1,4),"1",""),
"")</f>
        <v/>
      </c>
      <c r="AFK48" s="70" t="e">
        <f ca="1">IF(AFK51&lt;&gt;"",AFK1,"")</f>
        <v>#N/A</v>
      </c>
      <c r="AFL48" s="70"/>
      <c r="AFM48" s="70"/>
      <c r="AFN48" s="70"/>
      <c r="AFO48" s="65"/>
      <c r="AFQ48" s="5"/>
      <c r="AFR48" s="70" t="e">
        <f ca="1">AFK48</f>
        <v>#N/A</v>
      </c>
      <c r="AFS48" s="70"/>
      <c r="AFT48" s="70"/>
      <c r="AFU48" s="70"/>
      <c r="AFV48" s="7"/>
    </row>
    <row r="49" spans="2:854" ht="18" customHeight="1" x14ac:dyDescent="0.55000000000000004">
      <c r="B49" s="74" t="e" cm="1">
        <f t="array" aca="1" ref="B49" ca="1">IF(B3&lt;&gt;100,
IF(C51&lt;&gt;"",MATCH(C51,INDIRECT("数出表_Excel!B"&amp;MATCH(G1,数出表_Excel!$A:$A,0)-1&amp;":U"&amp;MATCH(G1,数出表_Excel!$A:$A,0)-1&amp;""),0)+1,""),
IF(C51&lt;&gt;"",
MATCH(
IFERROR(
INDEX(INDIRECT("数出表_Excel!"&amp;B48&amp;MATCH(G1,数出表_Excel!$A:$A,0)-1&amp;":U"&amp;MATCH(G1,数出表_Excel!$A:$A,0)-1&amp;""),
 1,
 MATCH(TRUE, ISNUMBER(--INDIRECT("数出表_Excel!"&amp;B48&amp;MATCH(G1,数出表_Excel!$A:$A,0)-1&amp;":U"&amp;MATCH(G1,数出表_Excel!$A:$A,0)-1&amp;"")), 0)),
 ""),
INDIRECT("数出表_Excel!B"&amp;MATCH(G1,数出表_Excel!$A:$A,0)-1&amp;":U"&amp;MATCH(G1,数出表_Excel!$A:$A,0)-1&amp;""),0)+1,""))</f>
        <v>#N/A</v>
      </c>
      <c r="C49" s="58" t="e" cm="1">
        <f t="array" aca="1" ref="C49" ca="1">IF(C51&lt;&gt;"",INDIRECT("数出表_Excel!" &amp;
CHAR(MATCH(TRUE,
ISNUMBER(--INDIRECT("数出表_Excel!"&amp;B48&amp;MATCH(G1,数出表_Excel!$A:$A,0)-1&amp;":U"&amp;MATCH(G1,数出表_Excel!$A:$A,0)-1&amp;"")),0)+65) &amp; "3"),"")</f>
        <v>#N/A</v>
      </c>
      <c r="D49" s="57"/>
      <c r="E49" s="57"/>
      <c r="F49" s="66" t="e">
        <f ca="1">IF(C51&lt;&gt;"",IF(IF(COUNTIF(盛付札!C49,"*キャラ*"),
VLOOKUP("*キャラ*",商品マスタ一覧!$D:$J,7,FALSE),
IF(COUNTIF(盛付札!C49,"*赤*"),
VLOOKUP("*赤*",商品マスタ一覧!$D:$J,7,FALSE),
VLOOKUP(盛付札!C49,商品マスタ一覧!$D:$J,7,FALSE)))=0,"",
IF(ROUND(
IF(F54&lt;&gt;"",(C51-F54),C51)
/IF(COUNTIF(盛付札!C49,"*キャラ*"),
VLOOKUP("*キャラ*",商品マスタ一覧!$D:$J,7,FALSE),
IF(COUNTIF(盛付札!C49,"*赤*"),
VLOOKUP("*赤*",商品マスタ一覧!$D:$J,7,FALSE),
VLOOKUP(盛付札!C49,商品マスタ一覧!$D:$J,7,FALSE))),0)&lt;=0,1,
ROUND(
IF(F54&lt;&gt;"",(C51-F54),C51)
/IF(COUNTIF(盛付札!C49,"*キャラ*"),
VLOOKUP("*キャラ*",商品マスタ一覧!$D:$J,7,FALSE),
IF(COUNTIF(盛付札!C49,"*赤*"),
VLOOKUP("*赤*",商品マスタ一覧!$D:$J,7,FALSE),
VLOOKUP(盛付札!C49,商品マスタ一覧!$D:$J,7,FALSE))),0))),"")</f>
        <v>#N/A</v>
      </c>
      <c r="G49" s="62" t="e">
        <f ca="1">IF(F49&lt;&gt;"",IF(C51&lt;&gt;"",IF(VALUE(IF(F54&lt;&gt;"",C51-F54,C51))&gt;VALUE(IF(COUNTIF(盛付札!C49,"*キャラ*"),
VLOOKUP("*キャラ*",商品マスタ一覧!$D:$J,7,FALSE),
IF(COUNTIF(盛付札!C49,"*赤*"),
VLOOKUP("*赤*",商品マスタ一覧!$D:$J,7,FALSE),
VLOOKUP(盛付札!C49,商品マスタ一覧!$D:$J,7,FALSE)))*F49),
"+"&amp;IF(F54&lt;&gt;"",C51-F54,C51)-IF(COUNTIF(盛付札!C49,"*キャラ*"),
VLOOKUP("*キャラ*",商品マスタ一覧!$D:$J,7,FALSE),
IF(COUNTIF(盛付札!C49,"*赤*"),
VLOOKUP("*赤*",商品マスタ一覧!$D:$J,7,FALSE),
VLOOKUP(盛付札!C49,商品マスタ一覧!$D:$J,7,FALSE)))*F49,
IF(F54&lt;&gt;"",C51-F54,C51)-IF(COUNTIF(盛付札!C49,"*キャラ*"),
VLOOKUP("*キャラ*",商品マスタ一覧!$D:$J,7,FALSE),
IF(COUNTIF(盛付札!C49,"*赤*"),
VLOOKUP("*赤*",商品マスタ一覧!$D:$J,7,FALSE),
VLOOKUP(盛付札!C49,商品マスタ一覧!$D:$J,7,FALSE)))*F49),""),"")</f>
        <v>#N/A</v>
      </c>
      <c r="I49" s="11"/>
      <c r="J49" s="58" t="e">
        <f ca="1">C49</f>
        <v>#N/A</v>
      </c>
      <c r="K49" s="57"/>
      <c r="L49" s="57"/>
      <c r="M49" s="66" t="e">
        <f ca="1">F49</f>
        <v>#N/A</v>
      </c>
      <c r="N49" s="62" t="e">
        <f ca="1">G49</f>
        <v>#N/A</v>
      </c>
      <c r="Q49" s="74" t="e" cm="1">
        <f t="array" aca="1" ref="Q49" ca="1">IF(Q3&lt;&gt;100,
IF(R51&lt;&gt;"",MATCH(R51,INDIRECT("数出表_Excel!B"&amp;MATCH(V1,数出表_Excel!$A:$A,0)-1&amp;":U"&amp;MATCH(V1,数出表_Excel!$A:$A,0)-1&amp;""),0)+1,""),
IF(R51&lt;&gt;"",
MATCH(
IFERROR(
INDEX(INDIRECT("数出表_Excel!"&amp;Q48&amp;MATCH(V1,数出表_Excel!$A:$A,0)-1&amp;":U"&amp;MATCH(V1,数出表_Excel!$A:$A,0)-1&amp;""),
 1,
 MATCH(TRUE, ISNUMBER(--INDIRECT("数出表_Excel!"&amp;Q48&amp;MATCH(V1,数出表_Excel!$A:$A,0)-1&amp;":U"&amp;MATCH(V1,数出表_Excel!$A:$A,0)-1&amp;"")), 0)),
 ""),
INDIRECT("数出表_Excel!B"&amp;MATCH(V1,数出表_Excel!$A:$A,0)-1&amp;":U"&amp;MATCH(V1,数出表_Excel!$A:$A,0)-1&amp;""),0)+1,""))</f>
        <v>#N/A</v>
      </c>
      <c r="R49" s="58" t="e" cm="1">
        <f t="array" aca="1" ref="R49" ca="1">IF(R51&lt;&gt;"",INDIRECT("数出表_Excel!" &amp;
CHAR(MATCH(TRUE,
ISNUMBER(--INDIRECT("数出表_Excel!"&amp;Q48&amp;MATCH(V1,数出表_Excel!$A:$A,0)-1&amp;":U"&amp;MATCH(V1,数出表_Excel!$A:$A,0)-1&amp;"")),0)+65) &amp; "3"),"")</f>
        <v>#N/A</v>
      </c>
      <c r="S49" s="57"/>
      <c r="T49" s="57"/>
      <c r="U49" s="66" t="e">
        <f ca="1">IF(R51&lt;&gt;"",IF(IF(COUNTIF(盛付札!R49,"*キャラ*"),
VLOOKUP("*キャラ*",商品マスタ一覧!$D:$J,7,FALSE),
IF(COUNTIF(盛付札!R49,"*赤*"),
VLOOKUP("*赤*",商品マスタ一覧!$D:$J,7,FALSE),
VLOOKUP(盛付札!R49,商品マスタ一覧!$D:$J,7,FALSE)))=0,"",
IF(ROUND(
IF(U54&lt;&gt;"",(R51-U54),R51)
/IF(COUNTIF(盛付札!R49,"*キャラ*"),
VLOOKUP("*キャラ*",商品マスタ一覧!$D:$J,7,FALSE),
IF(COUNTIF(盛付札!R49,"*赤*"),
VLOOKUP("*赤*",商品マスタ一覧!$D:$J,7,FALSE),
VLOOKUP(盛付札!R49,商品マスタ一覧!$D:$J,7,FALSE))),0)&lt;=0,1,
ROUND(
IF(U54&lt;&gt;"",(R51-U54),R51)
/IF(COUNTIF(盛付札!R49,"*キャラ*"),
VLOOKUP("*キャラ*",商品マスタ一覧!$D:$J,7,FALSE),
IF(COUNTIF(盛付札!R49,"*赤*"),
VLOOKUP("*赤*",商品マスタ一覧!$D:$J,7,FALSE),
VLOOKUP(盛付札!R49,商品マスタ一覧!$D:$J,7,FALSE))),0))),"")</f>
        <v>#N/A</v>
      </c>
      <c r="V49" s="62" t="e">
        <f ca="1">IF(U49&lt;&gt;"",IF(R51&lt;&gt;"",IF(VALUE(IF(U54&lt;&gt;"",R51-U54,R51))&gt;VALUE(IF(COUNTIF(盛付札!R49,"*キャラ*"),
VLOOKUP("*キャラ*",商品マスタ一覧!$D:$J,7,FALSE),
IF(COUNTIF(盛付札!R49,"*赤*"),
VLOOKUP("*赤*",商品マスタ一覧!$D:$J,7,FALSE),
VLOOKUP(盛付札!R49,商品マスタ一覧!$D:$J,7,FALSE)))*U49),
"+"&amp;IF(U54&lt;&gt;"",R51-U54,R51)-IF(COUNTIF(盛付札!R49,"*キャラ*"),
VLOOKUP("*キャラ*",商品マスタ一覧!$D:$J,7,FALSE),
IF(COUNTIF(盛付札!R49,"*赤*"),
VLOOKUP("*赤*",商品マスタ一覧!$D:$J,7,FALSE),
VLOOKUP(盛付札!R49,商品マスタ一覧!$D:$J,7,FALSE)))*U49,
IF(U54&lt;&gt;"",R51-U54,R51)-IF(COUNTIF(盛付札!R49,"*キャラ*"),
VLOOKUP("*キャラ*",商品マスタ一覧!$D:$J,7,FALSE),
IF(COUNTIF(盛付札!R49,"*赤*"),
VLOOKUP("*赤*",商品マスタ一覧!$D:$J,7,FALSE),
VLOOKUP(盛付札!R49,商品マスタ一覧!$D:$J,7,FALSE)))*U49),""),"")</f>
        <v>#N/A</v>
      </c>
      <c r="X49" s="11"/>
      <c r="Y49" s="58" t="e">
        <f ca="1">R49</f>
        <v>#N/A</v>
      </c>
      <c r="Z49" s="57"/>
      <c r="AA49" s="57"/>
      <c r="AB49" s="66" t="e">
        <f ca="1">U49</f>
        <v>#N/A</v>
      </c>
      <c r="AC49" s="62" t="e">
        <f ca="1">V49</f>
        <v>#N/A</v>
      </c>
      <c r="AF49" s="74" t="e" cm="1">
        <f t="array" aca="1" ref="AF49" ca="1">IF(AF3&lt;&gt;100,
IF(AG51&lt;&gt;"",MATCH(AG51,INDIRECT("数出表_Excel!B"&amp;MATCH(AK1,数出表_Excel!$A:$A,0)-1&amp;":U"&amp;MATCH(AK1,数出表_Excel!$A:$A,0)-1&amp;""),0)+1,""),
IF(AG51&lt;&gt;"",
MATCH(
IFERROR(
INDEX(INDIRECT("数出表_Excel!"&amp;AF48&amp;MATCH(AK1,数出表_Excel!$A:$A,0)-1&amp;":U"&amp;MATCH(AK1,数出表_Excel!$A:$A,0)-1&amp;""),
 1,
 MATCH(TRUE, ISNUMBER(--INDIRECT("数出表_Excel!"&amp;AF48&amp;MATCH(AK1,数出表_Excel!$A:$A,0)-1&amp;":U"&amp;MATCH(AK1,数出表_Excel!$A:$A,0)-1&amp;"")), 0)),
 ""),
INDIRECT("数出表_Excel!B"&amp;MATCH(AK1,数出表_Excel!$A:$A,0)-1&amp;":U"&amp;MATCH(AK1,数出表_Excel!$A:$A,0)-1&amp;""),0)+1,""))</f>
        <v>#N/A</v>
      </c>
      <c r="AG49" s="58" t="e" cm="1">
        <f t="array" aca="1" ref="AG49" ca="1">IF(AG51&lt;&gt;"",INDIRECT("数出表_Excel!" &amp;
CHAR(MATCH(TRUE,
ISNUMBER(--INDIRECT("数出表_Excel!"&amp;AF48&amp;MATCH(AK1,数出表_Excel!$A:$A,0)-1&amp;":U"&amp;MATCH(AK1,数出表_Excel!$A:$A,0)-1&amp;"")),0)+65) &amp; "3"),"")</f>
        <v>#N/A</v>
      </c>
      <c r="AH49" s="57"/>
      <c r="AI49" s="57"/>
      <c r="AJ49" s="66" t="e">
        <f ca="1">IF(AG51&lt;&gt;"",IF(IF(COUNTIF(盛付札!AG49,"*キャラ*"),
VLOOKUP("*キャラ*",商品マスタ一覧!$D:$J,7,FALSE),
IF(COUNTIF(盛付札!AG49,"*赤*"),
VLOOKUP("*赤*",商品マスタ一覧!$D:$J,7,FALSE),
VLOOKUP(盛付札!AG49,商品マスタ一覧!$D:$J,7,FALSE)))=0,"",
IF(ROUND(
IF(AJ54&lt;&gt;"",(AG51-AJ54),AG51)
/IF(COUNTIF(盛付札!AG49,"*キャラ*"),
VLOOKUP("*キャラ*",商品マスタ一覧!$D:$J,7,FALSE),
IF(COUNTIF(盛付札!AG49,"*赤*"),
VLOOKUP("*赤*",商品マスタ一覧!$D:$J,7,FALSE),
VLOOKUP(盛付札!AG49,商品マスタ一覧!$D:$J,7,FALSE))),0)&lt;=0,1,
ROUND(
IF(AJ54&lt;&gt;"",(AG51-AJ54),AG51)
/IF(COUNTIF(盛付札!AG49,"*キャラ*"),
VLOOKUP("*キャラ*",商品マスタ一覧!$D:$J,7,FALSE),
IF(COUNTIF(盛付札!AG49,"*赤*"),
VLOOKUP("*赤*",商品マスタ一覧!$D:$J,7,FALSE),
VLOOKUP(盛付札!AG49,商品マスタ一覧!$D:$J,7,FALSE))),0))),"")</f>
        <v>#N/A</v>
      </c>
      <c r="AK49" s="62" t="e">
        <f ca="1">IF(AJ49&lt;&gt;"",IF(AG51&lt;&gt;"",IF(VALUE(IF(AJ54&lt;&gt;"",AG51-AJ54,AG51))&gt;VALUE(IF(COUNTIF(盛付札!AG49,"*キャラ*"),
VLOOKUP("*キャラ*",商品マスタ一覧!$D:$J,7,FALSE),
IF(COUNTIF(盛付札!AG49,"*赤*"),
VLOOKUP("*赤*",商品マスタ一覧!$D:$J,7,FALSE),
VLOOKUP(盛付札!AG49,商品マスタ一覧!$D:$J,7,FALSE)))*AJ49),
"+"&amp;IF(AJ54&lt;&gt;"",AG51-AJ54,AG51)-IF(COUNTIF(盛付札!AG49,"*キャラ*"),
VLOOKUP("*キャラ*",商品マスタ一覧!$D:$J,7,FALSE),
IF(COUNTIF(盛付札!AG49,"*赤*"),
VLOOKUP("*赤*",商品マスタ一覧!$D:$J,7,FALSE),
VLOOKUP(盛付札!AG49,商品マスタ一覧!$D:$J,7,FALSE)))*AJ49,
IF(AJ54&lt;&gt;"",AG51-AJ54,AG51)-IF(COUNTIF(盛付札!AG49,"*キャラ*"),
VLOOKUP("*キャラ*",商品マスタ一覧!$D:$J,7,FALSE),
IF(COUNTIF(盛付札!AG49,"*赤*"),
VLOOKUP("*赤*",商品マスタ一覧!$D:$J,7,FALSE),
VLOOKUP(盛付札!AG49,商品マスタ一覧!$D:$J,7,FALSE)))*AJ49),""),"")</f>
        <v>#N/A</v>
      </c>
      <c r="AM49" s="11"/>
      <c r="AN49" s="58" t="e">
        <f ca="1">AG49</f>
        <v>#N/A</v>
      </c>
      <c r="AO49" s="57"/>
      <c r="AP49" s="57"/>
      <c r="AQ49" s="66" t="e">
        <f ca="1">AJ49</f>
        <v>#N/A</v>
      </c>
      <c r="AR49" s="62" t="e">
        <f ca="1">AK49</f>
        <v>#N/A</v>
      </c>
      <c r="AU49" s="74" t="e" cm="1">
        <f t="array" aca="1" ref="AU49" ca="1">IF(AU3&lt;&gt;100,
IF(AV51&lt;&gt;"",MATCH(AV51,INDIRECT("数出表_Excel!B"&amp;MATCH(AZ1,数出表_Excel!$A:$A,0)-1&amp;":U"&amp;MATCH(AZ1,数出表_Excel!$A:$A,0)-1&amp;""),0)+1,""),
IF(AV51&lt;&gt;"",
MATCH(
IFERROR(
INDEX(INDIRECT("数出表_Excel!"&amp;AU48&amp;MATCH(AZ1,数出表_Excel!$A:$A,0)-1&amp;":U"&amp;MATCH(AZ1,数出表_Excel!$A:$A,0)-1&amp;""),
 1,
 MATCH(TRUE, ISNUMBER(--INDIRECT("数出表_Excel!"&amp;AU48&amp;MATCH(AZ1,数出表_Excel!$A:$A,0)-1&amp;":U"&amp;MATCH(AZ1,数出表_Excel!$A:$A,0)-1&amp;"")), 0)),
 ""),
INDIRECT("数出表_Excel!B"&amp;MATCH(AZ1,数出表_Excel!$A:$A,0)-1&amp;":U"&amp;MATCH(AZ1,数出表_Excel!$A:$A,0)-1&amp;""),0)+1,""))</f>
        <v>#N/A</v>
      </c>
      <c r="AV49" s="58" t="e" cm="1">
        <f t="array" aca="1" ref="AV49" ca="1">IF(AV51&lt;&gt;"",INDIRECT("数出表_Excel!" &amp;
CHAR(MATCH(TRUE,
ISNUMBER(--INDIRECT("数出表_Excel!"&amp;AU48&amp;MATCH(AZ1,数出表_Excel!$A:$A,0)-1&amp;":U"&amp;MATCH(AZ1,数出表_Excel!$A:$A,0)-1&amp;"")),0)+65) &amp; "3"),"")</f>
        <v>#N/A</v>
      </c>
      <c r="AW49" s="57"/>
      <c r="AX49" s="57"/>
      <c r="AY49" s="66" t="e">
        <f ca="1">IF(AV51&lt;&gt;"",IF(IF(COUNTIF(盛付札!AV49,"*キャラ*"),
VLOOKUP("*キャラ*",商品マスタ一覧!$D:$J,7,FALSE),
IF(COUNTIF(盛付札!AV49,"*赤*"),
VLOOKUP("*赤*",商品マスタ一覧!$D:$J,7,FALSE),
VLOOKUP(盛付札!AV49,商品マスタ一覧!$D:$J,7,FALSE)))=0,"",
IF(ROUND(
IF(AY54&lt;&gt;"",(AV51-AY54),AV51)
/IF(COUNTIF(盛付札!AV49,"*キャラ*"),
VLOOKUP("*キャラ*",商品マスタ一覧!$D:$J,7,FALSE),
IF(COUNTIF(盛付札!AV49,"*赤*"),
VLOOKUP("*赤*",商品マスタ一覧!$D:$J,7,FALSE),
VLOOKUP(盛付札!AV49,商品マスタ一覧!$D:$J,7,FALSE))),0)&lt;=0,1,
ROUND(
IF(AY54&lt;&gt;"",(AV51-AY54),AV51)
/IF(COUNTIF(盛付札!AV49,"*キャラ*"),
VLOOKUP("*キャラ*",商品マスタ一覧!$D:$J,7,FALSE),
IF(COUNTIF(盛付札!AV49,"*赤*"),
VLOOKUP("*赤*",商品マスタ一覧!$D:$J,7,FALSE),
VLOOKUP(盛付札!AV49,商品マスタ一覧!$D:$J,7,FALSE))),0))),"")</f>
        <v>#N/A</v>
      </c>
      <c r="AZ49" s="62" t="e">
        <f ca="1">IF(AY49&lt;&gt;"",IF(AV51&lt;&gt;"",IF(VALUE(IF(AY54&lt;&gt;"",AV51-AY54,AV51))&gt;VALUE(IF(COUNTIF(盛付札!AV49,"*キャラ*"),
VLOOKUP("*キャラ*",商品マスタ一覧!$D:$J,7,FALSE),
IF(COUNTIF(盛付札!AV49,"*赤*"),
VLOOKUP("*赤*",商品マスタ一覧!$D:$J,7,FALSE),
VLOOKUP(盛付札!AV49,商品マスタ一覧!$D:$J,7,FALSE)))*AY49),
"+"&amp;IF(AY54&lt;&gt;"",AV51-AY54,AV51)-IF(COUNTIF(盛付札!AV49,"*キャラ*"),
VLOOKUP("*キャラ*",商品マスタ一覧!$D:$J,7,FALSE),
IF(COUNTIF(盛付札!AV49,"*赤*"),
VLOOKUP("*赤*",商品マスタ一覧!$D:$J,7,FALSE),
VLOOKUP(盛付札!AV49,商品マスタ一覧!$D:$J,7,FALSE)))*AY49,
IF(AY54&lt;&gt;"",AV51-AY54,AV51)-IF(COUNTIF(盛付札!AV49,"*キャラ*"),
VLOOKUP("*キャラ*",商品マスタ一覧!$D:$J,7,FALSE),
IF(COUNTIF(盛付札!AV49,"*赤*"),
VLOOKUP("*赤*",商品マスタ一覧!$D:$J,7,FALSE),
VLOOKUP(盛付札!AV49,商品マスタ一覧!$D:$J,7,FALSE)))*AY49),""),"")</f>
        <v>#N/A</v>
      </c>
      <c r="BB49" s="11"/>
      <c r="BC49" s="58" t="e">
        <f ca="1">AV49</f>
        <v>#N/A</v>
      </c>
      <c r="BD49" s="57"/>
      <c r="BE49" s="57"/>
      <c r="BF49" s="66" t="e">
        <f ca="1">AY49</f>
        <v>#N/A</v>
      </c>
      <c r="BG49" s="62" t="e">
        <f ca="1">AZ49</f>
        <v>#N/A</v>
      </c>
      <c r="BJ49" s="74" t="e" cm="1">
        <f t="array" aca="1" ref="BJ49" ca="1">IF(BJ3&lt;&gt;100,
IF(BK51&lt;&gt;"",MATCH(BK51,INDIRECT("数出表_Excel!B"&amp;MATCH(BO1,数出表_Excel!$A:$A,0)-1&amp;":U"&amp;MATCH(BO1,数出表_Excel!$A:$A,0)-1&amp;""),0)+1,""),
IF(BK51&lt;&gt;"",
MATCH(
IFERROR(
INDEX(INDIRECT("数出表_Excel!"&amp;BJ48&amp;MATCH(BO1,数出表_Excel!$A:$A,0)-1&amp;":U"&amp;MATCH(BO1,数出表_Excel!$A:$A,0)-1&amp;""),
 1,
 MATCH(TRUE, ISNUMBER(--INDIRECT("数出表_Excel!"&amp;BJ48&amp;MATCH(BO1,数出表_Excel!$A:$A,0)-1&amp;":U"&amp;MATCH(BO1,数出表_Excel!$A:$A,0)-1&amp;"")), 0)),
 ""),
INDIRECT("数出表_Excel!B"&amp;MATCH(BO1,数出表_Excel!$A:$A,0)-1&amp;":U"&amp;MATCH(BO1,数出表_Excel!$A:$A,0)-1&amp;""),0)+1,""))</f>
        <v>#N/A</v>
      </c>
      <c r="BK49" s="58" t="e" cm="1">
        <f t="array" aca="1" ref="BK49" ca="1">IF(BK51&lt;&gt;"",INDIRECT("数出表_Excel!" &amp;
CHAR(MATCH(TRUE,
ISNUMBER(--INDIRECT("数出表_Excel!"&amp;BJ48&amp;MATCH(BO1,数出表_Excel!$A:$A,0)-1&amp;":U"&amp;MATCH(BO1,数出表_Excel!$A:$A,0)-1&amp;"")),0)+65) &amp; "3"),"")</f>
        <v>#N/A</v>
      </c>
      <c r="BL49" s="57"/>
      <c r="BM49" s="57"/>
      <c r="BN49" s="66" t="e">
        <f ca="1">IF(BK51&lt;&gt;"",IF(IF(COUNTIF(盛付札!BK49,"*キャラ*"),
VLOOKUP("*キャラ*",商品マスタ一覧!$D:$J,7,FALSE),
IF(COUNTIF(盛付札!BK49,"*赤*"),
VLOOKUP("*赤*",商品マスタ一覧!$D:$J,7,FALSE),
VLOOKUP(盛付札!BK49,商品マスタ一覧!$D:$J,7,FALSE)))=0,"",
IF(ROUND(
IF(BN54&lt;&gt;"",(BK51-BN54),BK51)
/IF(COUNTIF(盛付札!BK49,"*キャラ*"),
VLOOKUP("*キャラ*",商品マスタ一覧!$D:$J,7,FALSE),
IF(COUNTIF(盛付札!BK49,"*赤*"),
VLOOKUP("*赤*",商品マスタ一覧!$D:$J,7,FALSE),
VLOOKUP(盛付札!BK49,商品マスタ一覧!$D:$J,7,FALSE))),0)&lt;=0,1,
ROUND(
IF(BN54&lt;&gt;"",(BK51-BN54),BK51)
/IF(COUNTIF(盛付札!BK49,"*キャラ*"),
VLOOKUP("*キャラ*",商品マスタ一覧!$D:$J,7,FALSE),
IF(COUNTIF(盛付札!BK49,"*赤*"),
VLOOKUP("*赤*",商品マスタ一覧!$D:$J,7,FALSE),
VLOOKUP(盛付札!BK49,商品マスタ一覧!$D:$J,7,FALSE))),0))),"")</f>
        <v>#N/A</v>
      </c>
      <c r="BO49" s="62" t="e">
        <f ca="1">IF(BN49&lt;&gt;"",IF(BK51&lt;&gt;"",IF(VALUE(IF(BN54&lt;&gt;"",BK51-BN54,BK51))&gt;VALUE(IF(COUNTIF(盛付札!BK49,"*キャラ*"),
VLOOKUP("*キャラ*",商品マスタ一覧!$D:$J,7,FALSE),
IF(COUNTIF(盛付札!BK49,"*赤*"),
VLOOKUP("*赤*",商品マスタ一覧!$D:$J,7,FALSE),
VLOOKUP(盛付札!BK49,商品マスタ一覧!$D:$J,7,FALSE)))*BN49),
"+"&amp;IF(BN54&lt;&gt;"",BK51-BN54,BK51)-IF(COUNTIF(盛付札!BK49,"*キャラ*"),
VLOOKUP("*キャラ*",商品マスタ一覧!$D:$J,7,FALSE),
IF(COUNTIF(盛付札!BK49,"*赤*"),
VLOOKUP("*赤*",商品マスタ一覧!$D:$J,7,FALSE),
VLOOKUP(盛付札!BK49,商品マスタ一覧!$D:$J,7,FALSE)))*BN49,
IF(BN54&lt;&gt;"",BK51-BN54,BK51)-IF(COUNTIF(盛付札!BK49,"*キャラ*"),
VLOOKUP("*キャラ*",商品マスタ一覧!$D:$J,7,FALSE),
IF(COUNTIF(盛付札!BK49,"*赤*"),
VLOOKUP("*赤*",商品マスタ一覧!$D:$J,7,FALSE),
VLOOKUP(盛付札!BK49,商品マスタ一覧!$D:$J,7,FALSE)))*BN49),""),"")</f>
        <v>#N/A</v>
      </c>
      <c r="BQ49" s="11"/>
      <c r="BR49" s="58" t="e">
        <f ca="1">BK49</f>
        <v>#N/A</v>
      </c>
      <c r="BS49" s="57"/>
      <c r="BT49" s="57"/>
      <c r="BU49" s="66" t="e">
        <f ca="1">BN49</f>
        <v>#N/A</v>
      </c>
      <c r="BV49" s="62" t="e">
        <f ca="1">BO49</f>
        <v>#N/A</v>
      </c>
      <c r="BY49" s="74" t="e" cm="1">
        <f t="array" aca="1" ref="BY49" ca="1">IF(BY3&lt;&gt;100,
IF(BZ51&lt;&gt;"",MATCH(BZ51,INDIRECT("数出表_Excel!B"&amp;MATCH(CD1,数出表_Excel!$A:$A,0)-1&amp;":U"&amp;MATCH(CD1,数出表_Excel!$A:$A,0)-1&amp;""),0)+1,""),
IF(BZ51&lt;&gt;"",
MATCH(
IFERROR(
INDEX(INDIRECT("数出表_Excel!"&amp;BY48&amp;MATCH(CD1,数出表_Excel!$A:$A,0)-1&amp;":U"&amp;MATCH(CD1,数出表_Excel!$A:$A,0)-1&amp;""),
 1,
 MATCH(TRUE, ISNUMBER(--INDIRECT("数出表_Excel!"&amp;BY48&amp;MATCH(CD1,数出表_Excel!$A:$A,0)-1&amp;":U"&amp;MATCH(CD1,数出表_Excel!$A:$A,0)-1&amp;"")), 0)),
 ""),
INDIRECT("数出表_Excel!B"&amp;MATCH(CD1,数出表_Excel!$A:$A,0)-1&amp;":U"&amp;MATCH(CD1,数出表_Excel!$A:$A,0)-1&amp;""),0)+1,""))</f>
        <v>#N/A</v>
      </c>
      <c r="BZ49" s="58" t="e" cm="1">
        <f t="array" aca="1" ref="BZ49" ca="1">IF(BZ51&lt;&gt;"",INDIRECT("数出表_Excel!" &amp;
CHAR(MATCH(TRUE,
ISNUMBER(--INDIRECT("数出表_Excel!"&amp;BY48&amp;MATCH(CD1,数出表_Excel!$A:$A,0)-1&amp;":U"&amp;MATCH(CD1,数出表_Excel!$A:$A,0)-1&amp;"")),0)+65) &amp; "3"),"")</f>
        <v>#N/A</v>
      </c>
      <c r="CA49" s="57"/>
      <c r="CB49" s="57"/>
      <c r="CC49" s="66" t="e">
        <f ca="1">IF(BZ51&lt;&gt;"",IF(IF(COUNTIF(盛付札!BZ49,"*キャラ*"),
VLOOKUP("*キャラ*",商品マスタ一覧!$D:$J,7,FALSE),
IF(COUNTIF(盛付札!BZ49,"*赤*"),
VLOOKUP("*赤*",商品マスタ一覧!$D:$J,7,FALSE),
VLOOKUP(盛付札!BZ49,商品マスタ一覧!$D:$J,7,FALSE)))=0,"",
IF(ROUND(
IF(CC54&lt;&gt;"",(BZ51-CC54),BZ51)
/IF(COUNTIF(盛付札!BZ49,"*キャラ*"),
VLOOKUP("*キャラ*",商品マスタ一覧!$D:$J,7,FALSE),
IF(COUNTIF(盛付札!BZ49,"*赤*"),
VLOOKUP("*赤*",商品マスタ一覧!$D:$J,7,FALSE),
VLOOKUP(盛付札!BZ49,商品マスタ一覧!$D:$J,7,FALSE))),0)&lt;=0,1,
ROUND(
IF(CC54&lt;&gt;"",(BZ51-CC54),BZ51)
/IF(COUNTIF(盛付札!BZ49,"*キャラ*"),
VLOOKUP("*キャラ*",商品マスタ一覧!$D:$J,7,FALSE),
IF(COUNTIF(盛付札!BZ49,"*赤*"),
VLOOKUP("*赤*",商品マスタ一覧!$D:$J,7,FALSE),
VLOOKUP(盛付札!BZ49,商品マスタ一覧!$D:$J,7,FALSE))),0))),"")</f>
        <v>#N/A</v>
      </c>
      <c r="CD49" s="62" t="e">
        <f ca="1">IF(CC49&lt;&gt;"",IF(BZ51&lt;&gt;"",IF(VALUE(IF(CC54&lt;&gt;"",BZ51-CC54,BZ51))&gt;VALUE(IF(COUNTIF(盛付札!BZ49,"*キャラ*"),
VLOOKUP("*キャラ*",商品マスタ一覧!$D:$J,7,FALSE),
IF(COUNTIF(盛付札!BZ49,"*赤*"),
VLOOKUP("*赤*",商品マスタ一覧!$D:$J,7,FALSE),
VLOOKUP(盛付札!BZ49,商品マスタ一覧!$D:$J,7,FALSE)))*CC49),
"+"&amp;IF(CC54&lt;&gt;"",BZ51-CC54,BZ51)-IF(COUNTIF(盛付札!BZ49,"*キャラ*"),
VLOOKUP("*キャラ*",商品マスタ一覧!$D:$J,7,FALSE),
IF(COUNTIF(盛付札!BZ49,"*赤*"),
VLOOKUP("*赤*",商品マスタ一覧!$D:$J,7,FALSE),
VLOOKUP(盛付札!BZ49,商品マスタ一覧!$D:$J,7,FALSE)))*CC49,
IF(CC54&lt;&gt;"",BZ51-CC54,BZ51)-IF(COUNTIF(盛付札!BZ49,"*キャラ*"),
VLOOKUP("*キャラ*",商品マスタ一覧!$D:$J,7,FALSE),
IF(COUNTIF(盛付札!BZ49,"*赤*"),
VLOOKUP("*赤*",商品マスタ一覧!$D:$J,7,FALSE),
VLOOKUP(盛付札!BZ49,商品マスタ一覧!$D:$J,7,FALSE)))*CC49),""),"")</f>
        <v>#N/A</v>
      </c>
      <c r="CF49" s="11"/>
      <c r="CG49" s="58" t="e">
        <f ca="1">BZ49</f>
        <v>#N/A</v>
      </c>
      <c r="CH49" s="57"/>
      <c r="CI49" s="57"/>
      <c r="CJ49" s="66" t="e">
        <f ca="1">CC49</f>
        <v>#N/A</v>
      </c>
      <c r="CK49" s="62" t="e">
        <f ca="1">CD49</f>
        <v>#N/A</v>
      </c>
      <c r="CN49" s="74" t="e" cm="1">
        <f t="array" aca="1" ref="CN49" ca="1">IF(CN3&lt;&gt;100,
IF(CO51&lt;&gt;"",MATCH(CO51,INDIRECT("数出表_Excel!B"&amp;MATCH(CS1,数出表_Excel!$A:$A,0)-1&amp;":U"&amp;MATCH(CS1,数出表_Excel!$A:$A,0)-1&amp;""),0)+1,""),
IF(CO51&lt;&gt;"",
MATCH(
IFERROR(
INDEX(INDIRECT("数出表_Excel!"&amp;CN48&amp;MATCH(CS1,数出表_Excel!$A:$A,0)-1&amp;":U"&amp;MATCH(CS1,数出表_Excel!$A:$A,0)-1&amp;""),
 1,
 MATCH(TRUE, ISNUMBER(--INDIRECT("数出表_Excel!"&amp;CN48&amp;MATCH(CS1,数出表_Excel!$A:$A,0)-1&amp;":U"&amp;MATCH(CS1,数出表_Excel!$A:$A,0)-1&amp;"")), 0)),
 ""),
INDIRECT("数出表_Excel!B"&amp;MATCH(CS1,数出表_Excel!$A:$A,0)-1&amp;":U"&amp;MATCH(CS1,数出表_Excel!$A:$A,0)-1&amp;""),0)+1,""))</f>
        <v>#N/A</v>
      </c>
      <c r="CO49" s="58" t="e" cm="1">
        <f t="array" aca="1" ref="CO49" ca="1">IF(CO51&lt;&gt;"",INDIRECT("数出表_Excel!" &amp;
CHAR(MATCH(TRUE,
ISNUMBER(--INDIRECT("数出表_Excel!"&amp;CN48&amp;MATCH(CS1,数出表_Excel!$A:$A,0)-1&amp;":U"&amp;MATCH(CS1,数出表_Excel!$A:$A,0)-1&amp;"")),0)+65) &amp; "3"),"")</f>
        <v>#N/A</v>
      </c>
      <c r="CP49" s="57"/>
      <c r="CQ49" s="57"/>
      <c r="CR49" s="66" t="e">
        <f ca="1">IF(CO51&lt;&gt;"",IF(IF(COUNTIF(盛付札!CO49,"*キャラ*"),
VLOOKUP("*キャラ*",商品マスタ一覧!$D:$J,7,FALSE),
IF(COUNTIF(盛付札!CO49,"*赤*"),
VLOOKUP("*赤*",商品マスタ一覧!$D:$J,7,FALSE),
VLOOKUP(盛付札!CO49,商品マスタ一覧!$D:$J,7,FALSE)))=0,"",
IF(ROUND(
IF(CR54&lt;&gt;"",(CO51-CR54),CO51)
/IF(COUNTIF(盛付札!CO49,"*キャラ*"),
VLOOKUP("*キャラ*",商品マスタ一覧!$D:$J,7,FALSE),
IF(COUNTIF(盛付札!CO49,"*赤*"),
VLOOKUP("*赤*",商品マスタ一覧!$D:$J,7,FALSE),
VLOOKUP(盛付札!CO49,商品マスタ一覧!$D:$J,7,FALSE))),0)&lt;=0,1,
ROUND(
IF(CR54&lt;&gt;"",(CO51-CR54),CO51)
/IF(COUNTIF(盛付札!CO49,"*キャラ*"),
VLOOKUP("*キャラ*",商品マスタ一覧!$D:$J,7,FALSE),
IF(COUNTIF(盛付札!CO49,"*赤*"),
VLOOKUP("*赤*",商品マスタ一覧!$D:$J,7,FALSE),
VLOOKUP(盛付札!CO49,商品マスタ一覧!$D:$J,7,FALSE))),0))),"")</f>
        <v>#N/A</v>
      </c>
      <c r="CS49" s="62" t="e">
        <f ca="1">IF(CR49&lt;&gt;"",IF(CO51&lt;&gt;"",IF(VALUE(IF(CR54&lt;&gt;"",CO51-CR54,CO51))&gt;VALUE(IF(COUNTIF(盛付札!CO49,"*キャラ*"),
VLOOKUP("*キャラ*",商品マスタ一覧!$D:$J,7,FALSE),
IF(COUNTIF(盛付札!CO49,"*赤*"),
VLOOKUP("*赤*",商品マスタ一覧!$D:$J,7,FALSE),
VLOOKUP(盛付札!CO49,商品マスタ一覧!$D:$J,7,FALSE)))*CR49),
"+"&amp;IF(CR54&lt;&gt;"",CO51-CR54,CO51)-IF(COUNTIF(盛付札!CO49,"*キャラ*"),
VLOOKUP("*キャラ*",商品マスタ一覧!$D:$J,7,FALSE),
IF(COUNTIF(盛付札!CO49,"*赤*"),
VLOOKUP("*赤*",商品マスタ一覧!$D:$J,7,FALSE),
VLOOKUP(盛付札!CO49,商品マスタ一覧!$D:$J,7,FALSE)))*CR49,
IF(CR54&lt;&gt;"",CO51-CR54,CO51)-IF(COUNTIF(盛付札!CO49,"*キャラ*"),
VLOOKUP("*キャラ*",商品マスタ一覧!$D:$J,7,FALSE),
IF(COUNTIF(盛付札!CO49,"*赤*"),
VLOOKUP("*赤*",商品マスタ一覧!$D:$J,7,FALSE),
VLOOKUP(盛付札!CO49,商品マスタ一覧!$D:$J,7,FALSE)))*CR49),""),"")</f>
        <v>#N/A</v>
      </c>
      <c r="CU49" s="11"/>
      <c r="CV49" s="58" t="e">
        <f ca="1">CO49</f>
        <v>#N/A</v>
      </c>
      <c r="CW49" s="57"/>
      <c r="CX49" s="57"/>
      <c r="CY49" s="66" t="e">
        <f ca="1">CR49</f>
        <v>#N/A</v>
      </c>
      <c r="CZ49" s="62" t="e">
        <f ca="1">CS49</f>
        <v>#N/A</v>
      </c>
      <c r="DC49" s="74" t="e" cm="1">
        <f t="array" aca="1" ref="DC49" ca="1">IF(DC3&lt;&gt;100,
IF(DD51&lt;&gt;"",MATCH(DD51,INDIRECT("数出表_Excel!B"&amp;MATCH(DH1,数出表_Excel!$A:$A,0)-1&amp;":U"&amp;MATCH(DH1,数出表_Excel!$A:$A,0)-1&amp;""),0)+1,""),
IF(DD51&lt;&gt;"",
MATCH(
IFERROR(
INDEX(INDIRECT("数出表_Excel!"&amp;DC48&amp;MATCH(DH1,数出表_Excel!$A:$A,0)-1&amp;":U"&amp;MATCH(DH1,数出表_Excel!$A:$A,0)-1&amp;""),
 1,
 MATCH(TRUE, ISNUMBER(--INDIRECT("数出表_Excel!"&amp;DC48&amp;MATCH(DH1,数出表_Excel!$A:$A,0)-1&amp;":U"&amp;MATCH(DH1,数出表_Excel!$A:$A,0)-1&amp;"")), 0)),
 ""),
INDIRECT("数出表_Excel!B"&amp;MATCH(DH1,数出表_Excel!$A:$A,0)-1&amp;":U"&amp;MATCH(DH1,数出表_Excel!$A:$A,0)-1&amp;""),0)+1,""))</f>
        <v>#N/A</v>
      </c>
      <c r="DD49" s="58" t="e" cm="1">
        <f t="array" aca="1" ref="DD49" ca="1">IF(DD51&lt;&gt;"",INDIRECT("数出表_Excel!" &amp;
CHAR(MATCH(TRUE,
ISNUMBER(--INDIRECT("数出表_Excel!"&amp;DC48&amp;MATCH(DH1,数出表_Excel!$A:$A,0)-1&amp;":U"&amp;MATCH(DH1,数出表_Excel!$A:$A,0)-1&amp;"")),0)+65) &amp; "3"),"")</f>
        <v>#N/A</v>
      </c>
      <c r="DE49" s="57"/>
      <c r="DF49" s="57"/>
      <c r="DG49" s="66" t="e">
        <f ca="1">IF(DD51&lt;&gt;"",IF(IF(COUNTIF(盛付札!DD49,"*キャラ*"),
VLOOKUP("*キャラ*",商品マスタ一覧!$D:$J,7,FALSE),
IF(COUNTIF(盛付札!DD49,"*赤*"),
VLOOKUP("*赤*",商品マスタ一覧!$D:$J,7,FALSE),
VLOOKUP(盛付札!DD49,商品マスタ一覧!$D:$J,7,FALSE)))=0,"",
IF(ROUND(
IF(DG54&lt;&gt;"",(DD51-DG54),DD51)
/IF(COUNTIF(盛付札!DD49,"*キャラ*"),
VLOOKUP("*キャラ*",商品マスタ一覧!$D:$J,7,FALSE),
IF(COUNTIF(盛付札!DD49,"*赤*"),
VLOOKUP("*赤*",商品マスタ一覧!$D:$J,7,FALSE),
VLOOKUP(盛付札!DD49,商品マスタ一覧!$D:$J,7,FALSE))),0)&lt;=0,1,
ROUND(
IF(DG54&lt;&gt;"",(DD51-DG54),DD51)
/IF(COUNTIF(盛付札!DD49,"*キャラ*"),
VLOOKUP("*キャラ*",商品マスタ一覧!$D:$J,7,FALSE),
IF(COUNTIF(盛付札!DD49,"*赤*"),
VLOOKUP("*赤*",商品マスタ一覧!$D:$J,7,FALSE),
VLOOKUP(盛付札!DD49,商品マスタ一覧!$D:$J,7,FALSE))),0))),"")</f>
        <v>#N/A</v>
      </c>
      <c r="DH49" s="62" t="e">
        <f ca="1">IF(DG49&lt;&gt;"",IF(DD51&lt;&gt;"",IF(VALUE(IF(DG54&lt;&gt;"",DD51-DG54,DD51))&gt;VALUE(IF(COUNTIF(盛付札!DD49,"*キャラ*"),
VLOOKUP("*キャラ*",商品マスタ一覧!$D:$J,7,FALSE),
IF(COUNTIF(盛付札!DD49,"*赤*"),
VLOOKUP("*赤*",商品マスタ一覧!$D:$J,7,FALSE),
VLOOKUP(盛付札!DD49,商品マスタ一覧!$D:$J,7,FALSE)))*DG49),
"+"&amp;IF(DG54&lt;&gt;"",DD51-DG54,DD51)-IF(COUNTIF(盛付札!DD49,"*キャラ*"),
VLOOKUP("*キャラ*",商品マスタ一覧!$D:$J,7,FALSE),
IF(COUNTIF(盛付札!DD49,"*赤*"),
VLOOKUP("*赤*",商品マスタ一覧!$D:$J,7,FALSE),
VLOOKUP(盛付札!DD49,商品マスタ一覧!$D:$J,7,FALSE)))*DG49,
IF(DG54&lt;&gt;"",DD51-DG54,DD51)-IF(COUNTIF(盛付札!DD49,"*キャラ*"),
VLOOKUP("*キャラ*",商品マスタ一覧!$D:$J,7,FALSE),
IF(COUNTIF(盛付札!DD49,"*赤*"),
VLOOKUP("*赤*",商品マスタ一覧!$D:$J,7,FALSE),
VLOOKUP(盛付札!DD49,商品マスタ一覧!$D:$J,7,FALSE)))*DG49),""),"")</f>
        <v>#N/A</v>
      </c>
      <c r="DJ49" s="11"/>
      <c r="DK49" s="58" t="e">
        <f ca="1">DD49</f>
        <v>#N/A</v>
      </c>
      <c r="DL49" s="57"/>
      <c r="DM49" s="57"/>
      <c r="DN49" s="66" t="e">
        <f ca="1">DG49</f>
        <v>#N/A</v>
      </c>
      <c r="DO49" s="62" t="e">
        <f ca="1">DH49</f>
        <v>#N/A</v>
      </c>
      <c r="DR49" s="74" t="e" cm="1">
        <f t="array" aca="1" ref="DR49" ca="1">IF(DR3&lt;&gt;100,
IF(DS51&lt;&gt;"",MATCH(DS51,INDIRECT("数出表_Excel!B"&amp;MATCH(DW1,数出表_Excel!$A:$A,0)-1&amp;":U"&amp;MATCH(DW1,数出表_Excel!$A:$A,0)-1&amp;""),0)+1,""),
IF(DS51&lt;&gt;"",
MATCH(
IFERROR(
INDEX(INDIRECT("数出表_Excel!"&amp;DR48&amp;MATCH(DW1,数出表_Excel!$A:$A,0)-1&amp;":U"&amp;MATCH(DW1,数出表_Excel!$A:$A,0)-1&amp;""),
 1,
 MATCH(TRUE, ISNUMBER(--INDIRECT("数出表_Excel!"&amp;DR48&amp;MATCH(DW1,数出表_Excel!$A:$A,0)-1&amp;":U"&amp;MATCH(DW1,数出表_Excel!$A:$A,0)-1&amp;"")), 0)),
 ""),
INDIRECT("数出表_Excel!B"&amp;MATCH(DW1,数出表_Excel!$A:$A,0)-1&amp;":U"&amp;MATCH(DW1,数出表_Excel!$A:$A,0)-1&amp;""),0)+1,""))</f>
        <v>#N/A</v>
      </c>
      <c r="DS49" s="58" t="e" cm="1">
        <f t="array" aca="1" ref="DS49" ca="1">IF(DS51&lt;&gt;"",INDIRECT("数出表_Excel!" &amp;
CHAR(MATCH(TRUE,
ISNUMBER(--INDIRECT("数出表_Excel!"&amp;DR48&amp;MATCH(DW1,数出表_Excel!$A:$A,0)-1&amp;":U"&amp;MATCH(DW1,数出表_Excel!$A:$A,0)-1&amp;"")),0)+65) &amp; "3"),"")</f>
        <v>#N/A</v>
      </c>
      <c r="DT49" s="57"/>
      <c r="DU49" s="57"/>
      <c r="DV49" s="66" t="e">
        <f ca="1">IF(DS51&lt;&gt;"",IF(IF(COUNTIF(盛付札!DS49,"*キャラ*"),
VLOOKUP("*キャラ*",商品マスタ一覧!$D:$J,7,FALSE),
IF(COUNTIF(盛付札!DS49,"*赤*"),
VLOOKUP("*赤*",商品マスタ一覧!$D:$J,7,FALSE),
VLOOKUP(盛付札!DS49,商品マスタ一覧!$D:$J,7,FALSE)))=0,"",
IF(ROUND(
IF(DV54&lt;&gt;"",(DS51-DV54),DS51)
/IF(COUNTIF(盛付札!DS49,"*キャラ*"),
VLOOKUP("*キャラ*",商品マスタ一覧!$D:$J,7,FALSE),
IF(COUNTIF(盛付札!DS49,"*赤*"),
VLOOKUP("*赤*",商品マスタ一覧!$D:$J,7,FALSE),
VLOOKUP(盛付札!DS49,商品マスタ一覧!$D:$J,7,FALSE))),0)&lt;=0,1,
ROUND(
IF(DV54&lt;&gt;"",(DS51-DV54),DS51)
/IF(COUNTIF(盛付札!DS49,"*キャラ*"),
VLOOKUP("*キャラ*",商品マスタ一覧!$D:$J,7,FALSE),
IF(COUNTIF(盛付札!DS49,"*赤*"),
VLOOKUP("*赤*",商品マスタ一覧!$D:$J,7,FALSE),
VLOOKUP(盛付札!DS49,商品マスタ一覧!$D:$J,7,FALSE))),0))),"")</f>
        <v>#N/A</v>
      </c>
      <c r="DW49" s="62" t="e">
        <f ca="1">IF(DV49&lt;&gt;"",IF(DS51&lt;&gt;"",IF(VALUE(IF(DV54&lt;&gt;"",DS51-DV54,DS51))&gt;VALUE(IF(COUNTIF(盛付札!DS49,"*キャラ*"),
VLOOKUP("*キャラ*",商品マスタ一覧!$D:$J,7,FALSE),
IF(COUNTIF(盛付札!DS49,"*赤*"),
VLOOKUP("*赤*",商品マスタ一覧!$D:$J,7,FALSE),
VLOOKUP(盛付札!DS49,商品マスタ一覧!$D:$J,7,FALSE)))*DV49),
"+"&amp;IF(DV54&lt;&gt;"",DS51-DV54,DS51)-IF(COUNTIF(盛付札!DS49,"*キャラ*"),
VLOOKUP("*キャラ*",商品マスタ一覧!$D:$J,7,FALSE),
IF(COUNTIF(盛付札!DS49,"*赤*"),
VLOOKUP("*赤*",商品マスタ一覧!$D:$J,7,FALSE),
VLOOKUP(盛付札!DS49,商品マスタ一覧!$D:$J,7,FALSE)))*DV49,
IF(DV54&lt;&gt;"",DS51-DV54,DS51)-IF(COUNTIF(盛付札!DS49,"*キャラ*"),
VLOOKUP("*キャラ*",商品マスタ一覧!$D:$J,7,FALSE),
IF(COUNTIF(盛付札!DS49,"*赤*"),
VLOOKUP("*赤*",商品マスタ一覧!$D:$J,7,FALSE),
VLOOKUP(盛付札!DS49,商品マスタ一覧!$D:$J,7,FALSE)))*DV49),""),"")</f>
        <v>#N/A</v>
      </c>
      <c r="DY49" s="11"/>
      <c r="DZ49" s="58" t="e">
        <f ca="1">DS49</f>
        <v>#N/A</v>
      </c>
      <c r="EA49" s="57"/>
      <c r="EB49" s="57"/>
      <c r="EC49" s="66" t="e">
        <f ca="1">DV49</f>
        <v>#N/A</v>
      </c>
      <c r="ED49" s="62" t="e">
        <f ca="1">DW49</f>
        <v>#N/A</v>
      </c>
      <c r="EG49" s="74" t="e" cm="1">
        <f t="array" aca="1" ref="EG49" ca="1">IF(EG3&lt;&gt;100,
IF(EH51&lt;&gt;"",MATCH(EH51,INDIRECT("数出表_Excel!B"&amp;MATCH(EL1,数出表_Excel!$A:$A,0)-1&amp;":U"&amp;MATCH(EL1,数出表_Excel!$A:$A,0)-1&amp;""),0)+1,""),
IF(EH51&lt;&gt;"",
MATCH(
IFERROR(
INDEX(INDIRECT("数出表_Excel!"&amp;EG48&amp;MATCH(EL1,数出表_Excel!$A:$A,0)-1&amp;":U"&amp;MATCH(EL1,数出表_Excel!$A:$A,0)-1&amp;""),
 1,
 MATCH(TRUE, ISNUMBER(--INDIRECT("数出表_Excel!"&amp;EG48&amp;MATCH(EL1,数出表_Excel!$A:$A,0)-1&amp;":U"&amp;MATCH(EL1,数出表_Excel!$A:$A,0)-1&amp;"")), 0)),
 ""),
INDIRECT("数出表_Excel!B"&amp;MATCH(EL1,数出表_Excel!$A:$A,0)-1&amp;":U"&amp;MATCH(EL1,数出表_Excel!$A:$A,0)-1&amp;""),0)+1,""))</f>
        <v>#N/A</v>
      </c>
      <c r="EH49" s="58" t="e" cm="1">
        <f t="array" aca="1" ref="EH49" ca="1">IF(EH51&lt;&gt;"",INDIRECT("数出表_Excel!" &amp;
CHAR(MATCH(TRUE,
ISNUMBER(--INDIRECT("数出表_Excel!"&amp;EG48&amp;MATCH(EL1,数出表_Excel!$A:$A,0)-1&amp;":U"&amp;MATCH(EL1,数出表_Excel!$A:$A,0)-1&amp;"")),0)+65) &amp; "3"),"")</f>
        <v>#N/A</v>
      </c>
      <c r="EI49" s="57"/>
      <c r="EJ49" s="57"/>
      <c r="EK49" s="66" t="e">
        <f ca="1">IF(EH51&lt;&gt;"",IF(IF(COUNTIF(盛付札!EH49,"*キャラ*"),
VLOOKUP("*キャラ*",商品マスタ一覧!$D:$J,7,FALSE),
IF(COUNTIF(盛付札!EH49,"*赤*"),
VLOOKUP("*赤*",商品マスタ一覧!$D:$J,7,FALSE),
VLOOKUP(盛付札!EH49,商品マスタ一覧!$D:$J,7,FALSE)))=0,"",
IF(ROUND(
IF(EK54&lt;&gt;"",(EH51-EK54),EH51)
/IF(COUNTIF(盛付札!EH49,"*キャラ*"),
VLOOKUP("*キャラ*",商品マスタ一覧!$D:$J,7,FALSE),
IF(COUNTIF(盛付札!EH49,"*赤*"),
VLOOKUP("*赤*",商品マスタ一覧!$D:$J,7,FALSE),
VLOOKUP(盛付札!EH49,商品マスタ一覧!$D:$J,7,FALSE))),0)&lt;=0,1,
ROUND(
IF(EK54&lt;&gt;"",(EH51-EK54),EH51)
/IF(COUNTIF(盛付札!EH49,"*キャラ*"),
VLOOKUP("*キャラ*",商品マスタ一覧!$D:$J,7,FALSE),
IF(COUNTIF(盛付札!EH49,"*赤*"),
VLOOKUP("*赤*",商品マスタ一覧!$D:$J,7,FALSE),
VLOOKUP(盛付札!EH49,商品マスタ一覧!$D:$J,7,FALSE))),0))),"")</f>
        <v>#N/A</v>
      </c>
      <c r="EL49" s="62" t="e">
        <f ca="1">IF(EK49&lt;&gt;"",IF(EH51&lt;&gt;"",IF(VALUE(IF(EK54&lt;&gt;"",EH51-EK54,EH51))&gt;VALUE(IF(COUNTIF(盛付札!EH49,"*キャラ*"),
VLOOKUP("*キャラ*",商品マスタ一覧!$D:$J,7,FALSE),
IF(COUNTIF(盛付札!EH49,"*赤*"),
VLOOKUP("*赤*",商品マスタ一覧!$D:$J,7,FALSE),
VLOOKUP(盛付札!EH49,商品マスタ一覧!$D:$J,7,FALSE)))*EK49),
"+"&amp;IF(EK54&lt;&gt;"",EH51-EK54,EH51)-IF(COUNTIF(盛付札!EH49,"*キャラ*"),
VLOOKUP("*キャラ*",商品マスタ一覧!$D:$J,7,FALSE),
IF(COUNTIF(盛付札!EH49,"*赤*"),
VLOOKUP("*赤*",商品マスタ一覧!$D:$J,7,FALSE),
VLOOKUP(盛付札!EH49,商品マスタ一覧!$D:$J,7,FALSE)))*EK49,
IF(EK54&lt;&gt;"",EH51-EK54,EH51)-IF(COUNTIF(盛付札!EH49,"*キャラ*"),
VLOOKUP("*キャラ*",商品マスタ一覧!$D:$J,7,FALSE),
IF(COUNTIF(盛付札!EH49,"*赤*"),
VLOOKUP("*赤*",商品マスタ一覧!$D:$J,7,FALSE),
VLOOKUP(盛付札!EH49,商品マスタ一覧!$D:$J,7,FALSE)))*EK49),""),"")</f>
        <v>#N/A</v>
      </c>
      <c r="EN49" s="11"/>
      <c r="EO49" s="58" t="e">
        <f ca="1">EH49</f>
        <v>#N/A</v>
      </c>
      <c r="EP49" s="57"/>
      <c r="EQ49" s="57"/>
      <c r="ER49" s="66" t="e">
        <f ca="1">EK49</f>
        <v>#N/A</v>
      </c>
      <c r="ES49" s="62" t="e">
        <f ca="1">EL49</f>
        <v>#N/A</v>
      </c>
      <c r="EV49" s="74" t="e" cm="1">
        <f t="array" aca="1" ref="EV49" ca="1">IF(EV3&lt;&gt;100,
IF(EW51&lt;&gt;"",MATCH(EW51,INDIRECT("数出表_Excel!B"&amp;MATCH(FA1,数出表_Excel!$A:$A,0)-1&amp;":U"&amp;MATCH(FA1,数出表_Excel!$A:$A,0)-1&amp;""),0)+1,""),
IF(EW51&lt;&gt;"",
MATCH(
IFERROR(
INDEX(INDIRECT("数出表_Excel!"&amp;EV48&amp;MATCH(FA1,数出表_Excel!$A:$A,0)-1&amp;":U"&amp;MATCH(FA1,数出表_Excel!$A:$A,0)-1&amp;""),
 1,
 MATCH(TRUE, ISNUMBER(--INDIRECT("数出表_Excel!"&amp;EV48&amp;MATCH(FA1,数出表_Excel!$A:$A,0)-1&amp;":U"&amp;MATCH(FA1,数出表_Excel!$A:$A,0)-1&amp;"")), 0)),
 ""),
INDIRECT("数出表_Excel!B"&amp;MATCH(FA1,数出表_Excel!$A:$A,0)-1&amp;":U"&amp;MATCH(FA1,数出表_Excel!$A:$A,0)-1&amp;""),0)+1,""))</f>
        <v>#N/A</v>
      </c>
      <c r="EW49" s="58" t="e" cm="1">
        <f t="array" aca="1" ref="EW49" ca="1">IF(EW51&lt;&gt;"",INDIRECT("数出表_Excel!" &amp;
CHAR(MATCH(TRUE,
ISNUMBER(--INDIRECT("数出表_Excel!"&amp;EV48&amp;MATCH(FA1,数出表_Excel!$A:$A,0)-1&amp;":U"&amp;MATCH(FA1,数出表_Excel!$A:$A,0)-1&amp;"")),0)+65) &amp; "3"),"")</f>
        <v>#N/A</v>
      </c>
      <c r="EX49" s="57"/>
      <c r="EY49" s="57"/>
      <c r="EZ49" s="66" t="e">
        <f ca="1">IF(EW51&lt;&gt;"",IF(IF(COUNTIF(盛付札!EW49,"*キャラ*"),
VLOOKUP("*キャラ*",商品マスタ一覧!$D:$J,7,FALSE),
IF(COUNTIF(盛付札!EW49,"*赤*"),
VLOOKUP("*赤*",商品マスタ一覧!$D:$J,7,FALSE),
VLOOKUP(盛付札!EW49,商品マスタ一覧!$D:$J,7,FALSE)))=0,"",
IF(ROUND(
IF(EZ54&lt;&gt;"",(EW51-EZ54),EW51)
/IF(COUNTIF(盛付札!EW49,"*キャラ*"),
VLOOKUP("*キャラ*",商品マスタ一覧!$D:$J,7,FALSE),
IF(COUNTIF(盛付札!EW49,"*赤*"),
VLOOKUP("*赤*",商品マスタ一覧!$D:$J,7,FALSE),
VLOOKUP(盛付札!EW49,商品マスタ一覧!$D:$J,7,FALSE))),0)&lt;=0,1,
ROUND(
IF(EZ54&lt;&gt;"",(EW51-EZ54),EW51)
/IF(COUNTIF(盛付札!EW49,"*キャラ*"),
VLOOKUP("*キャラ*",商品マスタ一覧!$D:$J,7,FALSE),
IF(COUNTIF(盛付札!EW49,"*赤*"),
VLOOKUP("*赤*",商品マスタ一覧!$D:$J,7,FALSE),
VLOOKUP(盛付札!EW49,商品マスタ一覧!$D:$J,7,FALSE))),0))),"")</f>
        <v>#N/A</v>
      </c>
      <c r="FA49" s="62" t="e">
        <f ca="1">IF(EZ49&lt;&gt;"",IF(EW51&lt;&gt;"",IF(VALUE(IF(EZ54&lt;&gt;"",EW51-EZ54,EW51))&gt;VALUE(IF(COUNTIF(盛付札!EW49,"*キャラ*"),
VLOOKUP("*キャラ*",商品マスタ一覧!$D:$J,7,FALSE),
IF(COUNTIF(盛付札!EW49,"*赤*"),
VLOOKUP("*赤*",商品マスタ一覧!$D:$J,7,FALSE),
VLOOKUP(盛付札!EW49,商品マスタ一覧!$D:$J,7,FALSE)))*EZ49),
"+"&amp;IF(EZ54&lt;&gt;"",EW51-EZ54,EW51)-IF(COUNTIF(盛付札!EW49,"*キャラ*"),
VLOOKUP("*キャラ*",商品マスタ一覧!$D:$J,7,FALSE),
IF(COUNTIF(盛付札!EW49,"*赤*"),
VLOOKUP("*赤*",商品マスタ一覧!$D:$J,7,FALSE),
VLOOKUP(盛付札!EW49,商品マスタ一覧!$D:$J,7,FALSE)))*EZ49,
IF(EZ54&lt;&gt;"",EW51-EZ54,EW51)-IF(COUNTIF(盛付札!EW49,"*キャラ*"),
VLOOKUP("*キャラ*",商品マスタ一覧!$D:$J,7,FALSE),
IF(COUNTIF(盛付札!EW49,"*赤*"),
VLOOKUP("*赤*",商品マスタ一覧!$D:$J,7,FALSE),
VLOOKUP(盛付札!EW49,商品マスタ一覧!$D:$J,7,FALSE)))*EZ49),""),"")</f>
        <v>#N/A</v>
      </c>
      <c r="FC49" s="11"/>
      <c r="FD49" s="58" t="e">
        <f ca="1">EW49</f>
        <v>#N/A</v>
      </c>
      <c r="FE49" s="57"/>
      <c r="FF49" s="57"/>
      <c r="FG49" s="66" t="e">
        <f ca="1">EZ49</f>
        <v>#N/A</v>
      </c>
      <c r="FH49" s="62" t="e">
        <f ca="1">FA49</f>
        <v>#N/A</v>
      </c>
      <c r="FK49" s="74" t="e" cm="1">
        <f t="array" aca="1" ref="FK49" ca="1">IF(FK3&lt;&gt;100,
IF(FL51&lt;&gt;"",MATCH(FL51,INDIRECT("数出表_Excel!B"&amp;MATCH(FP1,数出表_Excel!$A:$A,0)-1&amp;":U"&amp;MATCH(FP1,数出表_Excel!$A:$A,0)-1&amp;""),0)+1,""),
IF(FL51&lt;&gt;"",
MATCH(
IFERROR(
INDEX(INDIRECT("数出表_Excel!"&amp;FK48&amp;MATCH(FP1,数出表_Excel!$A:$A,0)-1&amp;":U"&amp;MATCH(FP1,数出表_Excel!$A:$A,0)-1&amp;""),
 1,
 MATCH(TRUE, ISNUMBER(--INDIRECT("数出表_Excel!"&amp;FK48&amp;MATCH(FP1,数出表_Excel!$A:$A,0)-1&amp;":U"&amp;MATCH(FP1,数出表_Excel!$A:$A,0)-1&amp;"")), 0)),
 ""),
INDIRECT("数出表_Excel!B"&amp;MATCH(FP1,数出表_Excel!$A:$A,0)-1&amp;":U"&amp;MATCH(FP1,数出表_Excel!$A:$A,0)-1&amp;""),0)+1,""))</f>
        <v>#N/A</v>
      </c>
      <c r="FL49" s="58" t="e" cm="1">
        <f t="array" aca="1" ref="FL49" ca="1">IF(FL51&lt;&gt;"",INDIRECT("数出表_Excel!" &amp;
CHAR(MATCH(TRUE,
ISNUMBER(--INDIRECT("数出表_Excel!"&amp;FK48&amp;MATCH(FP1,数出表_Excel!$A:$A,0)-1&amp;":U"&amp;MATCH(FP1,数出表_Excel!$A:$A,0)-1&amp;"")),0)+65) &amp; "3"),"")</f>
        <v>#N/A</v>
      </c>
      <c r="FM49" s="57"/>
      <c r="FN49" s="57"/>
      <c r="FO49" s="66" t="e">
        <f ca="1">IF(FL51&lt;&gt;"",IF(IF(COUNTIF(盛付札!FL49,"*キャラ*"),
VLOOKUP("*キャラ*",商品マスタ一覧!$D:$J,7,FALSE),
IF(COUNTIF(盛付札!FL49,"*赤*"),
VLOOKUP("*赤*",商品マスタ一覧!$D:$J,7,FALSE),
VLOOKUP(盛付札!FL49,商品マスタ一覧!$D:$J,7,FALSE)))=0,"",
IF(ROUND(
IF(FO54&lt;&gt;"",(FL51-FO54),FL51)
/IF(COUNTIF(盛付札!FL49,"*キャラ*"),
VLOOKUP("*キャラ*",商品マスタ一覧!$D:$J,7,FALSE),
IF(COUNTIF(盛付札!FL49,"*赤*"),
VLOOKUP("*赤*",商品マスタ一覧!$D:$J,7,FALSE),
VLOOKUP(盛付札!FL49,商品マスタ一覧!$D:$J,7,FALSE))),0)&lt;=0,1,
ROUND(
IF(FO54&lt;&gt;"",(FL51-FO54),FL51)
/IF(COUNTIF(盛付札!FL49,"*キャラ*"),
VLOOKUP("*キャラ*",商品マスタ一覧!$D:$J,7,FALSE),
IF(COUNTIF(盛付札!FL49,"*赤*"),
VLOOKUP("*赤*",商品マスタ一覧!$D:$J,7,FALSE),
VLOOKUP(盛付札!FL49,商品マスタ一覧!$D:$J,7,FALSE))),0))),"")</f>
        <v>#N/A</v>
      </c>
      <c r="FP49" s="62" t="e">
        <f ca="1">IF(FO49&lt;&gt;"",IF(FL51&lt;&gt;"",IF(VALUE(IF(FO54&lt;&gt;"",FL51-FO54,FL51))&gt;VALUE(IF(COUNTIF(盛付札!FL49,"*キャラ*"),
VLOOKUP("*キャラ*",商品マスタ一覧!$D:$J,7,FALSE),
IF(COUNTIF(盛付札!FL49,"*赤*"),
VLOOKUP("*赤*",商品マスタ一覧!$D:$J,7,FALSE),
VLOOKUP(盛付札!FL49,商品マスタ一覧!$D:$J,7,FALSE)))*FO49),
"+"&amp;IF(FO54&lt;&gt;"",FL51-FO54,FL51)-IF(COUNTIF(盛付札!FL49,"*キャラ*"),
VLOOKUP("*キャラ*",商品マスタ一覧!$D:$J,7,FALSE),
IF(COUNTIF(盛付札!FL49,"*赤*"),
VLOOKUP("*赤*",商品マスタ一覧!$D:$J,7,FALSE),
VLOOKUP(盛付札!FL49,商品マスタ一覧!$D:$J,7,FALSE)))*FO49,
IF(FO54&lt;&gt;"",FL51-FO54,FL51)-IF(COUNTIF(盛付札!FL49,"*キャラ*"),
VLOOKUP("*キャラ*",商品マスタ一覧!$D:$J,7,FALSE),
IF(COUNTIF(盛付札!FL49,"*赤*"),
VLOOKUP("*赤*",商品マスタ一覧!$D:$J,7,FALSE),
VLOOKUP(盛付札!FL49,商品マスタ一覧!$D:$J,7,FALSE)))*FO49),""),"")</f>
        <v>#N/A</v>
      </c>
      <c r="FR49" s="11"/>
      <c r="FS49" s="58" t="e">
        <f ca="1">FL49</f>
        <v>#N/A</v>
      </c>
      <c r="FT49" s="57"/>
      <c r="FU49" s="57"/>
      <c r="FV49" s="66" t="e">
        <f ca="1">FO49</f>
        <v>#N/A</v>
      </c>
      <c r="FW49" s="62" t="e">
        <f ca="1">FP49</f>
        <v>#N/A</v>
      </c>
      <c r="FZ49" s="74" t="e" cm="1">
        <f t="array" aca="1" ref="FZ49" ca="1">IF(FZ3&lt;&gt;100,
IF(GA51&lt;&gt;"",MATCH(GA51,INDIRECT("数出表_Excel!B"&amp;MATCH(GE1,数出表_Excel!$A:$A,0)-1&amp;":U"&amp;MATCH(GE1,数出表_Excel!$A:$A,0)-1&amp;""),0)+1,""),
IF(GA51&lt;&gt;"",
MATCH(
IFERROR(
INDEX(INDIRECT("数出表_Excel!"&amp;FZ48&amp;MATCH(GE1,数出表_Excel!$A:$A,0)-1&amp;":U"&amp;MATCH(GE1,数出表_Excel!$A:$A,0)-1&amp;""),
 1,
 MATCH(TRUE, ISNUMBER(--INDIRECT("数出表_Excel!"&amp;FZ48&amp;MATCH(GE1,数出表_Excel!$A:$A,0)-1&amp;":U"&amp;MATCH(GE1,数出表_Excel!$A:$A,0)-1&amp;"")), 0)),
 ""),
INDIRECT("数出表_Excel!B"&amp;MATCH(GE1,数出表_Excel!$A:$A,0)-1&amp;":U"&amp;MATCH(GE1,数出表_Excel!$A:$A,0)-1&amp;""),0)+1,""))</f>
        <v>#N/A</v>
      </c>
      <c r="GA49" s="58" t="e" cm="1">
        <f t="array" aca="1" ref="GA49" ca="1">IF(GA51&lt;&gt;"",INDIRECT("数出表_Excel!" &amp;
CHAR(MATCH(TRUE,
ISNUMBER(--INDIRECT("数出表_Excel!"&amp;FZ48&amp;MATCH(GE1,数出表_Excel!$A:$A,0)-1&amp;":U"&amp;MATCH(GE1,数出表_Excel!$A:$A,0)-1&amp;"")),0)+65) &amp; "3"),"")</f>
        <v>#N/A</v>
      </c>
      <c r="GB49" s="57"/>
      <c r="GC49" s="57"/>
      <c r="GD49" s="66" t="e">
        <f ca="1">IF(GA51&lt;&gt;"",IF(IF(COUNTIF(盛付札!GA49,"*キャラ*"),
VLOOKUP("*キャラ*",商品マスタ一覧!$D:$J,7,FALSE),
IF(COUNTIF(盛付札!GA49,"*赤*"),
VLOOKUP("*赤*",商品マスタ一覧!$D:$J,7,FALSE),
VLOOKUP(盛付札!GA49,商品マスタ一覧!$D:$J,7,FALSE)))=0,"",
IF(ROUND(
IF(GD54&lt;&gt;"",(GA51-GD54),GA51)
/IF(COUNTIF(盛付札!GA49,"*キャラ*"),
VLOOKUP("*キャラ*",商品マスタ一覧!$D:$J,7,FALSE),
IF(COUNTIF(盛付札!GA49,"*赤*"),
VLOOKUP("*赤*",商品マスタ一覧!$D:$J,7,FALSE),
VLOOKUP(盛付札!GA49,商品マスタ一覧!$D:$J,7,FALSE))),0)&lt;=0,1,
ROUND(
IF(GD54&lt;&gt;"",(GA51-GD54),GA51)
/IF(COUNTIF(盛付札!GA49,"*キャラ*"),
VLOOKUP("*キャラ*",商品マスタ一覧!$D:$J,7,FALSE),
IF(COUNTIF(盛付札!GA49,"*赤*"),
VLOOKUP("*赤*",商品マスタ一覧!$D:$J,7,FALSE),
VLOOKUP(盛付札!GA49,商品マスタ一覧!$D:$J,7,FALSE))),0))),"")</f>
        <v>#N/A</v>
      </c>
      <c r="GE49" s="62" t="e">
        <f ca="1">IF(GD49&lt;&gt;"",IF(GA51&lt;&gt;"",IF(VALUE(IF(GD54&lt;&gt;"",GA51-GD54,GA51))&gt;VALUE(IF(COUNTIF(盛付札!GA49,"*キャラ*"),
VLOOKUP("*キャラ*",商品マスタ一覧!$D:$J,7,FALSE),
IF(COUNTIF(盛付札!GA49,"*赤*"),
VLOOKUP("*赤*",商品マスタ一覧!$D:$J,7,FALSE),
VLOOKUP(盛付札!GA49,商品マスタ一覧!$D:$J,7,FALSE)))*GD49),
"+"&amp;IF(GD54&lt;&gt;"",GA51-GD54,GA51)-IF(COUNTIF(盛付札!GA49,"*キャラ*"),
VLOOKUP("*キャラ*",商品マスタ一覧!$D:$J,7,FALSE),
IF(COUNTIF(盛付札!GA49,"*赤*"),
VLOOKUP("*赤*",商品マスタ一覧!$D:$J,7,FALSE),
VLOOKUP(盛付札!GA49,商品マスタ一覧!$D:$J,7,FALSE)))*GD49,
IF(GD54&lt;&gt;"",GA51-GD54,GA51)-IF(COUNTIF(盛付札!GA49,"*キャラ*"),
VLOOKUP("*キャラ*",商品マスタ一覧!$D:$J,7,FALSE),
IF(COUNTIF(盛付札!GA49,"*赤*"),
VLOOKUP("*赤*",商品マスタ一覧!$D:$J,7,FALSE),
VLOOKUP(盛付札!GA49,商品マスタ一覧!$D:$J,7,FALSE)))*GD49),""),"")</f>
        <v>#N/A</v>
      </c>
      <c r="GG49" s="11"/>
      <c r="GH49" s="58" t="e">
        <f ca="1">GA49</f>
        <v>#N/A</v>
      </c>
      <c r="GI49" s="57"/>
      <c r="GJ49" s="57"/>
      <c r="GK49" s="66" t="e">
        <f ca="1">GD49</f>
        <v>#N/A</v>
      </c>
      <c r="GL49" s="62" t="e">
        <f ca="1">GE49</f>
        <v>#N/A</v>
      </c>
      <c r="GO49" s="74" t="e" cm="1">
        <f t="array" aca="1" ref="GO49" ca="1">IF(GO3&lt;&gt;100,
IF(GP51&lt;&gt;"",MATCH(GP51,INDIRECT("数出表_Excel!B"&amp;MATCH(GT1,数出表_Excel!$A:$A,0)-1&amp;":U"&amp;MATCH(GT1,数出表_Excel!$A:$A,0)-1&amp;""),0)+1,""),
IF(GP51&lt;&gt;"",
MATCH(
IFERROR(
INDEX(INDIRECT("数出表_Excel!"&amp;GO48&amp;MATCH(GT1,数出表_Excel!$A:$A,0)-1&amp;":U"&amp;MATCH(GT1,数出表_Excel!$A:$A,0)-1&amp;""),
 1,
 MATCH(TRUE, ISNUMBER(--INDIRECT("数出表_Excel!"&amp;GO48&amp;MATCH(GT1,数出表_Excel!$A:$A,0)-1&amp;":U"&amp;MATCH(GT1,数出表_Excel!$A:$A,0)-1&amp;"")), 0)),
 ""),
INDIRECT("数出表_Excel!B"&amp;MATCH(GT1,数出表_Excel!$A:$A,0)-1&amp;":U"&amp;MATCH(GT1,数出表_Excel!$A:$A,0)-1&amp;""),0)+1,""))</f>
        <v>#N/A</v>
      </c>
      <c r="GP49" s="58" t="e" cm="1">
        <f t="array" aca="1" ref="GP49" ca="1">IF(GP51&lt;&gt;"",INDIRECT("数出表_Excel!" &amp;
CHAR(MATCH(TRUE,
ISNUMBER(--INDIRECT("数出表_Excel!"&amp;GO48&amp;MATCH(GT1,数出表_Excel!$A:$A,0)-1&amp;":U"&amp;MATCH(GT1,数出表_Excel!$A:$A,0)-1&amp;"")),0)+65) &amp; "3"),"")</f>
        <v>#N/A</v>
      </c>
      <c r="GQ49" s="57"/>
      <c r="GR49" s="57"/>
      <c r="GS49" s="66" t="e">
        <f ca="1">IF(GP51&lt;&gt;"",IF(IF(COUNTIF(盛付札!GP49,"*キャラ*"),
VLOOKUP("*キャラ*",商品マスタ一覧!$D:$J,7,FALSE),
IF(COUNTIF(盛付札!GP49,"*赤*"),
VLOOKUP("*赤*",商品マスタ一覧!$D:$J,7,FALSE),
VLOOKUP(盛付札!GP49,商品マスタ一覧!$D:$J,7,FALSE)))=0,"",
IF(ROUND(
IF(GS54&lt;&gt;"",(GP51-GS54),GP51)
/IF(COUNTIF(盛付札!GP49,"*キャラ*"),
VLOOKUP("*キャラ*",商品マスタ一覧!$D:$J,7,FALSE),
IF(COUNTIF(盛付札!GP49,"*赤*"),
VLOOKUP("*赤*",商品マスタ一覧!$D:$J,7,FALSE),
VLOOKUP(盛付札!GP49,商品マスタ一覧!$D:$J,7,FALSE))),0)&lt;=0,1,
ROUND(
IF(GS54&lt;&gt;"",(GP51-GS54),GP51)
/IF(COUNTIF(盛付札!GP49,"*キャラ*"),
VLOOKUP("*キャラ*",商品マスタ一覧!$D:$J,7,FALSE),
IF(COUNTIF(盛付札!GP49,"*赤*"),
VLOOKUP("*赤*",商品マスタ一覧!$D:$J,7,FALSE),
VLOOKUP(盛付札!GP49,商品マスタ一覧!$D:$J,7,FALSE))),0))),"")</f>
        <v>#N/A</v>
      </c>
      <c r="GT49" s="62" t="e">
        <f ca="1">IF(GS49&lt;&gt;"",IF(GP51&lt;&gt;"",IF(VALUE(IF(GS54&lt;&gt;"",GP51-GS54,GP51))&gt;VALUE(IF(COUNTIF(盛付札!GP49,"*キャラ*"),
VLOOKUP("*キャラ*",商品マスタ一覧!$D:$J,7,FALSE),
IF(COUNTIF(盛付札!GP49,"*赤*"),
VLOOKUP("*赤*",商品マスタ一覧!$D:$J,7,FALSE),
VLOOKUP(盛付札!GP49,商品マスタ一覧!$D:$J,7,FALSE)))*GS49),
"+"&amp;IF(GS54&lt;&gt;"",GP51-GS54,GP51)-IF(COUNTIF(盛付札!GP49,"*キャラ*"),
VLOOKUP("*キャラ*",商品マスタ一覧!$D:$J,7,FALSE),
IF(COUNTIF(盛付札!GP49,"*赤*"),
VLOOKUP("*赤*",商品マスタ一覧!$D:$J,7,FALSE),
VLOOKUP(盛付札!GP49,商品マスタ一覧!$D:$J,7,FALSE)))*GS49,
IF(GS54&lt;&gt;"",GP51-GS54,GP51)-IF(COUNTIF(盛付札!GP49,"*キャラ*"),
VLOOKUP("*キャラ*",商品マスタ一覧!$D:$J,7,FALSE),
IF(COUNTIF(盛付札!GP49,"*赤*"),
VLOOKUP("*赤*",商品マスタ一覧!$D:$J,7,FALSE),
VLOOKUP(盛付札!GP49,商品マスタ一覧!$D:$J,7,FALSE)))*GS49),""),"")</f>
        <v>#N/A</v>
      </c>
      <c r="GV49" s="11"/>
      <c r="GW49" s="58" t="e">
        <f ca="1">GP49</f>
        <v>#N/A</v>
      </c>
      <c r="GX49" s="57"/>
      <c r="GY49" s="57"/>
      <c r="GZ49" s="66" t="e">
        <f ca="1">GS49</f>
        <v>#N/A</v>
      </c>
      <c r="HA49" s="62" t="e">
        <f ca="1">GT49</f>
        <v>#N/A</v>
      </c>
      <c r="HD49" s="74" t="e" cm="1">
        <f t="array" aca="1" ref="HD49" ca="1">IF(HD3&lt;&gt;100,
IF(HE51&lt;&gt;"",MATCH(HE51,INDIRECT("数出表_Excel!B"&amp;MATCH(HI1,数出表_Excel!$A:$A,0)-1&amp;":U"&amp;MATCH(HI1,数出表_Excel!$A:$A,0)-1&amp;""),0)+1,""),
IF(HE51&lt;&gt;"",
MATCH(
IFERROR(
INDEX(INDIRECT("数出表_Excel!"&amp;HD48&amp;MATCH(HI1,数出表_Excel!$A:$A,0)-1&amp;":U"&amp;MATCH(HI1,数出表_Excel!$A:$A,0)-1&amp;""),
 1,
 MATCH(TRUE, ISNUMBER(--INDIRECT("数出表_Excel!"&amp;HD48&amp;MATCH(HI1,数出表_Excel!$A:$A,0)-1&amp;":U"&amp;MATCH(HI1,数出表_Excel!$A:$A,0)-1&amp;"")), 0)),
 ""),
INDIRECT("数出表_Excel!B"&amp;MATCH(HI1,数出表_Excel!$A:$A,0)-1&amp;":U"&amp;MATCH(HI1,数出表_Excel!$A:$A,0)-1&amp;""),0)+1,""))</f>
        <v>#N/A</v>
      </c>
      <c r="HE49" s="58" t="e" cm="1">
        <f t="array" aca="1" ref="HE49" ca="1">IF(HE51&lt;&gt;"",INDIRECT("数出表_Excel!" &amp;
CHAR(MATCH(TRUE,
ISNUMBER(--INDIRECT("数出表_Excel!"&amp;HD48&amp;MATCH(HI1,数出表_Excel!$A:$A,0)-1&amp;":U"&amp;MATCH(HI1,数出表_Excel!$A:$A,0)-1&amp;"")),0)+65) &amp; "3"),"")</f>
        <v>#N/A</v>
      </c>
      <c r="HF49" s="57"/>
      <c r="HG49" s="57"/>
      <c r="HH49" s="66" t="e">
        <f ca="1">IF(HE51&lt;&gt;"",IF(IF(COUNTIF(盛付札!HE49,"*キャラ*"),
VLOOKUP("*キャラ*",商品マスタ一覧!$D:$J,7,FALSE),
IF(COUNTIF(盛付札!HE49,"*赤*"),
VLOOKUP("*赤*",商品マスタ一覧!$D:$J,7,FALSE),
VLOOKUP(盛付札!HE49,商品マスタ一覧!$D:$J,7,FALSE)))=0,"",
IF(ROUND(
IF(HH54&lt;&gt;"",(HE51-HH54),HE51)
/IF(COUNTIF(盛付札!HE49,"*キャラ*"),
VLOOKUP("*キャラ*",商品マスタ一覧!$D:$J,7,FALSE),
IF(COUNTIF(盛付札!HE49,"*赤*"),
VLOOKUP("*赤*",商品マスタ一覧!$D:$J,7,FALSE),
VLOOKUP(盛付札!HE49,商品マスタ一覧!$D:$J,7,FALSE))),0)&lt;=0,1,
ROUND(
IF(HH54&lt;&gt;"",(HE51-HH54),HE51)
/IF(COUNTIF(盛付札!HE49,"*キャラ*"),
VLOOKUP("*キャラ*",商品マスタ一覧!$D:$J,7,FALSE),
IF(COUNTIF(盛付札!HE49,"*赤*"),
VLOOKUP("*赤*",商品マスタ一覧!$D:$J,7,FALSE),
VLOOKUP(盛付札!HE49,商品マスタ一覧!$D:$J,7,FALSE))),0))),"")</f>
        <v>#N/A</v>
      </c>
      <c r="HI49" s="62" t="e">
        <f ca="1">IF(HH49&lt;&gt;"",IF(HE51&lt;&gt;"",IF(VALUE(IF(HH54&lt;&gt;"",HE51-HH54,HE51))&gt;VALUE(IF(COUNTIF(盛付札!HE49,"*キャラ*"),
VLOOKUP("*キャラ*",商品マスタ一覧!$D:$J,7,FALSE),
IF(COUNTIF(盛付札!HE49,"*赤*"),
VLOOKUP("*赤*",商品マスタ一覧!$D:$J,7,FALSE),
VLOOKUP(盛付札!HE49,商品マスタ一覧!$D:$J,7,FALSE)))*HH49),
"+"&amp;IF(HH54&lt;&gt;"",HE51-HH54,HE51)-IF(COUNTIF(盛付札!HE49,"*キャラ*"),
VLOOKUP("*キャラ*",商品マスタ一覧!$D:$J,7,FALSE),
IF(COUNTIF(盛付札!HE49,"*赤*"),
VLOOKUP("*赤*",商品マスタ一覧!$D:$J,7,FALSE),
VLOOKUP(盛付札!HE49,商品マスタ一覧!$D:$J,7,FALSE)))*HH49,
IF(HH54&lt;&gt;"",HE51-HH54,HE51)-IF(COUNTIF(盛付札!HE49,"*キャラ*"),
VLOOKUP("*キャラ*",商品マスタ一覧!$D:$J,7,FALSE),
IF(COUNTIF(盛付札!HE49,"*赤*"),
VLOOKUP("*赤*",商品マスタ一覧!$D:$J,7,FALSE),
VLOOKUP(盛付札!HE49,商品マスタ一覧!$D:$J,7,FALSE)))*HH49),""),"")</f>
        <v>#N/A</v>
      </c>
      <c r="HK49" s="11"/>
      <c r="HL49" s="58" t="e">
        <f ca="1">HE49</f>
        <v>#N/A</v>
      </c>
      <c r="HM49" s="57"/>
      <c r="HN49" s="57"/>
      <c r="HO49" s="66" t="e">
        <f ca="1">HH49</f>
        <v>#N/A</v>
      </c>
      <c r="HP49" s="62" t="e">
        <f ca="1">HI49</f>
        <v>#N/A</v>
      </c>
      <c r="HS49" s="74" t="e" cm="1">
        <f t="array" aca="1" ref="HS49" ca="1">IF(HS3&lt;&gt;100,
IF(HT51&lt;&gt;"",MATCH(HT51,INDIRECT("数出表_Excel!B"&amp;MATCH(HX1,数出表_Excel!$A:$A,0)-1&amp;":U"&amp;MATCH(HX1,数出表_Excel!$A:$A,0)-1&amp;""),0)+1,""),
IF(HT51&lt;&gt;"",
MATCH(
IFERROR(
INDEX(INDIRECT("数出表_Excel!"&amp;HS48&amp;MATCH(HX1,数出表_Excel!$A:$A,0)-1&amp;":U"&amp;MATCH(HX1,数出表_Excel!$A:$A,0)-1&amp;""),
 1,
 MATCH(TRUE, ISNUMBER(--INDIRECT("数出表_Excel!"&amp;HS48&amp;MATCH(HX1,数出表_Excel!$A:$A,0)-1&amp;":U"&amp;MATCH(HX1,数出表_Excel!$A:$A,0)-1&amp;"")), 0)),
 ""),
INDIRECT("数出表_Excel!B"&amp;MATCH(HX1,数出表_Excel!$A:$A,0)-1&amp;":U"&amp;MATCH(HX1,数出表_Excel!$A:$A,0)-1&amp;""),0)+1,""))</f>
        <v>#N/A</v>
      </c>
      <c r="HT49" s="58" t="e" cm="1">
        <f t="array" aca="1" ref="HT49" ca="1">IF(HT51&lt;&gt;"",INDIRECT("数出表_Excel!" &amp;
CHAR(MATCH(TRUE,
ISNUMBER(--INDIRECT("数出表_Excel!"&amp;HS48&amp;MATCH(HX1,数出表_Excel!$A:$A,0)-1&amp;":U"&amp;MATCH(HX1,数出表_Excel!$A:$A,0)-1&amp;"")),0)+65) &amp; "3"),"")</f>
        <v>#N/A</v>
      </c>
      <c r="HU49" s="57"/>
      <c r="HV49" s="57"/>
      <c r="HW49" s="66" t="e">
        <f ca="1">IF(HT51&lt;&gt;"",IF(IF(COUNTIF(盛付札!HT49,"*キャラ*"),
VLOOKUP("*キャラ*",商品マスタ一覧!$D:$J,7,FALSE),
IF(COUNTIF(盛付札!HT49,"*赤*"),
VLOOKUP("*赤*",商品マスタ一覧!$D:$J,7,FALSE),
VLOOKUP(盛付札!HT49,商品マスタ一覧!$D:$J,7,FALSE)))=0,"",
IF(ROUND(
IF(HW54&lt;&gt;"",(HT51-HW54),HT51)
/IF(COUNTIF(盛付札!HT49,"*キャラ*"),
VLOOKUP("*キャラ*",商品マスタ一覧!$D:$J,7,FALSE),
IF(COUNTIF(盛付札!HT49,"*赤*"),
VLOOKUP("*赤*",商品マスタ一覧!$D:$J,7,FALSE),
VLOOKUP(盛付札!HT49,商品マスタ一覧!$D:$J,7,FALSE))),0)&lt;=0,1,
ROUND(
IF(HW54&lt;&gt;"",(HT51-HW54),HT51)
/IF(COUNTIF(盛付札!HT49,"*キャラ*"),
VLOOKUP("*キャラ*",商品マスタ一覧!$D:$J,7,FALSE),
IF(COUNTIF(盛付札!HT49,"*赤*"),
VLOOKUP("*赤*",商品マスタ一覧!$D:$J,7,FALSE),
VLOOKUP(盛付札!HT49,商品マスタ一覧!$D:$J,7,FALSE))),0))),"")</f>
        <v>#N/A</v>
      </c>
      <c r="HX49" s="62" t="e">
        <f ca="1">IF(HW49&lt;&gt;"",IF(HT51&lt;&gt;"",IF(VALUE(IF(HW54&lt;&gt;"",HT51-HW54,HT51))&gt;VALUE(IF(COUNTIF(盛付札!HT49,"*キャラ*"),
VLOOKUP("*キャラ*",商品マスタ一覧!$D:$J,7,FALSE),
IF(COUNTIF(盛付札!HT49,"*赤*"),
VLOOKUP("*赤*",商品マスタ一覧!$D:$J,7,FALSE),
VLOOKUP(盛付札!HT49,商品マスタ一覧!$D:$J,7,FALSE)))*HW49),
"+"&amp;IF(HW54&lt;&gt;"",HT51-HW54,HT51)-IF(COUNTIF(盛付札!HT49,"*キャラ*"),
VLOOKUP("*キャラ*",商品マスタ一覧!$D:$J,7,FALSE),
IF(COUNTIF(盛付札!HT49,"*赤*"),
VLOOKUP("*赤*",商品マスタ一覧!$D:$J,7,FALSE),
VLOOKUP(盛付札!HT49,商品マスタ一覧!$D:$J,7,FALSE)))*HW49,
IF(HW54&lt;&gt;"",HT51-HW54,HT51)-IF(COUNTIF(盛付札!HT49,"*キャラ*"),
VLOOKUP("*キャラ*",商品マスタ一覧!$D:$J,7,FALSE),
IF(COUNTIF(盛付札!HT49,"*赤*"),
VLOOKUP("*赤*",商品マスタ一覧!$D:$J,7,FALSE),
VLOOKUP(盛付札!HT49,商品マスタ一覧!$D:$J,7,FALSE)))*HW49),""),"")</f>
        <v>#N/A</v>
      </c>
      <c r="HZ49" s="11"/>
      <c r="IA49" s="58" t="e">
        <f ca="1">HT49</f>
        <v>#N/A</v>
      </c>
      <c r="IB49" s="57"/>
      <c r="IC49" s="57"/>
      <c r="ID49" s="66" t="e">
        <f ca="1">HW49</f>
        <v>#N/A</v>
      </c>
      <c r="IE49" s="62" t="e">
        <f ca="1">HX49</f>
        <v>#N/A</v>
      </c>
      <c r="IH49" s="74" t="e" cm="1">
        <f t="array" aca="1" ref="IH49" ca="1">IF(IH3&lt;&gt;100,
IF(II51&lt;&gt;"",MATCH(II51,INDIRECT("数出表_Excel!B"&amp;MATCH(IM1,数出表_Excel!$A:$A,0)-1&amp;":U"&amp;MATCH(IM1,数出表_Excel!$A:$A,0)-1&amp;""),0)+1,""),
IF(II51&lt;&gt;"",
MATCH(
IFERROR(
INDEX(INDIRECT("数出表_Excel!"&amp;IH48&amp;MATCH(IM1,数出表_Excel!$A:$A,0)-1&amp;":U"&amp;MATCH(IM1,数出表_Excel!$A:$A,0)-1&amp;""),
 1,
 MATCH(TRUE, ISNUMBER(--INDIRECT("数出表_Excel!"&amp;IH48&amp;MATCH(IM1,数出表_Excel!$A:$A,0)-1&amp;":U"&amp;MATCH(IM1,数出表_Excel!$A:$A,0)-1&amp;"")), 0)),
 ""),
INDIRECT("数出表_Excel!B"&amp;MATCH(IM1,数出表_Excel!$A:$A,0)-1&amp;":U"&amp;MATCH(IM1,数出表_Excel!$A:$A,0)-1&amp;""),0)+1,""))</f>
        <v>#N/A</v>
      </c>
      <c r="II49" s="58" t="e" cm="1">
        <f t="array" aca="1" ref="II49" ca="1">IF(II51&lt;&gt;"",INDIRECT("数出表_Excel!" &amp;
CHAR(MATCH(TRUE,
ISNUMBER(--INDIRECT("数出表_Excel!"&amp;IH48&amp;MATCH(IM1,数出表_Excel!$A:$A,0)-1&amp;":U"&amp;MATCH(IM1,数出表_Excel!$A:$A,0)-1&amp;"")),0)+65) &amp; "3"),"")</f>
        <v>#N/A</v>
      </c>
      <c r="IJ49" s="57"/>
      <c r="IK49" s="57"/>
      <c r="IL49" s="66" t="e">
        <f ca="1">IF(II51&lt;&gt;"",IF(IF(COUNTIF(盛付札!II49,"*キャラ*"),
VLOOKUP("*キャラ*",商品マスタ一覧!$D:$J,7,FALSE),
IF(COUNTIF(盛付札!II49,"*赤*"),
VLOOKUP("*赤*",商品マスタ一覧!$D:$J,7,FALSE),
VLOOKUP(盛付札!II49,商品マスタ一覧!$D:$J,7,FALSE)))=0,"",
IF(ROUND(
IF(IL54&lt;&gt;"",(II51-IL54),II51)
/IF(COUNTIF(盛付札!II49,"*キャラ*"),
VLOOKUP("*キャラ*",商品マスタ一覧!$D:$J,7,FALSE),
IF(COUNTIF(盛付札!II49,"*赤*"),
VLOOKUP("*赤*",商品マスタ一覧!$D:$J,7,FALSE),
VLOOKUP(盛付札!II49,商品マスタ一覧!$D:$J,7,FALSE))),0)&lt;=0,1,
ROUND(
IF(IL54&lt;&gt;"",(II51-IL54),II51)
/IF(COUNTIF(盛付札!II49,"*キャラ*"),
VLOOKUP("*キャラ*",商品マスタ一覧!$D:$J,7,FALSE),
IF(COUNTIF(盛付札!II49,"*赤*"),
VLOOKUP("*赤*",商品マスタ一覧!$D:$J,7,FALSE),
VLOOKUP(盛付札!II49,商品マスタ一覧!$D:$J,7,FALSE))),0))),"")</f>
        <v>#N/A</v>
      </c>
      <c r="IM49" s="62" t="e">
        <f ca="1">IF(IL49&lt;&gt;"",IF(II51&lt;&gt;"",IF(VALUE(IF(IL54&lt;&gt;"",II51-IL54,II51))&gt;VALUE(IF(COUNTIF(盛付札!II49,"*キャラ*"),
VLOOKUP("*キャラ*",商品マスタ一覧!$D:$J,7,FALSE),
IF(COUNTIF(盛付札!II49,"*赤*"),
VLOOKUP("*赤*",商品マスタ一覧!$D:$J,7,FALSE),
VLOOKUP(盛付札!II49,商品マスタ一覧!$D:$J,7,FALSE)))*IL49),
"+"&amp;IF(IL54&lt;&gt;"",II51-IL54,II51)-IF(COUNTIF(盛付札!II49,"*キャラ*"),
VLOOKUP("*キャラ*",商品マスタ一覧!$D:$J,7,FALSE),
IF(COUNTIF(盛付札!II49,"*赤*"),
VLOOKUP("*赤*",商品マスタ一覧!$D:$J,7,FALSE),
VLOOKUP(盛付札!II49,商品マスタ一覧!$D:$J,7,FALSE)))*IL49,
IF(IL54&lt;&gt;"",II51-IL54,II51)-IF(COUNTIF(盛付札!II49,"*キャラ*"),
VLOOKUP("*キャラ*",商品マスタ一覧!$D:$J,7,FALSE),
IF(COUNTIF(盛付札!II49,"*赤*"),
VLOOKUP("*赤*",商品マスタ一覧!$D:$J,7,FALSE),
VLOOKUP(盛付札!II49,商品マスタ一覧!$D:$J,7,FALSE)))*IL49),""),"")</f>
        <v>#N/A</v>
      </c>
      <c r="IO49" s="11"/>
      <c r="IP49" s="58" t="e">
        <f ca="1">II49</f>
        <v>#N/A</v>
      </c>
      <c r="IQ49" s="57"/>
      <c r="IR49" s="57"/>
      <c r="IS49" s="66" t="e">
        <f ca="1">IL49</f>
        <v>#N/A</v>
      </c>
      <c r="IT49" s="62" t="e">
        <f ca="1">IM49</f>
        <v>#N/A</v>
      </c>
      <c r="IW49" s="74" t="e" cm="1">
        <f t="array" aca="1" ref="IW49" ca="1">IF(IW3&lt;&gt;100,
IF(IX51&lt;&gt;"",MATCH(IX51,INDIRECT("数出表_Excel!B"&amp;MATCH(JB1,数出表_Excel!$A:$A,0)-1&amp;":U"&amp;MATCH(JB1,数出表_Excel!$A:$A,0)-1&amp;""),0)+1,""),
IF(IX51&lt;&gt;"",
MATCH(
IFERROR(
INDEX(INDIRECT("数出表_Excel!"&amp;IW48&amp;MATCH(JB1,数出表_Excel!$A:$A,0)-1&amp;":U"&amp;MATCH(JB1,数出表_Excel!$A:$A,0)-1&amp;""),
 1,
 MATCH(TRUE, ISNUMBER(--INDIRECT("数出表_Excel!"&amp;IW48&amp;MATCH(JB1,数出表_Excel!$A:$A,0)-1&amp;":U"&amp;MATCH(JB1,数出表_Excel!$A:$A,0)-1&amp;"")), 0)),
 ""),
INDIRECT("数出表_Excel!B"&amp;MATCH(JB1,数出表_Excel!$A:$A,0)-1&amp;":U"&amp;MATCH(JB1,数出表_Excel!$A:$A,0)-1&amp;""),0)+1,""))</f>
        <v>#N/A</v>
      </c>
      <c r="IX49" s="58" t="e" cm="1">
        <f t="array" aca="1" ref="IX49" ca="1">IF(IX51&lt;&gt;"",INDIRECT("数出表_Excel!" &amp;
CHAR(MATCH(TRUE,
ISNUMBER(--INDIRECT("数出表_Excel!"&amp;IW48&amp;MATCH(JB1,数出表_Excel!$A:$A,0)-1&amp;":U"&amp;MATCH(JB1,数出表_Excel!$A:$A,0)-1&amp;"")),0)+65) &amp; "3"),"")</f>
        <v>#N/A</v>
      </c>
      <c r="IY49" s="57"/>
      <c r="IZ49" s="57"/>
      <c r="JA49" s="66" t="e">
        <f ca="1">IF(IX51&lt;&gt;"",IF(IF(COUNTIF(盛付札!IX49,"*キャラ*"),
VLOOKUP("*キャラ*",商品マスタ一覧!$D:$J,7,FALSE),
IF(COUNTIF(盛付札!IX49,"*赤*"),
VLOOKUP("*赤*",商品マスタ一覧!$D:$J,7,FALSE),
VLOOKUP(盛付札!IX49,商品マスタ一覧!$D:$J,7,FALSE)))=0,"",
IF(ROUND(
IF(JA54&lt;&gt;"",(IX51-JA54),IX51)
/IF(COUNTIF(盛付札!IX49,"*キャラ*"),
VLOOKUP("*キャラ*",商品マスタ一覧!$D:$J,7,FALSE),
IF(COUNTIF(盛付札!IX49,"*赤*"),
VLOOKUP("*赤*",商品マスタ一覧!$D:$J,7,FALSE),
VLOOKUP(盛付札!IX49,商品マスタ一覧!$D:$J,7,FALSE))),0)&lt;=0,1,
ROUND(
IF(JA54&lt;&gt;"",(IX51-JA54),IX51)
/IF(COUNTIF(盛付札!IX49,"*キャラ*"),
VLOOKUP("*キャラ*",商品マスタ一覧!$D:$J,7,FALSE),
IF(COUNTIF(盛付札!IX49,"*赤*"),
VLOOKUP("*赤*",商品マスタ一覧!$D:$J,7,FALSE),
VLOOKUP(盛付札!IX49,商品マスタ一覧!$D:$J,7,FALSE))),0))),"")</f>
        <v>#N/A</v>
      </c>
      <c r="JB49" s="62" t="e">
        <f ca="1">IF(JA49&lt;&gt;"",IF(IX51&lt;&gt;"",IF(VALUE(IF(JA54&lt;&gt;"",IX51-JA54,IX51))&gt;VALUE(IF(COUNTIF(盛付札!IX49,"*キャラ*"),
VLOOKUP("*キャラ*",商品マスタ一覧!$D:$J,7,FALSE),
IF(COUNTIF(盛付札!IX49,"*赤*"),
VLOOKUP("*赤*",商品マスタ一覧!$D:$J,7,FALSE),
VLOOKUP(盛付札!IX49,商品マスタ一覧!$D:$J,7,FALSE)))*JA49),
"+"&amp;IF(JA54&lt;&gt;"",IX51-JA54,IX51)-IF(COUNTIF(盛付札!IX49,"*キャラ*"),
VLOOKUP("*キャラ*",商品マスタ一覧!$D:$J,7,FALSE),
IF(COUNTIF(盛付札!IX49,"*赤*"),
VLOOKUP("*赤*",商品マスタ一覧!$D:$J,7,FALSE),
VLOOKUP(盛付札!IX49,商品マスタ一覧!$D:$J,7,FALSE)))*JA49,
IF(JA54&lt;&gt;"",IX51-JA54,IX51)-IF(COUNTIF(盛付札!IX49,"*キャラ*"),
VLOOKUP("*キャラ*",商品マスタ一覧!$D:$J,7,FALSE),
IF(COUNTIF(盛付札!IX49,"*赤*"),
VLOOKUP("*赤*",商品マスタ一覧!$D:$J,7,FALSE),
VLOOKUP(盛付札!IX49,商品マスタ一覧!$D:$J,7,FALSE)))*JA49),""),"")</f>
        <v>#N/A</v>
      </c>
      <c r="JD49" s="11"/>
      <c r="JE49" s="58" t="e">
        <f ca="1">IX49</f>
        <v>#N/A</v>
      </c>
      <c r="JF49" s="57"/>
      <c r="JG49" s="57"/>
      <c r="JH49" s="66" t="e">
        <f ca="1">JA49</f>
        <v>#N/A</v>
      </c>
      <c r="JI49" s="62" t="e">
        <f ca="1">JB49</f>
        <v>#N/A</v>
      </c>
      <c r="JL49" s="74" t="e" cm="1">
        <f t="array" aca="1" ref="JL49" ca="1">IF(JL3&lt;&gt;100,
IF(JM51&lt;&gt;"",MATCH(JM51,INDIRECT("数出表_Excel!B"&amp;MATCH(JQ1,数出表_Excel!$A:$A,0)-1&amp;":U"&amp;MATCH(JQ1,数出表_Excel!$A:$A,0)-1&amp;""),0)+1,""),
IF(JM51&lt;&gt;"",
MATCH(
IFERROR(
INDEX(INDIRECT("数出表_Excel!"&amp;JL48&amp;MATCH(JQ1,数出表_Excel!$A:$A,0)-1&amp;":U"&amp;MATCH(JQ1,数出表_Excel!$A:$A,0)-1&amp;""),
 1,
 MATCH(TRUE, ISNUMBER(--INDIRECT("数出表_Excel!"&amp;JL48&amp;MATCH(JQ1,数出表_Excel!$A:$A,0)-1&amp;":U"&amp;MATCH(JQ1,数出表_Excel!$A:$A,0)-1&amp;"")), 0)),
 ""),
INDIRECT("数出表_Excel!B"&amp;MATCH(JQ1,数出表_Excel!$A:$A,0)-1&amp;":U"&amp;MATCH(JQ1,数出表_Excel!$A:$A,0)-1&amp;""),0)+1,""))</f>
        <v>#N/A</v>
      </c>
      <c r="JM49" s="58" t="e" cm="1">
        <f t="array" aca="1" ref="JM49" ca="1">IF(JM51&lt;&gt;"",INDIRECT("数出表_Excel!" &amp;
CHAR(MATCH(TRUE,
ISNUMBER(--INDIRECT("数出表_Excel!"&amp;JL48&amp;MATCH(JQ1,数出表_Excel!$A:$A,0)-1&amp;":U"&amp;MATCH(JQ1,数出表_Excel!$A:$A,0)-1&amp;"")),0)+65) &amp; "3"),"")</f>
        <v>#N/A</v>
      </c>
      <c r="JN49" s="57"/>
      <c r="JO49" s="57"/>
      <c r="JP49" s="66" t="e">
        <f ca="1">IF(JM51&lt;&gt;"",IF(IF(COUNTIF(盛付札!JM49,"*キャラ*"),
VLOOKUP("*キャラ*",商品マスタ一覧!$D:$J,7,FALSE),
IF(COUNTIF(盛付札!JM49,"*赤*"),
VLOOKUP("*赤*",商品マスタ一覧!$D:$J,7,FALSE),
VLOOKUP(盛付札!JM49,商品マスタ一覧!$D:$J,7,FALSE)))=0,"",
IF(ROUND(
IF(JP54&lt;&gt;"",(JM51-JP54),JM51)
/IF(COUNTIF(盛付札!JM49,"*キャラ*"),
VLOOKUP("*キャラ*",商品マスタ一覧!$D:$J,7,FALSE),
IF(COUNTIF(盛付札!JM49,"*赤*"),
VLOOKUP("*赤*",商品マスタ一覧!$D:$J,7,FALSE),
VLOOKUP(盛付札!JM49,商品マスタ一覧!$D:$J,7,FALSE))),0)&lt;=0,1,
ROUND(
IF(JP54&lt;&gt;"",(JM51-JP54),JM51)
/IF(COUNTIF(盛付札!JM49,"*キャラ*"),
VLOOKUP("*キャラ*",商品マスタ一覧!$D:$J,7,FALSE),
IF(COUNTIF(盛付札!JM49,"*赤*"),
VLOOKUP("*赤*",商品マスタ一覧!$D:$J,7,FALSE),
VLOOKUP(盛付札!JM49,商品マスタ一覧!$D:$J,7,FALSE))),0))),"")</f>
        <v>#N/A</v>
      </c>
      <c r="JQ49" s="62" t="e">
        <f ca="1">IF(JP49&lt;&gt;"",IF(JM51&lt;&gt;"",IF(VALUE(IF(JP54&lt;&gt;"",JM51-JP54,JM51))&gt;VALUE(IF(COUNTIF(盛付札!JM49,"*キャラ*"),
VLOOKUP("*キャラ*",商品マスタ一覧!$D:$J,7,FALSE),
IF(COUNTIF(盛付札!JM49,"*赤*"),
VLOOKUP("*赤*",商品マスタ一覧!$D:$J,7,FALSE),
VLOOKUP(盛付札!JM49,商品マスタ一覧!$D:$J,7,FALSE)))*JP49),
"+"&amp;IF(JP54&lt;&gt;"",JM51-JP54,JM51)-IF(COUNTIF(盛付札!JM49,"*キャラ*"),
VLOOKUP("*キャラ*",商品マスタ一覧!$D:$J,7,FALSE),
IF(COUNTIF(盛付札!JM49,"*赤*"),
VLOOKUP("*赤*",商品マスタ一覧!$D:$J,7,FALSE),
VLOOKUP(盛付札!JM49,商品マスタ一覧!$D:$J,7,FALSE)))*JP49,
IF(JP54&lt;&gt;"",JM51-JP54,JM51)-IF(COUNTIF(盛付札!JM49,"*キャラ*"),
VLOOKUP("*キャラ*",商品マスタ一覧!$D:$J,7,FALSE),
IF(COUNTIF(盛付札!JM49,"*赤*"),
VLOOKUP("*赤*",商品マスタ一覧!$D:$J,7,FALSE),
VLOOKUP(盛付札!JM49,商品マスタ一覧!$D:$J,7,FALSE)))*JP49),""),"")</f>
        <v>#N/A</v>
      </c>
      <c r="JS49" s="11"/>
      <c r="JT49" s="58" t="e">
        <f ca="1">JM49</f>
        <v>#N/A</v>
      </c>
      <c r="JU49" s="57"/>
      <c r="JV49" s="57"/>
      <c r="JW49" s="66" t="e">
        <f ca="1">JP49</f>
        <v>#N/A</v>
      </c>
      <c r="JX49" s="62" t="e">
        <f ca="1">JQ49</f>
        <v>#N/A</v>
      </c>
      <c r="KA49" s="74" t="e" cm="1">
        <f t="array" aca="1" ref="KA49" ca="1">IF(KA3&lt;&gt;100,
IF(KB51&lt;&gt;"",MATCH(KB51,INDIRECT("数出表_Excel!B"&amp;MATCH(KF1,数出表_Excel!$A:$A,0)-1&amp;":U"&amp;MATCH(KF1,数出表_Excel!$A:$A,0)-1&amp;""),0)+1,""),
IF(KB51&lt;&gt;"",
MATCH(
IFERROR(
INDEX(INDIRECT("数出表_Excel!"&amp;KA48&amp;MATCH(KF1,数出表_Excel!$A:$A,0)-1&amp;":U"&amp;MATCH(KF1,数出表_Excel!$A:$A,0)-1&amp;""),
 1,
 MATCH(TRUE, ISNUMBER(--INDIRECT("数出表_Excel!"&amp;KA48&amp;MATCH(KF1,数出表_Excel!$A:$A,0)-1&amp;":U"&amp;MATCH(KF1,数出表_Excel!$A:$A,0)-1&amp;"")), 0)),
 ""),
INDIRECT("数出表_Excel!B"&amp;MATCH(KF1,数出表_Excel!$A:$A,0)-1&amp;":U"&amp;MATCH(KF1,数出表_Excel!$A:$A,0)-1&amp;""),0)+1,""))</f>
        <v>#N/A</v>
      </c>
      <c r="KB49" s="58" t="e" cm="1">
        <f t="array" aca="1" ref="KB49" ca="1">IF(KB51&lt;&gt;"",INDIRECT("数出表_Excel!" &amp;
CHAR(MATCH(TRUE,
ISNUMBER(--INDIRECT("数出表_Excel!"&amp;KA48&amp;MATCH(KF1,数出表_Excel!$A:$A,0)-1&amp;":U"&amp;MATCH(KF1,数出表_Excel!$A:$A,0)-1&amp;"")),0)+65) &amp; "3"),"")</f>
        <v>#N/A</v>
      </c>
      <c r="KC49" s="57"/>
      <c r="KD49" s="57"/>
      <c r="KE49" s="66" t="e">
        <f ca="1">IF(KB51&lt;&gt;"",IF(IF(COUNTIF(盛付札!KB49,"*キャラ*"),
VLOOKUP("*キャラ*",商品マスタ一覧!$D:$J,7,FALSE),
IF(COUNTIF(盛付札!KB49,"*赤*"),
VLOOKUP("*赤*",商品マスタ一覧!$D:$J,7,FALSE),
VLOOKUP(盛付札!KB49,商品マスタ一覧!$D:$J,7,FALSE)))=0,"",
IF(ROUND(
IF(KE54&lt;&gt;"",(KB51-KE54),KB51)
/IF(COUNTIF(盛付札!KB49,"*キャラ*"),
VLOOKUP("*キャラ*",商品マスタ一覧!$D:$J,7,FALSE),
IF(COUNTIF(盛付札!KB49,"*赤*"),
VLOOKUP("*赤*",商品マスタ一覧!$D:$J,7,FALSE),
VLOOKUP(盛付札!KB49,商品マスタ一覧!$D:$J,7,FALSE))),0)&lt;=0,1,
ROUND(
IF(KE54&lt;&gt;"",(KB51-KE54),KB51)
/IF(COUNTIF(盛付札!KB49,"*キャラ*"),
VLOOKUP("*キャラ*",商品マスタ一覧!$D:$J,7,FALSE),
IF(COUNTIF(盛付札!KB49,"*赤*"),
VLOOKUP("*赤*",商品マスタ一覧!$D:$J,7,FALSE),
VLOOKUP(盛付札!KB49,商品マスタ一覧!$D:$J,7,FALSE))),0))),"")</f>
        <v>#N/A</v>
      </c>
      <c r="KF49" s="62" t="e">
        <f ca="1">IF(KE49&lt;&gt;"",IF(KB51&lt;&gt;"",IF(VALUE(IF(KE54&lt;&gt;"",KB51-KE54,KB51))&gt;VALUE(IF(COUNTIF(盛付札!KB49,"*キャラ*"),
VLOOKUP("*キャラ*",商品マスタ一覧!$D:$J,7,FALSE),
IF(COUNTIF(盛付札!KB49,"*赤*"),
VLOOKUP("*赤*",商品マスタ一覧!$D:$J,7,FALSE),
VLOOKUP(盛付札!KB49,商品マスタ一覧!$D:$J,7,FALSE)))*KE49),
"+"&amp;IF(KE54&lt;&gt;"",KB51-KE54,KB51)-IF(COUNTIF(盛付札!KB49,"*キャラ*"),
VLOOKUP("*キャラ*",商品マスタ一覧!$D:$J,7,FALSE),
IF(COUNTIF(盛付札!KB49,"*赤*"),
VLOOKUP("*赤*",商品マスタ一覧!$D:$J,7,FALSE),
VLOOKUP(盛付札!KB49,商品マスタ一覧!$D:$J,7,FALSE)))*KE49,
IF(KE54&lt;&gt;"",KB51-KE54,KB51)-IF(COUNTIF(盛付札!KB49,"*キャラ*"),
VLOOKUP("*キャラ*",商品マスタ一覧!$D:$J,7,FALSE),
IF(COUNTIF(盛付札!KB49,"*赤*"),
VLOOKUP("*赤*",商品マスタ一覧!$D:$J,7,FALSE),
VLOOKUP(盛付札!KB49,商品マスタ一覧!$D:$J,7,FALSE)))*KE49),""),"")</f>
        <v>#N/A</v>
      </c>
      <c r="KH49" s="11"/>
      <c r="KI49" s="58" t="e">
        <f ca="1">KB49</f>
        <v>#N/A</v>
      </c>
      <c r="KJ49" s="57"/>
      <c r="KK49" s="57"/>
      <c r="KL49" s="66" t="e">
        <f ca="1">KE49</f>
        <v>#N/A</v>
      </c>
      <c r="KM49" s="62" t="e">
        <f ca="1">KF49</f>
        <v>#N/A</v>
      </c>
      <c r="KP49" s="74" t="e" cm="1">
        <f t="array" aca="1" ref="KP49" ca="1">IF(KP3&lt;&gt;100,
IF(KQ51&lt;&gt;"",MATCH(KQ51,INDIRECT("数出表_Excel!B"&amp;MATCH(KU1,数出表_Excel!$A:$A,0)-1&amp;":U"&amp;MATCH(KU1,数出表_Excel!$A:$A,0)-1&amp;""),0)+1,""),
IF(KQ51&lt;&gt;"",
MATCH(
IFERROR(
INDEX(INDIRECT("数出表_Excel!"&amp;KP48&amp;MATCH(KU1,数出表_Excel!$A:$A,0)-1&amp;":U"&amp;MATCH(KU1,数出表_Excel!$A:$A,0)-1&amp;""),
 1,
 MATCH(TRUE, ISNUMBER(--INDIRECT("数出表_Excel!"&amp;KP48&amp;MATCH(KU1,数出表_Excel!$A:$A,0)-1&amp;":U"&amp;MATCH(KU1,数出表_Excel!$A:$A,0)-1&amp;"")), 0)),
 ""),
INDIRECT("数出表_Excel!B"&amp;MATCH(KU1,数出表_Excel!$A:$A,0)-1&amp;":U"&amp;MATCH(KU1,数出表_Excel!$A:$A,0)-1&amp;""),0)+1,""))</f>
        <v>#N/A</v>
      </c>
      <c r="KQ49" s="58" t="e" cm="1">
        <f t="array" aca="1" ref="KQ49" ca="1">IF(KQ51&lt;&gt;"",INDIRECT("数出表_Excel!" &amp;
CHAR(MATCH(TRUE,
ISNUMBER(--INDIRECT("数出表_Excel!"&amp;KP48&amp;MATCH(KU1,数出表_Excel!$A:$A,0)-1&amp;":U"&amp;MATCH(KU1,数出表_Excel!$A:$A,0)-1&amp;"")),0)+65) &amp; "3"),"")</f>
        <v>#N/A</v>
      </c>
      <c r="KR49" s="57"/>
      <c r="KS49" s="57"/>
      <c r="KT49" s="66" t="e">
        <f ca="1">IF(KQ51&lt;&gt;"",IF(IF(COUNTIF(盛付札!KQ49,"*キャラ*"),
VLOOKUP("*キャラ*",商品マスタ一覧!$D:$J,7,FALSE),
IF(COUNTIF(盛付札!KQ49,"*赤*"),
VLOOKUP("*赤*",商品マスタ一覧!$D:$J,7,FALSE),
VLOOKUP(盛付札!KQ49,商品マスタ一覧!$D:$J,7,FALSE)))=0,"",
IF(ROUND(
IF(KT54&lt;&gt;"",(KQ51-KT54),KQ51)
/IF(COUNTIF(盛付札!KQ49,"*キャラ*"),
VLOOKUP("*キャラ*",商品マスタ一覧!$D:$J,7,FALSE),
IF(COUNTIF(盛付札!KQ49,"*赤*"),
VLOOKUP("*赤*",商品マスタ一覧!$D:$J,7,FALSE),
VLOOKUP(盛付札!KQ49,商品マスタ一覧!$D:$J,7,FALSE))),0)&lt;=0,1,
ROUND(
IF(KT54&lt;&gt;"",(KQ51-KT54),KQ51)
/IF(COUNTIF(盛付札!KQ49,"*キャラ*"),
VLOOKUP("*キャラ*",商品マスタ一覧!$D:$J,7,FALSE),
IF(COUNTIF(盛付札!KQ49,"*赤*"),
VLOOKUP("*赤*",商品マスタ一覧!$D:$J,7,FALSE),
VLOOKUP(盛付札!KQ49,商品マスタ一覧!$D:$J,7,FALSE))),0))),"")</f>
        <v>#N/A</v>
      </c>
      <c r="KU49" s="62" t="e">
        <f ca="1">IF(KT49&lt;&gt;"",IF(KQ51&lt;&gt;"",IF(VALUE(IF(KT54&lt;&gt;"",KQ51-KT54,KQ51))&gt;VALUE(IF(COUNTIF(盛付札!KQ49,"*キャラ*"),
VLOOKUP("*キャラ*",商品マスタ一覧!$D:$J,7,FALSE),
IF(COUNTIF(盛付札!KQ49,"*赤*"),
VLOOKUP("*赤*",商品マスタ一覧!$D:$J,7,FALSE),
VLOOKUP(盛付札!KQ49,商品マスタ一覧!$D:$J,7,FALSE)))*KT49),
"+"&amp;IF(KT54&lt;&gt;"",KQ51-KT54,KQ51)-IF(COUNTIF(盛付札!KQ49,"*キャラ*"),
VLOOKUP("*キャラ*",商品マスタ一覧!$D:$J,7,FALSE),
IF(COUNTIF(盛付札!KQ49,"*赤*"),
VLOOKUP("*赤*",商品マスタ一覧!$D:$J,7,FALSE),
VLOOKUP(盛付札!KQ49,商品マスタ一覧!$D:$J,7,FALSE)))*KT49,
IF(KT54&lt;&gt;"",KQ51-KT54,KQ51)-IF(COUNTIF(盛付札!KQ49,"*キャラ*"),
VLOOKUP("*キャラ*",商品マスタ一覧!$D:$J,7,FALSE),
IF(COUNTIF(盛付札!KQ49,"*赤*"),
VLOOKUP("*赤*",商品マスタ一覧!$D:$J,7,FALSE),
VLOOKUP(盛付札!KQ49,商品マスタ一覧!$D:$J,7,FALSE)))*KT49),""),"")</f>
        <v>#N/A</v>
      </c>
      <c r="KW49" s="11"/>
      <c r="KX49" s="58" t="e">
        <f ca="1">KQ49</f>
        <v>#N/A</v>
      </c>
      <c r="KY49" s="57"/>
      <c r="KZ49" s="57"/>
      <c r="LA49" s="66" t="e">
        <f ca="1">KT49</f>
        <v>#N/A</v>
      </c>
      <c r="LB49" s="62" t="e">
        <f ca="1">KU49</f>
        <v>#N/A</v>
      </c>
      <c r="LE49" s="74" t="e" cm="1">
        <f t="array" aca="1" ref="LE49" ca="1">IF(LE3&lt;&gt;100,
IF(LF51&lt;&gt;"",MATCH(LF51,INDIRECT("数出表_Excel!B"&amp;MATCH(LJ1,数出表_Excel!$A:$A,0)-1&amp;":U"&amp;MATCH(LJ1,数出表_Excel!$A:$A,0)-1&amp;""),0)+1,""),
IF(LF51&lt;&gt;"",
MATCH(
IFERROR(
INDEX(INDIRECT("数出表_Excel!"&amp;LE48&amp;MATCH(LJ1,数出表_Excel!$A:$A,0)-1&amp;":U"&amp;MATCH(LJ1,数出表_Excel!$A:$A,0)-1&amp;""),
 1,
 MATCH(TRUE, ISNUMBER(--INDIRECT("数出表_Excel!"&amp;LE48&amp;MATCH(LJ1,数出表_Excel!$A:$A,0)-1&amp;":U"&amp;MATCH(LJ1,数出表_Excel!$A:$A,0)-1&amp;"")), 0)),
 ""),
INDIRECT("数出表_Excel!B"&amp;MATCH(LJ1,数出表_Excel!$A:$A,0)-1&amp;":U"&amp;MATCH(LJ1,数出表_Excel!$A:$A,0)-1&amp;""),0)+1,""))</f>
        <v>#N/A</v>
      </c>
      <c r="LF49" s="58" t="e" cm="1">
        <f t="array" aca="1" ref="LF49" ca="1">IF(LF51&lt;&gt;"",INDIRECT("数出表_Excel!" &amp;
CHAR(MATCH(TRUE,
ISNUMBER(--INDIRECT("数出表_Excel!"&amp;LE48&amp;MATCH(LJ1,数出表_Excel!$A:$A,0)-1&amp;":U"&amp;MATCH(LJ1,数出表_Excel!$A:$A,0)-1&amp;"")),0)+65) &amp; "3"),"")</f>
        <v>#N/A</v>
      </c>
      <c r="LG49" s="57"/>
      <c r="LH49" s="57"/>
      <c r="LI49" s="66" t="e">
        <f ca="1">IF(LF51&lt;&gt;"",IF(IF(COUNTIF(盛付札!LF49,"*キャラ*"),
VLOOKUP("*キャラ*",商品マスタ一覧!$D:$J,7,FALSE),
IF(COUNTIF(盛付札!LF49,"*赤*"),
VLOOKUP("*赤*",商品マスタ一覧!$D:$J,7,FALSE),
VLOOKUP(盛付札!LF49,商品マスタ一覧!$D:$J,7,FALSE)))=0,"",
IF(ROUND(
IF(LI54&lt;&gt;"",(LF51-LI54),LF51)
/IF(COUNTIF(盛付札!LF49,"*キャラ*"),
VLOOKUP("*キャラ*",商品マスタ一覧!$D:$J,7,FALSE),
IF(COUNTIF(盛付札!LF49,"*赤*"),
VLOOKUP("*赤*",商品マスタ一覧!$D:$J,7,FALSE),
VLOOKUP(盛付札!LF49,商品マスタ一覧!$D:$J,7,FALSE))),0)&lt;=0,1,
ROUND(
IF(LI54&lt;&gt;"",(LF51-LI54),LF51)
/IF(COUNTIF(盛付札!LF49,"*キャラ*"),
VLOOKUP("*キャラ*",商品マスタ一覧!$D:$J,7,FALSE),
IF(COUNTIF(盛付札!LF49,"*赤*"),
VLOOKUP("*赤*",商品マスタ一覧!$D:$J,7,FALSE),
VLOOKUP(盛付札!LF49,商品マスタ一覧!$D:$J,7,FALSE))),0))),"")</f>
        <v>#N/A</v>
      </c>
      <c r="LJ49" s="62" t="e">
        <f ca="1">IF(LI49&lt;&gt;"",IF(LF51&lt;&gt;"",IF(VALUE(IF(LI54&lt;&gt;"",LF51-LI54,LF51))&gt;VALUE(IF(COUNTIF(盛付札!LF49,"*キャラ*"),
VLOOKUP("*キャラ*",商品マスタ一覧!$D:$J,7,FALSE),
IF(COUNTIF(盛付札!LF49,"*赤*"),
VLOOKUP("*赤*",商品マスタ一覧!$D:$J,7,FALSE),
VLOOKUP(盛付札!LF49,商品マスタ一覧!$D:$J,7,FALSE)))*LI49),
"+"&amp;IF(LI54&lt;&gt;"",LF51-LI54,LF51)-IF(COUNTIF(盛付札!LF49,"*キャラ*"),
VLOOKUP("*キャラ*",商品マスタ一覧!$D:$J,7,FALSE),
IF(COUNTIF(盛付札!LF49,"*赤*"),
VLOOKUP("*赤*",商品マスタ一覧!$D:$J,7,FALSE),
VLOOKUP(盛付札!LF49,商品マスタ一覧!$D:$J,7,FALSE)))*LI49,
IF(LI54&lt;&gt;"",LF51-LI54,LF51)-IF(COUNTIF(盛付札!LF49,"*キャラ*"),
VLOOKUP("*キャラ*",商品マスタ一覧!$D:$J,7,FALSE),
IF(COUNTIF(盛付札!LF49,"*赤*"),
VLOOKUP("*赤*",商品マスタ一覧!$D:$J,7,FALSE),
VLOOKUP(盛付札!LF49,商品マスタ一覧!$D:$J,7,FALSE)))*LI49),""),"")</f>
        <v>#N/A</v>
      </c>
      <c r="LL49" s="11"/>
      <c r="LM49" s="58" t="e">
        <f ca="1">LF49</f>
        <v>#N/A</v>
      </c>
      <c r="LN49" s="57"/>
      <c r="LO49" s="57"/>
      <c r="LP49" s="66" t="e">
        <f ca="1">LI49</f>
        <v>#N/A</v>
      </c>
      <c r="LQ49" s="62" t="e">
        <f ca="1">LJ49</f>
        <v>#N/A</v>
      </c>
      <c r="LT49" s="74" t="e" cm="1">
        <f t="array" aca="1" ref="LT49" ca="1">IF(LT3&lt;&gt;100,
IF(LU51&lt;&gt;"",MATCH(LU51,INDIRECT("数出表_Excel!B"&amp;MATCH(LY1,数出表_Excel!$A:$A,0)-1&amp;":U"&amp;MATCH(LY1,数出表_Excel!$A:$A,0)-1&amp;""),0)+1,""),
IF(LU51&lt;&gt;"",
MATCH(
IFERROR(
INDEX(INDIRECT("数出表_Excel!"&amp;LT48&amp;MATCH(LY1,数出表_Excel!$A:$A,0)-1&amp;":U"&amp;MATCH(LY1,数出表_Excel!$A:$A,0)-1&amp;""),
 1,
 MATCH(TRUE, ISNUMBER(--INDIRECT("数出表_Excel!"&amp;LT48&amp;MATCH(LY1,数出表_Excel!$A:$A,0)-1&amp;":U"&amp;MATCH(LY1,数出表_Excel!$A:$A,0)-1&amp;"")), 0)),
 ""),
INDIRECT("数出表_Excel!B"&amp;MATCH(LY1,数出表_Excel!$A:$A,0)-1&amp;":U"&amp;MATCH(LY1,数出表_Excel!$A:$A,0)-1&amp;""),0)+1,""))</f>
        <v>#N/A</v>
      </c>
      <c r="LU49" s="58" t="e" cm="1">
        <f t="array" aca="1" ref="LU49" ca="1">IF(LU51&lt;&gt;"",INDIRECT("数出表_Excel!" &amp;
CHAR(MATCH(TRUE,
ISNUMBER(--INDIRECT("数出表_Excel!"&amp;LT48&amp;MATCH(LY1,数出表_Excel!$A:$A,0)-1&amp;":U"&amp;MATCH(LY1,数出表_Excel!$A:$A,0)-1&amp;"")),0)+65) &amp; "3"),"")</f>
        <v>#N/A</v>
      </c>
      <c r="LV49" s="57"/>
      <c r="LW49" s="57"/>
      <c r="LX49" s="66" t="e">
        <f ca="1">IF(LU51&lt;&gt;"",IF(IF(COUNTIF(盛付札!LU49,"*キャラ*"),
VLOOKUP("*キャラ*",商品マスタ一覧!$D:$J,7,FALSE),
IF(COUNTIF(盛付札!LU49,"*赤*"),
VLOOKUP("*赤*",商品マスタ一覧!$D:$J,7,FALSE),
VLOOKUP(盛付札!LU49,商品マスタ一覧!$D:$J,7,FALSE)))=0,"",
IF(ROUND(
IF(LX54&lt;&gt;"",(LU51-LX54),LU51)
/IF(COUNTIF(盛付札!LU49,"*キャラ*"),
VLOOKUP("*キャラ*",商品マスタ一覧!$D:$J,7,FALSE),
IF(COUNTIF(盛付札!LU49,"*赤*"),
VLOOKUP("*赤*",商品マスタ一覧!$D:$J,7,FALSE),
VLOOKUP(盛付札!LU49,商品マスタ一覧!$D:$J,7,FALSE))),0)&lt;=0,1,
ROUND(
IF(LX54&lt;&gt;"",(LU51-LX54),LU51)
/IF(COUNTIF(盛付札!LU49,"*キャラ*"),
VLOOKUP("*キャラ*",商品マスタ一覧!$D:$J,7,FALSE),
IF(COUNTIF(盛付札!LU49,"*赤*"),
VLOOKUP("*赤*",商品マスタ一覧!$D:$J,7,FALSE),
VLOOKUP(盛付札!LU49,商品マスタ一覧!$D:$J,7,FALSE))),0))),"")</f>
        <v>#N/A</v>
      </c>
      <c r="LY49" s="62" t="e">
        <f ca="1">IF(LX49&lt;&gt;"",IF(LU51&lt;&gt;"",IF(VALUE(IF(LX54&lt;&gt;"",LU51-LX54,LU51))&gt;VALUE(IF(COUNTIF(盛付札!LU49,"*キャラ*"),
VLOOKUP("*キャラ*",商品マスタ一覧!$D:$J,7,FALSE),
IF(COUNTIF(盛付札!LU49,"*赤*"),
VLOOKUP("*赤*",商品マスタ一覧!$D:$J,7,FALSE),
VLOOKUP(盛付札!LU49,商品マスタ一覧!$D:$J,7,FALSE)))*LX49),
"+"&amp;IF(LX54&lt;&gt;"",LU51-LX54,LU51)-IF(COUNTIF(盛付札!LU49,"*キャラ*"),
VLOOKUP("*キャラ*",商品マスタ一覧!$D:$J,7,FALSE),
IF(COUNTIF(盛付札!LU49,"*赤*"),
VLOOKUP("*赤*",商品マスタ一覧!$D:$J,7,FALSE),
VLOOKUP(盛付札!LU49,商品マスタ一覧!$D:$J,7,FALSE)))*LX49,
IF(LX54&lt;&gt;"",LU51-LX54,LU51)-IF(COUNTIF(盛付札!LU49,"*キャラ*"),
VLOOKUP("*キャラ*",商品マスタ一覧!$D:$J,7,FALSE),
IF(COUNTIF(盛付札!LU49,"*赤*"),
VLOOKUP("*赤*",商品マスタ一覧!$D:$J,7,FALSE),
VLOOKUP(盛付札!LU49,商品マスタ一覧!$D:$J,7,FALSE)))*LX49),""),"")</f>
        <v>#N/A</v>
      </c>
      <c r="MA49" s="11"/>
      <c r="MB49" s="58" t="e">
        <f ca="1">LU49</f>
        <v>#N/A</v>
      </c>
      <c r="MC49" s="57"/>
      <c r="MD49" s="57"/>
      <c r="ME49" s="66" t="e">
        <f ca="1">LX49</f>
        <v>#N/A</v>
      </c>
      <c r="MF49" s="62" t="e">
        <f ca="1">LY49</f>
        <v>#N/A</v>
      </c>
      <c r="MI49" s="74" t="e" cm="1">
        <f t="array" aca="1" ref="MI49" ca="1">IF(MI3&lt;&gt;100,
IF(MJ51&lt;&gt;"",MATCH(MJ51,INDIRECT("数出表_Excel!B"&amp;MATCH(MN1,数出表_Excel!$A:$A,0)-1&amp;":U"&amp;MATCH(MN1,数出表_Excel!$A:$A,0)-1&amp;""),0)+1,""),
IF(MJ51&lt;&gt;"",
MATCH(
IFERROR(
INDEX(INDIRECT("数出表_Excel!"&amp;MI48&amp;MATCH(MN1,数出表_Excel!$A:$A,0)-1&amp;":U"&amp;MATCH(MN1,数出表_Excel!$A:$A,0)-1&amp;""),
 1,
 MATCH(TRUE, ISNUMBER(--INDIRECT("数出表_Excel!"&amp;MI48&amp;MATCH(MN1,数出表_Excel!$A:$A,0)-1&amp;":U"&amp;MATCH(MN1,数出表_Excel!$A:$A,0)-1&amp;"")), 0)),
 ""),
INDIRECT("数出表_Excel!B"&amp;MATCH(MN1,数出表_Excel!$A:$A,0)-1&amp;":U"&amp;MATCH(MN1,数出表_Excel!$A:$A,0)-1&amp;""),0)+1,""))</f>
        <v>#N/A</v>
      </c>
      <c r="MJ49" s="58" t="e" cm="1">
        <f t="array" aca="1" ref="MJ49" ca="1">IF(MJ51&lt;&gt;"",INDIRECT("数出表_Excel!" &amp;
CHAR(MATCH(TRUE,
ISNUMBER(--INDIRECT("数出表_Excel!"&amp;MI48&amp;MATCH(MN1,数出表_Excel!$A:$A,0)-1&amp;":U"&amp;MATCH(MN1,数出表_Excel!$A:$A,0)-1&amp;"")),0)+65) &amp; "3"),"")</f>
        <v>#N/A</v>
      </c>
      <c r="MK49" s="57"/>
      <c r="ML49" s="57"/>
      <c r="MM49" s="66" t="e">
        <f ca="1">IF(MJ51&lt;&gt;"",IF(IF(COUNTIF(盛付札!MJ49,"*キャラ*"),
VLOOKUP("*キャラ*",商品マスタ一覧!$D:$J,7,FALSE),
IF(COUNTIF(盛付札!MJ49,"*赤*"),
VLOOKUP("*赤*",商品マスタ一覧!$D:$J,7,FALSE),
VLOOKUP(盛付札!MJ49,商品マスタ一覧!$D:$J,7,FALSE)))=0,"",
IF(ROUND(
IF(MM54&lt;&gt;"",(MJ51-MM54),MJ51)
/IF(COUNTIF(盛付札!MJ49,"*キャラ*"),
VLOOKUP("*キャラ*",商品マスタ一覧!$D:$J,7,FALSE),
IF(COUNTIF(盛付札!MJ49,"*赤*"),
VLOOKUP("*赤*",商品マスタ一覧!$D:$J,7,FALSE),
VLOOKUP(盛付札!MJ49,商品マスタ一覧!$D:$J,7,FALSE))),0)&lt;=0,1,
ROUND(
IF(MM54&lt;&gt;"",(MJ51-MM54),MJ51)
/IF(COUNTIF(盛付札!MJ49,"*キャラ*"),
VLOOKUP("*キャラ*",商品マスタ一覧!$D:$J,7,FALSE),
IF(COUNTIF(盛付札!MJ49,"*赤*"),
VLOOKUP("*赤*",商品マスタ一覧!$D:$J,7,FALSE),
VLOOKUP(盛付札!MJ49,商品マスタ一覧!$D:$J,7,FALSE))),0))),"")</f>
        <v>#N/A</v>
      </c>
      <c r="MN49" s="62" t="e">
        <f ca="1">IF(MM49&lt;&gt;"",IF(MJ51&lt;&gt;"",IF(VALUE(IF(MM54&lt;&gt;"",MJ51-MM54,MJ51))&gt;VALUE(IF(COUNTIF(盛付札!MJ49,"*キャラ*"),
VLOOKUP("*キャラ*",商品マスタ一覧!$D:$J,7,FALSE),
IF(COUNTIF(盛付札!MJ49,"*赤*"),
VLOOKUP("*赤*",商品マスタ一覧!$D:$J,7,FALSE),
VLOOKUP(盛付札!MJ49,商品マスタ一覧!$D:$J,7,FALSE)))*MM49),
"+"&amp;IF(MM54&lt;&gt;"",MJ51-MM54,MJ51)-IF(COUNTIF(盛付札!MJ49,"*キャラ*"),
VLOOKUP("*キャラ*",商品マスタ一覧!$D:$J,7,FALSE),
IF(COUNTIF(盛付札!MJ49,"*赤*"),
VLOOKUP("*赤*",商品マスタ一覧!$D:$J,7,FALSE),
VLOOKUP(盛付札!MJ49,商品マスタ一覧!$D:$J,7,FALSE)))*MM49,
IF(MM54&lt;&gt;"",MJ51-MM54,MJ51)-IF(COUNTIF(盛付札!MJ49,"*キャラ*"),
VLOOKUP("*キャラ*",商品マスタ一覧!$D:$J,7,FALSE),
IF(COUNTIF(盛付札!MJ49,"*赤*"),
VLOOKUP("*赤*",商品マスタ一覧!$D:$J,7,FALSE),
VLOOKUP(盛付札!MJ49,商品マスタ一覧!$D:$J,7,FALSE)))*MM49),""),"")</f>
        <v>#N/A</v>
      </c>
      <c r="MP49" s="11"/>
      <c r="MQ49" s="58" t="e">
        <f ca="1">MJ49</f>
        <v>#N/A</v>
      </c>
      <c r="MR49" s="57"/>
      <c r="MS49" s="57"/>
      <c r="MT49" s="66" t="e">
        <f ca="1">MM49</f>
        <v>#N/A</v>
      </c>
      <c r="MU49" s="62" t="e">
        <f ca="1">MN49</f>
        <v>#N/A</v>
      </c>
      <c r="MX49" s="74" t="e" cm="1">
        <f t="array" aca="1" ref="MX49" ca="1">IF(MX3&lt;&gt;100,
IF(MY51&lt;&gt;"",MATCH(MY51,INDIRECT("数出表_Excel!B"&amp;MATCH(NC1,数出表_Excel!$A:$A,0)-1&amp;":U"&amp;MATCH(NC1,数出表_Excel!$A:$A,0)-1&amp;""),0)+1,""),
IF(MY51&lt;&gt;"",
MATCH(
IFERROR(
INDEX(INDIRECT("数出表_Excel!"&amp;MX48&amp;MATCH(NC1,数出表_Excel!$A:$A,0)-1&amp;":U"&amp;MATCH(NC1,数出表_Excel!$A:$A,0)-1&amp;""),
 1,
 MATCH(TRUE, ISNUMBER(--INDIRECT("数出表_Excel!"&amp;MX48&amp;MATCH(NC1,数出表_Excel!$A:$A,0)-1&amp;":U"&amp;MATCH(NC1,数出表_Excel!$A:$A,0)-1&amp;"")), 0)),
 ""),
INDIRECT("数出表_Excel!B"&amp;MATCH(NC1,数出表_Excel!$A:$A,0)-1&amp;":U"&amp;MATCH(NC1,数出表_Excel!$A:$A,0)-1&amp;""),0)+1,""))</f>
        <v>#N/A</v>
      </c>
      <c r="MY49" s="58" t="e" cm="1">
        <f t="array" aca="1" ref="MY49" ca="1">IF(MY51&lt;&gt;"",INDIRECT("数出表_Excel!" &amp;
CHAR(MATCH(TRUE,
ISNUMBER(--INDIRECT("数出表_Excel!"&amp;MX48&amp;MATCH(NC1,数出表_Excel!$A:$A,0)-1&amp;":U"&amp;MATCH(NC1,数出表_Excel!$A:$A,0)-1&amp;"")),0)+65) &amp; "3"),"")</f>
        <v>#N/A</v>
      </c>
      <c r="MZ49" s="57"/>
      <c r="NA49" s="57"/>
      <c r="NB49" s="66" t="e">
        <f ca="1">IF(MY51&lt;&gt;"",IF(IF(COUNTIF(盛付札!MY49,"*キャラ*"),
VLOOKUP("*キャラ*",商品マスタ一覧!$D:$J,7,FALSE),
IF(COUNTIF(盛付札!MY49,"*赤*"),
VLOOKUP("*赤*",商品マスタ一覧!$D:$J,7,FALSE),
VLOOKUP(盛付札!MY49,商品マスタ一覧!$D:$J,7,FALSE)))=0,"",
IF(ROUND(
IF(NB54&lt;&gt;"",(MY51-NB54),MY51)
/IF(COUNTIF(盛付札!MY49,"*キャラ*"),
VLOOKUP("*キャラ*",商品マスタ一覧!$D:$J,7,FALSE),
IF(COUNTIF(盛付札!MY49,"*赤*"),
VLOOKUP("*赤*",商品マスタ一覧!$D:$J,7,FALSE),
VLOOKUP(盛付札!MY49,商品マスタ一覧!$D:$J,7,FALSE))),0)&lt;=0,1,
ROUND(
IF(NB54&lt;&gt;"",(MY51-NB54),MY51)
/IF(COUNTIF(盛付札!MY49,"*キャラ*"),
VLOOKUP("*キャラ*",商品マスタ一覧!$D:$J,7,FALSE),
IF(COUNTIF(盛付札!MY49,"*赤*"),
VLOOKUP("*赤*",商品マスタ一覧!$D:$J,7,FALSE),
VLOOKUP(盛付札!MY49,商品マスタ一覧!$D:$J,7,FALSE))),0))),"")</f>
        <v>#N/A</v>
      </c>
      <c r="NC49" s="62" t="e">
        <f ca="1">IF(NB49&lt;&gt;"",IF(MY51&lt;&gt;"",IF(VALUE(IF(NB54&lt;&gt;"",MY51-NB54,MY51))&gt;VALUE(IF(COUNTIF(盛付札!MY49,"*キャラ*"),
VLOOKUP("*キャラ*",商品マスタ一覧!$D:$J,7,FALSE),
IF(COUNTIF(盛付札!MY49,"*赤*"),
VLOOKUP("*赤*",商品マスタ一覧!$D:$J,7,FALSE),
VLOOKUP(盛付札!MY49,商品マスタ一覧!$D:$J,7,FALSE)))*NB49),
"+"&amp;IF(NB54&lt;&gt;"",MY51-NB54,MY51)-IF(COUNTIF(盛付札!MY49,"*キャラ*"),
VLOOKUP("*キャラ*",商品マスタ一覧!$D:$J,7,FALSE),
IF(COUNTIF(盛付札!MY49,"*赤*"),
VLOOKUP("*赤*",商品マスタ一覧!$D:$J,7,FALSE),
VLOOKUP(盛付札!MY49,商品マスタ一覧!$D:$J,7,FALSE)))*NB49,
IF(NB54&lt;&gt;"",MY51-NB54,MY51)-IF(COUNTIF(盛付札!MY49,"*キャラ*"),
VLOOKUP("*キャラ*",商品マスタ一覧!$D:$J,7,FALSE),
IF(COUNTIF(盛付札!MY49,"*赤*"),
VLOOKUP("*赤*",商品マスタ一覧!$D:$J,7,FALSE),
VLOOKUP(盛付札!MY49,商品マスタ一覧!$D:$J,7,FALSE)))*NB49),""),"")</f>
        <v>#N/A</v>
      </c>
      <c r="NE49" s="11"/>
      <c r="NF49" s="58" t="e">
        <f ca="1">MY49</f>
        <v>#N/A</v>
      </c>
      <c r="NG49" s="57"/>
      <c r="NH49" s="57"/>
      <c r="NI49" s="66" t="e">
        <f ca="1">NB49</f>
        <v>#N/A</v>
      </c>
      <c r="NJ49" s="62" t="e">
        <f ca="1">NC49</f>
        <v>#N/A</v>
      </c>
      <c r="NM49" s="74" t="e" cm="1">
        <f t="array" aca="1" ref="NM49" ca="1">IF(NM3&lt;&gt;100,
IF(NN51&lt;&gt;"",MATCH(NN51,INDIRECT("数出表_Excel!B"&amp;MATCH(NR1,数出表_Excel!$A:$A,0)-1&amp;":U"&amp;MATCH(NR1,数出表_Excel!$A:$A,0)-1&amp;""),0)+1,""),
IF(NN51&lt;&gt;"",
MATCH(
IFERROR(
INDEX(INDIRECT("数出表_Excel!"&amp;NM48&amp;MATCH(NR1,数出表_Excel!$A:$A,0)-1&amp;":U"&amp;MATCH(NR1,数出表_Excel!$A:$A,0)-1&amp;""),
 1,
 MATCH(TRUE, ISNUMBER(--INDIRECT("数出表_Excel!"&amp;NM48&amp;MATCH(NR1,数出表_Excel!$A:$A,0)-1&amp;":U"&amp;MATCH(NR1,数出表_Excel!$A:$A,0)-1&amp;"")), 0)),
 ""),
INDIRECT("数出表_Excel!B"&amp;MATCH(NR1,数出表_Excel!$A:$A,0)-1&amp;":U"&amp;MATCH(NR1,数出表_Excel!$A:$A,0)-1&amp;""),0)+1,""))</f>
        <v>#N/A</v>
      </c>
      <c r="NN49" s="58" t="e" cm="1">
        <f t="array" aca="1" ref="NN49" ca="1">IF(NN51&lt;&gt;"",INDIRECT("数出表_Excel!" &amp;
CHAR(MATCH(TRUE,
ISNUMBER(--INDIRECT("数出表_Excel!"&amp;NM48&amp;MATCH(NR1,数出表_Excel!$A:$A,0)-1&amp;":U"&amp;MATCH(NR1,数出表_Excel!$A:$A,0)-1&amp;"")),0)+65) &amp; "3"),"")</f>
        <v>#N/A</v>
      </c>
      <c r="NO49" s="57"/>
      <c r="NP49" s="57"/>
      <c r="NQ49" s="66" t="e">
        <f ca="1">IF(NN51&lt;&gt;"",IF(IF(COUNTIF(盛付札!NN49,"*キャラ*"),
VLOOKUP("*キャラ*",商品マスタ一覧!$D:$J,7,FALSE),
IF(COUNTIF(盛付札!NN49,"*赤*"),
VLOOKUP("*赤*",商品マスタ一覧!$D:$J,7,FALSE),
VLOOKUP(盛付札!NN49,商品マスタ一覧!$D:$J,7,FALSE)))=0,"",
IF(ROUND(
IF(NQ54&lt;&gt;"",(NN51-NQ54),NN51)
/IF(COUNTIF(盛付札!NN49,"*キャラ*"),
VLOOKUP("*キャラ*",商品マスタ一覧!$D:$J,7,FALSE),
IF(COUNTIF(盛付札!NN49,"*赤*"),
VLOOKUP("*赤*",商品マスタ一覧!$D:$J,7,FALSE),
VLOOKUP(盛付札!NN49,商品マスタ一覧!$D:$J,7,FALSE))),0)&lt;=0,1,
ROUND(
IF(NQ54&lt;&gt;"",(NN51-NQ54),NN51)
/IF(COUNTIF(盛付札!NN49,"*キャラ*"),
VLOOKUP("*キャラ*",商品マスタ一覧!$D:$J,7,FALSE),
IF(COUNTIF(盛付札!NN49,"*赤*"),
VLOOKUP("*赤*",商品マスタ一覧!$D:$J,7,FALSE),
VLOOKUP(盛付札!NN49,商品マスタ一覧!$D:$J,7,FALSE))),0))),"")</f>
        <v>#N/A</v>
      </c>
      <c r="NR49" s="62" t="e">
        <f ca="1">IF(NQ49&lt;&gt;"",IF(NN51&lt;&gt;"",IF(VALUE(IF(NQ54&lt;&gt;"",NN51-NQ54,NN51))&gt;VALUE(IF(COUNTIF(盛付札!NN49,"*キャラ*"),
VLOOKUP("*キャラ*",商品マスタ一覧!$D:$J,7,FALSE),
IF(COUNTIF(盛付札!NN49,"*赤*"),
VLOOKUP("*赤*",商品マスタ一覧!$D:$J,7,FALSE),
VLOOKUP(盛付札!NN49,商品マスタ一覧!$D:$J,7,FALSE)))*NQ49),
"+"&amp;IF(NQ54&lt;&gt;"",NN51-NQ54,NN51)-IF(COUNTIF(盛付札!NN49,"*キャラ*"),
VLOOKUP("*キャラ*",商品マスタ一覧!$D:$J,7,FALSE),
IF(COUNTIF(盛付札!NN49,"*赤*"),
VLOOKUP("*赤*",商品マスタ一覧!$D:$J,7,FALSE),
VLOOKUP(盛付札!NN49,商品マスタ一覧!$D:$J,7,FALSE)))*NQ49,
IF(NQ54&lt;&gt;"",NN51-NQ54,NN51)-IF(COUNTIF(盛付札!NN49,"*キャラ*"),
VLOOKUP("*キャラ*",商品マスタ一覧!$D:$J,7,FALSE),
IF(COUNTIF(盛付札!NN49,"*赤*"),
VLOOKUP("*赤*",商品マスタ一覧!$D:$J,7,FALSE),
VLOOKUP(盛付札!NN49,商品マスタ一覧!$D:$J,7,FALSE)))*NQ49),""),"")</f>
        <v>#N/A</v>
      </c>
      <c r="NT49" s="11"/>
      <c r="NU49" s="58" t="e">
        <f ca="1">NN49</f>
        <v>#N/A</v>
      </c>
      <c r="NV49" s="57"/>
      <c r="NW49" s="57"/>
      <c r="NX49" s="66" t="e">
        <f ca="1">NQ49</f>
        <v>#N/A</v>
      </c>
      <c r="NY49" s="62" t="e">
        <f ca="1">NR49</f>
        <v>#N/A</v>
      </c>
      <c r="OB49" s="74" t="e" cm="1">
        <f t="array" aca="1" ref="OB49" ca="1">IF(OB3&lt;&gt;100,
IF(OC51&lt;&gt;"",MATCH(OC51,INDIRECT("数出表_Excel!B"&amp;MATCH(OG1,数出表_Excel!$A:$A,0)-1&amp;":U"&amp;MATCH(OG1,数出表_Excel!$A:$A,0)-1&amp;""),0)+1,""),
IF(OC51&lt;&gt;"",
MATCH(
IFERROR(
INDEX(INDIRECT("数出表_Excel!"&amp;OB48&amp;MATCH(OG1,数出表_Excel!$A:$A,0)-1&amp;":U"&amp;MATCH(OG1,数出表_Excel!$A:$A,0)-1&amp;""),
 1,
 MATCH(TRUE, ISNUMBER(--INDIRECT("数出表_Excel!"&amp;OB48&amp;MATCH(OG1,数出表_Excel!$A:$A,0)-1&amp;":U"&amp;MATCH(OG1,数出表_Excel!$A:$A,0)-1&amp;"")), 0)),
 ""),
INDIRECT("数出表_Excel!B"&amp;MATCH(OG1,数出表_Excel!$A:$A,0)-1&amp;":U"&amp;MATCH(OG1,数出表_Excel!$A:$A,0)-1&amp;""),0)+1,""))</f>
        <v>#N/A</v>
      </c>
      <c r="OC49" s="58" t="e" cm="1">
        <f t="array" aca="1" ref="OC49" ca="1">IF(OC51&lt;&gt;"",INDIRECT("数出表_Excel!" &amp;
CHAR(MATCH(TRUE,
ISNUMBER(--INDIRECT("数出表_Excel!"&amp;OB48&amp;MATCH(OG1,数出表_Excel!$A:$A,0)-1&amp;":U"&amp;MATCH(OG1,数出表_Excel!$A:$A,0)-1&amp;"")),0)+65) &amp; "3"),"")</f>
        <v>#N/A</v>
      </c>
      <c r="OD49" s="57"/>
      <c r="OE49" s="57"/>
      <c r="OF49" s="66" t="e">
        <f ca="1">IF(OC51&lt;&gt;"",IF(IF(COUNTIF(盛付札!OC49,"*キャラ*"),
VLOOKUP("*キャラ*",商品マスタ一覧!$D:$J,7,FALSE),
IF(COUNTIF(盛付札!OC49,"*赤*"),
VLOOKUP("*赤*",商品マスタ一覧!$D:$J,7,FALSE),
VLOOKUP(盛付札!OC49,商品マスタ一覧!$D:$J,7,FALSE)))=0,"",
IF(ROUND(
IF(OF54&lt;&gt;"",(OC51-OF54),OC51)
/IF(COUNTIF(盛付札!OC49,"*キャラ*"),
VLOOKUP("*キャラ*",商品マスタ一覧!$D:$J,7,FALSE),
IF(COUNTIF(盛付札!OC49,"*赤*"),
VLOOKUP("*赤*",商品マスタ一覧!$D:$J,7,FALSE),
VLOOKUP(盛付札!OC49,商品マスタ一覧!$D:$J,7,FALSE))),0)&lt;=0,1,
ROUND(
IF(OF54&lt;&gt;"",(OC51-OF54),OC51)
/IF(COUNTIF(盛付札!OC49,"*キャラ*"),
VLOOKUP("*キャラ*",商品マスタ一覧!$D:$J,7,FALSE),
IF(COUNTIF(盛付札!OC49,"*赤*"),
VLOOKUP("*赤*",商品マスタ一覧!$D:$J,7,FALSE),
VLOOKUP(盛付札!OC49,商品マスタ一覧!$D:$J,7,FALSE))),0))),"")</f>
        <v>#N/A</v>
      </c>
      <c r="OG49" s="62" t="e">
        <f ca="1">IF(OF49&lt;&gt;"",IF(OC51&lt;&gt;"",IF(VALUE(IF(OF54&lt;&gt;"",OC51-OF54,OC51))&gt;VALUE(IF(COUNTIF(盛付札!OC49,"*キャラ*"),
VLOOKUP("*キャラ*",商品マスタ一覧!$D:$J,7,FALSE),
IF(COUNTIF(盛付札!OC49,"*赤*"),
VLOOKUP("*赤*",商品マスタ一覧!$D:$J,7,FALSE),
VLOOKUP(盛付札!OC49,商品マスタ一覧!$D:$J,7,FALSE)))*OF49),
"+"&amp;IF(OF54&lt;&gt;"",OC51-OF54,OC51)-IF(COUNTIF(盛付札!OC49,"*キャラ*"),
VLOOKUP("*キャラ*",商品マスタ一覧!$D:$J,7,FALSE),
IF(COUNTIF(盛付札!OC49,"*赤*"),
VLOOKUP("*赤*",商品マスタ一覧!$D:$J,7,FALSE),
VLOOKUP(盛付札!OC49,商品マスタ一覧!$D:$J,7,FALSE)))*OF49,
IF(OF54&lt;&gt;"",OC51-OF54,OC51)-IF(COUNTIF(盛付札!OC49,"*キャラ*"),
VLOOKUP("*キャラ*",商品マスタ一覧!$D:$J,7,FALSE),
IF(COUNTIF(盛付札!OC49,"*赤*"),
VLOOKUP("*赤*",商品マスタ一覧!$D:$J,7,FALSE),
VLOOKUP(盛付札!OC49,商品マスタ一覧!$D:$J,7,FALSE)))*OF49),""),"")</f>
        <v>#N/A</v>
      </c>
      <c r="OI49" s="11"/>
      <c r="OJ49" s="58" t="e">
        <f ca="1">OC49</f>
        <v>#N/A</v>
      </c>
      <c r="OK49" s="57"/>
      <c r="OL49" s="57"/>
      <c r="OM49" s="66" t="e">
        <f ca="1">OF49</f>
        <v>#N/A</v>
      </c>
      <c r="ON49" s="62" t="e">
        <f ca="1">OG49</f>
        <v>#N/A</v>
      </c>
      <c r="OQ49" s="74" t="e" cm="1">
        <f t="array" aca="1" ref="OQ49" ca="1">IF(OQ3&lt;&gt;100,
IF(OR51&lt;&gt;"",MATCH(OR51,INDIRECT("数出表_Excel!B"&amp;MATCH(OV1,数出表_Excel!$A:$A,0)-1&amp;":U"&amp;MATCH(OV1,数出表_Excel!$A:$A,0)-1&amp;""),0)+1,""),
IF(OR51&lt;&gt;"",
MATCH(
IFERROR(
INDEX(INDIRECT("数出表_Excel!"&amp;OQ48&amp;MATCH(OV1,数出表_Excel!$A:$A,0)-1&amp;":U"&amp;MATCH(OV1,数出表_Excel!$A:$A,0)-1&amp;""),
 1,
 MATCH(TRUE, ISNUMBER(--INDIRECT("数出表_Excel!"&amp;OQ48&amp;MATCH(OV1,数出表_Excel!$A:$A,0)-1&amp;":U"&amp;MATCH(OV1,数出表_Excel!$A:$A,0)-1&amp;"")), 0)),
 ""),
INDIRECT("数出表_Excel!B"&amp;MATCH(OV1,数出表_Excel!$A:$A,0)-1&amp;":U"&amp;MATCH(OV1,数出表_Excel!$A:$A,0)-1&amp;""),0)+1,""))</f>
        <v>#N/A</v>
      </c>
      <c r="OR49" s="58" t="e" cm="1">
        <f t="array" aca="1" ref="OR49" ca="1">IF(OR51&lt;&gt;"",INDIRECT("数出表_Excel!" &amp;
CHAR(MATCH(TRUE,
ISNUMBER(--INDIRECT("数出表_Excel!"&amp;OQ48&amp;MATCH(OV1,数出表_Excel!$A:$A,0)-1&amp;":U"&amp;MATCH(OV1,数出表_Excel!$A:$A,0)-1&amp;"")),0)+65) &amp; "3"),"")</f>
        <v>#N/A</v>
      </c>
      <c r="OS49" s="57"/>
      <c r="OT49" s="57"/>
      <c r="OU49" s="66" t="e">
        <f ca="1">IF(OR51&lt;&gt;"",IF(IF(COUNTIF(盛付札!OR49,"*キャラ*"),
VLOOKUP("*キャラ*",商品マスタ一覧!$D:$J,7,FALSE),
IF(COUNTIF(盛付札!OR49,"*赤*"),
VLOOKUP("*赤*",商品マスタ一覧!$D:$J,7,FALSE),
VLOOKUP(盛付札!OR49,商品マスタ一覧!$D:$J,7,FALSE)))=0,"",
IF(ROUND(
IF(OU54&lt;&gt;"",(OR51-OU54),OR51)
/IF(COUNTIF(盛付札!OR49,"*キャラ*"),
VLOOKUP("*キャラ*",商品マスタ一覧!$D:$J,7,FALSE),
IF(COUNTIF(盛付札!OR49,"*赤*"),
VLOOKUP("*赤*",商品マスタ一覧!$D:$J,7,FALSE),
VLOOKUP(盛付札!OR49,商品マスタ一覧!$D:$J,7,FALSE))),0)&lt;=0,1,
ROUND(
IF(OU54&lt;&gt;"",(OR51-OU54),OR51)
/IF(COUNTIF(盛付札!OR49,"*キャラ*"),
VLOOKUP("*キャラ*",商品マスタ一覧!$D:$J,7,FALSE),
IF(COUNTIF(盛付札!OR49,"*赤*"),
VLOOKUP("*赤*",商品マスタ一覧!$D:$J,7,FALSE),
VLOOKUP(盛付札!OR49,商品マスタ一覧!$D:$J,7,FALSE))),0))),"")</f>
        <v>#N/A</v>
      </c>
      <c r="OV49" s="62" t="e">
        <f ca="1">IF(OU49&lt;&gt;"",IF(OR51&lt;&gt;"",IF(VALUE(IF(OU54&lt;&gt;"",OR51-OU54,OR51))&gt;VALUE(IF(COUNTIF(盛付札!OR49,"*キャラ*"),
VLOOKUP("*キャラ*",商品マスタ一覧!$D:$J,7,FALSE),
IF(COUNTIF(盛付札!OR49,"*赤*"),
VLOOKUP("*赤*",商品マスタ一覧!$D:$J,7,FALSE),
VLOOKUP(盛付札!OR49,商品マスタ一覧!$D:$J,7,FALSE)))*OU49),
"+"&amp;IF(OU54&lt;&gt;"",OR51-OU54,OR51)-IF(COUNTIF(盛付札!OR49,"*キャラ*"),
VLOOKUP("*キャラ*",商品マスタ一覧!$D:$J,7,FALSE),
IF(COUNTIF(盛付札!OR49,"*赤*"),
VLOOKUP("*赤*",商品マスタ一覧!$D:$J,7,FALSE),
VLOOKUP(盛付札!OR49,商品マスタ一覧!$D:$J,7,FALSE)))*OU49,
IF(OU54&lt;&gt;"",OR51-OU54,OR51)-IF(COUNTIF(盛付札!OR49,"*キャラ*"),
VLOOKUP("*キャラ*",商品マスタ一覧!$D:$J,7,FALSE),
IF(COUNTIF(盛付札!OR49,"*赤*"),
VLOOKUP("*赤*",商品マスタ一覧!$D:$J,7,FALSE),
VLOOKUP(盛付札!OR49,商品マスタ一覧!$D:$J,7,FALSE)))*OU49),""),"")</f>
        <v>#N/A</v>
      </c>
      <c r="OX49" s="11"/>
      <c r="OY49" s="58" t="e">
        <f ca="1">OR49</f>
        <v>#N/A</v>
      </c>
      <c r="OZ49" s="57"/>
      <c r="PA49" s="57"/>
      <c r="PB49" s="66" t="e">
        <f ca="1">OU49</f>
        <v>#N/A</v>
      </c>
      <c r="PC49" s="62" t="e">
        <f ca="1">OV49</f>
        <v>#N/A</v>
      </c>
      <c r="PF49" s="74" t="e" cm="1">
        <f t="array" aca="1" ref="PF49" ca="1">IF(PF3&lt;&gt;100,
IF(PG51&lt;&gt;"",MATCH(PG51,INDIRECT("数出表_Excel!B"&amp;MATCH(PK1,数出表_Excel!$A:$A,0)-1&amp;":U"&amp;MATCH(PK1,数出表_Excel!$A:$A,0)-1&amp;""),0)+1,""),
IF(PG51&lt;&gt;"",
MATCH(
IFERROR(
INDEX(INDIRECT("数出表_Excel!"&amp;PF48&amp;MATCH(PK1,数出表_Excel!$A:$A,0)-1&amp;":U"&amp;MATCH(PK1,数出表_Excel!$A:$A,0)-1&amp;""),
 1,
 MATCH(TRUE, ISNUMBER(--INDIRECT("数出表_Excel!"&amp;PF48&amp;MATCH(PK1,数出表_Excel!$A:$A,0)-1&amp;":U"&amp;MATCH(PK1,数出表_Excel!$A:$A,0)-1&amp;"")), 0)),
 ""),
INDIRECT("数出表_Excel!B"&amp;MATCH(PK1,数出表_Excel!$A:$A,0)-1&amp;":U"&amp;MATCH(PK1,数出表_Excel!$A:$A,0)-1&amp;""),0)+1,""))</f>
        <v>#N/A</v>
      </c>
      <c r="PG49" s="58" t="e" cm="1">
        <f t="array" aca="1" ref="PG49" ca="1">IF(PG51&lt;&gt;"",INDIRECT("数出表_Excel!" &amp;
CHAR(MATCH(TRUE,
ISNUMBER(--INDIRECT("数出表_Excel!"&amp;PF48&amp;MATCH(PK1,数出表_Excel!$A:$A,0)-1&amp;":U"&amp;MATCH(PK1,数出表_Excel!$A:$A,0)-1&amp;"")),0)+65) &amp; "3"),"")</f>
        <v>#N/A</v>
      </c>
      <c r="PH49" s="57"/>
      <c r="PI49" s="57"/>
      <c r="PJ49" s="66" t="e">
        <f ca="1">IF(PG51&lt;&gt;"",IF(IF(COUNTIF(盛付札!PG49,"*キャラ*"),
VLOOKUP("*キャラ*",商品マスタ一覧!$D:$J,7,FALSE),
IF(COUNTIF(盛付札!PG49,"*赤*"),
VLOOKUP("*赤*",商品マスタ一覧!$D:$J,7,FALSE),
VLOOKUP(盛付札!PG49,商品マスタ一覧!$D:$J,7,FALSE)))=0,"",
IF(ROUND(
IF(PJ54&lt;&gt;"",(PG51-PJ54),PG51)
/IF(COUNTIF(盛付札!PG49,"*キャラ*"),
VLOOKUP("*キャラ*",商品マスタ一覧!$D:$J,7,FALSE),
IF(COUNTIF(盛付札!PG49,"*赤*"),
VLOOKUP("*赤*",商品マスタ一覧!$D:$J,7,FALSE),
VLOOKUP(盛付札!PG49,商品マスタ一覧!$D:$J,7,FALSE))),0)&lt;=0,1,
ROUND(
IF(PJ54&lt;&gt;"",(PG51-PJ54),PG51)
/IF(COUNTIF(盛付札!PG49,"*キャラ*"),
VLOOKUP("*キャラ*",商品マスタ一覧!$D:$J,7,FALSE),
IF(COUNTIF(盛付札!PG49,"*赤*"),
VLOOKUP("*赤*",商品マスタ一覧!$D:$J,7,FALSE),
VLOOKUP(盛付札!PG49,商品マスタ一覧!$D:$J,7,FALSE))),0))),"")</f>
        <v>#N/A</v>
      </c>
      <c r="PK49" s="62" t="e">
        <f ca="1">IF(PJ49&lt;&gt;"",IF(PG51&lt;&gt;"",IF(VALUE(IF(PJ54&lt;&gt;"",PG51-PJ54,PG51))&gt;VALUE(IF(COUNTIF(盛付札!PG49,"*キャラ*"),
VLOOKUP("*キャラ*",商品マスタ一覧!$D:$J,7,FALSE),
IF(COUNTIF(盛付札!PG49,"*赤*"),
VLOOKUP("*赤*",商品マスタ一覧!$D:$J,7,FALSE),
VLOOKUP(盛付札!PG49,商品マスタ一覧!$D:$J,7,FALSE)))*PJ49),
"+"&amp;IF(PJ54&lt;&gt;"",PG51-PJ54,PG51)-IF(COUNTIF(盛付札!PG49,"*キャラ*"),
VLOOKUP("*キャラ*",商品マスタ一覧!$D:$J,7,FALSE),
IF(COUNTIF(盛付札!PG49,"*赤*"),
VLOOKUP("*赤*",商品マスタ一覧!$D:$J,7,FALSE),
VLOOKUP(盛付札!PG49,商品マスタ一覧!$D:$J,7,FALSE)))*PJ49,
IF(PJ54&lt;&gt;"",PG51-PJ54,PG51)-IF(COUNTIF(盛付札!PG49,"*キャラ*"),
VLOOKUP("*キャラ*",商品マスタ一覧!$D:$J,7,FALSE),
IF(COUNTIF(盛付札!PG49,"*赤*"),
VLOOKUP("*赤*",商品マスタ一覧!$D:$J,7,FALSE),
VLOOKUP(盛付札!PG49,商品マスタ一覧!$D:$J,7,FALSE)))*PJ49),""),"")</f>
        <v>#N/A</v>
      </c>
      <c r="PM49" s="11"/>
      <c r="PN49" s="58" t="e">
        <f ca="1">PG49</f>
        <v>#N/A</v>
      </c>
      <c r="PO49" s="57"/>
      <c r="PP49" s="57"/>
      <c r="PQ49" s="66" t="e">
        <f ca="1">PJ49</f>
        <v>#N/A</v>
      </c>
      <c r="PR49" s="62" t="e">
        <f ca="1">PK49</f>
        <v>#N/A</v>
      </c>
      <c r="PU49" s="74" t="e" cm="1">
        <f t="array" aca="1" ref="PU49" ca="1">IF(PU3&lt;&gt;100,
IF(PV51&lt;&gt;"",MATCH(PV51,INDIRECT("数出表_Excel!B"&amp;MATCH(PZ1,数出表_Excel!$A:$A,0)-1&amp;":U"&amp;MATCH(PZ1,数出表_Excel!$A:$A,0)-1&amp;""),0)+1,""),
IF(PV51&lt;&gt;"",
MATCH(
IFERROR(
INDEX(INDIRECT("数出表_Excel!"&amp;PU48&amp;MATCH(PZ1,数出表_Excel!$A:$A,0)-1&amp;":U"&amp;MATCH(PZ1,数出表_Excel!$A:$A,0)-1&amp;""),
 1,
 MATCH(TRUE, ISNUMBER(--INDIRECT("数出表_Excel!"&amp;PU48&amp;MATCH(PZ1,数出表_Excel!$A:$A,0)-1&amp;":U"&amp;MATCH(PZ1,数出表_Excel!$A:$A,0)-1&amp;"")), 0)),
 ""),
INDIRECT("数出表_Excel!B"&amp;MATCH(PZ1,数出表_Excel!$A:$A,0)-1&amp;":U"&amp;MATCH(PZ1,数出表_Excel!$A:$A,0)-1&amp;""),0)+1,""))</f>
        <v>#N/A</v>
      </c>
      <c r="PV49" s="58" t="e" cm="1">
        <f t="array" aca="1" ref="PV49" ca="1">IF(PV51&lt;&gt;"",INDIRECT("数出表_Excel!" &amp;
CHAR(MATCH(TRUE,
ISNUMBER(--INDIRECT("数出表_Excel!"&amp;PU48&amp;MATCH(PZ1,数出表_Excel!$A:$A,0)-1&amp;":U"&amp;MATCH(PZ1,数出表_Excel!$A:$A,0)-1&amp;"")),0)+65) &amp; "3"),"")</f>
        <v>#N/A</v>
      </c>
      <c r="PW49" s="57"/>
      <c r="PX49" s="57"/>
      <c r="PY49" s="66" t="e">
        <f ca="1">IF(PV51&lt;&gt;"",IF(IF(COUNTIF(盛付札!PV49,"*キャラ*"),
VLOOKUP("*キャラ*",商品マスタ一覧!$D:$J,7,FALSE),
IF(COUNTIF(盛付札!PV49,"*赤*"),
VLOOKUP("*赤*",商品マスタ一覧!$D:$J,7,FALSE),
VLOOKUP(盛付札!PV49,商品マスタ一覧!$D:$J,7,FALSE)))=0,"",
IF(ROUND(
IF(PY54&lt;&gt;"",(PV51-PY54),PV51)
/IF(COUNTIF(盛付札!PV49,"*キャラ*"),
VLOOKUP("*キャラ*",商品マスタ一覧!$D:$J,7,FALSE),
IF(COUNTIF(盛付札!PV49,"*赤*"),
VLOOKUP("*赤*",商品マスタ一覧!$D:$J,7,FALSE),
VLOOKUP(盛付札!PV49,商品マスタ一覧!$D:$J,7,FALSE))),0)&lt;=0,1,
ROUND(
IF(PY54&lt;&gt;"",(PV51-PY54),PV51)
/IF(COUNTIF(盛付札!PV49,"*キャラ*"),
VLOOKUP("*キャラ*",商品マスタ一覧!$D:$J,7,FALSE),
IF(COUNTIF(盛付札!PV49,"*赤*"),
VLOOKUP("*赤*",商品マスタ一覧!$D:$J,7,FALSE),
VLOOKUP(盛付札!PV49,商品マスタ一覧!$D:$J,7,FALSE))),0))),"")</f>
        <v>#N/A</v>
      </c>
      <c r="PZ49" s="62" t="e">
        <f ca="1">IF(PY49&lt;&gt;"",IF(PV51&lt;&gt;"",IF(VALUE(IF(PY54&lt;&gt;"",PV51-PY54,PV51))&gt;VALUE(IF(COUNTIF(盛付札!PV49,"*キャラ*"),
VLOOKUP("*キャラ*",商品マスタ一覧!$D:$J,7,FALSE),
IF(COUNTIF(盛付札!PV49,"*赤*"),
VLOOKUP("*赤*",商品マスタ一覧!$D:$J,7,FALSE),
VLOOKUP(盛付札!PV49,商品マスタ一覧!$D:$J,7,FALSE)))*PY49),
"+"&amp;IF(PY54&lt;&gt;"",PV51-PY54,PV51)-IF(COUNTIF(盛付札!PV49,"*キャラ*"),
VLOOKUP("*キャラ*",商品マスタ一覧!$D:$J,7,FALSE),
IF(COUNTIF(盛付札!PV49,"*赤*"),
VLOOKUP("*赤*",商品マスタ一覧!$D:$J,7,FALSE),
VLOOKUP(盛付札!PV49,商品マスタ一覧!$D:$J,7,FALSE)))*PY49,
IF(PY54&lt;&gt;"",PV51-PY54,PV51)-IF(COUNTIF(盛付札!PV49,"*キャラ*"),
VLOOKUP("*キャラ*",商品マスタ一覧!$D:$J,7,FALSE),
IF(COUNTIF(盛付札!PV49,"*赤*"),
VLOOKUP("*赤*",商品マスタ一覧!$D:$J,7,FALSE),
VLOOKUP(盛付札!PV49,商品マスタ一覧!$D:$J,7,FALSE)))*PY49),""),"")</f>
        <v>#N/A</v>
      </c>
      <c r="QB49" s="11"/>
      <c r="QC49" s="58" t="e">
        <f ca="1">PV49</f>
        <v>#N/A</v>
      </c>
      <c r="QD49" s="57"/>
      <c r="QE49" s="57"/>
      <c r="QF49" s="66" t="e">
        <f ca="1">PY49</f>
        <v>#N/A</v>
      </c>
      <c r="QG49" s="62" t="e">
        <f ca="1">PZ49</f>
        <v>#N/A</v>
      </c>
      <c r="QJ49" s="74" t="e" cm="1">
        <f t="array" aca="1" ref="QJ49" ca="1">IF(QJ3&lt;&gt;100,
IF(QK51&lt;&gt;"",MATCH(QK51,INDIRECT("数出表_Excel!B"&amp;MATCH(QO1,数出表_Excel!$A:$A,0)-1&amp;":U"&amp;MATCH(QO1,数出表_Excel!$A:$A,0)-1&amp;""),0)+1,""),
IF(QK51&lt;&gt;"",
MATCH(
IFERROR(
INDEX(INDIRECT("数出表_Excel!"&amp;QJ48&amp;MATCH(QO1,数出表_Excel!$A:$A,0)-1&amp;":U"&amp;MATCH(QO1,数出表_Excel!$A:$A,0)-1&amp;""),
 1,
 MATCH(TRUE, ISNUMBER(--INDIRECT("数出表_Excel!"&amp;QJ48&amp;MATCH(QO1,数出表_Excel!$A:$A,0)-1&amp;":U"&amp;MATCH(QO1,数出表_Excel!$A:$A,0)-1&amp;"")), 0)),
 ""),
INDIRECT("数出表_Excel!B"&amp;MATCH(QO1,数出表_Excel!$A:$A,0)-1&amp;":U"&amp;MATCH(QO1,数出表_Excel!$A:$A,0)-1&amp;""),0)+1,""))</f>
        <v>#N/A</v>
      </c>
      <c r="QK49" s="58" t="e" cm="1">
        <f t="array" aca="1" ref="QK49" ca="1">IF(QK51&lt;&gt;"",INDIRECT("数出表_Excel!" &amp;
CHAR(MATCH(TRUE,
ISNUMBER(--INDIRECT("数出表_Excel!"&amp;QJ48&amp;MATCH(QO1,数出表_Excel!$A:$A,0)-1&amp;":U"&amp;MATCH(QO1,数出表_Excel!$A:$A,0)-1&amp;"")),0)+65) &amp; "3"),"")</f>
        <v>#N/A</v>
      </c>
      <c r="QL49" s="57"/>
      <c r="QM49" s="57"/>
      <c r="QN49" s="66" t="e">
        <f ca="1">IF(QK51&lt;&gt;"",IF(IF(COUNTIF(盛付札!QK49,"*キャラ*"),
VLOOKUP("*キャラ*",商品マスタ一覧!$D:$J,7,FALSE),
IF(COUNTIF(盛付札!QK49,"*赤*"),
VLOOKUP("*赤*",商品マスタ一覧!$D:$J,7,FALSE),
VLOOKUP(盛付札!QK49,商品マスタ一覧!$D:$J,7,FALSE)))=0,"",
IF(ROUND(
IF(QN54&lt;&gt;"",(QK51-QN54),QK51)
/IF(COUNTIF(盛付札!QK49,"*キャラ*"),
VLOOKUP("*キャラ*",商品マスタ一覧!$D:$J,7,FALSE),
IF(COUNTIF(盛付札!QK49,"*赤*"),
VLOOKUP("*赤*",商品マスタ一覧!$D:$J,7,FALSE),
VLOOKUP(盛付札!QK49,商品マスタ一覧!$D:$J,7,FALSE))),0)&lt;=0,1,
ROUND(
IF(QN54&lt;&gt;"",(QK51-QN54),QK51)
/IF(COUNTIF(盛付札!QK49,"*キャラ*"),
VLOOKUP("*キャラ*",商品マスタ一覧!$D:$J,7,FALSE),
IF(COUNTIF(盛付札!QK49,"*赤*"),
VLOOKUP("*赤*",商品マスタ一覧!$D:$J,7,FALSE),
VLOOKUP(盛付札!QK49,商品マスタ一覧!$D:$J,7,FALSE))),0))),"")</f>
        <v>#N/A</v>
      </c>
      <c r="QO49" s="62" t="e">
        <f ca="1">IF(QN49&lt;&gt;"",IF(QK51&lt;&gt;"",IF(VALUE(IF(QN54&lt;&gt;"",QK51-QN54,QK51))&gt;VALUE(IF(COUNTIF(盛付札!QK49,"*キャラ*"),
VLOOKUP("*キャラ*",商品マスタ一覧!$D:$J,7,FALSE),
IF(COUNTIF(盛付札!QK49,"*赤*"),
VLOOKUP("*赤*",商品マスタ一覧!$D:$J,7,FALSE),
VLOOKUP(盛付札!QK49,商品マスタ一覧!$D:$J,7,FALSE)))*QN49),
"+"&amp;IF(QN54&lt;&gt;"",QK51-QN54,QK51)-IF(COUNTIF(盛付札!QK49,"*キャラ*"),
VLOOKUP("*キャラ*",商品マスタ一覧!$D:$J,7,FALSE),
IF(COUNTIF(盛付札!QK49,"*赤*"),
VLOOKUP("*赤*",商品マスタ一覧!$D:$J,7,FALSE),
VLOOKUP(盛付札!QK49,商品マスタ一覧!$D:$J,7,FALSE)))*QN49,
IF(QN54&lt;&gt;"",QK51-QN54,QK51)-IF(COUNTIF(盛付札!QK49,"*キャラ*"),
VLOOKUP("*キャラ*",商品マスタ一覧!$D:$J,7,FALSE),
IF(COUNTIF(盛付札!QK49,"*赤*"),
VLOOKUP("*赤*",商品マスタ一覧!$D:$J,7,FALSE),
VLOOKUP(盛付札!QK49,商品マスタ一覧!$D:$J,7,FALSE)))*QN49),""),"")</f>
        <v>#N/A</v>
      </c>
      <c r="QQ49" s="11"/>
      <c r="QR49" s="58" t="e">
        <f ca="1">QK49</f>
        <v>#N/A</v>
      </c>
      <c r="QS49" s="57"/>
      <c r="QT49" s="57"/>
      <c r="QU49" s="66" t="e">
        <f ca="1">QN49</f>
        <v>#N/A</v>
      </c>
      <c r="QV49" s="62" t="e">
        <f ca="1">QO49</f>
        <v>#N/A</v>
      </c>
      <c r="QY49" s="74" t="e" cm="1">
        <f t="array" aca="1" ref="QY49" ca="1">IF(QY3&lt;&gt;100,
IF(QZ51&lt;&gt;"",MATCH(QZ51,INDIRECT("数出表_Excel!B"&amp;MATCH(RD1,数出表_Excel!$A:$A,0)-1&amp;":U"&amp;MATCH(RD1,数出表_Excel!$A:$A,0)-1&amp;""),0)+1,""),
IF(QZ51&lt;&gt;"",
MATCH(
IFERROR(
INDEX(INDIRECT("数出表_Excel!"&amp;QY48&amp;MATCH(RD1,数出表_Excel!$A:$A,0)-1&amp;":U"&amp;MATCH(RD1,数出表_Excel!$A:$A,0)-1&amp;""),
 1,
 MATCH(TRUE, ISNUMBER(--INDIRECT("数出表_Excel!"&amp;QY48&amp;MATCH(RD1,数出表_Excel!$A:$A,0)-1&amp;":U"&amp;MATCH(RD1,数出表_Excel!$A:$A,0)-1&amp;"")), 0)),
 ""),
INDIRECT("数出表_Excel!B"&amp;MATCH(RD1,数出表_Excel!$A:$A,0)-1&amp;":U"&amp;MATCH(RD1,数出表_Excel!$A:$A,0)-1&amp;""),0)+1,""))</f>
        <v>#N/A</v>
      </c>
      <c r="QZ49" s="58" t="e" cm="1">
        <f t="array" aca="1" ref="QZ49" ca="1">IF(QZ51&lt;&gt;"",INDIRECT("数出表_Excel!" &amp;
CHAR(MATCH(TRUE,
ISNUMBER(--INDIRECT("数出表_Excel!"&amp;QY48&amp;MATCH(RD1,数出表_Excel!$A:$A,0)-1&amp;":U"&amp;MATCH(RD1,数出表_Excel!$A:$A,0)-1&amp;"")),0)+65) &amp; "3"),"")</f>
        <v>#N/A</v>
      </c>
      <c r="RA49" s="57"/>
      <c r="RB49" s="57"/>
      <c r="RC49" s="66" t="e">
        <f ca="1">IF(QZ51&lt;&gt;"",IF(IF(COUNTIF(盛付札!QZ49,"*キャラ*"),
VLOOKUP("*キャラ*",商品マスタ一覧!$D:$J,7,FALSE),
IF(COUNTIF(盛付札!QZ49,"*赤*"),
VLOOKUP("*赤*",商品マスタ一覧!$D:$J,7,FALSE),
VLOOKUP(盛付札!QZ49,商品マスタ一覧!$D:$J,7,FALSE)))=0,"",
IF(ROUND(
IF(RC54&lt;&gt;"",(QZ51-RC54),QZ51)
/IF(COUNTIF(盛付札!QZ49,"*キャラ*"),
VLOOKUP("*キャラ*",商品マスタ一覧!$D:$J,7,FALSE),
IF(COUNTIF(盛付札!QZ49,"*赤*"),
VLOOKUP("*赤*",商品マスタ一覧!$D:$J,7,FALSE),
VLOOKUP(盛付札!QZ49,商品マスタ一覧!$D:$J,7,FALSE))),0)&lt;=0,1,
ROUND(
IF(RC54&lt;&gt;"",(QZ51-RC54),QZ51)
/IF(COUNTIF(盛付札!QZ49,"*キャラ*"),
VLOOKUP("*キャラ*",商品マスタ一覧!$D:$J,7,FALSE),
IF(COUNTIF(盛付札!QZ49,"*赤*"),
VLOOKUP("*赤*",商品マスタ一覧!$D:$J,7,FALSE),
VLOOKUP(盛付札!QZ49,商品マスタ一覧!$D:$J,7,FALSE))),0))),"")</f>
        <v>#N/A</v>
      </c>
      <c r="RD49" s="62" t="e">
        <f ca="1">IF(RC49&lt;&gt;"",IF(QZ51&lt;&gt;"",IF(VALUE(IF(RC54&lt;&gt;"",QZ51-RC54,QZ51))&gt;VALUE(IF(COUNTIF(盛付札!QZ49,"*キャラ*"),
VLOOKUP("*キャラ*",商品マスタ一覧!$D:$J,7,FALSE),
IF(COUNTIF(盛付札!QZ49,"*赤*"),
VLOOKUP("*赤*",商品マスタ一覧!$D:$J,7,FALSE),
VLOOKUP(盛付札!QZ49,商品マスタ一覧!$D:$J,7,FALSE)))*RC49),
"+"&amp;IF(RC54&lt;&gt;"",QZ51-RC54,QZ51)-IF(COUNTIF(盛付札!QZ49,"*キャラ*"),
VLOOKUP("*キャラ*",商品マスタ一覧!$D:$J,7,FALSE),
IF(COUNTIF(盛付札!QZ49,"*赤*"),
VLOOKUP("*赤*",商品マスタ一覧!$D:$J,7,FALSE),
VLOOKUP(盛付札!QZ49,商品マスタ一覧!$D:$J,7,FALSE)))*RC49,
IF(RC54&lt;&gt;"",QZ51-RC54,QZ51)-IF(COUNTIF(盛付札!QZ49,"*キャラ*"),
VLOOKUP("*キャラ*",商品マスタ一覧!$D:$J,7,FALSE),
IF(COUNTIF(盛付札!QZ49,"*赤*"),
VLOOKUP("*赤*",商品マスタ一覧!$D:$J,7,FALSE),
VLOOKUP(盛付札!QZ49,商品マスタ一覧!$D:$J,7,FALSE)))*RC49),""),"")</f>
        <v>#N/A</v>
      </c>
      <c r="RF49" s="11"/>
      <c r="RG49" s="58" t="e">
        <f ca="1">QZ49</f>
        <v>#N/A</v>
      </c>
      <c r="RH49" s="57"/>
      <c r="RI49" s="57"/>
      <c r="RJ49" s="66" t="e">
        <f ca="1">RC49</f>
        <v>#N/A</v>
      </c>
      <c r="RK49" s="62" t="e">
        <f ca="1">RD49</f>
        <v>#N/A</v>
      </c>
      <c r="RN49" s="74" t="e" cm="1">
        <f t="array" aca="1" ref="RN49" ca="1">IF(RN3&lt;&gt;100,
IF(RO51&lt;&gt;"",MATCH(RO51,INDIRECT("数出表_Excel!B"&amp;MATCH(RS1,数出表_Excel!$A:$A,0)-1&amp;":U"&amp;MATCH(RS1,数出表_Excel!$A:$A,0)-1&amp;""),0)+1,""),
IF(RO51&lt;&gt;"",
MATCH(
IFERROR(
INDEX(INDIRECT("数出表_Excel!"&amp;RN48&amp;MATCH(RS1,数出表_Excel!$A:$A,0)-1&amp;":U"&amp;MATCH(RS1,数出表_Excel!$A:$A,0)-1&amp;""),
 1,
 MATCH(TRUE, ISNUMBER(--INDIRECT("数出表_Excel!"&amp;RN48&amp;MATCH(RS1,数出表_Excel!$A:$A,0)-1&amp;":U"&amp;MATCH(RS1,数出表_Excel!$A:$A,0)-1&amp;"")), 0)),
 ""),
INDIRECT("数出表_Excel!B"&amp;MATCH(RS1,数出表_Excel!$A:$A,0)-1&amp;":U"&amp;MATCH(RS1,数出表_Excel!$A:$A,0)-1&amp;""),0)+1,""))</f>
        <v>#N/A</v>
      </c>
      <c r="RO49" s="58" t="e" cm="1">
        <f t="array" aca="1" ref="RO49" ca="1">IF(RO51&lt;&gt;"",INDIRECT("数出表_Excel!" &amp;
CHAR(MATCH(TRUE,
ISNUMBER(--INDIRECT("数出表_Excel!"&amp;RN48&amp;MATCH(RS1,数出表_Excel!$A:$A,0)-1&amp;":U"&amp;MATCH(RS1,数出表_Excel!$A:$A,0)-1&amp;"")),0)+65) &amp; "3"),"")</f>
        <v>#N/A</v>
      </c>
      <c r="RP49" s="57"/>
      <c r="RQ49" s="57"/>
      <c r="RR49" s="66" t="e">
        <f ca="1">IF(RO51&lt;&gt;"",IF(IF(COUNTIF(盛付札!RO49,"*キャラ*"),
VLOOKUP("*キャラ*",商品マスタ一覧!$D:$J,7,FALSE),
IF(COUNTIF(盛付札!RO49,"*赤*"),
VLOOKUP("*赤*",商品マスタ一覧!$D:$J,7,FALSE),
VLOOKUP(盛付札!RO49,商品マスタ一覧!$D:$J,7,FALSE)))=0,"",
IF(ROUND(
IF(RR54&lt;&gt;"",(RO51-RR54),RO51)
/IF(COUNTIF(盛付札!RO49,"*キャラ*"),
VLOOKUP("*キャラ*",商品マスタ一覧!$D:$J,7,FALSE),
IF(COUNTIF(盛付札!RO49,"*赤*"),
VLOOKUP("*赤*",商品マスタ一覧!$D:$J,7,FALSE),
VLOOKUP(盛付札!RO49,商品マスタ一覧!$D:$J,7,FALSE))),0)&lt;=0,1,
ROUND(
IF(RR54&lt;&gt;"",(RO51-RR54),RO51)
/IF(COUNTIF(盛付札!RO49,"*キャラ*"),
VLOOKUP("*キャラ*",商品マスタ一覧!$D:$J,7,FALSE),
IF(COUNTIF(盛付札!RO49,"*赤*"),
VLOOKUP("*赤*",商品マスタ一覧!$D:$J,7,FALSE),
VLOOKUP(盛付札!RO49,商品マスタ一覧!$D:$J,7,FALSE))),0))),"")</f>
        <v>#N/A</v>
      </c>
      <c r="RS49" s="62" t="e">
        <f ca="1">IF(RR49&lt;&gt;"",IF(RO51&lt;&gt;"",IF(VALUE(IF(RR54&lt;&gt;"",RO51-RR54,RO51))&gt;VALUE(IF(COUNTIF(盛付札!RO49,"*キャラ*"),
VLOOKUP("*キャラ*",商品マスタ一覧!$D:$J,7,FALSE),
IF(COUNTIF(盛付札!RO49,"*赤*"),
VLOOKUP("*赤*",商品マスタ一覧!$D:$J,7,FALSE),
VLOOKUP(盛付札!RO49,商品マスタ一覧!$D:$J,7,FALSE)))*RR49),
"+"&amp;IF(RR54&lt;&gt;"",RO51-RR54,RO51)-IF(COUNTIF(盛付札!RO49,"*キャラ*"),
VLOOKUP("*キャラ*",商品マスタ一覧!$D:$J,7,FALSE),
IF(COUNTIF(盛付札!RO49,"*赤*"),
VLOOKUP("*赤*",商品マスタ一覧!$D:$J,7,FALSE),
VLOOKUP(盛付札!RO49,商品マスタ一覧!$D:$J,7,FALSE)))*RR49,
IF(RR54&lt;&gt;"",RO51-RR54,RO51)-IF(COUNTIF(盛付札!RO49,"*キャラ*"),
VLOOKUP("*キャラ*",商品マスタ一覧!$D:$J,7,FALSE),
IF(COUNTIF(盛付札!RO49,"*赤*"),
VLOOKUP("*赤*",商品マスタ一覧!$D:$J,7,FALSE),
VLOOKUP(盛付札!RO49,商品マスタ一覧!$D:$J,7,FALSE)))*RR49),""),"")</f>
        <v>#N/A</v>
      </c>
      <c r="RU49" s="11"/>
      <c r="RV49" s="58" t="e">
        <f ca="1">RO49</f>
        <v>#N/A</v>
      </c>
      <c r="RW49" s="57"/>
      <c r="RX49" s="57"/>
      <c r="RY49" s="66" t="e">
        <f ca="1">RR49</f>
        <v>#N/A</v>
      </c>
      <c r="RZ49" s="62" t="e">
        <f ca="1">RS49</f>
        <v>#N/A</v>
      </c>
      <c r="SC49" s="74" t="e" cm="1">
        <f t="array" aca="1" ref="SC49" ca="1">IF(SC3&lt;&gt;100,
IF(SD51&lt;&gt;"",MATCH(SD51,INDIRECT("数出表_Excel!B"&amp;MATCH(SH1,数出表_Excel!$A:$A,0)-1&amp;":U"&amp;MATCH(SH1,数出表_Excel!$A:$A,0)-1&amp;""),0)+1,""),
IF(SD51&lt;&gt;"",
MATCH(
IFERROR(
INDEX(INDIRECT("数出表_Excel!"&amp;SC48&amp;MATCH(SH1,数出表_Excel!$A:$A,0)-1&amp;":U"&amp;MATCH(SH1,数出表_Excel!$A:$A,0)-1&amp;""),
 1,
 MATCH(TRUE, ISNUMBER(--INDIRECT("数出表_Excel!"&amp;SC48&amp;MATCH(SH1,数出表_Excel!$A:$A,0)-1&amp;":U"&amp;MATCH(SH1,数出表_Excel!$A:$A,0)-1&amp;"")), 0)),
 ""),
INDIRECT("数出表_Excel!B"&amp;MATCH(SH1,数出表_Excel!$A:$A,0)-1&amp;":U"&amp;MATCH(SH1,数出表_Excel!$A:$A,0)-1&amp;""),0)+1,""))</f>
        <v>#N/A</v>
      </c>
      <c r="SD49" s="58" t="e" cm="1">
        <f t="array" aca="1" ref="SD49" ca="1">IF(SD51&lt;&gt;"",INDIRECT("数出表_Excel!" &amp;
CHAR(MATCH(TRUE,
ISNUMBER(--INDIRECT("数出表_Excel!"&amp;SC48&amp;MATCH(SH1,数出表_Excel!$A:$A,0)-1&amp;":U"&amp;MATCH(SH1,数出表_Excel!$A:$A,0)-1&amp;"")),0)+65) &amp; "3"),"")</f>
        <v>#N/A</v>
      </c>
      <c r="SE49" s="57"/>
      <c r="SF49" s="57"/>
      <c r="SG49" s="66" t="e">
        <f ca="1">IF(SD51&lt;&gt;"",IF(IF(COUNTIF(盛付札!SD49,"*キャラ*"),
VLOOKUP("*キャラ*",商品マスタ一覧!$D:$J,7,FALSE),
IF(COUNTIF(盛付札!SD49,"*赤*"),
VLOOKUP("*赤*",商品マスタ一覧!$D:$J,7,FALSE),
VLOOKUP(盛付札!SD49,商品マスタ一覧!$D:$J,7,FALSE)))=0,"",
IF(ROUND(
IF(SG54&lt;&gt;"",(SD51-SG54),SD51)
/IF(COUNTIF(盛付札!SD49,"*キャラ*"),
VLOOKUP("*キャラ*",商品マスタ一覧!$D:$J,7,FALSE),
IF(COUNTIF(盛付札!SD49,"*赤*"),
VLOOKUP("*赤*",商品マスタ一覧!$D:$J,7,FALSE),
VLOOKUP(盛付札!SD49,商品マスタ一覧!$D:$J,7,FALSE))),0)&lt;=0,1,
ROUND(
IF(SG54&lt;&gt;"",(SD51-SG54),SD51)
/IF(COUNTIF(盛付札!SD49,"*キャラ*"),
VLOOKUP("*キャラ*",商品マスタ一覧!$D:$J,7,FALSE),
IF(COUNTIF(盛付札!SD49,"*赤*"),
VLOOKUP("*赤*",商品マスタ一覧!$D:$J,7,FALSE),
VLOOKUP(盛付札!SD49,商品マスタ一覧!$D:$J,7,FALSE))),0))),"")</f>
        <v>#N/A</v>
      </c>
      <c r="SH49" s="62" t="e">
        <f ca="1">IF(SG49&lt;&gt;"",IF(SD51&lt;&gt;"",IF(VALUE(IF(SG54&lt;&gt;"",SD51-SG54,SD51))&gt;VALUE(IF(COUNTIF(盛付札!SD49,"*キャラ*"),
VLOOKUP("*キャラ*",商品マスタ一覧!$D:$J,7,FALSE),
IF(COUNTIF(盛付札!SD49,"*赤*"),
VLOOKUP("*赤*",商品マスタ一覧!$D:$J,7,FALSE),
VLOOKUP(盛付札!SD49,商品マスタ一覧!$D:$J,7,FALSE)))*SG49),
"+"&amp;IF(SG54&lt;&gt;"",SD51-SG54,SD51)-IF(COUNTIF(盛付札!SD49,"*キャラ*"),
VLOOKUP("*キャラ*",商品マスタ一覧!$D:$J,7,FALSE),
IF(COUNTIF(盛付札!SD49,"*赤*"),
VLOOKUP("*赤*",商品マスタ一覧!$D:$J,7,FALSE),
VLOOKUP(盛付札!SD49,商品マスタ一覧!$D:$J,7,FALSE)))*SG49,
IF(SG54&lt;&gt;"",SD51-SG54,SD51)-IF(COUNTIF(盛付札!SD49,"*キャラ*"),
VLOOKUP("*キャラ*",商品マスタ一覧!$D:$J,7,FALSE),
IF(COUNTIF(盛付札!SD49,"*赤*"),
VLOOKUP("*赤*",商品マスタ一覧!$D:$J,7,FALSE),
VLOOKUP(盛付札!SD49,商品マスタ一覧!$D:$J,7,FALSE)))*SG49),""),"")</f>
        <v>#N/A</v>
      </c>
      <c r="SJ49" s="11"/>
      <c r="SK49" s="58" t="e">
        <f ca="1">SD49</f>
        <v>#N/A</v>
      </c>
      <c r="SL49" s="57"/>
      <c r="SM49" s="57"/>
      <c r="SN49" s="66" t="e">
        <f ca="1">SG49</f>
        <v>#N/A</v>
      </c>
      <c r="SO49" s="62" t="e">
        <f ca="1">SH49</f>
        <v>#N/A</v>
      </c>
      <c r="SR49" s="74" t="e" cm="1">
        <f t="array" aca="1" ref="SR49" ca="1">IF(SR3&lt;&gt;100,
IF(SS51&lt;&gt;"",MATCH(SS51,INDIRECT("数出表_Excel!B"&amp;MATCH(SW1,数出表_Excel!$A:$A,0)-1&amp;":U"&amp;MATCH(SW1,数出表_Excel!$A:$A,0)-1&amp;""),0)+1,""),
IF(SS51&lt;&gt;"",
MATCH(
IFERROR(
INDEX(INDIRECT("数出表_Excel!"&amp;SR48&amp;MATCH(SW1,数出表_Excel!$A:$A,0)-1&amp;":U"&amp;MATCH(SW1,数出表_Excel!$A:$A,0)-1&amp;""),
 1,
 MATCH(TRUE, ISNUMBER(--INDIRECT("数出表_Excel!"&amp;SR48&amp;MATCH(SW1,数出表_Excel!$A:$A,0)-1&amp;":U"&amp;MATCH(SW1,数出表_Excel!$A:$A,0)-1&amp;"")), 0)),
 ""),
INDIRECT("数出表_Excel!B"&amp;MATCH(SW1,数出表_Excel!$A:$A,0)-1&amp;":U"&amp;MATCH(SW1,数出表_Excel!$A:$A,0)-1&amp;""),0)+1,""))</f>
        <v>#N/A</v>
      </c>
      <c r="SS49" s="58" t="e" cm="1">
        <f t="array" aca="1" ref="SS49" ca="1">IF(SS51&lt;&gt;"",INDIRECT("数出表_Excel!" &amp;
CHAR(MATCH(TRUE,
ISNUMBER(--INDIRECT("数出表_Excel!"&amp;SR48&amp;MATCH(SW1,数出表_Excel!$A:$A,0)-1&amp;":U"&amp;MATCH(SW1,数出表_Excel!$A:$A,0)-1&amp;"")),0)+65) &amp; "3"),"")</f>
        <v>#N/A</v>
      </c>
      <c r="ST49" s="57"/>
      <c r="SU49" s="57"/>
      <c r="SV49" s="66" t="e">
        <f ca="1">IF(SS51&lt;&gt;"",IF(IF(COUNTIF(盛付札!SS49,"*キャラ*"),
VLOOKUP("*キャラ*",商品マスタ一覧!$D:$J,7,FALSE),
IF(COUNTIF(盛付札!SS49,"*赤*"),
VLOOKUP("*赤*",商品マスタ一覧!$D:$J,7,FALSE),
VLOOKUP(盛付札!SS49,商品マスタ一覧!$D:$J,7,FALSE)))=0,"",
IF(ROUND(
IF(SV54&lt;&gt;"",(SS51-SV54),SS51)
/IF(COUNTIF(盛付札!SS49,"*キャラ*"),
VLOOKUP("*キャラ*",商品マスタ一覧!$D:$J,7,FALSE),
IF(COUNTIF(盛付札!SS49,"*赤*"),
VLOOKUP("*赤*",商品マスタ一覧!$D:$J,7,FALSE),
VLOOKUP(盛付札!SS49,商品マスタ一覧!$D:$J,7,FALSE))),0)&lt;=0,1,
ROUND(
IF(SV54&lt;&gt;"",(SS51-SV54),SS51)
/IF(COUNTIF(盛付札!SS49,"*キャラ*"),
VLOOKUP("*キャラ*",商品マスタ一覧!$D:$J,7,FALSE),
IF(COUNTIF(盛付札!SS49,"*赤*"),
VLOOKUP("*赤*",商品マスタ一覧!$D:$J,7,FALSE),
VLOOKUP(盛付札!SS49,商品マスタ一覧!$D:$J,7,FALSE))),0))),"")</f>
        <v>#N/A</v>
      </c>
      <c r="SW49" s="62" t="e">
        <f ca="1">IF(SV49&lt;&gt;"",IF(SS51&lt;&gt;"",IF(VALUE(IF(SV54&lt;&gt;"",SS51-SV54,SS51))&gt;VALUE(IF(COUNTIF(盛付札!SS49,"*キャラ*"),
VLOOKUP("*キャラ*",商品マスタ一覧!$D:$J,7,FALSE),
IF(COUNTIF(盛付札!SS49,"*赤*"),
VLOOKUP("*赤*",商品マスタ一覧!$D:$J,7,FALSE),
VLOOKUP(盛付札!SS49,商品マスタ一覧!$D:$J,7,FALSE)))*SV49),
"+"&amp;IF(SV54&lt;&gt;"",SS51-SV54,SS51)-IF(COUNTIF(盛付札!SS49,"*キャラ*"),
VLOOKUP("*キャラ*",商品マスタ一覧!$D:$J,7,FALSE),
IF(COUNTIF(盛付札!SS49,"*赤*"),
VLOOKUP("*赤*",商品マスタ一覧!$D:$J,7,FALSE),
VLOOKUP(盛付札!SS49,商品マスタ一覧!$D:$J,7,FALSE)))*SV49,
IF(SV54&lt;&gt;"",SS51-SV54,SS51)-IF(COUNTIF(盛付札!SS49,"*キャラ*"),
VLOOKUP("*キャラ*",商品マスタ一覧!$D:$J,7,FALSE),
IF(COUNTIF(盛付札!SS49,"*赤*"),
VLOOKUP("*赤*",商品マスタ一覧!$D:$J,7,FALSE),
VLOOKUP(盛付札!SS49,商品マスタ一覧!$D:$J,7,FALSE)))*SV49),""),"")</f>
        <v>#N/A</v>
      </c>
      <c r="SY49" s="11"/>
      <c r="SZ49" s="58" t="e">
        <f ca="1">SS49</f>
        <v>#N/A</v>
      </c>
      <c r="TA49" s="57"/>
      <c r="TB49" s="57"/>
      <c r="TC49" s="66" t="e">
        <f ca="1">SV49</f>
        <v>#N/A</v>
      </c>
      <c r="TD49" s="62" t="e">
        <f ca="1">SW49</f>
        <v>#N/A</v>
      </c>
      <c r="TG49" s="74" t="e" cm="1">
        <f t="array" aca="1" ref="TG49" ca="1">IF(TG3&lt;&gt;100,
IF(TH51&lt;&gt;"",MATCH(TH51,INDIRECT("数出表_Excel!B"&amp;MATCH(TL1,数出表_Excel!$A:$A,0)-1&amp;":U"&amp;MATCH(TL1,数出表_Excel!$A:$A,0)-1&amp;""),0)+1,""),
IF(TH51&lt;&gt;"",
MATCH(
IFERROR(
INDEX(INDIRECT("数出表_Excel!"&amp;TG48&amp;MATCH(TL1,数出表_Excel!$A:$A,0)-1&amp;":U"&amp;MATCH(TL1,数出表_Excel!$A:$A,0)-1&amp;""),
 1,
 MATCH(TRUE, ISNUMBER(--INDIRECT("数出表_Excel!"&amp;TG48&amp;MATCH(TL1,数出表_Excel!$A:$A,0)-1&amp;":U"&amp;MATCH(TL1,数出表_Excel!$A:$A,0)-1&amp;"")), 0)),
 ""),
INDIRECT("数出表_Excel!B"&amp;MATCH(TL1,数出表_Excel!$A:$A,0)-1&amp;":U"&amp;MATCH(TL1,数出表_Excel!$A:$A,0)-1&amp;""),0)+1,""))</f>
        <v>#N/A</v>
      </c>
      <c r="TH49" s="58" t="e" cm="1">
        <f t="array" aca="1" ref="TH49" ca="1">IF(TH51&lt;&gt;"",INDIRECT("数出表_Excel!" &amp;
CHAR(MATCH(TRUE,
ISNUMBER(--INDIRECT("数出表_Excel!"&amp;TG48&amp;MATCH(TL1,数出表_Excel!$A:$A,0)-1&amp;":U"&amp;MATCH(TL1,数出表_Excel!$A:$A,0)-1&amp;"")),0)+65) &amp; "3"),"")</f>
        <v>#N/A</v>
      </c>
      <c r="TI49" s="57"/>
      <c r="TJ49" s="57"/>
      <c r="TK49" s="66" t="e">
        <f ca="1">IF(TH51&lt;&gt;"",IF(IF(COUNTIF(盛付札!TH49,"*キャラ*"),
VLOOKUP("*キャラ*",商品マスタ一覧!$D:$J,7,FALSE),
IF(COUNTIF(盛付札!TH49,"*赤*"),
VLOOKUP("*赤*",商品マスタ一覧!$D:$J,7,FALSE),
VLOOKUP(盛付札!TH49,商品マスタ一覧!$D:$J,7,FALSE)))=0,"",
IF(ROUND(
IF(TK54&lt;&gt;"",(TH51-TK54),TH51)
/IF(COUNTIF(盛付札!TH49,"*キャラ*"),
VLOOKUP("*キャラ*",商品マスタ一覧!$D:$J,7,FALSE),
IF(COUNTIF(盛付札!TH49,"*赤*"),
VLOOKUP("*赤*",商品マスタ一覧!$D:$J,7,FALSE),
VLOOKUP(盛付札!TH49,商品マスタ一覧!$D:$J,7,FALSE))),0)&lt;=0,1,
ROUND(
IF(TK54&lt;&gt;"",(TH51-TK54),TH51)
/IF(COUNTIF(盛付札!TH49,"*キャラ*"),
VLOOKUP("*キャラ*",商品マスタ一覧!$D:$J,7,FALSE),
IF(COUNTIF(盛付札!TH49,"*赤*"),
VLOOKUP("*赤*",商品マスタ一覧!$D:$J,7,FALSE),
VLOOKUP(盛付札!TH49,商品マスタ一覧!$D:$J,7,FALSE))),0))),"")</f>
        <v>#N/A</v>
      </c>
      <c r="TL49" s="62" t="e">
        <f ca="1">IF(TK49&lt;&gt;"",IF(TH51&lt;&gt;"",IF(VALUE(IF(TK54&lt;&gt;"",TH51-TK54,TH51))&gt;VALUE(IF(COUNTIF(盛付札!TH49,"*キャラ*"),
VLOOKUP("*キャラ*",商品マスタ一覧!$D:$J,7,FALSE),
IF(COUNTIF(盛付札!TH49,"*赤*"),
VLOOKUP("*赤*",商品マスタ一覧!$D:$J,7,FALSE),
VLOOKUP(盛付札!TH49,商品マスタ一覧!$D:$J,7,FALSE)))*TK49),
"+"&amp;IF(TK54&lt;&gt;"",TH51-TK54,TH51)-IF(COUNTIF(盛付札!TH49,"*キャラ*"),
VLOOKUP("*キャラ*",商品マスタ一覧!$D:$J,7,FALSE),
IF(COUNTIF(盛付札!TH49,"*赤*"),
VLOOKUP("*赤*",商品マスタ一覧!$D:$J,7,FALSE),
VLOOKUP(盛付札!TH49,商品マスタ一覧!$D:$J,7,FALSE)))*TK49,
IF(TK54&lt;&gt;"",TH51-TK54,TH51)-IF(COUNTIF(盛付札!TH49,"*キャラ*"),
VLOOKUP("*キャラ*",商品マスタ一覧!$D:$J,7,FALSE),
IF(COUNTIF(盛付札!TH49,"*赤*"),
VLOOKUP("*赤*",商品マスタ一覧!$D:$J,7,FALSE),
VLOOKUP(盛付札!TH49,商品マスタ一覧!$D:$J,7,FALSE)))*TK49),""),"")</f>
        <v>#N/A</v>
      </c>
      <c r="TN49" s="11"/>
      <c r="TO49" s="58" t="e">
        <f ca="1">TH49</f>
        <v>#N/A</v>
      </c>
      <c r="TP49" s="57"/>
      <c r="TQ49" s="57"/>
      <c r="TR49" s="66" t="e">
        <f ca="1">TK49</f>
        <v>#N/A</v>
      </c>
      <c r="TS49" s="62" t="e">
        <f ca="1">TL49</f>
        <v>#N/A</v>
      </c>
      <c r="TV49" s="74" t="e" cm="1">
        <f t="array" aca="1" ref="TV49" ca="1">IF(TV3&lt;&gt;100,
IF(TW51&lt;&gt;"",MATCH(TW51,INDIRECT("数出表_Excel!B"&amp;MATCH(UA1,数出表_Excel!$A:$A,0)-1&amp;":U"&amp;MATCH(UA1,数出表_Excel!$A:$A,0)-1&amp;""),0)+1,""),
IF(TW51&lt;&gt;"",
MATCH(
IFERROR(
INDEX(INDIRECT("数出表_Excel!"&amp;TV48&amp;MATCH(UA1,数出表_Excel!$A:$A,0)-1&amp;":U"&amp;MATCH(UA1,数出表_Excel!$A:$A,0)-1&amp;""),
 1,
 MATCH(TRUE, ISNUMBER(--INDIRECT("数出表_Excel!"&amp;TV48&amp;MATCH(UA1,数出表_Excel!$A:$A,0)-1&amp;":U"&amp;MATCH(UA1,数出表_Excel!$A:$A,0)-1&amp;"")), 0)),
 ""),
INDIRECT("数出表_Excel!B"&amp;MATCH(UA1,数出表_Excel!$A:$A,0)-1&amp;":U"&amp;MATCH(UA1,数出表_Excel!$A:$A,0)-1&amp;""),0)+1,""))</f>
        <v>#N/A</v>
      </c>
      <c r="TW49" s="58" t="e" cm="1">
        <f t="array" aca="1" ref="TW49" ca="1">IF(TW51&lt;&gt;"",INDIRECT("数出表_Excel!" &amp;
CHAR(MATCH(TRUE,
ISNUMBER(--INDIRECT("数出表_Excel!"&amp;TV48&amp;MATCH(UA1,数出表_Excel!$A:$A,0)-1&amp;":U"&amp;MATCH(UA1,数出表_Excel!$A:$A,0)-1&amp;"")),0)+65) &amp; "3"),"")</f>
        <v>#N/A</v>
      </c>
      <c r="TX49" s="57"/>
      <c r="TY49" s="57"/>
      <c r="TZ49" s="66" t="e">
        <f ca="1">IF(TW51&lt;&gt;"",IF(IF(COUNTIF(盛付札!TW49,"*キャラ*"),
VLOOKUP("*キャラ*",商品マスタ一覧!$D:$J,7,FALSE),
IF(COUNTIF(盛付札!TW49,"*赤*"),
VLOOKUP("*赤*",商品マスタ一覧!$D:$J,7,FALSE),
VLOOKUP(盛付札!TW49,商品マスタ一覧!$D:$J,7,FALSE)))=0,"",
IF(ROUND(
IF(TZ54&lt;&gt;"",(TW51-TZ54),TW51)
/IF(COUNTIF(盛付札!TW49,"*キャラ*"),
VLOOKUP("*キャラ*",商品マスタ一覧!$D:$J,7,FALSE),
IF(COUNTIF(盛付札!TW49,"*赤*"),
VLOOKUP("*赤*",商品マスタ一覧!$D:$J,7,FALSE),
VLOOKUP(盛付札!TW49,商品マスタ一覧!$D:$J,7,FALSE))),0)&lt;=0,1,
ROUND(
IF(TZ54&lt;&gt;"",(TW51-TZ54),TW51)
/IF(COUNTIF(盛付札!TW49,"*キャラ*"),
VLOOKUP("*キャラ*",商品マスタ一覧!$D:$J,7,FALSE),
IF(COUNTIF(盛付札!TW49,"*赤*"),
VLOOKUP("*赤*",商品マスタ一覧!$D:$J,7,FALSE),
VLOOKUP(盛付札!TW49,商品マスタ一覧!$D:$J,7,FALSE))),0))),"")</f>
        <v>#N/A</v>
      </c>
      <c r="UA49" s="62" t="e">
        <f ca="1">IF(TZ49&lt;&gt;"",IF(TW51&lt;&gt;"",IF(VALUE(IF(TZ54&lt;&gt;"",TW51-TZ54,TW51))&gt;VALUE(IF(COUNTIF(盛付札!TW49,"*キャラ*"),
VLOOKUP("*キャラ*",商品マスタ一覧!$D:$J,7,FALSE),
IF(COUNTIF(盛付札!TW49,"*赤*"),
VLOOKUP("*赤*",商品マスタ一覧!$D:$J,7,FALSE),
VLOOKUP(盛付札!TW49,商品マスタ一覧!$D:$J,7,FALSE)))*TZ49),
"+"&amp;IF(TZ54&lt;&gt;"",TW51-TZ54,TW51)-IF(COUNTIF(盛付札!TW49,"*キャラ*"),
VLOOKUP("*キャラ*",商品マスタ一覧!$D:$J,7,FALSE),
IF(COUNTIF(盛付札!TW49,"*赤*"),
VLOOKUP("*赤*",商品マスタ一覧!$D:$J,7,FALSE),
VLOOKUP(盛付札!TW49,商品マスタ一覧!$D:$J,7,FALSE)))*TZ49,
IF(TZ54&lt;&gt;"",TW51-TZ54,TW51)-IF(COUNTIF(盛付札!TW49,"*キャラ*"),
VLOOKUP("*キャラ*",商品マスタ一覧!$D:$J,7,FALSE),
IF(COUNTIF(盛付札!TW49,"*赤*"),
VLOOKUP("*赤*",商品マスタ一覧!$D:$J,7,FALSE),
VLOOKUP(盛付札!TW49,商品マスタ一覧!$D:$J,7,FALSE)))*TZ49),""),"")</f>
        <v>#N/A</v>
      </c>
      <c r="UC49" s="11"/>
      <c r="UD49" s="58" t="e">
        <f ca="1">TW49</f>
        <v>#N/A</v>
      </c>
      <c r="UE49" s="57"/>
      <c r="UF49" s="57"/>
      <c r="UG49" s="66" t="e">
        <f ca="1">TZ49</f>
        <v>#N/A</v>
      </c>
      <c r="UH49" s="62" t="e">
        <f ca="1">UA49</f>
        <v>#N/A</v>
      </c>
      <c r="UK49" s="74" t="e" cm="1">
        <f t="array" aca="1" ref="UK49" ca="1">IF(UK3&lt;&gt;100,
IF(UL51&lt;&gt;"",MATCH(UL51,INDIRECT("数出表_Excel!B"&amp;MATCH(UP1,数出表_Excel!$A:$A,0)-1&amp;":U"&amp;MATCH(UP1,数出表_Excel!$A:$A,0)-1&amp;""),0)+1,""),
IF(UL51&lt;&gt;"",
MATCH(
IFERROR(
INDEX(INDIRECT("数出表_Excel!"&amp;UK48&amp;MATCH(UP1,数出表_Excel!$A:$A,0)-1&amp;":U"&amp;MATCH(UP1,数出表_Excel!$A:$A,0)-1&amp;""),
 1,
 MATCH(TRUE, ISNUMBER(--INDIRECT("数出表_Excel!"&amp;UK48&amp;MATCH(UP1,数出表_Excel!$A:$A,0)-1&amp;":U"&amp;MATCH(UP1,数出表_Excel!$A:$A,0)-1&amp;"")), 0)),
 ""),
INDIRECT("数出表_Excel!B"&amp;MATCH(UP1,数出表_Excel!$A:$A,0)-1&amp;":U"&amp;MATCH(UP1,数出表_Excel!$A:$A,0)-1&amp;""),0)+1,""))</f>
        <v>#N/A</v>
      </c>
      <c r="UL49" s="58" t="e" cm="1">
        <f t="array" aca="1" ref="UL49" ca="1">IF(UL51&lt;&gt;"",INDIRECT("数出表_Excel!" &amp;
CHAR(MATCH(TRUE,
ISNUMBER(--INDIRECT("数出表_Excel!"&amp;UK48&amp;MATCH(UP1,数出表_Excel!$A:$A,0)-1&amp;":U"&amp;MATCH(UP1,数出表_Excel!$A:$A,0)-1&amp;"")),0)+65) &amp; "3"),"")</f>
        <v>#N/A</v>
      </c>
      <c r="UM49" s="57"/>
      <c r="UN49" s="57"/>
      <c r="UO49" s="66" t="e">
        <f ca="1">IF(UL51&lt;&gt;"",IF(IF(COUNTIF(盛付札!UL49,"*キャラ*"),
VLOOKUP("*キャラ*",商品マスタ一覧!$D:$J,7,FALSE),
IF(COUNTIF(盛付札!UL49,"*赤*"),
VLOOKUP("*赤*",商品マスタ一覧!$D:$J,7,FALSE),
VLOOKUP(盛付札!UL49,商品マスタ一覧!$D:$J,7,FALSE)))=0,"",
IF(ROUND(
IF(UO54&lt;&gt;"",(UL51-UO54),UL51)
/IF(COUNTIF(盛付札!UL49,"*キャラ*"),
VLOOKUP("*キャラ*",商品マスタ一覧!$D:$J,7,FALSE),
IF(COUNTIF(盛付札!UL49,"*赤*"),
VLOOKUP("*赤*",商品マスタ一覧!$D:$J,7,FALSE),
VLOOKUP(盛付札!UL49,商品マスタ一覧!$D:$J,7,FALSE))),0)&lt;=0,1,
ROUND(
IF(UO54&lt;&gt;"",(UL51-UO54),UL51)
/IF(COUNTIF(盛付札!UL49,"*キャラ*"),
VLOOKUP("*キャラ*",商品マスタ一覧!$D:$J,7,FALSE),
IF(COUNTIF(盛付札!UL49,"*赤*"),
VLOOKUP("*赤*",商品マスタ一覧!$D:$J,7,FALSE),
VLOOKUP(盛付札!UL49,商品マスタ一覧!$D:$J,7,FALSE))),0))),"")</f>
        <v>#N/A</v>
      </c>
      <c r="UP49" s="62" t="e">
        <f ca="1">IF(UO49&lt;&gt;"",IF(UL51&lt;&gt;"",IF(VALUE(IF(UO54&lt;&gt;"",UL51-UO54,UL51))&gt;VALUE(IF(COUNTIF(盛付札!UL49,"*キャラ*"),
VLOOKUP("*キャラ*",商品マスタ一覧!$D:$J,7,FALSE),
IF(COUNTIF(盛付札!UL49,"*赤*"),
VLOOKUP("*赤*",商品マスタ一覧!$D:$J,7,FALSE),
VLOOKUP(盛付札!UL49,商品マスタ一覧!$D:$J,7,FALSE)))*UO49),
"+"&amp;IF(UO54&lt;&gt;"",UL51-UO54,UL51)-IF(COUNTIF(盛付札!UL49,"*キャラ*"),
VLOOKUP("*キャラ*",商品マスタ一覧!$D:$J,7,FALSE),
IF(COUNTIF(盛付札!UL49,"*赤*"),
VLOOKUP("*赤*",商品マスタ一覧!$D:$J,7,FALSE),
VLOOKUP(盛付札!UL49,商品マスタ一覧!$D:$J,7,FALSE)))*UO49,
IF(UO54&lt;&gt;"",UL51-UO54,UL51)-IF(COUNTIF(盛付札!UL49,"*キャラ*"),
VLOOKUP("*キャラ*",商品マスタ一覧!$D:$J,7,FALSE),
IF(COUNTIF(盛付札!UL49,"*赤*"),
VLOOKUP("*赤*",商品マスタ一覧!$D:$J,7,FALSE),
VLOOKUP(盛付札!UL49,商品マスタ一覧!$D:$J,7,FALSE)))*UO49),""),"")</f>
        <v>#N/A</v>
      </c>
      <c r="UR49" s="11"/>
      <c r="US49" s="58" t="e">
        <f ca="1">UL49</f>
        <v>#N/A</v>
      </c>
      <c r="UT49" s="57"/>
      <c r="UU49" s="57"/>
      <c r="UV49" s="66" t="e">
        <f ca="1">UO49</f>
        <v>#N/A</v>
      </c>
      <c r="UW49" s="62" t="e">
        <f ca="1">UP49</f>
        <v>#N/A</v>
      </c>
      <c r="UZ49" s="74" t="e" cm="1">
        <f t="array" aca="1" ref="UZ49" ca="1">IF(UZ3&lt;&gt;100,
IF(VA51&lt;&gt;"",MATCH(VA51,INDIRECT("数出表_Excel!B"&amp;MATCH(VE1,数出表_Excel!$A:$A,0)-1&amp;":U"&amp;MATCH(VE1,数出表_Excel!$A:$A,0)-1&amp;""),0)+1,""),
IF(VA51&lt;&gt;"",
MATCH(
IFERROR(
INDEX(INDIRECT("数出表_Excel!"&amp;UZ48&amp;MATCH(VE1,数出表_Excel!$A:$A,0)-1&amp;":U"&amp;MATCH(VE1,数出表_Excel!$A:$A,0)-1&amp;""),
 1,
 MATCH(TRUE, ISNUMBER(--INDIRECT("数出表_Excel!"&amp;UZ48&amp;MATCH(VE1,数出表_Excel!$A:$A,0)-1&amp;":U"&amp;MATCH(VE1,数出表_Excel!$A:$A,0)-1&amp;"")), 0)),
 ""),
INDIRECT("数出表_Excel!B"&amp;MATCH(VE1,数出表_Excel!$A:$A,0)-1&amp;":U"&amp;MATCH(VE1,数出表_Excel!$A:$A,0)-1&amp;""),0)+1,""))</f>
        <v>#N/A</v>
      </c>
      <c r="VA49" s="58" t="e" cm="1">
        <f t="array" aca="1" ref="VA49" ca="1">IF(VA51&lt;&gt;"",INDIRECT("数出表_Excel!" &amp;
CHAR(MATCH(TRUE,
ISNUMBER(--INDIRECT("数出表_Excel!"&amp;UZ48&amp;MATCH(VE1,数出表_Excel!$A:$A,0)-1&amp;":U"&amp;MATCH(VE1,数出表_Excel!$A:$A,0)-1&amp;"")),0)+65) &amp; "3"),"")</f>
        <v>#N/A</v>
      </c>
      <c r="VB49" s="57"/>
      <c r="VC49" s="57"/>
      <c r="VD49" s="66" t="e">
        <f ca="1">IF(VA51&lt;&gt;"",IF(IF(COUNTIF(盛付札!VA49,"*キャラ*"),
VLOOKUP("*キャラ*",商品マスタ一覧!$D:$J,7,FALSE),
IF(COUNTIF(盛付札!VA49,"*赤*"),
VLOOKUP("*赤*",商品マスタ一覧!$D:$J,7,FALSE),
VLOOKUP(盛付札!VA49,商品マスタ一覧!$D:$J,7,FALSE)))=0,"",
IF(ROUND(
IF(VD54&lt;&gt;"",(VA51-VD54),VA51)
/IF(COUNTIF(盛付札!VA49,"*キャラ*"),
VLOOKUP("*キャラ*",商品マスタ一覧!$D:$J,7,FALSE),
IF(COUNTIF(盛付札!VA49,"*赤*"),
VLOOKUP("*赤*",商品マスタ一覧!$D:$J,7,FALSE),
VLOOKUP(盛付札!VA49,商品マスタ一覧!$D:$J,7,FALSE))),0)&lt;=0,1,
ROUND(
IF(VD54&lt;&gt;"",(VA51-VD54),VA51)
/IF(COUNTIF(盛付札!VA49,"*キャラ*"),
VLOOKUP("*キャラ*",商品マスタ一覧!$D:$J,7,FALSE),
IF(COUNTIF(盛付札!VA49,"*赤*"),
VLOOKUP("*赤*",商品マスタ一覧!$D:$J,7,FALSE),
VLOOKUP(盛付札!VA49,商品マスタ一覧!$D:$J,7,FALSE))),0))),"")</f>
        <v>#N/A</v>
      </c>
      <c r="VE49" s="62" t="e">
        <f ca="1">IF(VD49&lt;&gt;"",IF(VA51&lt;&gt;"",IF(VALUE(IF(VD54&lt;&gt;"",VA51-VD54,VA51))&gt;VALUE(IF(COUNTIF(盛付札!VA49,"*キャラ*"),
VLOOKUP("*キャラ*",商品マスタ一覧!$D:$J,7,FALSE),
IF(COUNTIF(盛付札!VA49,"*赤*"),
VLOOKUP("*赤*",商品マスタ一覧!$D:$J,7,FALSE),
VLOOKUP(盛付札!VA49,商品マスタ一覧!$D:$J,7,FALSE)))*VD49),
"+"&amp;IF(VD54&lt;&gt;"",VA51-VD54,VA51)-IF(COUNTIF(盛付札!VA49,"*キャラ*"),
VLOOKUP("*キャラ*",商品マスタ一覧!$D:$J,7,FALSE),
IF(COUNTIF(盛付札!VA49,"*赤*"),
VLOOKUP("*赤*",商品マスタ一覧!$D:$J,7,FALSE),
VLOOKUP(盛付札!VA49,商品マスタ一覧!$D:$J,7,FALSE)))*VD49,
IF(VD54&lt;&gt;"",VA51-VD54,VA51)-IF(COUNTIF(盛付札!VA49,"*キャラ*"),
VLOOKUP("*キャラ*",商品マスタ一覧!$D:$J,7,FALSE),
IF(COUNTIF(盛付札!VA49,"*赤*"),
VLOOKUP("*赤*",商品マスタ一覧!$D:$J,7,FALSE),
VLOOKUP(盛付札!VA49,商品マスタ一覧!$D:$J,7,FALSE)))*VD49),""),"")</f>
        <v>#N/A</v>
      </c>
      <c r="VG49" s="11"/>
      <c r="VH49" s="58" t="e">
        <f ca="1">VA49</f>
        <v>#N/A</v>
      </c>
      <c r="VI49" s="57"/>
      <c r="VJ49" s="57"/>
      <c r="VK49" s="66" t="e">
        <f ca="1">VD49</f>
        <v>#N/A</v>
      </c>
      <c r="VL49" s="62" t="e">
        <f ca="1">VE49</f>
        <v>#N/A</v>
      </c>
      <c r="VO49" s="74" t="e" cm="1">
        <f t="array" aca="1" ref="VO49" ca="1">IF(VO3&lt;&gt;100,
IF(VP51&lt;&gt;"",MATCH(VP51,INDIRECT("数出表_Excel!B"&amp;MATCH(VT1,数出表_Excel!$A:$A,0)-1&amp;":U"&amp;MATCH(VT1,数出表_Excel!$A:$A,0)-1&amp;""),0)+1,""),
IF(VP51&lt;&gt;"",
MATCH(
IFERROR(
INDEX(INDIRECT("数出表_Excel!"&amp;VO48&amp;MATCH(VT1,数出表_Excel!$A:$A,0)-1&amp;":U"&amp;MATCH(VT1,数出表_Excel!$A:$A,0)-1&amp;""),
 1,
 MATCH(TRUE, ISNUMBER(--INDIRECT("数出表_Excel!"&amp;VO48&amp;MATCH(VT1,数出表_Excel!$A:$A,0)-1&amp;":U"&amp;MATCH(VT1,数出表_Excel!$A:$A,0)-1&amp;"")), 0)),
 ""),
INDIRECT("数出表_Excel!B"&amp;MATCH(VT1,数出表_Excel!$A:$A,0)-1&amp;":U"&amp;MATCH(VT1,数出表_Excel!$A:$A,0)-1&amp;""),0)+1,""))</f>
        <v>#N/A</v>
      </c>
      <c r="VP49" s="58" t="e" cm="1">
        <f t="array" aca="1" ref="VP49" ca="1">IF(VP51&lt;&gt;"",INDIRECT("数出表_Excel!" &amp;
CHAR(MATCH(TRUE,
ISNUMBER(--INDIRECT("数出表_Excel!"&amp;VO48&amp;MATCH(VT1,数出表_Excel!$A:$A,0)-1&amp;":U"&amp;MATCH(VT1,数出表_Excel!$A:$A,0)-1&amp;"")),0)+65) &amp; "3"),"")</f>
        <v>#N/A</v>
      </c>
      <c r="VQ49" s="57"/>
      <c r="VR49" s="57"/>
      <c r="VS49" s="66" t="e">
        <f ca="1">IF(VP51&lt;&gt;"",IF(IF(COUNTIF(盛付札!VP49,"*キャラ*"),
VLOOKUP("*キャラ*",商品マスタ一覧!$D:$J,7,FALSE),
IF(COUNTIF(盛付札!VP49,"*赤*"),
VLOOKUP("*赤*",商品マスタ一覧!$D:$J,7,FALSE),
VLOOKUP(盛付札!VP49,商品マスタ一覧!$D:$J,7,FALSE)))=0,"",
IF(ROUND(
IF(VS54&lt;&gt;"",(VP51-VS54),VP51)
/IF(COUNTIF(盛付札!VP49,"*キャラ*"),
VLOOKUP("*キャラ*",商品マスタ一覧!$D:$J,7,FALSE),
IF(COUNTIF(盛付札!VP49,"*赤*"),
VLOOKUP("*赤*",商品マスタ一覧!$D:$J,7,FALSE),
VLOOKUP(盛付札!VP49,商品マスタ一覧!$D:$J,7,FALSE))),0)&lt;=0,1,
ROUND(
IF(VS54&lt;&gt;"",(VP51-VS54),VP51)
/IF(COUNTIF(盛付札!VP49,"*キャラ*"),
VLOOKUP("*キャラ*",商品マスタ一覧!$D:$J,7,FALSE),
IF(COUNTIF(盛付札!VP49,"*赤*"),
VLOOKUP("*赤*",商品マスタ一覧!$D:$J,7,FALSE),
VLOOKUP(盛付札!VP49,商品マスタ一覧!$D:$J,7,FALSE))),0))),"")</f>
        <v>#N/A</v>
      </c>
      <c r="VT49" s="62" t="e">
        <f ca="1">IF(VS49&lt;&gt;"",IF(VP51&lt;&gt;"",IF(VALUE(IF(VS54&lt;&gt;"",VP51-VS54,VP51))&gt;VALUE(IF(COUNTIF(盛付札!VP49,"*キャラ*"),
VLOOKUP("*キャラ*",商品マスタ一覧!$D:$J,7,FALSE),
IF(COUNTIF(盛付札!VP49,"*赤*"),
VLOOKUP("*赤*",商品マスタ一覧!$D:$J,7,FALSE),
VLOOKUP(盛付札!VP49,商品マスタ一覧!$D:$J,7,FALSE)))*VS49),
"+"&amp;IF(VS54&lt;&gt;"",VP51-VS54,VP51)-IF(COUNTIF(盛付札!VP49,"*キャラ*"),
VLOOKUP("*キャラ*",商品マスタ一覧!$D:$J,7,FALSE),
IF(COUNTIF(盛付札!VP49,"*赤*"),
VLOOKUP("*赤*",商品マスタ一覧!$D:$J,7,FALSE),
VLOOKUP(盛付札!VP49,商品マスタ一覧!$D:$J,7,FALSE)))*VS49,
IF(VS54&lt;&gt;"",VP51-VS54,VP51)-IF(COUNTIF(盛付札!VP49,"*キャラ*"),
VLOOKUP("*キャラ*",商品マスタ一覧!$D:$J,7,FALSE),
IF(COUNTIF(盛付札!VP49,"*赤*"),
VLOOKUP("*赤*",商品マスタ一覧!$D:$J,7,FALSE),
VLOOKUP(盛付札!VP49,商品マスタ一覧!$D:$J,7,FALSE)))*VS49),""),"")</f>
        <v>#N/A</v>
      </c>
      <c r="VV49" s="11"/>
      <c r="VW49" s="58" t="e">
        <f ca="1">VP49</f>
        <v>#N/A</v>
      </c>
      <c r="VX49" s="57"/>
      <c r="VY49" s="57"/>
      <c r="VZ49" s="66" t="e">
        <f ca="1">VS49</f>
        <v>#N/A</v>
      </c>
      <c r="WA49" s="62" t="e">
        <f ca="1">VT49</f>
        <v>#N/A</v>
      </c>
      <c r="WD49" s="74" t="e" cm="1">
        <f t="array" aca="1" ref="WD49" ca="1">IF(WD3&lt;&gt;100,
IF(WE51&lt;&gt;"",MATCH(WE51,INDIRECT("数出表_Excel!B"&amp;MATCH(WI1,数出表_Excel!$A:$A,0)-1&amp;":U"&amp;MATCH(WI1,数出表_Excel!$A:$A,0)-1&amp;""),0)+1,""),
IF(WE51&lt;&gt;"",
MATCH(
IFERROR(
INDEX(INDIRECT("数出表_Excel!"&amp;WD48&amp;MATCH(WI1,数出表_Excel!$A:$A,0)-1&amp;":U"&amp;MATCH(WI1,数出表_Excel!$A:$A,0)-1&amp;""),
 1,
 MATCH(TRUE, ISNUMBER(--INDIRECT("数出表_Excel!"&amp;WD48&amp;MATCH(WI1,数出表_Excel!$A:$A,0)-1&amp;":U"&amp;MATCH(WI1,数出表_Excel!$A:$A,0)-1&amp;"")), 0)),
 ""),
INDIRECT("数出表_Excel!B"&amp;MATCH(WI1,数出表_Excel!$A:$A,0)-1&amp;":U"&amp;MATCH(WI1,数出表_Excel!$A:$A,0)-1&amp;""),0)+1,""))</f>
        <v>#N/A</v>
      </c>
      <c r="WE49" s="58" t="e" cm="1">
        <f t="array" aca="1" ref="WE49" ca="1">IF(WE51&lt;&gt;"",INDIRECT("数出表_Excel!" &amp;
CHAR(MATCH(TRUE,
ISNUMBER(--INDIRECT("数出表_Excel!"&amp;WD48&amp;MATCH(WI1,数出表_Excel!$A:$A,0)-1&amp;":U"&amp;MATCH(WI1,数出表_Excel!$A:$A,0)-1&amp;"")),0)+65) &amp; "3"),"")</f>
        <v>#N/A</v>
      </c>
      <c r="WF49" s="57"/>
      <c r="WG49" s="57"/>
      <c r="WH49" s="66" t="e">
        <f ca="1">IF(WE51&lt;&gt;"",IF(IF(COUNTIF(盛付札!WE49,"*キャラ*"),
VLOOKUP("*キャラ*",商品マスタ一覧!$D:$J,7,FALSE),
IF(COUNTIF(盛付札!WE49,"*赤*"),
VLOOKUP("*赤*",商品マスタ一覧!$D:$J,7,FALSE),
VLOOKUP(盛付札!WE49,商品マスタ一覧!$D:$J,7,FALSE)))=0,"",
IF(ROUND(
IF(WH54&lt;&gt;"",(WE51-WH54),WE51)
/IF(COUNTIF(盛付札!WE49,"*キャラ*"),
VLOOKUP("*キャラ*",商品マスタ一覧!$D:$J,7,FALSE),
IF(COUNTIF(盛付札!WE49,"*赤*"),
VLOOKUP("*赤*",商品マスタ一覧!$D:$J,7,FALSE),
VLOOKUP(盛付札!WE49,商品マスタ一覧!$D:$J,7,FALSE))),0)&lt;=0,1,
ROUND(
IF(WH54&lt;&gt;"",(WE51-WH54),WE51)
/IF(COUNTIF(盛付札!WE49,"*キャラ*"),
VLOOKUP("*キャラ*",商品マスタ一覧!$D:$J,7,FALSE),
IF(COUNTIF(盛付札!WE49,"*赤*"),
VLOOKUP("*赤*",商品マスタ一覧!$D:$J,7,FALSE),
VLOOKUP(盛付札!WE49,商品マスタ一覧!$D:$J,7,FALSE))),0))),"")</f>
        <v>#N/A</v>
      </c>
      <c r="WI49" s="62" t="e">
        <f ca="1">IF(WH49&lt;&gt;"",IF(WE51&lt;&gt;"",IF(VALUE(IF(WH54&lt;&gt;"",WE51-WH54,WE51))&gt;VALUE(IF(COUNTIF(盛付札!WE49,"*キャラ*"),
VLOOKUP("*キャラ*",商品マスタ一覧!$D:$J,7,FALSE),
IF(COUNTIF(盛付札!WE49,"*赤*"),
VLOOKUP("*赤*",商品マスタ一覧!$D:$J,7,FALSE),
VLOOKUP(盛付札!WE49,商品マスタ一覧!$D:$J,7,FALSE)))*WH49),
"+"&amp;IF(WH54&lt;&gt;"",WE51-WH54,WE51)-IF(COUNTIF(盛付札!WE49,"*キャラ*"),
VLOOKUP("*キャラ*",商品マスタ一覧!$D:$J,7,FALSE),
IF(COUNTIF(盛付札!WE49,"*赤*"),
VLOOKUP("*赤*",商品マスタ一覧!$D:$J,7,FALSE),
VLOOKUP(盛付札!WE49,商品マスタ一覧!$D:$J,7,FALSE)))*WH49,
IF(WH54&lt;&gt;"",WE51-WH54,WE51)-IF(COUNTIF(盛付札!WE49,"*キャラ*"),
VLOOKUP("*キャラ*",商品マスタ一覧!$D:$J,7,FALSE),
IF(COUNTIF(盛付札!WE49,"*赤*"),
VLOOKUP("*赤*",商品マスタ一覧!$D:$J,7,FALSE),
VLOOKUP(盛付札!WE49,商品マスタ一覧!$D:$J,7,FALSE)))*WH49),""),"")</f>
        <v>#N/A</v>
      </c>
      <c r="WK49" s="11"/>
      <c r="WL49" s="58" t="e">
        <f ca="1">WE49</f>
        <v>#N/A</v>
      </c>
      <c r="WM49" s="57"/>
      <c r="WN49" s="57"/>
      <c r="WO49" s="66" t="e">
        <f ca="1">WH49</f>
        <v>#N/A</v>
      </c>
      <c r="WP49" s="62" t="e">
        <f ca="1">WI49</f>
        <v>#N/A</v>
      </c>
      <c r="WS49" s="74" t="e" cm="1">
        <f t="array" aca="1" ref="WS49" ca="1">IF(WS3&lt;&gt;100,
IF(WT51&lt;&gt;"",MATCH(WT51,INDIRECT("数出表_Excel!B"&amp;MATCH(WX1,数出表_Excel!$A:$A,0)-1&amp;":U"&amp;MATCH(WX1,数出表_Excel!$A:$A,0)-1&amp;""),0)+1,""),
IF(WT51&lt;&gt;"",
MATCH(
IFERROR(
INDEX(INDIRECT("数出表_Excel!"&amp;WS48&amp;MATCH(WX1,数出表_Excel!$A:$A,0)-1&amp;":U"&amp;MATCH(WX1,数出表_Excel!$A:$A,0)-1&amp;""),
 1,
 MATCH(TRUE, ISNUMBER(--INDIRECT("数出表_Excel!"&amp;WS48&amp;MATCH(WX1,数出表_Excel!$A:$A,0)-1&amp;":U"&amp;MATCH(WX1,数出表_Excel!$A:$A,0)-1&amp;"")), 0)),
 ""),
INDIRECT("数出表_Excel!B"&amp;MATCH(WX1,数出表_Excel!$A:$A,0)-1&amp;":U"&amp;MATCH(WX1,数出表_Excel!$A:$A,0)-1&amp;""),0)+1,""))</f>
        <v>#N/A</v>
      </c>
      <c r="WT49" s="58" t="e" cm="1">
        <f t="array" aca="1" ref="WT49" ca="1">IF(WT51&lt;&gt;"",INDIRECT("数出表_Excel!" &amp;
CHAR(MATCH(TRUE,
ISNUMBER(--INDIRECT("数出表_Excel!"&amp;WS48&amp;MATCH(WX1,数出表_Excel!$A:$A,0)-1&amp;":U"&amp;MATCH(WX1,数出表_Excel!$A:$A,0)-1&amp;"")),0)+65) &amp; "3"),"")</f>
        <v>#N/A</v>
      </c>
      <c r="WU49" s="57"/>
      <c r="WV49" s="57"/>
      <c r="WW49" s="66" t="e">
        <f ca="1">IF(WT51&lt;&gt;"",IF(IF(COUNTIF(盛付札!WT49,"*キャラ*"),
VLOOKUP("*キャラ*",商品マスタ一覧!$D:$J,7,FALSE),
IF(COUNTIF(盛付札!WT49,"*赤*"),
VLOOKUP("*赤*",商品マスタ一覧!$D:$J,7,FALSE),
VLOOKUP(盛付札!WT49,商品マスタ一覧!$D:$J,7,FALSE)))=0,"",
IF(ROUND(
IF(WW54&lt;&gt;"",(WT51-WW54),WT51)
/IF(COUNTIF(盛付札!WT49,"*キャラ*"),
VLOOKUP("*キャラ*",商品マスタ一覧!$D:$J,7,FALSE),
IF(COUNTIF(盛付札!WT49,"*赤*"),
VLOOKUP("*赤*",商品マスタ一覧!$D:$J,7,FALSE),
VLOOKUP(盛付札!WT49,商品マスタ一覧!$D:$J,7,FALSE))),0)&lt;=0,1,
ROUND(
IF(WW54&lt;&gt;"",(WT51-WW54),WT51)
/IF(COUNTIF(盛付札!WT49,"*キャラ*"),
VLOOKUP("*キャラ*",商品マスタ一覧!$D:$J,7,FALSE),
IF(COUNTIF(盛付札!WT49,"*赤*"),
VLOOKUP("*赤*",商品マスタ一覧!$D:$J,7,FALSE),
VLOOKUP(盛付札!WT49,商品マスタ一覧!$D:$J,7,FALSE))),0))),"")</f>
        <v>#N/A</v>
      </c>
      <c r="WX49" s="62" t="e">
        <f ca="1">IF(WW49&lt;&gt;"",IF(WT51&lt;&gt;"",IF(VALUE(IF(WW54&lt;&gt;"",WT51-WW54,WT51))&gt;VALUE(IF(COUNTIF(盛付札!WT49,"*キャラ*"),
VLOOKUP("*キャラ*",商品マスタ一覧!$D:$J,7,FALSE),
IF(COUNTIF(盛付札!WT49,"*赤*"),
VLOOKUP("*赤*",商品マスタ一覧!$D:$J,7,FALSE),
VLOOKUP(盛付札!WT49,商品マスタ一覧!$D:$J,7,FALSE)))*WW49),
"+"&amp;IF(WW54&lt;&gt;"",WT51-WW54,WT51)-IF(COUNTIF(盛付札!WT49,"*キャラ*"),
VLOOKUP("*キャラ*",商品マスタ一覧!$D:$J,7,FALSE),
IF(COUNTIF(盛付札!WT49,"*赤*"),
VLOOKUP("*赤*",商品マスタ一覧!$D:$J,7,FALSE),
VLOOKUP(盛付札!WT49,商品マスタ一覧!$D:$J,7,FALSE)))*WW49,
IF(WW54&lt;&gt;"",WT51-WW54,WT51)-IF(COUNTIF(盛付札!WT49,"*キャラ*"),
VLOOKUP("*キャラ*",商品マスタ一覧!$D:$J,7,FALSE),
IF(COUNTIF(盛付札!WT49,"*赤*"),
VLOOKUP("*赤*",商品マスタ一覧!$D:$J,7,FALSE),
VLOOKUP(盛付札!WT49,商品マスタ一覧!$D:$J,7,FALSE)))*WW49),""),"")</f>
        <v>#N/A</v>
      </c>
      <c r="WZ49" s="11"/>
      <c r="XA49" s="58" t="e">
        <f ca="1">WT49</f>
        <v>#N/A</v>
      </c>
      <c r="XB49" s="57"/>
      <c r="XC49" s="57"/>
      <c r="XD49" s="66" t="e">
        <f ca="1">WW49</f>
        <v>#N/A</v>
      </c>
      <c r="XE49" s="62" t="e">
        <f ca="1">WX49</f>
        <v>#N/A</v>
      </c>
      <c r="XH49" s="74" t="e" cm="1">
        <f t="array" aca="1" ref="XH49" ca="1">IF(XH3&lt;&gt;100,
IF(XI51&lt;&gt;"",MATCH(XI51,INDIRECT("数出表_Excel!B"&amp;MATCH(XM1,数出表_Excel!$A:$A,0)-1&amp;":U"&amp;MATCH(XM1,数出表_Excel!$A:$A,0)-1&amp;""),0)+1,""),
IF(XI51&lt;&gt;"",
MATCH(
IFERROR(
INDEX(INDIRECT("数出表_Excel!"&amp;XH48&amp;MATCH(XM1,数出表_Excel!$A:$A,0)-1&amp;":U"&amp;MATCH(XM1,数出表_Excel!$A:$A,0)-1&amp;""),
 1,
 MATCH(TRUE, ISNUMBER(--INDIRECT("数出表_Excel!"&amp;XH48&amp;MATCH(XM1,数出表_Excel!$A:$A,0)-1&amp;":U"&amp;MATCH(XM1,数出表_Excel!$A:$A,0)-1&amp;"")), 0)),
 ""),
INDIRECT("数出表_Excel!B"&amp;MATCH(XM1,数出表_Excel!$A:$A,0)-1&amp;":U"&amp;MATCH(XM1,数出表_Excel!$A:$A,0)-1&amp;""),0)+1,""))</f>
        <v>#N/A</v>
      </c>
      <c r="XI49" s="58" t="e" cm="1">
        <f t="array" aca="1" ref="XI49" ca="1">IF(XI51&lt;&gt;"",INDIRECT("数出表_Excel!" &amp;
CHAR(MATCH(TRUE,
ISNUMBER(--INDIRECT("数出表_Excel!"&amp;XH48&amp;MATCH(XM1,数出表_Excel!$A:$A,0)-1&amp;":U"&amp;MATCH(XM1,数出表_Excel!$A:$A,0)-1&amp;"")),0)+65) &amp; "3"),"")</f>
        <v>#N/A</v>
      </c>
      <c r="XJ49" s="57"/>
      <c r="XK49" s="57"/>
      <c r="XL49" s="66" t="e">
        <f ca="1">IF(XI51&lt;&gt;"",IF(IF(COUNTIF(盛付札!XI49,"*キャラ*"),
VLOOKUP("*キャラ*",商品マスタ一覧!$D:$J,7,FALSE),
IF(COUNTIF(盛付札!XI49,"*赤*"),
VLOOKUP("*赤*",商品マスタ一覧!$D:$J,7,FALSE),
VLOOKUP(盛付札!XI49,商品マスタ一覧!$D:$J,7,FALSE)))=0,"",
IF(ROUND(
IF(XL54&lt;&gt;"",(XI51-XL54),XI51)
/IF(COUNTIF(盛付札!XI49,"*キャラ*"),
VLOOKUP("*キャラ*",商品マスタ一覧!$D:$J,7,FALSE),
IF(COUNTIF(盛付札!XI49,"*赤*"),
VLOOKUP("*赤*",商品マスタ一覧!$D:$J,7,FALSE),
VLOOKUP(盛付札!XI49,商品マスタ一覧!$D:$J,7,FALSE))),0)&lt;=0,1,
ROUND(
IF(XL54&lt;&gt;"",(XI51-XL54),XI51)
/IF(COUNTIF(盛付札!XI49,"*キャラ*"),
VLOOKUP("*キャラ*",商品マスタ一覧!$D:$J,7,FALSE),
IF(COUNTIF(盛付札!XI49,"*赤*"),
VLOOKUP("*赤*",商品マスタ一覧!$D:$J,7,FALSE),
VLOOKUP(盛付札!XI49,商品マスタ一覧!$D:$J,7,FALSE))),0))),"")</f>
        <v>#N/A</v>
      </c>
      <c r="XM49" s="62" t="e">
        <f ca="1">IF(XL49&lt;&gt;"",IF(XI51&lt;&gt;"",IF(VALUE(IF(XL54&lt;&gt;"",XI51-XL54,XI51))&gt;VALUE(IF(COUNTIF(盛付札!XI49,"*キャラ*"),
VLOOKUP("*キャラ*",商品マスタ一覧!$D:$J,7,FALSE),
IF(COUNTIF(盛付札!XI49,"*赤*"),
VLOOKUP("*赤*",商品マスタ一覧!$D:$J,7,FALSE),
VLOOKUP(盛付札!XI49,商品マスタ一覧!$D:$J,7,FALSE)))*XL49),
"+"&amp;IF(XL54&lt;&gt;"",XI51-XL54,XI51)-IF(COUNTIF(盛付札!XI49,"*キャラ*"),
VLOOKUP("*キャラ*",商品マスタ一覧!$D:$J,7,FALSE),
IF(COUNTIF(盛付札!XI49,"*赤*"),
VLOOKUP("*赤*",商品マスタ一覧!$D:$J,7,FALSE),
VLOOKUP(盛付札!XI49,商品マスタ一覧!$D:$J,7,FALSE)))*XL49,
IF(XL54&lt;&gt;"",XI51-XL54,XI51)-IF(COUNTIF(盛付札!XI49,"*キャラ*"),
VLOOKUP("*キャラ*",商品マスタ一覧!$D:$J,7,FALSE),
IF(COUNTIF(盛付札!XI49,"*赤*"),
VLOOKUP("*赤*",商品マスタ一覧!$D:$J,7,FALSE),
VLOOKUP(盛付札!XI49,商品マスタ一覧!$D:$J,7,FALSE)))*XL49),""),"")</f>
        <v>#N/A</v>
      </c>
      <c r="XO49" s="11"/>
      <c r="XP49" s="58" t="e">
        <f ca="1">XI49</f>
        <v>#N/A</v>
      </c>
      <c r="XQ49" s="57"/>
      <c r="XR49" s="57"/>
      <c r="XS49" s="66" t="e">
        <f ca="1">XL49</f>
        <v>#N/A</v>
      </c>
      <c r="XT49" s="62" t="e">
        <f ca="1">XM49</f>
        <v>#N/A</v>
      </c>
      <c r="XW49" s="74" t="e" cm="1">
        <f t="array" aca="1" ref="XW49" ca="1">IF(XW3&lt;&gt;100,
IF(XX51&lt;&gt;"",MATCH(XX51,INDIRECT("数出表_Excel!B"&amp;MATCH(YB1,数出表_Excel!$A:$A,0)-1&amp;":U"&amp;MATCH(YB1,数出表_Excel!$A:$A,0)-1&amp;""),0)+1,""),
IF(XX51&lt;&gt;"",
MATCH(
IFERROR(
INDEX(INDIRECT("数出表_Excel!"&amp;XW48&amp;MATCH(YB1,数出表_Excel!$A:$A,0)-1&amp;":U"&amp;MATCH(YB1,数出表_Excel!$A:$A,0)-1&amp;""),
 1,
 MATCH(TRUE, ISNUMBER(--INDIRECT("数出表_Excel!"&amp;XW48&amp;MATCH(YB1,数出表_Excel!$A:$A,0)-1&amp;":U"&amp;MATCH(YB1,数出表_Excel!$A:$A,0)-1&amp;"")), 0)),
 ""),
INDIRECT("数出表_Excel!B"&amp;MATCH(YB1,数出表_Excel!$A:$A,0)-1&amp;":U"&amp;MATCH(YB1,数出表_Excel!$A:$A,0)-1&amp;""),0)+1,""))</f>
        <v>#N/A</v>
      </c>
      <c r="XX49" s="58" t="e" cm="1">
        <f t="array" aca="1" ref="XX49" ca="1">IF(XX51&lt;&gt;"",INDIRECT("数出表_Excel!" &amp;
CHAR(MATCH(TRUE,
ISNUMBER(--INDIRECT("数出表_Excel!"&amp;XW48&amp;MATCH(YB1,数出表_Excel!$A:$A,0)-1&amp;":U"&amp;MATCH(YB1,数出表_Excel!$A:$A,0)-1&amp;"")),0)+65) &amp; "3"),"")</f>
        <v>#N/A</v>
      </c>
      <c r="XY49" s="57"/>
      <c r="XZ49" s="57"/>
      <c r="YA49" s="66" t="e">
        <f ca="1">IF(XX51&lt;&gt;"",IF(IF(COUNTIF(盛付札!XX49,"*キャラ*"),
VLOOKUP("*キャラ*",商品マスタ一覧!$D:$J,7,FALSE),
IF(COUNTIF(盛付札!XX49,"*赤*"),
VLOOKUP("*赤*",商品マスタ一覧!$D:$J,7,FALSE),
VLOOKUP(盛付札!XX49,商品マスタ一覧!$D:$J,7,FALSE)))=0,"",
IF(ROUND(
IF(YA54&lt;&gt;"",(XX51-YA54),XX51)
/IF(COUNTIF(盛付札!XX49,"*キャラ*"),
VLOOKUP("*キャラ*",商品マスタ一覧!$D:$J,7,FALSE),
IF(COUNTIF(盛付札!XX49,"*赤*"),
VLOOKUP("*赤*",商品マスタ一覧!$D:$J,7,FALSE),
VLOOKUP(盛付札!XX49,商品マスタ一覧!$D:$J,7,FALSE))),0)&lt;=0,1,
ROUND(
IF(YA54&lt;&gt;"",(XX51-YA54),XX51)
/IF(COUNTIF(盛付札!XX49,"*キャラ*"),
VLOOKUP("*キャラ*",商品マスタ一覧!$D:$J,7,FALSE),
IF(COUNTIF(盛付札!XX49,"*赤*"),
VLOOKUP("*赤*",商品マスタ一覧!$D:$J,7,FALSE),
VLOOKUP(盛付札!XX49,商品マスタ一覧!$D:$J,7,FALSE))),0))),"")</f>
        <v>#N/A</v>
      </c>
      <c r="YB49" s="62" t="e">
        <f ca="1">IF(YA49&lt;&gt;"",IF(XX51&lt;&gt;"",IF(VALUE(IF(YA54&lt;&gt;"",XX51-YA54,XX51))&gt;VALUE(IF(COUNTIF(盛付札!XX49,"*キャラ*"),
VLOOKUP("*キャラ*",商品マスタ一覧!$D:$J,7,FALSE),
IF(COUNTIF(盛付札!XX49,"*赤*"),
VLOOKUP("*赤*",商品マスタ一覧!$D:$J,7,FALSE),
VLOOKUP(盛付札!XX49,商品マスタ一覧!$D:$J,7,FALSE)))*YA49),
"+"&amp;IF(YA54&lt;&gt;"",XX51-YA54,XX51)-IF(COUNTIF(盛付札!XX49,"*キャラ*"),
VLOOKUP("*キャラ*",商品マスタ一覧!$D:$J,7,FALSE),
IF(COUNTIF(盛付札!XX49,"*赤*"),
VLOOKUP("*赤*",商品マスタ一覧!$D:$J,7,FALSE),
VLOOKUP(盛付札!XX49,商品マスタ一覧!$D:$J,7,FALSE)))*YA49,
IF(YA54&lt;&gt;"",XX51-YA54,XX51)-IF(COUNTIF(盛付札!XX49,"*キャラ*"),
VLOOKUP("*キャラ*",商品マスタ一覧!$D:$J,7,FALSE),
IF(COUNTIF(盛付札!XX49,"*赤*"),
VLOOKUP("*赤*",商品マスタ一覧!$D:$J,7,FALSE),
VLOOKUP(盛付札!XX49,商品マスタ一覧!$D:$J,7,FALSE)))*YA49),""),"")</f>
        <v>#N/A</v>
      </c>
      <c r="YD49" s="11"/>
      <c r="YE49" s="58" t="e">
        <f ca="1">XX49</f>
        <v>#N/A</v>
      </c>
      <c r="YF49" s="57"/>
      <c r="YG49" s="57"/>
      <c r="YH49" s="66" t="e">
        <f ca="1">YA49</f>
        <v>#N/A</v>
      </c>
      <c r="YI49" s="62" t="e">
        <f ca="1">YB49</f>
        <v>#N/A</v>
      </c>
      <c r="YL49" s="74" t="e" cm="1">
        <f t="array" aca="1" ref="YL49" ca="1">IF(YL3&lt;&gt;100,
IF(YM51&lt;&gt;"",MATCH(YM51,INDIRECT("数出表_Excel!B"&amp;MATCH(YQ1,数出表_Excel!$A:$A,0)-1&amp;":U"&amp;MATCH(YQ1,数出表_Excel!$A:$A,0)-1&amp;""),0)+1,""),
IF(YM51&lt;&gt;"",
MATCH(
IFERROR(
INDEX(INDIRECT("数出表_Excel!"&amp;YL48&amp;MATCH(YQ1,数出表_Excel!$A:$A,0)-1&amp;":U"&amp;MATCH(YQ1,数出表_Excel!$A:$A,0)-1&amp;""),
 1,
 MATCH(TRUE, ISNUMBER(--INDIRECT("数出表_Excel!"&amp;YL48&amp;MATCH(YQ1,数出表_Excel!$A:$A,0)-1&amp;":U"&amp;MATCH(YQ1,数出表_Excel!$A:$A,0)-1&amp;"")), 0)),
 ""),
INDIRECT("数出表_Excel!B"&amp;MATCH(YQ1,数出表_Excel!$A:$A,0)-1&amp;":U"&amp;MATCH(YQ1,数出表_Excel!$A:$A,0)-1&amp;""),0)+1,""))</f>
        <v>#N/A</v>
      </c>
      <c r="YM49" s="58" t="e" cm="1">
        <f t="array" aca="1" ref="YM49" ca="1">IF(YM51&lt;&gt;"",INDIRECT("数出表_Excel!" &amp;
CHAR(MATCH(TRUE,
ISNUMBER(--INDIRECT("数出表_Excel!"&amp;YL48&amp;MATCH(YQ1,数出表_Excel!$A:$A,0)-1&amp;":U"&amp;MATCH(YQ1,数出表_Excel!$A:$A,0)-1&amp;"")),0)+65) &amp; "3"),"")</f>
        <v>#N/A</v>
      </c>
      <c r="YN49" s="57"/>
      <c r="YO49" s="57"/>
      <c r="YP49" s="66" t="e">
        <f ca="1">IF(YM51&lt;&gt;"",IF(IF(COUNTIF(盛付札!YM49,"*キャラ*"),
VLOOKUP("*キャラ*",商品マスタ一覧!$D:$J,7,FALSE),
IF(COUNTIF(盛付札!YM49,"*赤*"),
VLOOKUP("*赤*",商品マスタ一覧!$D:$J,7,FALSE),
VLOOKUP(盛付札!YM49,商品マスタ一覧!$D:$J,7,FALSE)))=0,"",
IF(ROUND(
IF(YP54&lt;&gt;"",(YM51-YP54),YM51)
/IF(COUNTIF(盛付札!YM49,"*キャラ*"),
VLOOKUP("*キャラ*",商品マスタ一覧!$D:$J,7,FALSE),
IF(COUNTIF(盛付札!YM49,"*赤*"),
VLOOKUP("*赤*",商品マスタ一覧!$D:$J,7,FALSE),
VLOOKUP(盛付札!YM49,商品マスタ一覧!$D:$J,7,FALSE))),0)&lt;=0,1,
ROUND(
IF(YP54&lt;&gt;"",(YM51-YP54),YM51)
/IF(COUNTIF(盛付札!YM49,"*キャラ*"),
VLOOKUP("*キャラ*",商品マスタ一覧!$D:$J,7,FALSE),
IF(COUNTIF(盛付札!YM49,"*赤*"),
VLOOKUP("*赤*",商品マスタ一覧!$D:$J,7,FALSE),
VLOOKUP(盛付札!YM49,商品マスタ一覧!$D:$J,7,FALSE))),0))),"")</f>
        <v>#N/A</v>
      </c>
      <c r="YQ49" s="62" t="e">
        <f ca="1">IF(YP49&lt;&gt;"",IF(YM51&lt;&gt;"",IF(VALUE(IF(YP54&lt;&gt;"",YM51-YP54,YM51))&gt;VALUE(IF(COUNTIF(盛付札!YM49,"*キャラ*"),
VLOOKUP("*キャラ*",商品マスタ一覧!$D:$J,7,FALSE),
IF(COUNTIF(盛付札!YM49,"*赤*"),
VLOOKUP("*赤*",商品マスタ一覧!$D:$J,7,FALSE),
VLOOKUP(盛付札!YM49,商品マスタ一覧!$D:$J,7,FALSE)))*YP49),
"+"&amp;IF(YP54&lt;&gt;"",YM51-YP54,YM51)-IF(COUNTIF(盛付札!YM49,"*キャラ*"),
VLOOKUP("*キャラ*",商品マスタ一覧!$D:$J,7,FALSE),
IF(COUNTIF(盛付札!YM49,"*赤*"),
VLOOKUP("*赤*",商品マスタ一覧!$D:$J,7,FALSE),
VLOOKUP(盛付札!YM49,商品マスタ一覧!$D:$J,7,FALSE)))*YP49,
IF(YP54&lt;&gt;"",YM51-YP54,YM51)-IF(COUNTIF(盛付札!YM49,"*キャラ*"),
VLOOKUP("*キャラ*",商品マスタ一覧!$D:$J,7,FALSE),
IF(COUNTIF(盛付札!YM49,"*赤*"),
VLOOKUP("*赤*",商品マスタ一覧!$D:$J,7,FALSE),
VLOOKUP(盛付札!YM49,商品マスタ一覧!$D:$J,7,FALSE)))*YP49),""),"")</f>
        <v>#N/A</v>
      </c>
      <c r="YS49" s="11"/>
      <c r="YT49" s="58" t="e">
        <f ca="1">YM49</f>
        <v>#N/A</v>
      </c>
      <c r="YU49" s="57"/>
      <c r="YV49" s="57"/>
      <c r="YW49" s="66" t="e">
        <f ca="1">YP49</f>
        <v>#N/A</v>
      </c>
      <c r="YX49" s="62" t="e">
        <f ca="1">YQ49</f>
        <v>#N/A</v>
      </c>
      <c r="ZA49" s="74" t="e" cm="1">
        <f t="array" aca="1" ref="ZA49" ca="1">IF(ZA3&lt;&gt;100,
IF(ZB51&lt;&gt;"",MATCH(ZB51,INDIRECT("数出表_Excel!B"&amp;MATCH(ZF1,数出表_Excel!$A:$A,0)-1&amp;":U"&amp;MATCH(ZF1,数出表_Excel!$A:$A,0)-1&amp;""),0)+1,""),
IF(ZB51&lt;&gt;"",
MATCH(
IFERROR(
INDEX(INDIRECT("数出表_Excel!"&amp;ZA48&amp;MATCH(ZF1,数出表_Excel!$A:$A,0)-1&amp;":U"&amp;MATCH(ZF1,数出表_Excel!$A:$A,0)-1&amp;""),
 1,
 MATCH(TRUE, ISNUMBER(--INDIRECT("数出表_Excel!"&amp;ZA48&amp;MATCH(ZF1,数出表_Excel!$A:$A,0)-1&amp;":U"&amp;MATCH(ZF1,数出表_Excel!$A:$A,0)-1&amp;"")), 0)),
 ""),
INDIRECT("数出表_Excel!B"&amp;MATCH(ZF1,数出表_Excel!$A:$A,0)-1&amp;":U"&amp;MATCH(ZF1,数出表_Excel!$A:$A,0)-1&amp;""),0)+1,""))</f>
        <v>#N/A</v>
      </c>
      <c r="ZB49" s="58" t="e" cm="1">
        <f t="array" aca="1" ref="ZB49" ca="1">IF(ZB51&lt;&gt;"",INDIRECT("数出表_Excel!" &amp;
CHAR(MATCH(TRUE,
ISNUMBER(--INDIRECT("数出表_Excel!"&amp;ZA48&amp;MATCH(ZF1,数出表_Excel!$A:$A,0)-1&amp;":U"&amp;MATCH(ZF1,数出表_Excel!$A:$A,0)-1&amp;"")),0)+65) &amp; "3"),"")</f>
        <v>#N/A</v>
      </c>
      <c r="ZC49" s="57"/>
      <c r="ZD49" s="57"/>
      <c r="ZE49" s="66" t="e">
        <f ca="1">IF(ZB51&lt;&gt;"",IF(IF(COUNTIF(盛付札!ZB49,"*キャラ*"),
VLOOKUP("*キャラ*",商品マスタ一覧!$D:$J,7,FALSE),
IF(COUNTIF(盛付札!ZB49,"*赤*"),
VLOOKUP("*赤*",商品マスタ一覧!$D:$J,7,FALSE),
VLOOKUP(盛付札!ZB49,商品マスタ一覧!$D:$J,7,FALSE)))=0,"",
IF(ROUND(
IF(ZE54&lt;&gt;"",(ZB51-ZE54),ZB51)
/IF(COUNTIF(盛付札!ZB49,"*キャラ*"),
VLOOKUP("*キャラ*",商品マスタ一覧!$D:$J,7,FALSE),
IF(COUNTIF(盛付札!ZB49,"*赤*"),
VLOOKUP("*赤*",商品マスタ一覧!$D:$J,7,FALSE),
VLOOKUP(盛付札!ZB49,商品マスタ一覧!$D:$J,7,FALSE))),0)&lt;=0,1,
ROUND(
IF(ZE54&lt;&gt;"",(ZB51-ZE54),ZB51)
/IF(COUNTIF(盛付札!ZB49,"*キャラ*"),
VLOOKUP("*キャラ*",商品マスタ一覧!$D:$J,7,FALSE),
IF(COUNTIF(盛付札!ZB49,"*赤*"),
VLOOKUP("*赤*",商品マスタ一覧!$D:$J,7,FALSE),
VLOOKUP(盛付札!ZB49,商品マスタ一覧!$D:$J,7,FALSE))),0))),"")</f>
        <v>#N/A</v>
      </c>
      <c r="ZF49" s="62" t="e">
        <f ca="1">IF(ZE49&lt;&gt;"",IF(ZB51&lt;&gt;"",IF(VALUE(IF(ZE54&lt;&gt;"",ZB51-ZE54,ZB51))&gt;VALUE(IF(COUNTIF(盛付札!ZB49,"*キャラ*"),
VLOOKUP("*キャラ*",商品マスタ一覧!$D:$J,7,FALSE),
IF(COUNTIF(盛付札!ZB49,"*赤*"),
VLOOKUP("*赤*",商品マスタ一覧!$D:$J,7,FALSE),
VLOOKUP(盛付札!ZB49,商品マスタ一覧!$D:$J,7,FALSE)))*ZE49),
"+"&amp;IF(ZE54&lt;&gt;"",ZB51-ZE54,ZB51)-IF(COUNTIF(盛付札!ZB49,"*キャラ*"),
VLOOKUP("*キャラ*",商品マスタ一覧!$D:$J,7,FALSE),
IF(COUNTIF(盛付札!ZB49,"*赤*"),
VLOOKUP("*赤*",商品マスタ一覧!$D:$J,7,FALSE),
VLOOKUP(盛付札!ZB49,商品マスタ一覧!$D:$J,7,FALSE)))*ZE49,
IF(ZE54&lt;&gt;"",ZB51-ZE54,ZB51)-IF(COUNTIF(盛付札!ZB49,"*キャラ*"),
VLOOKUP("*キャラ*",商品マスタ一覧!$D:$J,7,FALSE),
IF(COUNTIF(盛付札!ZB49,"*赤*"),
VLOOKUP("*赤*",商品マスタ一覧!$D:$J,7,FALSE),
VLOOKUP(盛付札!ZB49,商品マスタ一覧!$D:$J,7,FALSE)))*ZE49),""),"")</f>
        <v>#N/A</v>
      </c>
      <c r="ZH49" s="11"/>
      <c r="ZI49" s="58" t="e">
        <f ca="1">ZB49</f>
        <v>#N/A</v>
      </c>
      <c r="ZJ49" s="57"/>
      <c r="ZK49" s="57"/>
      <c r="ZL49" s="66" t="e">
        <f ca="1">ZE49</f>
        <v>#N/A</v>
      </c>
      <c r="ZM49" s="62" t="e">
        <f ca="1">ZF49</f>
        <v>#N/A</v>
      </c>
      <c r="ZP49" s="74" t="e" cm="1">
        <f t="array" aca="1" ref="ZP49" ca="1">IF(ZP3&lt;&gt;100,
IF(ZQ51&lt;&gt;"",MATCH(ZQ51,INDIRECT("数出表_Excel!B"&amp;MATCH(ZU1,数出表_Excel!$A:$A,0)-1&amp;":U"&amp;MATCH(ZU1,数出表_Excel!$A:$A,0)-1&amp;""),0)+1,""),
IF(ZQ51&lt;&gt;"",
MATCH(
IFERROR(
INDEX(INDIRECT("数出表_Excel!"&amp;ZP48&amp;MATCH(ZU1,数出表_Excel!$A:$A,0)-1&amp;":U"&amp;MATCH(ZU1,数出表_Excel!$A:$A,0)-1&amp;""),
 1,
 MATCH(TRUE, ISNUMBER(--INDIRECT("数出表_Excel!"&amp;ZP48&amp;MATCH(ZU1,数出表_Excel!$A:$A,0)-1&amp;":U"&amp;MATCH(ZU1,数出表_Excel!$A:$A,0)-1&amp;"")), 0)),
 ""),
INDIRECT("数出表_Excel!B"&amp;MATCH(ZU1,数出表_Excel!$A:$A,0)-1&amp;":U"&amp;MATCH(ZU1,数出表_Excel!$A:$A,0)-1&amp;""),0)+1,""))</f>
        <v>#N/A</v>
      </c>
      <c r="ZQ49" s="58" t="e" cm="1">
        <f t="array" aca="1" ref="ZQ49" ca="1">IF(ZQ51&lt;&gt;"",INDIRECT("数出表_Excel!" &amp;
CHAR(MATCH(TRUE,
ISNUMBER(--INDIRECT("数出表_Excel!"&amp;ZP48&amp;MATCH(ZU1,数出表_Excel!$A:$A,0)-1&amp;":U"&amp;MATCH(ZU1,数出表_Excel!$A:$A,0)-1&amp;"")),0)+65) &amp; "3"),"")</f>
        <v>#N/A</v>
      </c>
      <c r="ZR49" s="57"/>
      <c r="ZS49" s="57"/>
      <c r="ZT49" s="66" t="e">
        <f ca="1">IF(ZQ51&lt;&gt;"",IF(IF(COUNTIF(盛付札!ZQ49,"*キャラ*"),
VLOOKUP("*キャラ*",商品マスタ一覧!$D:$J,7,FALSE),
IF(COUNTIF(盛付札!ZQ49,"*赤*"),
VLOOKUP("*赤*",商品マスタ一覧!$D:$J,7,FALSE),
VLOOKUP(盛付札!ZQ49,商品マスタ一覧!$D:$J,7,FALSE)))=0,"",
IF(ROUND(
IF(ZT54&lt;&gt;"",(ZQ51-ZT54),ZQ51)
/IF(COUNTIF(盛付札!ZQ49,"*キャラ*"),
VLOOKUP("*キャラ*",商品マスタ一覧!$D:$J,7,FALSE),
IF(COUNTIF(盛付札!ZQ49,"*赤*"),
VLOOKUP("*赤*",商品マスタ一覧!$D:$J,7,FALSE),
VLOOKUP(盛付札!ZQ49,商品マスタ一覧!$D:$J,7,FALSE))),0)&lt;=0,1,
ROUND(
IF(ZT54&lt;&gt;"",(ZQ51-ZT54),ZQ51)
/IF(COUNTIF(盛付札!ZQ49,"*キャラ*"),
VLOOKUP("*キャラ*",商品マスタ一覧!$D:$J,7,FALSE),
IF(COUNTIF(盛付札!ZQ49,"*赤*"),
VLOOKUP("*赤*",商品マスタ一覧!$D:$J,7,FALSE),
VLOOKUP(盛付札!ZQ49,商品マスタ一覧!$D:$J,7,FALSE))),0))),"")</f>
        <v>#N/A</v>
      </c>
      <c r="ZU49" s="62" t="e">
        <f ca="1">IF(ZT49&lt;&gt;"",IF(ZQ51&lt;&gt;"",IF(VALUE(IF(ZT54&lt;&gt;"",ZQ51-ZT54,ZQ51))&gt;VALUE(IF(COUNTIF(盛付札!ZQ49,"*キャラ*"),
VLOOKUP("*キャラ*",商品マスタ一覧!$D:$J,7,FALSE),
IF(COUNTIF(盛付札!ZQ49,"*赤*"),
VLOOKUP("*赤*",商品マスタ一覧!$D:$J,7,FALSE),
VLOOKUP(盛付札!ZQ49,商品マスタ一覧!$D:$J,7,FALSE)))*ZT49),
"+"&amp;IF(ZT54&lt;&gt;"",ZQ51-ZT54,ZQ51)-IF(COUNTIF(盛付札!ZQ49,"*キャラ*"),
VLOOKUP("*キャラ*",商品マスタ一覧!$D:$J,7,FALSE),
IF(COUNTIF(盛付札!ZQ49,"*赤*"),
VLOOKUP("*赤*",商品マスタ一覧!$D:$J,7,FALSE),
VLOOKUP(盛付札!ZQ49,商品マスタ一覧!$D:$J,7,FALSE)))*ZT49,
IF(ZT54&lt;&gt;"",ZQ51-ZT54,ZQ51)-IF(COUNTIF(盛付札!ZQ49,"*キャラ*"),
VLOOKUP("*キャラ*",商品マスタ一覧!$D:$J,7,FALSE),
IF(COUNTIF(盛付札!ZQ49,"*赤*"),
VLOOKUP("*赤*",商品マスタ一覧!$D:$J,7,FALSE),
VLOOKUP(盛付札!ZQ49,商品マスタ一覧!$D:$J,7,FALSE)))*ZT49),""),"")</f>
        <v>#N/A</v>
      </c>
      <c r="ZW49" s="11"/>
      <c r="ZX49" s="58" t="e">
        <f ca="1">ZQ49</f>
        <v>#N/A</v>
      </c>
      <c r="ZY49" s="57"/>
      <c r="ZZ49" s="57"/>
      <c r="AAA49" s="66" t="e">
        <f ca="1">ZT49</f>
        <v>#N/A</v>
      </c>
      <c r="AAB49" s="62" t="e">
        <f ca="1">ZU49</f>
        <v>#N/A</v>
      </c>
      <c r="AAE49" s="74" t="e" cm="1">
        <f t="array" aca="1" ref="AAE49" ca="1">IF(AAE3&lt;&gt;100,
IF(AAF51&lt;&gt;"",MATCH(AAF51,INDIRECT("数出表_Excel!B"&amp;MATCH(AAJ1,数出表_Excel!$A:$A,0)-1&amp;":U"&amp;MATCH(AAJ1,数出表_Excel!$A:$A,0)-1&amp;""),0)+1,""),
IF(AAF51&lt;&gt;"",
MATCH(
IFERROR(
INDEX(INDIRECT("数出表_Excel!"&amp;AAE48&amp;MATCH(AAJ1,数出表_Excel!$A:$A,0)-1&amp;":U"&amp;MATCH(AAJ1,数出表_Excel!$A:$A,0)-1&amp;""),
 1,
 MATCH(TRUE, ISNUMBER(--INDIRECT("数出表_Excel!"&amp;AAE48&amp;MATCH(AAJ1,数出表_Excel!$A:$A,0)-1&amp;":U"&amp;MATCH(AAJ1,数出表_Excel!$A:$A,0)-1&amp;"")), 0)),
 ""),
INDIRECT("数出表_Excel!B"&amp;MATCH(AAJ1,数出表_Excel!$A:$A,0)-1&amp;":U"&amp;MATCH(AAJ1,数出表_Excel!$A:$A,0)-1&amp;""),0)+1,""))</f>
        <v>#N/A</v>
      </c>
      <c r="AAF49" s="58" t="e" cm="1">
        <f t="array" aca="1" ref="AAF49" ca="1">IF(AAF51&lt;&gt;"",INDIRECT("数出表_Excel!" &amp;
CHAR(MATCH(TRUE,
ISNUMBER(--INDIRECT("数出表_Excel!"&amp;AAE48&amp;MATCH(AAJ1,数出表_Excel!$A:$A,0)-1&amp;":U"&amp;MATCH(AAJ1,数出表_Excel!$A:$A,0)-1&amp;"")),0)+65) &amp; "3"),"")</f>
        <v>#N/A</v>
      </c>
      <c r="AAG49" s="57"/>
      <c r="AAH49" s="57"/>
      <c r="AAI49" s="66" t="e">
        <f ca="1">IF(AAF51&lt;&gt;"",IF(IF(COUNTIF(盛付札!AAF49,"*キャラ*"),
VLOOKUP("*キャラ*",商品マスタ一覧!$D:$J,7,FALSE),
IF(COUNTIF(盛付札!AAF49,"*赤*"),
VLOOKUP("*赤*",商品マスタ一覧!$D:$J,7,FALSE),
VLOOKUP(盛付札!AAF49,商品マスタ一覧!$D:$J,7,FALSE)))=0,"",
IF(ROUND(
IF(AAI54&lt;&gt;"",(AAF51-AAI54),AAF51)
/IF(COUNTIF(盛付札!AAF49,"*キャラ*"),
VLOOKUP("*キャラ*",商品マスタ一覧!$D:$J,7,FALSE),
IF(COUNTIF(盛付札!AAF49,"*赤*"),
VLOOKUP("*赤*",商品マスタ一覧!$D:$J,7,FALSE),
VLOOKUP(盛付札!AAF49,商品マスタ一覧!$D:$J,7,FALSE))),0)&lt;=0,1,
ROUND(
IF(AAI54&lt;&gt;"",(AAF51-AAI54),AAF51)
/IF(COUNTIF(盛付札!AAF49,"*キャラ*"),
VLOOKUP("*キャラ*",商品マスタ一覧!$D:$J,7,FALSE),
IF(COUNTIF(盛付札!AAF49,"*赤*"),
VLOOKUP("*赤*",商品マスタ一覧!$D:$J,7,FALSE),
VLOOKUP(盛付札!AAF49,商品マスタ一覧!$D:$J,7,FALSE))),0))),"")</f>
        <v>#N/A</v>
      </c>
      <c r="AAJ49" s="62" t="e">
        <f ca="1">IF(AAI49&lt;&gt;"",IF(AAF51&lt;&gt;"",IF(VALUE(IF(AAI54&lt;&gt;"",AAF51-AAI54,AAF51))&gt;VALUE(IF(COUNTIF(盛付札!AAF49,"*キャラ*"),
VLOOKUP("*キャラ*",商品マスタ一覧!$D:$J,7,FALSE),
IF(COUNTIF(盛付札!AAF49,"*赤*"),
VLOOKUP("*赤*",商品マスタ一覧!$D:$J,7,FALSE),
VLOOKUP(盛付札!AAF49,商品マスタ一覧!$D:$J,7,FALSE)))*AAI49),
"+"&amp;IF(AAI54&lt;&gt;"",AAF51-AAI54,AAF51)-IF(COUNTIF(盛付札!AAF49,"*キャラ*"),
VLOOKUP("*キャラ*",商品マスタ一覧!$D:$J,7,FALSE),
IF(COUNTIF(盛付札!AAF49,"*赤*"),
VLOOKUP("*赤*",商品マスタ一覧!$D:$J,7,FALSE),
VLOOKUP(盛付札!AAF49,商品マスタ一覧!$D:$J,7,FALSE)))*AAI49,
IF(AAI54&lt;&gt;"",AAF51-AAI54,AAF51)-IF(COUNTIF(盛付札!AAF49,"*キャラ*"),
VLOOKUP("*キャラ*",商品マスタ一覧!$D:$J,7,FALSE),
IF(COUNTIF(盛付札!AAF49,"*赤*"),
VLOOKUP("*赤*",商品マスタ一覧!$D:$J,7,FALSE),
VLOOKUP(盛付札!AAF49,商品マスタ一覧!$D:$J,7,FALSE)))*AAI49),""),"")</f>
        <v>#N/A</v>
      </c>
      <c r="AAL49" s="11"/>
      <c r="AAM49" s="58" t="e">
        <f ca="1">AAF49</f>
        <v>#N/A</v>
      </c>
      <c r="AAN49" s="57"/>
      <c r="AAO49" s="57"/>
      <c r="AAP49" s="66" t="e">
        <f ca="1">AAI49</f>
        <v>#N/A</v>
      </c>
      <c r="AAQ49" s="62" t="e">
        <f ca="1">AAJ49</f>
        <v>#N/A</v>
      </c>
      <c r="AAT49" s="74" t="e" cm="1">
        <f t="array" aca="1" ref="AAT49" ca="1">IF(AAT3&lt;&gt;100,
IF(AAU51&lt;&gt;"",MATCH(AAU51,INDIRECT("数出表_Excel!B"&amp;MATCH(AAY1,数出表_Excel!$A:$A,0)-1&amp;":U"&amp;MATCH(AAY1,数出表_Excel!$A:$A,0)-1&amp;""),0)+1,""),
IF(AAU51&lt;&gt;"",
MATCH(
IFERROR(
INDEX(INDIRECT("数出表_Excel!"&amp;AAT48&amp;MATCH(AAY1,数出表_Excel!$A:$A,0)-1&amp;":U"&amp;MATCH(AAY1,数出表_Excel!$A:$A,0)-1&amp;""),
 1,
 MATCH(TRUE, ISNUMBER(--INDIRECT("数出表_Excel!"&amp;AAT48&amp;MATCH(AAY1,数出表_Excel!$A:$A,0)-1&amp;":U"&amp;MATCH(AAY1,数出表_Excel!$A:$A,0)-1&amp;"")), 0)),
 ""),
INDIRECT("数出表_Excel!B"&amp;MATCH(AAY1,数出表_Excel!$A:$A,0)-1&amp;":U"&amp;MATCH(AAY1,数出表_Excel!$A:$A,0)-1&amp;""),0)+1,""))</f>
        <v>#N/A</v>
      </c>
      <c r="AAU49" s="58" t="e" cm="1">
        <f t="array" aca="1" ref="AAU49" ca="1">IF(AAU51&lt;&gt;"",INDIRECT("数出表_Excel!" &amp;
CHAR(MATCH(TRUE,
ISNUMBER(--INDIRECT("数出表_Excel!"&amp;AAT48&amp;MATCH(AAY1,数出表_Excel!$A:$A,0)-1&amp;":U"&amp;MATCH(AAY1,数出表_Excel!$A:$A,0)-1&amp;"")),0)+65) &amp; "3"),"")</f>
        <v>#N/A</v>
      </c>
      <c r="AAV49" s="57"/>
      <c r="AAW49" s="57"/>
      <c r="AAX49" s="66" t="e">
        <f ca="1">IF(AAU51&lt;&gt;"",IF(IF(COUNTIF(盛付札!AAU49,"*キャラ*"),
VLOOKUP("*キャラ*",商品マスタ一覧!$D:$J,7,FALSE),
IF(COUNTIF(盛付札!AAU49,"*赤*"),
VLOOKUP("*赤*",商品マスタ一覧!$D:$J,7,FALSE),
VLOOKUP(盛付札!AAU49,商品マスタ一覧!$D:$J,7,FALSE)))=0,"",
IF(ROUND(
IF(AAX54&lt;&gt;"",(AAU51-AAX54),AAU51)
/IF(COUNTIF(盛付札!AAU49,"*キャラ*"),
VLOOKUP("*キャラ*",商品マスタ一覧!$D:$J,7,FALSE),
IF(COUNTIF(盛付札!AAU49,"*赤*"),
VLOOKUP("*赤*",商品マスタ一覧!$D:$J,7,FALSE),
VLOOKUP(盛付札!AAU49,商品マスタ一覧!$D:$J,7,FALSE))),0)&lt;=0,1,
ROUND(
IF(AAX54&lt;&gt;"",(AAU51-AAX54),AAU51)
/IF(COUNTIF(盛付札!AAU49,"*キャラ*"),
VLOOKUP("*キャラ*",商品マスタ一覧!$D:$J,7,FALSE),
IF(COUNTIF(盛付札!AAU49,"*赤*"),
VLOOKUP("*赤*",商品マスタ一覧!$D:$J,7,FALSE),
VLOOKUP(盛付札!AAU49,商品マスタ一覧!$D:$J,7,FALSE))),0))),"")</f>
        <v>#N/A</v>
      </c>
      <c r="AAY49" s="62" t="e">
        <f ca="1">IF(AAX49&lt;&gt;"",IF(AAU51&lt;&gt;"",IF(VALUE(IF(AAX54&lt;&gt;"",AAU51-AAX54,AAU51))&gt;VALUE(IF(COUNTIF(盛付札!AAU49,"*キャラ*"),
VLOOKUP("*キャラ*",商品マスタ一覧!$D:$J,7,FALSE),
IF(COUNTIF(盛付札!AAU49,"*赤*"),
VLOOKUP("*赤*",商品マスタ一覧!$D:$J,7,FALSE),
VLOOKUP(盛付札!AAU49,商品マスタ一覧!$D:$J,7,FALSE)))*AAX49),
"+"&amp;IF(AAX54&lt;&gt;"",AAU51-AAX54,AAU51)-IF(COUNTIF(盛付札!AAU49,"*キャラ*"),
VLOOKUP("*キャラ*",商品マスタ一覧!$D:$J,7,FALSE),
IF(COUNTIF(盛付札!AAU49,"*赤*"),
VLOOKUP("*赤*",商品マスタ一覧!$D:$J,7,FALSE),
VLOOKUP(盛付札!AAU49,商品マスタ一覧!$D:$J,7,FALSE)))*AAX49,
IF(AAX54&lt;&gt;"",AAU51-AAX54,AAU51)-IF(COUNTIF(盛付札!AAU49,"*キャラ*"),
VLOOKUP("*キャラ*",商品マスタ一覧!$D:$J,7,FALSE),
IF(COUNTIF(盛付札!AAU49,"*赤*"),
VLOOKUP("*赤*",商品マスタ一覧!$D:$J,7,FALSE),
VLOOKUP(盛付札!AAU49,商品マスタ一覧!$D:$J,7,FALSE)))*AAX49),""),"")</f>
        <v>#N/A</v>
      </c>
      <c r="ABA49" s="11"/>
      <c r="ABB49" s="58" t="e">
        <f ca="1">AAU49</f>
        <v>#N/A</v>
      </c>
      <c r="ABC49" s="57"/>
      <c r="ABD49" s="57"/>
      <c r="ABE49" s="66" t="e">
        <f ca="1">AAX49</f>
        <v>#N/A</v>
      </c>
      <c r="ABF49" s="62" t="e">
        <f ca="1">AAY49</f>
        <v>#N/A</v>
      </c>
      <c r="ABI49" s="74" t="e" cm="1">
        <f t="array" aca="1" ref="ABI49" ca="1">IF(ABI3&lt;&gt;100,
IF(ABJ51&lt;&gt;"",MATCH(ABJ51,INDIRECT("数出表_Excel!B"&amp;MATCH(ABN1,数出表_Excel!$A:$A,0)-1&amp;":U"&amp;MATCH(ABN1,数出表_Excel!$A:$A,0)-1&amp;""),0)+1,""),
IF(ABJ51&lt;&gt;"",
MATCH(
IFERROR(
INDEX(INDIRECT("数出表_Excel!"&amp;ABI48&amp;MATCH(ABN1,数出表_Excel!$A:$A,0)-1&amp;":U"&amp;MATCH(ABN1,数出表_Excel!$A:$A,0)-1&amp;""),
 1,
 MATCH(TRUE, ISNUMBER(--INDIRECT("数出表_Excel!"&amp;ABI48&amp;MATCH(ABN1,数出表_Excel!$A:$A,0)-1&amp;":U"&amp;MATCH(ABN1,数出表_Excel!$A:$A,0)-1&amp;"")), 0)),
 ""),
INDIRECT("数出表_Excel!B"&amp;MATCH(ABN1,数出表_Excel!$A:$A,0)-1&amp;":U"&amp;MATCH(ABN1,数出表_Excel!$A:$A,0)-1&amp;""),0)+1,""))</f>
        <v>#N/A</v>
      </c>
      <c r="ABJ49" s="58" t="e" cm="1">
        <f t="array" aca="1" ref="ABJ49" ca="1">IF(ABJ51&lt;&gt;"",INDIRECT("数出表_Excel!" &amp;
CHAR(MATCH(TRUE,
ISNUMBER(--INDIRECT("数出表_Excel!"&amp;ABI48&amp;MATCH(ABN1,数出表_Excel!$A:$A,0)-1&amp;":U"&amp;MATCH(ABN1,数出表_Excel!$A:$A,0)-1&amp;"")),0)+65) &amp; "3"),"")</f>
        <v>#N/A</v>
      </c>
      <c r="ABK49" s="57"/>
      <c r="ABL49" s="57"/>
      <c r="ABM49" s="66" t="e">
        <f ca="1">IF(ABJ51&lt;&gt;"",IF(IF(COUNTIF(盛付札!ABJ49,"*キャラ*"),
VLOOKUP("*キャラ*",商品マスタ一覧!$D:$J,7,FALSE),
IF(COUNTIF(盛付札!ABJ49,"*赤*"),
VLOOKUP("*赤*",商品マスタ一覧!$D:$J,7,FALSE),
VLOOKUP(盛付札!ABJ49,商品マスタ一覧!$D:$J,7,FALSE)))=0,"",
IF(ROUND(
IF(ABM54&lt;&gt;"",(ABJ51-ABM54),ABJ51)
/IF(COUNTIF(盛付札!ABJ49,"*キャラ*"),
VLOOKUP("*キャラ*",商品マスタ一覧!$D:$J,7,FALSE),
IF(COUNTIF(盛付札!ABJ49,"*赤*"),
VLOOKUP("*赤*",商品マスタ一覧!$D:$J,7,FALSE),
VLOOKUP(盛付札!ABJ49,商品マスタ一覧!$D:$J,7,FALSE))),0)&lt;=0,1,
ROUND(
IF(ABM54&lt;&gt;"",(ABJ51-ABM54),ABJ51)
/IF(COUNTIF(盛付札!ABJ49,"*キャラ*"),
VLOOKUP("*キャラ*",商品マスタ一覧!$D:$J,7,FALSE),
IF(COUNTIF(盛付札!ABJ49,"*赤*"),
VLOOKUP("*赤*",商品マスタ一覧!$D:$J,7,FALSE),
VLOOKUP(盛付札!ABJ49,商品マスタ一覧!$D:$J,7,FALSE))),0))),"")</f>
        <v>#N/A</v>
      </c>
      <c r="ABN49" s="62" t="e">
        <f ca="1">IF(ABM49&lt;&gt;"",IF(ABJ51&lt;&gt;"",IF(VALUE(IF(ABM54&lt;&gt;"",ABJ51-ABM54,ABJ51))&gt;VALUE(IF(COUNTIF(盛付札!ABJ49,"*キャラ*"),
VLOOKUP("*キャラ*",商品マスタ一覧!$D:$J,7,FALSE),
IF(COUNTIF(盛付札!ABJ49,"*赤*"),
VLOOKUP("*赤*",商品マスタ一覧!$D:$J,7,FALSE),
VLOOKUP(盛付札!ABJ49,商品マスタ一覧!$D:$J,7,FALSE)))*ABM49),
"+"&amp;IF(ABM54&lt;&gt;"",ABJ51-ABM54,ABJ51)-IF(COUNTIF(盛付札!ABJ49,"*キャラ*"),
VLOOKUP("*キャラ*",商品マスタ一覧!$D:$J,7,FALSE),
IF(COUNTIF(盛付札!ABJ49,"*赤*"),
VLOOKUP("*赤*",商品マスタ一覧!$D:$J,7,FALSE),
VLOOKUP(盛付札!ABJ49,商品マスタ一覧!$D:$J,7,FALSE)))*ABM49,
IF(ABM54&lt;&gt;"",ABJ51-ABM54,ABJ51)-IF(COUNTIF(盛付札!ABJ49,"*キャラ*"),
VLOOKUP("*キャラ*",商品マスタ一覧!$D:$J,7,FALSE),
IF(COUNTIF(盛付札!ABJ49,"*赤*"),
VLOOKUP("*赤*",商品マスタ一覧!$D:$J,7,FALSE),
VLOOKUP(盛付札!ABJ49,商品マスタ一覧!$D:$J,7,FALSE)))*ABM49),""),"")</f>
        <v>#N/A</v>
      </c>
      <c r="ABP49" s="11"/>
      <c r="ABQ49" s="58" t="e">
        <f ca="1">ABJ49</f>
        <v>#N/A</v>
      </c>
      <c r="ABR49" s="57"/>
      <c r="ABS49" s="57"/>
      <c r="ABT49" s="66" t="e">
        <f ca="1">ABM49</f>
        <v>#N/A</v>
      </c>
      <c r="ABU49" s="62" t="e">
        <f ca="1">ABN49</f>
        <v>#N/A</v>
      </c>
      <c r="ABX49" s="74" t="e" cm="1">
        <f t="array" aca="1" ref="ABX49" ca="1">IF(ABX3&lt;&gt;100,
IF(ABY51&lt;&gt;"",MATCH(ABY51,INDIRECT("数出表_Excel!B"&amp;MATCH(ACC1,数出表_Excel!$A:$A,0)-1&amp;":U"&amp;MATCH(ACC1,数出表_Excel!$A:$A,0)-1&amp;""),0)+1,""),
IF(ABY51&lt;&gt;"",
MATCH(
IFERROR(
INDEX(INDIRECT("数出表_Excel!"&amp;ABX48&amp;MATCH(ACC1,数出表_Excel!$A:$A,0)-1&amp;":U"&amp;MATCH(ACC1,数出表_Excel!$A:$A,0)-1&amp;""),
 1,
 MATCH(TRUE, ISNUMBER(--INDIRECT("数出表_Excel!"&amp;ABX48&amp;MATCH(ACC1,数出表_Excel!$A:$A,0)-1&amp;":U"&amp;MATCH(ACC1,数出表_Excel!$A:$A,0)-1&amp;"")), 0)),
 ""),
INDIRECT("数出表_Excel!B"&amp;MATCH(ACC1,数出表_Excel!$A:$A,0)-1&amp;":U"&amp;MATCH(ACC1,数出表_Excel!$A:$A,0)-1&amp;""),0)+1,""))</f>
        <v>#N/A</v>
      </c>
      <c r="ABY49" s="58" t="e" cm="1">
        <f t="array" aca="1" ref="ABY49" ca="1">IF(ABY51&lt;&gt;"",INDIRECT("数出表_Excel!" &amp;
CHAR(MATCH(TRUE,
ISNUMBER(--INDIRECT("数出表_Excel!"&amp;ABX48&amp;MATCH(ACC1,数出表_Excel!$A:$A,0)-1&amp;":U"&amp;MATCH(ACC1,数出表_Excel!$A:$A,0)-1&amp;"")),0)+65) &amp; "3"),"")</f>
        <v>#N/A</v>
      </c>
      <c r="ABZ49" s="57"/>
      <c r="ACA49" s="57"/>
      <c r="ACB49" s="66" t="e">
        <f ca="1">IF(ABY51&lt;&gt;"",IF(IF(COUNTIF(盛付札!ABY49,"*キャラ*"),
VLOOKUP("*キャラ*",商品マスタ一覧!$D:$J,7,FALSE),
IF(COUNTIF(盛付札!ABY49,"*赤*"),
VLOOKUP("*赤*",商品マスタ一覧!$D:$J,7,FALSE),
VLOOKUP(盛付札!ABY49,商品マスタ一覧!$D:$J,7,FALSE)))=0,"",
IF(ROUND(
IF(ACB54&lt;&gt;"",(ABY51-ACB54),ABY51)
/IF(COUNTIF(盛付札!ABY49,"*キャラ*"),
VLOOKUP("*キャラ*",商品マスタ一覧!$D:$J,7,FALSE),
IF(COUNTIF(盛付札!ABY49,"*赤*"),
VLOOKUP("*赤*",商品マスタ一覧!$D:$J,7,FALSE),
VLOOKUP(盛付札!ABY49,商品マスタ一覧!$D:$J,7,FALSE))),0)&lt;=0,1,
ROUND(
IF(ACB54&lt;&gt;"",(ABY51-ACB54),ABY51)
/IF(COUNTIF(盛付札!ABY49,"*キャラ*"),
VLOOKUP("*キャラ*",商品マスタ一覧!$D:$J,7,FALSE),
IF(COUNTIF(盛付札!ABY49,"*赤*"),
VLOOKUP("*赤*",商品マスタ一覧!$D:$J,7,FALSE),
VLOOKUP(盛付札!ABY49,商品マスタ一覧!$D:$J,7,FALSE))),0))),"")</f>
        <v>#N/A</v>
      </c>
      <c r="ACC49" s="62" t="e">
        <f ca="1">IF(ACB49&lt;&gt;"",IF(ABY51&lt;&gt;"",IF(VALUE(IF(ACB54&lt;&gt;"",ABY51-ACB54,ABY51))&gt;VALUE(IF(COUNTIF(盛付札!ABY49,"*キャラ*"),
VLOOKUP("*キャラ*",商品マスタ一覧!$D:$J,7,FALSE),
IF(COUNTIF(盛付札!ABY49,"*赤*"),
VLOOKUP("*赤*",商品マスタ一覧!$D:$J,7,FALSE),
VLOOKUP(盛付札!ABY49,商品マスタ一覧!$D:$J,7,FALSE)))*ACB49),
"+"&amp;IF(ACB54&lt;&gt;"",ABY51-ACB54,ABY51)-IF(COUNTIF(盛付札!ABY49,"*キャラ*"),
VLOOKUP("*キャラ*",商品マスタ一覧!$D:$J,7,FALSE),
IF(COUNTIF(盛付札!ABY49,"*赤*"),
VLOOKUP("*赤*",商品マスタ一覧!$D:$J,7,FALSE),
VLOOKUP(盛付札!ABY49,商品マスタ一覧!$D:$J,7,FALSE)))*ACB49,
IF(ACB54&lt;&gt;"",ABY51-ACB54,ABY51)-IF(COUNTIF(盛付札!ABY49,"*キャラ*"),
VLOOKUP("*キャラ*",商品マスタ一覧!$D:$J,7,FALSE),
IF(COUNTIF(盛付札!ABY49,"*赤*"),
VLOOKUP("*赤*",商品マスタ一覧!$D:$J,7,FALSE),
VLOOKUP(盛付札!ABY49,商品マスタ一覧!$D:$J,7,FALSE)))*ACB49),""),"")</f>
        <v>#N/A</v>
      </c>
      <c r="ACE49" s="11"/>
      <c r="ACF49" s="58" t="e">
        <f ca="1">ABY49</f>
        <v>#N/A</v>
      </c>
      <c r="ACG49" s="57"/>
      <c r="ACH49" s="57"/>
      <c r="ACI49" s="66" t="e">
        <f ca="1">ACB49</f>
        <v>#N/A</v>
      </c>
      <c r="ACJ49" s="62" t="e">
        <f ca="1">ACC49</f>
        <v>#N/A</v>
      </c>
      <c r="ACM49" s="74" t="e" cm="1">
        <f t="array" aca="1" ref="ACM49" ca="1">IF(ACM3&lt;&gt;100,
IF(ACN51&lt;&gt;"",MATCH(ACN51,INDIRECT("数出表_Excel!B"&amp;MATCH(ACR1,数出表_Excel!$A:$A,0)-1&amp;":U"&amp;MATCH(ACR1,数出表_Excel!$A:$A,0)-1&amp;""),0)+1,""),
IF(ACN51&lt;&gt;"",
MATCH(
IFERROR(
INDEX(INDIRECT("数出表_Excel!"&amp;ACM48&amp;MATCH(ACR1,数出表_Excel!$A:$A,0)-1&amp;":U"&amp;MATCH(ACR1,数出表_Excel!$A:$A,0)-1&amp;""),
 1,
 MATCH(TRUE, ISNUMBER(--INDIRECT("数出表_Excel!"&amp;ACM48&amp;MATCH(ACR1,数出表_Excel!$A:$A,0)-1&amp;":U"&amp;MATCH(ACR1,数出表_Excel!$A:$A,0)-1&amp;"")), 0)),
 ""),
INDIRECT("数出表_Excel!B"&amp;MATCH(ACR1,数出表_Excel!$A:$A,0)-1&amp;":U"&amp;MATCH(ACR1,数出表_Excel!$A:$A,0)-1&amp;""),0)+1,""))</f>
        <v>#N/A</v>
      </c>
      <c r="ACN49" s="58" t="e" cm="1">
        <f t="array" aca="1" ref="ACN49" ca="1">IF(ACN51&lt;&gt;"",INDIRECT("数出表_Excel!" &amp;
CHAR(MATCH(TRUE,
ISNUMBER(--INDIRECT("数出表_Excel!"&amp;ACM48&amp;MATCH(ACR1,数出表_Excel!$A:$A,0)-1&amp;":U"&amp;MATCH(ACR1,数出表_Excel!$A:$A,0)-1&amp;"")),0)+65) &amp; "3"),"")</f>
        <v>#N/A</v>
      </c>
      <c r="ACO49" s="57"/>
      <c r="ACP49" s="57"/>
      <c r="ACQ49" s="66" t="e">
        <f ca="1">IF(ACN51&lt;&gt;"",IF(IF(COUNTIF(盛付札!ACN49,"*キャラ*"),
VLOOKUP("*キャラ*",商品マスタ一覧!$D:$J,7,FALSE),
IF(COUNTIF(盛付札!ACN49,"*赤*"),
VLOOKUP("*赤*",商品マスタ一覧!$D:$J,7,FALSE),
VLOOKUP(盛付札!ACN49,商品マスタ一覧!$D:$J,7,FALSE)))=0,"",
IF(ROUND(
IF(ACQ54&lt;&gt;"",(ACN51-ACQ54),ACN51)
/IF(COUNTIF(盛付札!ACN49,"*キャラ*"),
VLOOKUP("*キャラ*",商品マスタ一覧!$D:$J,7,FALSE),
IF(COUNTIF(盛付札!ACN49,"*赤*"),
VLOOKUP("*赤*",商品マスタ一覧!$D:$J,7,FALSE),
VLOOKUP(盛付札!ACN49,商品マスタ一覧!$D:$J,7,FALSE))),0)&lt;=0,1,
ROUND(
IF(ACQ54&lt;&gt;"",(ACN51-ACQ54),ACN51)
/IF(COUNTIF(盛付札!ACN49,"*キャラ*"),
VLOOKUP("*キャラ*",商品マスタ一覧!$D:$J,7,FALSE),
IF(COUNTIF(盛付札!ACN49,"*赤*"),
VLOOKUP("*赤*",商品マスタ一覧!$D:$J,7,FALSE),
VLOOKUP(盛付札!ACN49,商品マスタ一覧!$D:$J,7,FALSE))),0))),"")</f>
        <v>#N/A</v>
      </c>
      <c r="ACR49" s="62" t="e">
        <f ca="1">IF(ACQ49&lt;&gt;"",IF(ACN51&lt;&gt;"",IF(VALUE(IF(ACQ54&lt;&gt;"",ACN51-ACQ54,ACN51))&gt;VALUE(IF(COUNTIF(盛付札!ACN49,"*キャラ*"),
VLOOKUP("*キャラ*",商品マスタ一覧!$D:$J,7,FALSE),
IF(COUNTIF(盛付札!ACN49,"*赤*"),
VLOOKUP("*赤*",商品マスタ一覧!$D:$J,7,FALSE),
VLOOKUP(盛付札!ACN49,商品マスタ一覧!$D:$J,7,FALSE)))*ACQ49),
"+"&amp;IF(ACQ54&lt;&gt;"",ACN51-ACQ54,ACN51)-IF(COUNTIF(盛付札!ACN49,"*キャラ*"),
VLOOKUP("*キャラ*",商品マスタ一覧!$D:$J,7,FALSE),
IF(COUNTIF(盛付札!ACN49,"*赤*"),
VLOOKUP("*赤*",商品マスタ一覧!$D:$J,7,FALSE),
VLOOKUP(盛付札!ACN49,商品マスタ一覧!$D:$J,7,FALSE)))*ACQ49,
IF(ACQ54&lt;&gt;"",ACN51-ACQ54,ACN51)-IF(COUNTIF(盛付札!ACN49,"*キャラ*"),
VLOOKUP("*キャラ*",商品マスタ一覧!$D:$J,7,FALSE),
IF(COUNTIF(盛付札!ACN49,"*赤*"),
VLOOKUP("*赤*",商品マスタ一覧!$D:$J,7,FALSE),
VLOOKUP(盛付札!ACN49,商品マスタ一覧!$D:$J,7,FALSE)))*ACQ49),""),"")</f>
        <v>#N/A</v>
      </c>
      <c r="ACT49" s="11"/>
      <c r="ACU49" s="58" t="e">
        <f ca="1">ACN49</f>
        <v>#N/A</v>
      </c>
      <c r="ACV49" s="57"/>
      <c r="ACW49" s="57"/>
      <c r="ACX49" s="66" t="e">
        <f ca="1">ACQ49</f>
        <v>#N/A</v>
      </c>
      <c r="ACY49" s="62" t="e">
        <f ca="1">ACR49</f>
        <v>#N/A</v>
      </c>
      <c r="ADB49" s="74" t="e" cm="1">
        <f t="array" aca="1" ref="ADB49" ca="1">IF(ADB3&lt;&gt;100,
IF(ADC51&lt;&gt;"",MATCH(ADC51,INDIRECT("数出表_Excel!B"&amp;MATCH(ADG1,数出表_Excel!$A:$A,0)-1&amp;":U"&amp;MATCH(ADG1,数出表_Excel!$A:$A,0)-1&amp;""),0)+1,""),
IF(ADC51&lt;&gt;"",
MATCH(
IFERROR(
INDEX(INDIRECT("数出表_Excel!"&amp;ADB48&amp;MATCH(ADG1,数出表_Excel!$A:$A,0)-1&amp;":U"&amp;MATCH(ADG1,数出表_Excel!$A:$A,0)-1&amp;""),
 1,
 MATCH(TRUE, ISNUMBER(--INDIRECT("数出表_Excel!"&amp;ADB48&amp;MATCH(ADG1,数出表_Excel!$A:$A,0)-1&amp;":U"&amp;MATCH(ADG1,数出表_Excel!$A:$A,0)-1&amp;"")), 0)),
 ""),
INDIRECT("数出表_Excel!B"&amp;MATCH(ADG1,数出表_Excel!$A:$A,0)-1&amp;":U"&amp;MATCH(ADG1,数出表_Excel!$A:$A,0)-1&amp;""),0)+1,""))</f>
        <v>#N/A</v>
      </c>
      <c r="ADC49" s="58" t="e" cm="1">
        <f t="array" aca="1" ref="ADC49" ca="1">IF(ADC51&lt;&gt;"",INDIRECT("数出表_Excel!" &amp;
CHAR(MATCH(TRUE,
ISNUMBER(--INDIRECT("数出表_Excel!"&amp;ADB48&amp;MATCH(ADG1,数出表_Excel!$A:$A,0)-1&amp;":U"&amp;MATCH(ADG1,数出表_Excel!$A:$A,0)-1&amp;"")),0)+65) &amp; "3"),"")</f>
        <v>#N/A</v>
      </c>
      <c r="ADD49" s="57"/>
      <c r="ADE49" s="57"/>
      <c r="ADF49" s="66" t="e">
        <f ca="1">IF(ADC51&lt;&gt;"",IF(IF(COUNTIF(盛付札!ADC49,"*キャラ*"),
VLOOKUP("*キャラ*",商品マスタ一覧!$D:$J,7,FALSE),
IF(COUNTIF(盛付札!ADC49,"*赤*"),
VLOOKUP("*赤*",商品マスタ一覧!$D:$J,7,FALSE),
VLOOKUP(盛付札!ADC49,商品マスタ一覧!$D:$J,7,FALSE)))=0,"",
IF(ROUND(
IF(ADF54&lt;&gt;"",(ADC51-ADF54),ADC51)
/IF(COUNTIF(盛付札!ADC49,"*キャラ*"),
VLOOKUP("*キャラ*",商品マスタ一覧!$D:$J,7,FALSE),
IF(COUNTIF(盛付札!ADC49,"*赤*"),
VLOOKUP("*赤*",商品マスタ一覧!$D:$J,7,FALSE),
VLOOKUP(盛付札!ADC49,商品マスタ一覧!$D:$J,7,FALSE))),0)&lt;=0,1,
ROUND(
IF(ADF54&lt;&gt;"",(ADC51-ADF54),ADC51)
/IF(COUNTIF(盛付札!ADC49,"*キャラ*"),
VLOOKUP("*キャラ*",商品マスタ一覧!$D:$J,7,FALSE),
IF(COUNTIF(盛付札!ADC49,"*赤*"),
VLOOKUP("*赤*",商品マスタ一覧!$D:$J,7,FALSE),
VLOOKUP(盛付札!ADC49,商品マスタ一覧!$D:$J,7,FALSE))),0))),"")</f>
        <v>#N/A</v>
      </c>
      <c r="ADG49" s="62" t="e">
        <f ca="1">IF(ADF49&lt;&gt;"",IF(ADC51&lt;&gt;"",IF(VALUE(IF(ADF54&lt;&gt;"",ADC51-ADF54,ADC51))&gt;VALUE(IF(COUNTIF(盛付札!ADC49,"*キャラ*"),
VLOOKUP("*キャラ*",商品マスタ一覧!$D:$J,7,FALSE),
IF(COUNTIF(盛付札!ADC49,"*赤*"),
VLOOKUP("*赤*",商品マスタ一覧!$D:$J,7,FALSE),
VLOOKUP(盛付札!ADC49,商品マスタ一覧!$D:$J,7,FALSE)))*ADF49),
"+"&amp;IF(ADF54&lt;&gt;"",ADC51-ADF54,ADC51)-IF(COUNTIF(盛付札!ADC49,"*キャラ*"),
VLOOKUP("*キャラ*",商品マスタ一覧!$D:$J,7,FALSE),
IF(COUNTIF(盛付札!ADC49,"*赤*"),
VLOOKUP("*赤*",商品マスタ一覧!$D:$J,7,FALSE),
VLOOKUP(盛付札!ADC49,商品マスタ一覧!$D:$J,7,FALSE)))*ADF49,
IF(ADF54&lt;&gt;"",ADC51-ADF54,ADC51)-IF(COUNTIF(盛付札!ADC49,"*キャラ*"),
VLOOKUP("*キャラ*",商品マスタ一覧!$D:$J,7,FALSE),
IF(COUNTIF(盛付札!ADC49,"*赤*"),
VLOOKUP("*赤*",商品マスタ一覧!$D:$J,7,FALSE),
VLOOKUP(盛付札!ADC49,商品マスタ一覧!$D:$J,7,FALSE)))*ADF49),""),"")</f>
        <v>#N/A</v>
      </c>
      <c r="ADI49" s="11"/>
      <c r="ADJ49" s="58" t="e">
        <f ca="1">ADC49</f>
        <v>#N/A</v>
      </c>
      <c r="ADK49" s="57"/>
      <c r="ADL49" s="57"/>
      <c r="ADM49" s="66" t="e">
        <f ca="1">ADF49</f>
        <v>#N/A</v>
      </c>
      <c r="ADN49" s="62" t="e">
        <f ca="1">ADG49</f>
        <v>#N/A</v>
      </c>
      <c r="ADQ49" s="74" t="e" cm="1">
        <f t="array" aca="1" ref="ADQ49" ca="1">IF(ADQ3&lt;&gt;100,
IF(ADR51&lt;&gt;"",MATCH(ADR51,INDIRECT("数出表_Excel!B"&amp;MATCH(ADV1,数出表_Excel!$A:$A,0)-1&amp;":U"&amp;MATCH(ADV1,数出表_Excel!$A:$A,0)-1&amp;""),0)+1,""),
IF(ADR51&lt;&gt;"",
MATCH(
IFERROR(
INDEX(INDIRECT("数出表_Excel!"&amp;ADQ48&amp;MATCH(ADV1,数出表_Excel!$A:$A,0)-1&amp;":U"&amp;MATCH(ADV1,数出表_Excel!$A:$A,0)-1&amp;""),
 1,
 MATCH(TRUE, ISNUMBER(--INDIRECT("数出表_Excel!"&amp;ADQ48&amp;MATCH(ADV1,数出表_Excel!$A:$A,0)-1&amp;":U"&amp;MATCH(ADV1,数出表_Excel!$A:$A,0)-1&amp;"")), 0)),
 ""),
INDIRECT("数出表_Excel!B"&amp;MATCH(ADV1,数出表_Excel!$A:$A,0)-1&amp;":U"&amp;MATCH(ADV1,数出表_Excel!$A:$A,0)-1&amp;""),0)+1,""))</f>
        <v>#N/A</v>
      </c>
      <c r="ADR49" s="58" t="e" cm="1">
        <f t="array" aca="1" ref="ADR49" ca="1">IF(ADR51&lt;&gt;"",INDIRECT("数出表_Excel!" &amp;
CHAR(MATCH(TRUE,
ISNUMBER(--INDIRECT("数出表_Excel!"&amp;ADQ48&amp;MATCH(ADV1,数出表_Excel!$A:$A,0)-1&amp;":U"&amp;MATCH(ADV1,数出表_Excel!$A:$A,0)-1&amp;"")),0)+65) &amp; "3"),"")</f>
        <v>#N/A</v>
      </c>
      <c r="ADS49" s="57"/>
      <c r="ADT49" s="57"/>
      <c r="ADU49" s="66" t="e">
        <f ca="1">IF(ADR51&lt;&gt;"",IF(IF(COUNTIF(盛付札!ADR49,"*キャラ*"),
VLOOKUP("*キャラ*",商品マスタ一覧!$D:$J,7,FALSE),
IF(COUNTIF(盛付札!ADR49,"*赤*"),
VLOOKUP("*赤*",商品マスタ一覧!$D:$J,7,FALSE),
VLOOKUP(盛付札!ADR49,商品マスタ一覧!$D:$J,7,FALSE)))=0,"",
IF(ROUND(
IF(ADU54&lt;&gt;"",(ADR51-ADU54),ADR51)
/IF(COUNTIF(盛付札!ADR49,"*キャラ*"),
VLOOKUP("*キャラ*",商品マスタ一覧!$D:$J,7,FALSE),
IF(COUNTIF(盛付札!ADR49,"*赤*"),
VLOOKUP("*赤*",商品マスタ一覧!$D:$J,7,FALSE),
VLOOKUP(盛付札!ADR49,商品マスタ一覧!$D:$J,7,FALSE))),0)&lt;=0,1,
ROUND(
IF(ADU54&lt;&gt;"",(ADR51-ADU54),ADR51)
/IF(COUNTIF(盛付札!ADR49,"*キャラ*"),
VLOOKUP("*キャラ*",商品マスタ一覧!$D:$J,7,FALSE),
IF(COUNTIF(盛付札!ADR49,"*赤*"),
VLOOKUP("*赤*",商品マスタ一覧!$D:$J,7,FALSE),
VLOOKUP(盛付札!ADR49,商品マスタ一覧!$D:$J,7,FALSE))),0))),"")</f>
        <v>#N/A</v>
      </c>
      <c r="ADV49" s="62" t="e">
        <f ca="1">IF(ADU49&lt;&gt;"",IF(ADR51&lt;&gt;"",IF(VALUE(IF(ADU54&lt;&gt;"",ADR51-ADU54,ADR51))&gt;VALUE(IF(COUNTIF(盛付札!ADR49,"*キャラ*"),
VLOOKUP("*キャラ*",商品マスタ一覧!$D:$J,7,FALSE),
IF(COUNTIF(盛付札!ADR49,"*赤*"),
VLOOKUP("*赤*",商品マスタ一覧!$D:$J,7,FALSE),
VLOOKUP(盛付札!ADR49,商品マスタ一覧!$D:$J,7,FALSE)))*ADU49),
"+"&amp;IF(ADU54&lt;&gt;"",ADR51-ADU54,ADR51)-IF(COUNTIF(盛付札!ADR49,"*キャラ*"),
VLOOKUP("*キャラ*",商品マスタ一覧!$D:$J,7,FALSE),
IF(COUNTIF(盛付札!ADR49,"*赤*"),
VLOOKUP("*赤*",商品マスタ一覧!$D:$J,7,FALSE),
VLOOKUP(盛付札!ADR49,商品マスタ一覧!$D:$J,7,FALSE)))*ADU49,
IF(ADU54&lt;&gt;"",ADR51-ADU54,ADR51)-IF(COUNTIF(盛付札!ADR49,"*キャラ*"),
VLOOKUP("*キャラ*",商品マスタ一覧!$D:$J,7,FALSE),
IF(COUNTIF(盛付札!ADR49,"*赤*"),
VLOOKUP("*赤*",商品マスタ一覧!$D:$J,7,FALSE),
VLOOKUP(盛付札!ADR49,商品マスタ一覧!$D:$J,7,FALSE)))*ADU49),""),"")</f>
        <v>#N/A</v>
      </c>
      <c r="ADX49" s="11"/>
      <c r="ADY49" s="58" t="e">
        <f ca="1">ADR49</f>
        <v>#N/A</v>
      </c>
      <c r="ADZ49" s="57"/>
      <c r="AEA49" s="57"/>
      <c r="AEB49" s="66" t="e">
        <f ca="1">ADU49</f>
        <v>#N/A</v>
      </c>
      <c r="AEC49" s="62" t="e">
        <f ca="1">ADV49</f>
        <v>#N/A</v>
      </c>
      <c r="AEF49" s="74" t="e" cm="1">
        <f t="array" aca="1" ref="AEF49" ca="1">IF(AEF3&lt;&gt;100,
IF(AEG51&lt;&gt;"",MATCH(AEG51,INDIRECT("数出表_Excel!B"&amp;MATCH(AEK1,数出表_Excel!$A:$A,0)-1&amp;":U"&amp;MATCH(AEK1,数出表_Excel!$A:$A,0)-1&amp;""),0)+1,""),
IF(AEG51&lt;&gt;"",
MATCH(
IFERROR(
INDEX(INDIRECT("数出表_Excel!"&amp;AEF48&amp;MATCH(AEK1,数出表_Excel!$A:$A,0)-1&amp;":U"&amp;MATCH(AEK1,数出表_Excel!$A:$A,0)-1&amp;""),
 1,
 MATCH(TRUE, ISNUMBER(--INDIRECT("数出表_Excel!"&amp;AEF48&amp;MATCH(AEK1,数出表_Excel!$A:$A,0)-1&amp;":U"&amp;MATCH(AEK1,数出表_Excel!$A:$A,0)-1&amp;"")), 0)),
 ""),
INDIRECT("数出表_Excel!B"&amp;MATCH(AEK1,数出表_Excel!$A:$A,0)-1&amp;":U"&amp;MATCH(AEK1,数出表_Excel!$A:$A,0)-1&amp;""),0)+1,""))</f>
        <v>#N/A</v>
      </c>
      <c r="AEG49" s="58" t="e" cm="1">
        <f t="array" aca="1" ref="AEG49" ca="1">IF(AEG51&lt;&gt;"",INDIRECT("数出表_Excel!" &amp;
CHAR(MATCH(TRUE,
ISNUMBER(--INDIRECT("数出表_Excel!"&amp;AEF48&amp;MATCH(AEK1,数出表_Excel!$A:$A,0)-1&amp;":U"&amp;MATCH(AEK1,数出表_Excel!$A:$A,0)-1&amp;"")),0)+65) &amp; "3"),"")</f>
        <v>#N/A</v>
      </c>
      <c r="AEH49" s="57"/>
      <c r="AEI49" s="57"/>
      <c r="AEJ49" s="66" t="e">
        <f ca="1">IF(AEG51&lt;&gt;"",IF(IF(COUNTIF(盛付札!AEG49,"*キャラ*"),
VLOOKUP("*キャラ*",商品マスタ一覧!$D:$J,7,FALSE),
IF(COUNTIF(盛付札!AEG49,"*赤*"),
VLOOKUP("*赤*",商品マスタ一覧!$D:$J,7,FALSE),
VLOOKUP(盛付札!AEG49,商品マスタ一覧!$D:$J,7,FALSE)))=0,"",
IF(ROUND(
IF(AEJ54&lt;&gt;"",(AEG51-AEJ54),AEG51)
/IF(COUNTIF(盛付札!AEG49,"*キャラ*"),
VLOOKUP("*キャラ*",商品マスタ一覧!$D:$J,7,FALSE),
IF(COUNTIF(盛付札!AEG49,"*赤*"),
VLOOKUP("*赤*",商品マスタ一覧!$D:$J,7,FALSE),
VLOOKUP(盛付札!AEG49,商品マスタ一覧!$D:$J,7,FALSE))),0)&lt;=0,1,
ROUND(
IF(AEJ54&lt;&gt;"",(AEG51-AEJ54),AEG51)
/IF(COUNTIF(盛付札!AEG49,"*キャラ*"),
VLOOKUP("*キャラ*",商品マスタ一覧!$D:$J,7,FALSE),
IF(COUNTIF(盛付札!AEG49,"*赤*"),
VLOOKUP("*赤*",商品マスタ一覧!$D:$J,7,FALSE),
VLOOKUP(盛付札!AEG49,商品マスタ一覧!$D:$J,7,FALSE))),0))),"")</f>
        <v>#N/A</v>
      </c>
      <c r="AEK49" s="62" t="e">
        <f ca="1">IF(AEJ49&lt;&gt;"",IF(AEG51&lt;&gt;"",IF(VALUE(IF(AEJ54&lt;&gt;"",AEG51-AEJ54,AEG51))&gt;VALUE(IF(COUNTIF(盛付札!AEG49,"*キャラ*"),
VLOOKUP("*キャラ*",商品マスタ一覧!$D:$J,7,FALSE),
IF(COUNTIF(盛付札!AEG49,"*赤*"),
VLOOKUP("*赤*",商品マスタ一覧!$D:$J,7,FALSE),
VLOOKUP(盛付札!AEG49,商品マスタ一覧!$D:$J,7,FALSE)))*AEJ49),
"+"&amp;IF(AEJ54&lt;&gt;"",AEG51-AEJ54,AEG51)-IF(COUNTIF(盛付札!AEG49,"*キャラ*"),
VLOOKUP("*キャラ*",商品マスタ一覧!$D:$J,7,FALSE),
IF(COUNTIF(盛付札!AEG49,"*赤*"),
VLOOKUP("*赤*",商品マスタ一覧!$D:$J,7,FALSE),
VLOOKUP(盛付札!AEG49,商品マスタ一覧!$D:$J,7,FALSE)))*AEJ49,
IF(AEJ54&lt;&gt;"",AEG51-AEJ54,AEG51)-IF(COUNTIF(盛付札!AEG49,"*キャラ*"),
VLOOKUP("*キャラ*",商品マスタ一覧!$D:$J,7,FALSE),
IF(COUNTIF(盛付札!AEG49,"*赤*"),
VLOOKUP("*赤*",商品マスタ一覧!$D:$J,7,FALSE),
VLOOKUP(盛付札!AEG49,商品マスタ一覧!$D:$J,7,FALSE)))*AEJ49),""),"")</f>
        <v>#N/A</v>
      </c>
      <c r="AEM49" s="11"/>
      <c r="AEN49" s="58" t="e">
        <f ca="1">AEG49</f>
        <v>#N/A</v>
      </c>
      <c r="AEO49" s="57"/>
      <c r="AEP49" s="57"/>
      <c r="AEQ49" s="66" t="e">
        <f ca="1">AEJ49</f>
        <v>#N/A</v>
      </c>
      <c r="AER49" s="62" t="e">
        <f ca="1">AEK49</f>
        <v>#N/A</v>
      </c>
      <c r="AEU49" s="74" t="e" cm="1">
        <f t="array" aca="1" ref="AEU49" ca="1">IF(AEU3&lt;&gt;100,
IF(AEV51&lt;&gt;"",MATCH(AEV51,INDIRECT("数出表_Excel!B"&amp;MATCH(AEZ1,数出表_Excel!$A:$A,0)-1&amp;":U"&amp;MATCH(AEZ1,数出表_Excel!$A:$A,0)-1&amp;""),0)+1,""),
IF(AEV51&lt;&gt;"",
MATCH(
IFERROR(
INDEX(INDIRECT("数出表_Excel!"&amp;AEU48&amp;MATCH(AEZ1,数出表_Excel!$A:$A,0)-1&amp;":U"&amp;MATCH(AEZ1,数出表_Excel!$A:$A,0)-1&amp;""),
 1,
 MATCH(TRUE, ISNUMBER(--INDIRECT("数出表_Excel!"&amp;AEU48&amp;MATCH(AEZ1,数出表_Excel!$A:$A,0)-1&amp;":U"&amp;MATCH(AEZ1,数出表_Excel!$A:$A,0)-1&amp;"")), 0)),
 ""),
INDIRECT("数出表_Excel!B"&amp;MATCH(AEZ1,数出表_Excel!$A:$A,0)-1&amp;":U"&amp;MATCH(AEZ1,数出表_Excel!$A:$A,0)-1&amp;""),0)+1,""))</f>
        <v>#N/A</v>
      </c>
      <c r="AEV49" s="58" t="e" cm="1">
        <f t="array" aca="1" ref="AEV49" ca="1">IF(AEV51&lt;&gt;"",INDIRECT("数出表_Excel!" &amp;
CHAR(MATCH(TRUE,
ISNUMBER(--INDIRECT("数出表_Excel!"&amp;AEU48&amp;MATCH(AEZ1,数出表_Excel!$A:$A,0)-1&amp;":U"&amp;MATCH(AEZ1,数出表_Excel!$A:$A,0)-1&amp;"")),0)+65) &amp; "3"),"")</f>
        <v>#N/A</v>
      </c>
      <c r="AEW49" s="57"/>
      <c r="AEX49" s="57"/>
      <c r="AEY49" s="66" t="e">
        <f ca="1">IF(AEV51&lt;&gt;"",IF(IF(COUNTIF(盛付札!AEV49,"*キャラ*"),
VLOOKUP("*キャラ*",商品マスタ一覧!$D:$J,7,FALSE),
IF(COUNTIF(盛付札!AEV49,"*赤*"),
VLOOKUP("*赤*",商品マスタ一覧!$D:$J,7,FALSE),
VLOOKUP(盛付札!AEV49,商品マスタ一覧!$D:$J,7,FALSE)))=0,"",
IF(ROUND(
IF(AEY54&lt;&gt;"",(AEV51-AEY54),AEV51)
/IF(COUNTIF(盛付札!AEV49,"*キャラ*"),
VLOOKUP("*キャラ*",商品マスタ一覧!$D:$J,7,FALSE),
IF(COUNTIF(盛付札!AEV49,"*赤*"),
VLOOKUP("*赤*",商品マスタ一覧!$D:$J,7,FALSE),
VLOOKUP(盛付札!AEV49,商品マスタ一覧!$D:$J,7,FALSE))),0)&lt;=0,1,
ROUND(
IF(AEY54&lt;&gt;"",(AEV51-AEY54),AEV51)
/IF(COUNTIF(盛付札!AEV49,"*キャラ*"),
VLOOKUP("*キャラ*",商品マスタ一覧!$D:$J,7,FALSE),
IF(COUNTIF(盛付札!AEV49,"*赤*"),
VLOOKUP("*赤*",商品マスタ一覧!$D:$J,7,FALSE),
VLOOKUP(盛付札!AEV49,商品マスタ一覧!$D:$J,7,FALSE))),0))),"")</f>
        <v>#N/A</v>
      </c>
      <c r="AEZ49" s="62" t="e">
        <f ca="1">IF(AEY49&lt;&gt;"",IF(AEV51&lt;&gt;"",IF(VALUE(IF(AEY54&lt;&gt;"",AEV51-AEY54,AEV51))&gt;VALUE(IF(COUNTIF(盛付札!AEV49,"*キャラ*"),
VLOOKUP("*キャラ*",商品マスタ一覧!$D:$J,7,FALSE),
IF(COUNTIF(盛付札!AEV49,"*赤*"),
VLOOKUP("*赤*",商品マスタ一覧!$D:$J,7,FALSE),
VLOOKUP(盛付札!AEV49,商品マスタ一覧!$D:$J,7,FALSE)))*AEY49),
"+"&amp;IF(AEY54&lt;&gt;"",AEV51-AEY54,AEV51)-IF(COUNTIF(盛付札!AEV49,"*キャラ*"),
VLOOKUP("*キャラ*",商品マスタ一覧!$D:$J,7,FALSE),
IF(COUNTIF(盛付札!AEV49,"*赤*"),
VLOOKUP("*赤*",商品マスタ一覧!$D:$J,7,FALSE),
VLOOKUP(盛付札!AEV49,商品マスタ一覧!$D:$J,7,FALSE)))*AEY49,
IF(AEY54&lt;&gt;"",AEV51-AEY54,AEV51)-IF(COUNTIF(盛付札!AEV49,"*キャラ*"),
VLOOKUP("*キャラ*",商品マスタ一覧!$D:$J,7,FALSE),
IF(COUNTIF(盛付札!AEV49,"*赤*"),
VLOOKUP("*赤*",商品マスタ一覧!$D:$J,7,FALSE),
VLOOKUP(盛付札!AEV49,商品マスタ一覧!$D:$J,7,FALSE)))*AEY49),""),"")</f>
        <v>#N/A</v>
      </c>
      <c r="AFB49" s="11"/>
      <c r="AFC49" s="58" t="e">
        <f ca="1">AEV49</f>
        <v>#N/A</v>
      </c>
      <c r="AFD49" s="57"/>
      <c r="AFE49" s="57"/>
      <c r="AFF49" s="66" t="e">
        <f ca="1">AEY49</f>
        <v>#N/A</v>
      </c>
      <c r="AFG49" s="62" t="e">
        <f ca="1">AEZ49</f>
        <v>#N/A</v>
      </c>
      <c r="AFJ49" s="74" t="e" cm="1">
        <f t="array" aca="1" ref="AFJ49" ca="1">IF(AFJ3&lt;&gt;100,
IF(AFK51&lt;&gt;"",MATCH(AFK51,INDIRECT("数出表_Excel!B"&amp;MATCH(AFO1,数出表_Excel!$A:$A,0)-1&amp;":U"&amp;MATCH(AFO1,数出表_Excel!$A:$A,0)-1&amp;""),0)+1,""),
IF(AFK51&lt;&gt;"",
MATCH(
IFERROR(
INDEX(INDIRECT("数出表_Excel!"&amp;AFJ48&amp;MATCH(AFO1,数出表_Excel!$A:$A,0)-1&amp;":U"&amp;MATCH(AFO1,数出表_Excel!$A:$A,0)-1&amp;""),
 1,
 MATCH(TRUE, ISNUMBER(--INDIRECT("数出表_Excel!"&amp;AFJ48&amp;MATCH(AFO1,数出表_Excel!$A:$A,0)-1&amp;":U"&amp;MATCH(AFO1,数出表_Excel!$A:$A,0)-1&amp;"")), 0)),
 ""),
INDIRECT("数出表_Excel!B"&amp;MATCH(AFO1,数出表_Excel!$A:$A,0)-1&amp;":U"&amp;MATCH(AFO1,数出表_Excel!$A:$A,0)-1&amp;""),0)+1,""))</f>
        <v>#N/A</v>
      </c>
      <c r="AFK49" s="58" t="e" cm="1">
        <f t="array" aca="1" ref="AFK49" ca="1">IF(AFK51&lt;&gt;"",INDIRECT("数出表_Excel!" &amp;
CHAR(MATCH(TRUE,
ISNUMBER(--INDIRECT("数出表_Excel!"&amp;AFJ48&amp;MATCH(AFO1,数出表_Excel!$A:$A,0)-1&amp;":U"&amp;MATCH(AFO1,数出表_Excel!$A:$A,0)-1&amp;"")),0)+65) &amp; "3"),"")</f>
        <v>#N/A</v>
      </c>
      <c r="AFL49" s="57"/>
      <c r="AFM49" s="57"/>
      <c r="AFN49" s="66" t="e">
        <f ca="1">IF(AFK51&lt;&gt;"",IF(IF(COUNTIF(盛付札!AFK49,"*キャラ*"),
VLOOKUP("*キャラ*",商品マスタ一覧!$D:$J,7,FALSE),
IF(COUNTIF(盛付札!AFK49,"*赤*"),
VLOOKUP("*赤*",商品マスタ一覧!$D:$J,7,FALSE),
VLOOKUP(盛付札!AFK49,商品マスタ一覧!$D:$J,7,FALSE)))=0,"",
IF(ROUND(
IF(AFN54&lt;&gt;"",(AFK51-AFN54),AFK51)
/IF(COUNTIF(盛付札!AFK49,"*キャラ*"),
VLOOKUP("*キャラ*",商品マスタ一覧!$D:$J,7,FALSE),
IF(COUNTIF(盛付札!AFK49,"*赤*"),
VLOOKUP("*赤*",商品マスタ一覧!$D:$J,7,FALSE),
VLOOKUP(盛付札!AFK49,商品マスタ一覧!$D:$J,7,FALSE))),0)&lt;=0,1,
ROUND(
IF(AFN54&lt;&gt;"",(AFK51-AFN54),AFK51)
/IF(COUNTIF(盛付札!AFK49,"*キャラ*"),
VLOOKUP("*キャラ*",商品マスタ一覧!$D:$J,7,FALSE),
IF(COUNTIF(盛付札!AFK49,"*赤*"),
VLOOKUP("*赤*",商品マスタ一覧!$D:$J,7,FALSE),
VLOOKUP(盛付札!AFK49,商品マスタ一覧!$D:$J,7,FALSE))),0))),"")</f>
        <v>#N/A</v>
      </c>
      <c r="AFO49" s="62" t="e">
        <f ca="1">IF(AFN49&lt;&gt;"",IF(AFK51&lt;&gt;"",IF(VALUE(IF(AFN54&lt;&gt;"",AFK51-AFN54,AFK51))&gt;VALUE(IF(COUNTIF(盛付札!AFK49,"*キャラ*"),
VLOOKUP("*キャラ*",商品マスタ一覧!$D:$J,7,FALSE),
IF(COUNTIF(盛付札!AFK49,"*赤*"),
VLOOKUP("*赤*",商品マスタ一覧!$D:$J,7,FALSE),
VLOOKUP(盛付札!AFK49,商品マスタ一覧!$D:$J,7,FALSE)))*AFN49),
"+"&amp;IF(AFN54&lt;&gt;"",AFK51-AFN54,AFK51)-IF(COUNTIF(盛付札!AFK49,"*キャラ*"),
VLOOKUP("*キャラ*",商品マスタ一覧!$D:$J,7,FALSE),
IF(COUNTIF(盛付札!AFK49,"*赤*"),
VLOOKUP("*赤*",商品マスタ一覧!$D:$J,7,FALSE),
VLOOKUP(盛付札!AFK49,商品マスタ一覧!$D:$J,7,FALSE)))*AFN49,
IF(AFN54&lt;&gt;"",AFK51-AFN54,AFK51)-IF(COUNTIF(盛付札!AFK49,"*キャラ*"),
VLOOKUP("*キャラ*",商品マスタ一覧!$D:$J,7,FALSE),
IF(COUNTIF(盛付札!AFK49,"*赤*"),
VLOOKUP("*赤*",商品マスタ一覧!$D:$J,7,FALSE),
VLOOKUP(盛付札!AFK49,商品マスタ一覧!$D:$J,7,FALSE)))*AFN49),""),"")</f>
        <v>#N/A</v>
      </c>
      <c r="AFQ49" s="11"/>
      <c r="AFR49" s="58" t="e">
        <f ca="1">AFK49</f>
        <v>#N/A</v>
      </c>
      <c r="AFS49" s="57"/>
      <c r="AFT49" s="57"/>
      <c r="AFU49" s="66" t="e">
        <f ca="1">AFN49</f>
        <v>#N/A</v>
      </c>
      <c r="AFV49" s="62" t="e">
        <f ca="1">AFO49</f>
        <v>#N/A</v>
      </c>
    </row>
    <row r="50" spans="2:854" x14ac:dyDescent="0.45">
      <c r="B50" s="11"/>
      <c r="C50" s="71" t="e">
        <f ca="1">IF(C51&lt;&gt;"","園児","")</f>
        <v>#N/A</v>
      </c>
      <c r="D50" s="71"/>
      <c r="E50" s="72" t="e">
        <f ca="1">IF(C51&lt;&gt;"","先生","")</f>
        <v>#N/A</v>
      </c>
      <c r="F50" s="72"/>
      <c r="G50" s="12"/>
      <c r="I50" s="11"/>
      <c r="J50" s="71" t="e">
        <f ca="1">C50</f>
        <v>#N/A</v>
      </c>
      <c r="K50" s="71"/>
      <c r="L50" s="72" t="e">
        <f ca="1">E50</f>
        <v>#N/A</v>
      </c>
      <c r="M50" s="72"/>
      <c r="N50" s="12"/>
      <c r="Q50" s="11"/>
      <c r="R50" s="71" t="e">
        <f ca="1">IF(R51&lt;&gt;"","園児","")</f>
        <v>#N/A</v>
      </c>
      <c r="S50" s="71"/>
      <c r="T50" s="72" t="e">
        <f ca="1">IF(R51&lt;&gt;"","先生","")</f>
        <v>#N/A</v>
      </c>
      <c r="U50" s="72"/>
      <c r="V50" s="12"/>
      <c r="X50" s="11"/>
      <c r="Y50" s="71" t="e">
        <f ca="1">R50</f>
        <v>#N/A</v>
      </c>
      <c r="Z50" s="71"/>
      <c r="AA50" s="72" t="e">
        <f ca="1">T50</f>
        <v>#N/A</v>
      </c>
      <c r="AB50" s="72"/>
      <c r="AC50" s="12"/>
      <c r="AF50" s="11"/>
      <c r="AG50" s="71" t="e">
        <f ca="1">IF(AG51&lt;&gt;"","園児","")</f>
        <v>#N/A</v>
      </c>
      <c r="AH50" s="71"/>
      <c r="AI50" s="72" t="e">
        <f ca="1">IF(AG51&lt;&gt;"","先生","")</f>
        <v>#N/A</v>
      </c>
      <c r="AJ50" s="72"/>
      <c r="AK50" s="12"/>
      <c r="AM50" s="11"/>
      <c r="AN50" s="71" t="e">
        <f ca="1">AG50</f>
        <v>#N/A</v>
      </c>
      <c r="AO50" s="71"/>
      <c r="AP50" s="72" t="e">
        <f ca="1">AI50</f>
        <v>#N/A</v>
      </c>
      <c r="AQ50" s="72"/>
      <c r="AR50" s="12"/>
      <c r="AU50" s="11"/>
      <c r="AV50" s="71" t="e">
        <f ca="1">IF(AV51&lt;&gt;"","園児","")</f>
        <v>#N/A</v>
      </c>
      <c r="AW50" s="71"/>
      <c r="AX50" s="72" t="e">
        <f ca="1">IF(AV51&lt;&gt;"","先生","")</f>
        <v>#N/A</v>
      </c>
      <c r="AY50" s="72"/>
      <c r="AZ50" s="12"/>
      <c r="BB50" s="11"/>
      <c r="BC50" s="71" t="e">
        <f ca="1">AV50</f>
        <v>#N/A</v>
      </c>
      <c r="BD50" s="71"/>
      <c r="BE50" s="72" t="e">
        <f ca="1">AX50</f>
        <v>#N/A</v>
      </c>
      <c r="BF50" s="72"/>
      <c r="BG50" s="12"/>
      <c r="BJ50" s="11"/>
      <c r="BK50" s="71" t="e">
        <f ca="1">IF(BK51&lt;&gt;"","園児","")</f>
        <v>#N/A</v>
      </c>
      <c r="BL50" s="71"/>
      <c r="BM50" s="72" t="e">
        <f ca="1">IF(BK51&lt;&gt;"","先生","")</f>
        <v>#N/A</v>
      </c>
      <c r="BN50" s="72"/>
      <c r="BO50" s="12"/>
      <c r="BQ50" s="11"/>
      <c r="BR50" s="71" t="e">
        <f ca="1">BK50</f>
        <v>#N/A</v>
      </c>
      <c r="BS50" s="71"/>
      <c r="BT50" s="72" t="e">
        <f ca="1">BM50</f>
        <v>#N/A</v>
      </c>
      <c r="BU50" s="72"/>
      <c r="BV50" s="12"/>
      <c r="BY50" s="11"/>
      <c r="BZ50" s="71" t="e">
        <f ca="1">IF(BZ51&lt;&gt;"","園児","")</f>
        <v>#N/A</v>
      </c>
      <c r="CA50" s="71"/>
      <c r="CB50" s="72" t="e">
        <f ca="1">IF(BZ51&lt;&gt;"","先生","")</f>
        <v>#N/A</v>
      </c>
      <c r="CC50" s="72"/>
      <c r="CD50" s="12"/>
      <c r="CF50" s="11"/>
      <c r="CG50" s="71" t="e">
        <f ca="1">BZ50</f>
        <v>#N/A</v>
      </c>
      <c r="CH50" s="71"/>
      <c r="CI50" s="72" t="e">
        <f ca="1">CB50</f>
        <v>#N/A</v>
      </c>
      <c r="CJ50" s="72"/>
      <c r="CK50" s="12"/>
      <c r="CN50" s="11"/>
      <c r="CO50" s="71" t="e">
        <f ca="1">IF(CO51&lt;&gt;"","園児","")</f>
        <v>#N/A</v>
      </c>
      <c r="CP50" s="71"/>
      <c r="CQ50" s="72" t="e">
        <f ca="1">IF(CO51&lt;&gt;"","先生","")</f>
        <v>#N/A</v>
      </c>
      <c r="CR50" s="72"/>
      <c r="CS50" s="12"/>
      <c r="CU50" s="11"/>
      <c r="CV50" s="71" t="e">
        <f ca="1">CO50</f>
        <v>#N/A</v>
      </c>
      <c r="CW50" s="71"/>
      <c r="CX50" s="72" t="e">
        <f ca="1">CQ50</f>
        <v>#N/A</v>
      </c>
      <c r="CY50" s="72"/>
      <c r="CZ50" s="12"/>
      <c r="DC50" s="11"/>
      <c r="DD50" s="71" t="e">
        <f ca="1">IF(DD51&lt;&gt;"","園児","")</f>
        <v>#N/A</v>
      </c>
      <c r="DE50" s="71"/>
      <c r="DF50" s="72" t="e">
        <f ca="1">IF(DD51&lt;&gt;"","先生","")</f>
        <v>#N/A</v>
      </c>
      <c r="DG50" s="72"/>
      <c r="DH50" s="12"/>
      <c r="DJ50" s="11"/>
      <c r="DK50" s="71" t="e">
        <f ca="1">DD50</f>
        <v>#N/A</v>
      </c>
      <c r="DL50" s="71"/>
      <c r="DM50" s="72" t="e">
        <f ca="1">DF50</f>
        <v>#N/A</v>
      </c>
      <c r="DN50" s="72"/>
      <c r="DO50" s="12"/>
      <c r="DR50" s="11"/>
      <c r="DS50" s="71" t="e">
        <f ca="1">IF(DS51&lt;&gt;"","園児","")</f>
        <v>#N/A</v>
      </c>
      <c r="DT50" s="71"/>
      <c r="DU50" s="72" t="e">
        <f ca="1">IF(DS51&lt;&gt;"","先生","")</f>
        <v>#N/A</v>
      </c>
      <c r="DV50" s="72"/>
      <c r="DW50" s="12"/>
      <c r="DY50" s="11"/>
      <c r="DZ50" s="71" t="e">
        <f ca="1">DS50</f>
        <v>#N/A</v>
      </c>
      <c r="EA50" s="71"/>
      <c r="EB50" s="72" t="e">
        <f ca="1">DU50</f>
        <v>#N/A</v>
      </c>
      <c r="EC50" s="72"/>
      <c r="ED50" s="12"/>
      <c r="EG50" s="11"/>
      <c r="EH50" s="71" t="e">
        <f ca="1">IF(EH51&lt;&gt;"","園児","")</f>
        <v>#N/A</v>
      </c>
      <c r="EI50" s="71"/>
      <c r="EJ50" s="72" t="e">
        <f ca="1">IF(EH51&lt;&gt;"","先生","")</f>
        <v>#N/A</v>
      </c>
      <c r="EK50" s="72"/>
      <c r="EL50" s="12"/>
      <c r="EN50" s="11"/>
      <c r="EO50" s="71" t="e">
        <f ca="1">EH50</f>
        <v>#N/A</v>
      </c>
      <c r="EP50" s="71"/>
      <c r="EQ50" s="72" t="e">
        <f ca="1">EJ50</f>
        <v>#N/A</v>
      </c>
      <c r="ER50" s="72"/>
      <c r="ES50" s="12"/>
      <c r="EV50" s="11"/>
      <c r="EW50" s="71" t="e">
        <f ca="1">IF(EW51&lt;&gt;"","園児","")</f>
        <v>#N/A</v>
      </c>
      <c r="EX50" s="71"/>
      <c r="EY50" s="72" t="e">
        <f ca="1">IF(EW51&lt;&gt;"","先生","")</f>
        <v>#N/A</v>
      </c>
      <c r="EZ50" s="72"/>
      <c r="FA50" s="12"/>
      <c r="FC50" s="11"/>
      <c r="FD50" s="71" t="e">
        <f ca="1">EW50</f>
        <v>#N/A</v>
      </c>
      <c r="FE50" s="71"/>
      <c r="FF50" s="72" t="e">
        <f ca="1">EY50</f>
        <v>#N/A</v>
      </c>
      <c r="FG50" s="72"/>
      <c r="FH50" s="12"/>
      <c r="FK50" s="11"/>
      <c r="FL50" s="71" t="e">
        <f ca="1">IF(FL51&lt;&gt;"","園児","")</f>
        <v>#N/A</v>
      </c>
      <c r="FM50" s="71"/>
      <c r="FN50" s="72" t="e">
        <f ca="1">IF(FL51&lt;&gt;"","先生","")</f>
        <v>#N/A</v>
      </c>
      <c r="FO50" s="72"/>
      <c r="FP50" s="12"/>
      <c r="FR50" s="11"/>
      <c r="FS50" s="71" t="e">
        <f ca="1">FL50</f>
        <v>#N/A</v>
      </c>
      <c r="FT50" s="71"/>
      <c r="FU50" s="72" t="e">
        <f ca="1">FN50</f>
        <v>#N/A</v>
      </c>
      <c r="FV50" s="72"/>
      <c r="FW50" s="12"/>
      <c r="FZ50" s="11"/>
      <c r="GA50" s="71" t="e">
        <f ca="1">IF(GA51&lt;&gt;"","園児","")</f>
        <v>#N/A</v>
      </c>
      <c r="GB50" s="71"/>
      <c r="GC50" s="72" t="e">
        <f ca="1">IF(GA51&lt;&gt;"","先生","")</f>
        <v>#N/A</v>
      </c>
      <c r="GD50" s="72"/>
      <c r="GE50" s="12"/>
      <c r="GG50" s="11"/>
      <c r="GH50" s="71" t="e">
        <f ca="1">GA50</f>
        <v>#N/A</v>
      </c>
      <c r="GI50" s="71"/>
      <c r="GJ50" s="72" t="e">
        <f ca="1">GC50</f>
        <v>#N/A</v>
      </c>
      <c r="GK50" s="72"/>
      <c r="GL50" s="12"/>
      <c r="GO50" s="11"/>
      <c r="GP50" s="71" t="e">
        <f ca="1">IF(GP51&lt;&gt;"","園児","")</f>
        <v>#N/A</v>
      </c>
      <c r="GQ50" s="71"/>
      <c r="GR50" s="72" t="e">
        <f ca="1">IF(GP51&lt;&gt;"","先生","")</f>
        <v>#N/A</v>
      </c>
      <c r="GS50" s="72"/>
      <c r="GT50" s="12"/>
      <c r="GV50" s="11"/>
      <c r="GW50" s="71" t="e">
        <f ca="1">GP50</f>
        <v>#N/A</v>
      </c>
      <c r="GX50" s="71"/>
      <c r="GY50" s="72" t="e">
        <f ca="1">GR50</f>
        <v>#N/A</v>
      </c>
      <c r="GZ50" s="72"/>
      <c r="HA50" s="12"/>
      <c r="HD50" s="11"/>
      <c r="HE50" s="71" t="e">
        <f ca="1">IF(HE51&lt;&gt;"","園児","")</f>
        <v>#N/A</v>
      </c>
      <c r="HF50" s="71"/>
      <c r="HG50" s="72" t="e">
        <f ca="1">IF(HE51&lt;&gt;"","先生","")</f>
        <v>#N/A</v>
      </c>
      <c r="HH50" s="72"/>
      <c r="HI50" s="12"/>
      <c r="HK50" s="11"/>
      <c r="HL50" s="71" t="e">
        <f ca="1">HE50</f>
        <v>#N/A</v>
      </c>
      <c r="HM50" s="71"/>
      <c r="HN50" s="72" t="e">
        <f ca="1">HG50</f>
        <v>#N/A</v>
      </c>
      <c r="HO50" s="72"/>
      <c r="HP50" s="12"/>
      <c r="HS50" s="11"/>
      <c r="HT50" s="71" t="e">
        <f ca="1">IF(HT51&lt;&gt;"","園児","")</f>
        <v>#N/A</v>
      </c>
      <c r="HU50" s="71"/>
      <c r="HV50" s="72" t="e">
        <f ca="1">IF(HT51&lt;&gt;"","先生","")</f>
        <v>#N/A</v>
      </c>
      <c r="HW50" s="72"/>
      <c r="HX50" s="12"/>
      <c r="HZ50" s="11"/>
      <c r="IA50" s="71" t="e">
        <f ca="1">HT50</f>
        <v>#N/A</v>
      </c>
      <c r="IB50" s="71"/>
      <c r="IC50" s="72" t="e">
        <f ca="1">HV50</f>
        <v>#N/A</v>
      </c>
      <c r="ID50" s="72"/>
      <c r="IE50" s="12"/>
      <c r="IH50" s="11"/>
      <c r="II50" s="71" t="e">
        <f ca="1">IF(II51&lt;&gt;"","園児","")</f>
        <v>#N/A</v>
      </c>
      <c r="IJ50" s="71"/>
      <c r="IK50" s="72" t="e">
        <f ca="1">IF(II51&lt;&gt;"","先生","")</f>
        <v>#N/A</v>
      </c>
      <c r="IL50" s="72"/>
      <c r="IM50" s="12"/>
      <c r="IO50" s="11"/>
      <c r="IP50" s="71" t="e">
        <f ca="1">II50</f>
        <v>#N/A</v>
      </c>
      <c r="IQ50" s="71"/>
      <c r="IR50" s="72" t="e">
        <f ca="1">IK50</f>
        <v>#N/A</v>
      </c>
      <c r="IS50" s="72"/>
      <c r="IT50" s="12"/>
      <c r="IW50" s="11"/>
      <c r="IX50" s="71" t="e">
        <f ca="1">IF(IX51&lt;&gt;"","園児","")</f>
        <v>#N/A</v>
      </c>
      <c r="IY50" s="71"/>
      <c r="IZ50" s="72" t="e">
        <f ca="1">IF(IX51&lt;&gt;"","先生","")</f>
        <v>#N/A</v>
      </c>
      <c r="JA50" s="72"/>
      <c r="JB50" s="12"/>
      <c r="JD50" s="11"/>
      <c r="JE50" s="71" t="e">
        <f ca="1">IX50</f>
        <v>#N/A</v>
      </c>
      <c r="JF50" s="71"/>
      <c r="JG50" s="72" t="e">
        <f ca="1">IZ50</f>
        <v>#N/A</v>
      </c>
      <c r="JH50" s="72"/>
      <c r="JI50" s="12"/>
      <c r="JL50" s="11"/>
      <c r="JM50" s="71" t="e">
        <f ca="1">IF(JM51&lt;&gt;"","園児","")</f>
        <v>#N/A</v>
      </c>
      <c r="JN50" s="71"/>
      <c r="JO50" s="72" t="e">
        <f ca="1">IF(JM51&lt;&gt;"","先生","")</f>
        <v>#N/A</v>
      </c>
      <c r="JP50" s="72"/>
      <c r="JQ50" s="12"/>
      <c r="JS50" s="11"/>
      <c r="JT50" s="71" t="e">
        <f ca="1">JM50</f>
        <v>#N/A</v>
      </c>
      <c r="JU50" s="71"/>
      <c r="JV50" s="72" t="e">
        <f ca="1">JO50</f>
        <v>#N/A</v>
      </c>
      <c r="JW50" s="72"/>
      <c r="JX50" s="12"/>
      <c r="KA50" s="11"/>
      <c r="KB50" s="71" t="e">
        <f ca="1">IF(KB51&lt;&gt;"","園児","")</f>
        <v>#N/A</v>
      </c>
      <c r="KC50" s="71"/>
      <c r="KD50" s="72" t="e">
        <f ca="1">IF(KB51&lt;&gt;"","先生","")</f>
        <v>#N/A</v>
      </c>
      <c r="KE50" s="72"/>
      <c r="KF50" s="12"/>
      <c r="KH50" s="11"/>
      <c r="KI50" s="71" t="e">
        <f ca="1">KB50</f>
        <v>#N/A</v>
      </c>
      <c r="KJ50" s="71"/>
      <c r="KK50" s="72" t="e">
        <f ca="1">KD50</f>
        <v>#N/A</v>
      </c>
      <c r="KL50" s="72"/>
      <c r="KM50" s="12"/>
      <c r="KP50" s="11"/>
      <c r="KQ50" s="71" t="e">
        <f ca="1">IF(KQ51&lt;&gt;"","園児","")</f>
        <v>#N/A</v>
      </c>
      <c r="KR50" s="71"/>
      <c r="KS50" s="72" t="e">
        <f ca="1">IF(KQ51&lt;&gt;"","先生","")</f>
        <v>#N/A</v>
      </c>
      <c r="KT50" s="72"/>
      <c r="KU50" s="12"/>
      <c r="KW50" s="11"/>
      <c r="KX50" s="71" t="e">
        <f ca="1">KQ50</f>
        <v>#N/A</v>
      </c>
      <c r="KY50" s="71"/>
      <c r="KZ50" s="72" t="e">
        <f ca="1">KS50</f>
        <v>#N/A</v>
      </c>
      <c r="LA50" s="72"/>
      <c r="LB50" s="12"/>
      <c r="LE50" s="11"/>
      <c r="LF50" s="71" t="e">
        <f ca="1">IF(LF51&lt;&gt;"","園児","")</f>
        <v>#N/A</v>
      </c>
      <c r="LG50" s="71"/>
      <c r="LH50" s="72" t="e">
        <f ca="1">IF(LF51&lt;&gt;"","先生","")</f>
        <v>#N/A</v>
      </c>
      <c r="LI50" s="72"/>
      <c r="LJ50" s="12"/>
      <c r="LL50" s="11"/>
      <c r="LM50" s="71" t="e">
        <f ca="1">LF50</f>
        <v>#N/A</v>
      </c>
      <c r="LN50" s="71"/>
      <c r="LO50" s="72" t="e">
        <f ca="1">LH50</f>
        <v>#N/A</v>
      </c>
      <c r="LP50" s="72"/>
      <c r="LQ50" s="12"/>
      <c r="LT50" s="11"/>
      <c r="LU50" s="71" t="e">
        <f ca="1">IF(LU51&lt;&gt;"","園児","")</f>
        <v>#N/A</v>
      </c>
      <c r="LV50" s="71"/>
      <c r="LW50" s="72" t="e">
        <f ca="1">IF(LU51&lt;&gt;"","先生","")</f>
        <v>#N/A</v>
      </c>
      <c r="LX50" s="72"/>
      <c r="LY50" s="12"/>
      <c r="MA50" s="11"/>
      <c r="MB50" s="71" t="e">
        <f ca="1">LU50</f>
        <v>#N/A</v>
      </c>
      <c r="MC50" s="71"/>
      <c r="MD50" s="72" t="e">
        <f ca="1">LW50</f>
        <v>#N/A</v>
      </c>
      <c r="ME50" s="72"/>
      <c r="MF50" s="12"/>
      <c r="MI50" s="11"/>
      <c r="MJ50" s="71" t="e">
        <f ca="1">IF(MJ51&lt;&gt;"","園児","")</f>
        <v>#N/A</v>
      </c>
      <c r="MK50" s="71"/>
      <c r="ML50" s="72" t="e">
        <f ca="1">IF(MJ51&lt;&gt;"","先生","")</f>
        <v>#N/A</v>
      </c>
      <c r="MM50" s="72"/>
      <c r="MN50" s="12"/>
      <c r="MP50" s="11"/>
      <c r="MQ50" s="71" t="e">
        <f ca="1">MJ50</f>
        <v>#N/A</v>
      </c>
      <c r="MR50" s="71"/>
      <c r="MS50" s="72" t="e">
        <f ca="1">ML50</f>
        <v>#N/A</v>
      </c>
      <c r="MT50" s="72"/>
      <c r="MU50" s="12"/>
      <c r="MX50" s="11"/>
      <c r="MY50" s="71" t="e">
        <f ca="1">IF(MY51&lt;&gt;"","園児","")</f>
        <v>#N/A</v>
      </c>
      <c r="MZ50" s="71"/>
      <c r="NA50" s="72" t="e">
        <f ca="1">IF(MY51&lt;&gt;"","先生","")</f>
        <v>#N/A</v>
      </c>
      <c r="NB50" s="72"/>
      <c r="NC50" s="12"/>
      <c r="NE50" s="11"/>
      <c r="NF50" s="71" t="e">
        <f ca="1">MY50</f>
        <v>#N/A</v>
      </c>
      <c r="NG50" s="71"/>
      <c r="NH50" s="72" t="e">
        <f ca="1">NA50</f>
        <v>#N/A</v>
      </c>
      <c r="NI50" s="72"/>
      <c r="NJ50" s="12"/>
      <c r="NM50" s="11"/>
      <c r="NN50" s="71" t="e">
        <f ca="1">IF(NN51&lt;&gt;"","園児","")</f>
        <v>#N/A</v>
      </c>
      <c r="NO50" s="71"/>
      <c r="NP50" s="72" t="e">
        <f ca="1">IF(NN51&lt;&gt;"","先生","")</f>
        <v>#N/A</v>
      </c>
      <c r="NQ50" s="72"/>
      <c r="NR50" s="12"/>
      <c r="NT50" s="11"/>
      <c r="NU50" s="71" t="e">
        <f ca="1">NN50</f>
        <v>#N/A</v>
      </c>
      <c r="NV50" s="71"/>
      <c r="NW50" s="72" t="e">
        <f ca="1">NP50</f>
        <v>#N/A</v>
      </c>
      <c r="NX50" s="72"/>
      <c r="NY50" s="12"/>
      <c r="OB50" s="11"/>
      <c r="OC50" s="71" t="e">
        <f ca="1">IF(OC51&lt;&gt;"","園児","")</f>
        <v>#N/A</v>
      </c>
      <c r="OD50" s="71"/>
      <c r="OE50" s="72" t="e">
        <f ca="1">IF(OC51&lt;&gt;"","先生","")</f>
        <v>#N/A</v>
      </c>
      <c r="OF50" s="72"/>
      <c r="OG50" s="12"/>
      <c r="OI50" s="11"/>
      <c r="OJ50" s="71" t="e">
        <f ca="1">OC50</f>
        <v>#N/A</v>
      </c>
      <c r="OK50" s="71"/>
      <c r="OL50" s="72" t="e">
        <f ca="1">OE50</f>
        <v>#N/A</v>
      </c>
      <c r="OM50" s="72"/>
      <c r="ON50" s="12"/>
      <c r="OQ50" s="11"/>
      <c r="OR50" s="71" t="e">
        <f ca="1">IF(OR51&lt;&gt;"","園児","")</f>
        <v>#N/A</v>
      </c>
      <c r="OS50" s="71"/>
      <c r="OT50" s="72" t="e">
        <f ca="1">IF(OR51&lt;&gt;"","先生","")</f>
        <v>#N/A</v>
      </c>
      <c r="OU50" s="72"/>
      <c r="OV50" s="12"/>
      <c r="OX50" s="11"/>
      <c r="OY50" s="71" t="e">
        <f ca="1">OR50</f>
        <v>#N/A</v>
      </c>
      <c r="OZ50" s="71"/>
      <c r="PA50" s="72" t="e">
        <f ca="1">OT50</f>
        <v>#N/A</v>
      </c>
      <c r="PB50" s="72"/>
      <c r="PC50" s="12"/>
      <c r="PF50" s="11"/>
      <c r="PG50" s="71" t="e">
        <f ca="1">IF(PG51&lt;&gt;"","園児","")</f>
        <v>#N/A</v>
      </c>
      <c r="PH50" s="71"/>
      <c r="PI50" s="72" t="e">
        <f ca="1">IF(PG51&lt;&gt;"","先生","")</f>
        <v>#N/A</v>
      </c>
      <c r="PJ50" s="72"/>
      <c r="PK50" s="12"/>
      <c r="PM50" s="11"/>
      <c r="PN50" s="71" t="e">
        <f ca="1">PG50</f>
        <v>#N/A</v>
      </c>
      <c r="PO50" s="71"/>
      <c r="PP50" s="72" t="e">
        <f ca="1">PI50</f>
        <v>#N/A</v>
      </c>
      <c r="PQ50" s="72"/>
      <c r="PR50" s="12"/>
      <c r="PU50" s="11"/>
      <c r="PV50" s="71" t="e">
        <f ca="1">IF(PV51&lt;&gt;"","園児","")</f>
        <v>#N/A</v>
      </c>
      <c r="PW50" s="71"/>
      <c r="PX50" s="72" t="e">
        <f ca="1">IF(PV51&lt;&gt;"","先生","")</f>
        <v>#N/A</v>
      </c>
      <c r="PY50" s="72"/>
      <c r="PZ50" s="12"/>
      <c r="QB50" s="11"/>
      <c r="QC50" s="71" t="e">
        <f ca="1">PV50</f>
        <v>#N/A</v>
      </c>
      <c r="QD50" s="71"/>
      <c r="QE50" s="72" t="e">
        <f ca="1">PX50</f>
        <v>#N/A</v>
      </c>
      <c r="QF50" s="72"/>
      <c r="QG50" s="12"/>
      <c r="QJ50" s="11"/>
      <c r="QK50" s="71" t="e">
        <f ca="1">IF(QK51&lt;&gt;"","園児","")</f>
        <v>#N/A</v>
      </c>
      <c r="QL50" s="71"/>
      <c r="QM50" s="72" t="e">
        <f ca="1">IF(QK51&lt;&gt;"","先生","")</f>
        <v>#N/A</v>
      </c>
      <c r="QN50" s="72"/>
      <c r="QO50" s="12"/>
      <c r="QQ50" s="11"/>
      <c r="QR50" s="71" t="e">
        <f ca="1">QK50</f>
        <v>#N/A</v>
      </c>
      <c r="QS50" s="71"/>
      <c r="QT50" s="72" t="e">
        <f ca="1">QM50</f>
        <v>#N/A</v>
      </c>
      <c r="QU50" s="72"/>
      <c r="QV50" s="12"/>
      <c r="QY50" s="11"/>
      <c r="QZ50" s="71" t="e">
        <f ca="1">IF(QZ51&lt;&gt;"","園児","")</f>
        <v>#N/A</v>
      </c>
      <c r="RA50" s="71"/>
      <c r="RB50" s="72" t="e">
        <f ca="1">IF(QZ51&lt;&gt;"","先生","")</f>
        <v>#N/A</v>
      </c>
      <c r="RC50" s="72"/>
      <c r="RD50" s="12"/>
      <c r="RF50" s="11"/>
      <c r="RG50" s="71" t="e">
        <f ca="1">QZ50</f>
        <v>#N/A</v>
      </c>
      <c r="RH50" s="71"/>
      <c r="RI50" s="72" t="e">
        <f ca="1">RB50</f>
        <v>#N/A</v>
      </c>
      <c r="RJ50" s="72"/>
      <c r="RK50" s="12"/>
      <c r="RN50" s="11"/>
      <c r="RO50" s="71" t="e">
        <f ca="1">IF(RO51&lt;&gt;"","園児","")</f>
        <v>#N/A</v>
      </c>
      <c r="RP50" s="71"/>
      <c r="RQ50" s="72" t="e">
        <f ca="1">IF(RO51&lt;&gt;"","先生","")</f>
        <v>#N/A</v>
      </c>
      <c r="RR50" s="72"/>
      <c r="RS50" s="12"/>
      <c r="RU50" s="11"/>
      <c r="RV50" s="71" t="e">
        <f ca="1">RO50</f>
        <v>#N/A</v>
      </c>
      <c r="RW50" s="71"/>
      <c r="RX50" s="72" t="e">
        <f ca="1">RQ50</f>
        <v>#N/A</v>
      </c>
      <c r="RY50" s="72"/>
      <c r="RZ50" s="12"/>
      <c r="SC50" s="11"/>
      <c r="SD50" s="71" t="e">
        <f ca="1">IF(SD51&lt;&gt;"","園児","")</f>
        <v>#N/A</v>
      </c>
      <c r="SE50" s="71"/>
      <c r="SF50" s="72" t="e">
        <f ca="1">IF(SD51&lt;&gt;"","先生","")</f>
        <v>#N/A</v>
      </c>
      <c r="SG50" s="72"/>
      <c r="SH50" s="12"/>
      <c r="SJ50" s="11"/>
      <c r="SK50" s="71" t="e">
        <f ca="1">SD50</f>
        <v>#N/A</v>
      </c>
      <c r="SL50" s="71"/>
      <c r="SM50" s="72" t="e">
        <f ca="1">SF50</f>
        <v>#N/A</v>
      </c>
      <c r="SN50" s="72"/>
      <c r="SO50" s="12"/>
      <c r="SR50" s="11"/>
      <c r="SS50" s="71" t="e">
        <f ca="1">IF(SS51&lt;&gt;"","園児","")</f>
        <v>#N/A</v>
      </c>
      <c r="ST50" s="71"/>
      <c r="SU50" s="72" t="e">
        <f ca="1">IF(SS51&lt;&gt;"","先生","")</f>
        <v>#N/A</v>
      </c>
      <c r="SV50" s="72"/>
      <c r="SW50" s="12"/>
      <c r="SY50" s="11"/>
      <c r="SZ50" s="71" t="e">
        <f ca="1">SS50</f>
        <v>#N/A</v>
      </c>
      <c r="TA50" s="71"/>
      <c r="TB50" s="72" t="e">
        <f ca="1">SU50</f>
        <v>#N/A</v>
      </c>
      <c r="TC50" s="72"/>
      <c r="TD50" s="12"/>
      <c r="TG50" s="11"/>
      <c r="TH50" s="71" t="e">
        <f ca="1">IF(TH51&lt;&gt;"","園児","")</f>
        <v>#N/A</v>
      </c>
      <c r="TI50" s="71"/>
      <c r="TJ50" s="72" t="e">
        <f ca="1">IF(TH51&lt;&gt;"","先生","")</f>
        <v>#N/A</v>
      </c>
      <c r="TK50" s="72"/>
      <c r="TL50" s="12"/>
      <c r="TN50" s="11"/>
      <c r="TO50" s="71" t="e">
        <f ca="1">TH50</f>
        <v>#N/A</v>
      </c>
      <c r="TP50" s="71"/>
      <c r="TQ50" s="72" t="e">
        <f ca="1">TJ50</f>
        <v>#N/A</v>
      </c>
      <c r="TR50" s="72"/>
      <c r="TS50" s="12"/>
      <c r="TV50" s="11"/>
      <c r="TW50" s="71" t="e">
        <f ca="1">IF(TW51&lt;&gt;"","園児","")</f>
        <v>#N/A</v>
      </c>
      <c r="TX50" s="71"/>
      <c r="TY50" s="72" t="e">
        <f ca="1">IF(TW51&lt;&gt;"","先生","")</f>
        <v>#N/A</v>
      </c>
      <c r="TZ50" s="72"/>
      <c r="UA50" s="12"/>
      <c r="UC50" s="11"/>
      <c r="UD50" s="71" t="e">
        <f ca="1">TW50</f>
        <v>#N/A</v>
      </c>
      <c r="UE50" s="71"/>
      <c r="UF50" s="72" t="e">
        <f ca="1">TY50</f>
        <v>#N/A</v>
      </c>
      <c r="UG50" s="72"/>
      <c r="UH50" s="12"/>
      <c r="UK50" s="11"/>
      <c r="UL50" s="71" t="e">
        <f ca="1">IF(UL51&lt;&gt;"","園児","")</f>
        <v>#N/A</v>
      </c>
      <c r="UM50" s="71"/>
      <c r="UN50" s="72" t="e">
        <f ca="1">IF(UL51&lt;&gt;"","先生","")</f>
        <v>#N/A</v>
      </c>
      <c r="UO50" s="72"/>
      <c r="UP50" s="12"/>
      <c r="UR50" s="11"/>
      <c r="US50" s="71" t="e">
        <f ca="1">UL50</f>
        <v>#N/A</v>
      </c>
      <c r="UT50" s="71"/>
      <c r="UU50" s="72" t="e">
        <f ca="1">UN50</f>
        <v>#N/A</v>
      </c>
      <c r="UV50" s="72"/>
      <c r="UW50" s="12"/>
      <c r="UZ50" s="11"/>
      <c r="VA50" s="71" t="e">
        <f ca="1">IF(VA51&lt;&gt;"","園児","")</f>
        <v>#N/A</v>
      </c>
      <c r="VB50" s="71"/>
      <c r="VC50" s="72" t="e">
        <f ca="1">IF(VA51&lt;&gt;"","先生","")</f>
        <v>#N/A</v>
      </c>
      <c r="VD50" s="72"/>
      <c r="VE50" s="12"/>
      <c r="VG50" s="11"/>
      <c r="VH50" s="71" t="e">
        <f ca="1">VA50</f>
        <v>#N/A</v>
      </c>
      <c r="VI50" s="71"/>
      <c r="VJ50" s="72" t="e">
        <f ca="1">VC50</f>
        <v>#N/A</v>
      </c>
      <c r="VK50" s="72"/>
      <c r="VL50" s="12"/>
      <c r="VO50" s="11"/>
      <c r="VP50" s="71" t="e">
        <f ca="1">IF(VP51&lt;&gt;"","園児","")</f>
        <v>#N/A</v>
      </c>
      <c r="VQ50" s="71"/>
      <c r="VR50" s="72" t="e">
        <f ca="1">IF(VP51&lt;&gt;"","先生","")</f>
        <v>#N/A</v>
      </c>
      <c r="VS50" s="72"/>
      <c r="VT50" s="12"/>
      <c r="VV50" s="11"/>
      <c r="VW50" s="71" t="e">
        <f ca="1">VP50</f>
        <v>#N/A</v>
      </c>
      <c r="VX50" s="71"/>
      <c r="VY50" s="72" t="e">
        <f ca="1">VR50</f>
        <v>#N/A</v>
      </c>
      <c r="VZ50" s="72"/>
      <c r="WA50" s="12"/>
      <c r="WD50" s="11"/>
      <c r="WE50" s="71" t="e">
        <f ca="1">IF(WE51&lt;&gt;"","園児","")</f>
        <v>#N/A</v>
      </c>
      <c r="WF50" s="71"/>
      <c r="WG50" s="72" t="e">
        <f ca="1">IF(WE51&lt;&gt;"","先生","")</f>
        <v>#N/A</v>
      </c>
      <c r="WH50" s="72"/>
      <c r="WI50" s="12"/>
      <c r="WK50" s="11"/>
      <c r="WL50" s="71" t="e">
        <f ca="1">WE50</f>
        <v>#N/A</v>
      </c>
      <c r="WM50" s="71"/>
      <c r="WN50" s="72" t="e">
        <f ca="1">WG50</f>
        <v>#N/A</v>
      </c>
      <c r="WO50" s="72"/>
      <c r="WP50" s="12"/>
      <c r="WS50" s="11"/>
      <c r="WT50" s="71" t="e">
        <f ca="1">IF(WT51&lt;&gt;"","園児","")</f>
        <v>#N/A</v>
      </c>
      <c r="WU50" s="71"/>
      <c r="WV50" s="72" t="e">
        <f ca="1">IF(WT51&lt;&gt;"","先生","")</f>
        <v>#N/A</v>
      </c>
      <c r="WW50" s="72"/>
      <c r="WX50" s="12"/>
      <c r="WZ50" s="11"/>
      <c r="XA50" s="71" t="e">
        <f ca="1">WT50</f>
        <v>#N/A</v>
      </c>
      <c r="XB50" s="71"/>
      <c r="XC50" s="72" t="e">
        <f ca="1">WV50</f>
        <v>#N/A</v>
      </c>
      <c r="XD50" s="72"/>
      <c r="XE50" s="12"/>
      <c r="XH50" s="11"/>
      <c r="XI50" s="71" t="e">
        <f ca="1">IF(XI51&lt;&gt;"","園児","")</f>
        <v>#N/A</v>
      </c>
      <c r="XJ50" s="71"/>
      <c r="XK50" s="72" t="e">
        <f ca="1">IF(XI51&lt;&gt;"","先生","")</f>
        <v>#N/A</v>
      </c>
      <c r="XL50" s="72"/>
      <c r="XM50" s="12"/>
      <c r="XO50" s="11"/>
      <c r="XP50" s="71" t="e">
        <f ca="1">XI50</f>
        <v>#N/A</v>
      </c>
      <c r="XQ50" s="71"/>
      <c r="XR50" s="72" t="e">
        <f ca="1">XK50</f>
        <v>#N/A</v>
      </c>
      <c r="XS50" s="72"/>
      <c r="XT50" s="12"/>
      <c r="XW50" s="11"/>
      <c r="XX50" s="71" t="e">
        <f ca="1">IF(XX51&lt;&gt;"","園児","")</f>
        <v>#N/A</v>
      </c>
      <c r="XY50" s="71"/>
      <c r="XZ50" s="72" t="e">
        <f ca="1">IF(XX51&lt;&gt;"","先生","")</f>
        <v>#N/A</v>
      </c>
      <c r="YA50" s="72"/>
      <c r="YB50" s="12"/>
      <c r="YD50" s="11"/>
      <c r="YE50" s="71" t="e">
        <f ca="1">XX50</f>
        <v>#N/A</v>
      </c>
      <c r="YF50" s="71"/>
      <c r="YG50" s="72" t="e">
        <f ca="1">XZ50</f>
        <v>#N/A</v>
      </c>
      <c r="YH50" s="72"/>
      <c r="YI50" s="12"/>
      <c r="YL50" s="11"/>
      <c r="YM50" s="71" t="e">
        <f ca="1">IF(YM51&lt;&gt;"","園児","")</f>
        <v>#N/A</v>
      </c>
      <c r="YN50" s="71"/>
      <c r="YO50" s="72" t="e">
        <f ca="1">IF(YM51&lt;&gt;"","先生","")</f>
        <v>#N/A</v>
      </c>
      <c r="YP50" s="72"/>
      <c r="YQ50" s="12"/>
      <c r="YS50" s="11"/>
      <c r="YT50" s="71" t="e">
        <f ca="1">YM50</f>
        <v>#N/A</v>
      </c>
      <c r="YU50" s="71"/>
      <c r="YV50" s="72" t="e">
        <f ca="1">YO50</f>
        <v>#N/A</v>
      </c>
      <c r="YW50" s="72"/>
      <c r="YX50" s="12"/>
      <c r="ZA50" s="11"/>
      <c r="ZB50" s="71" t="e">
        <f ca="1">IF(ZB51&lt;&gt;"","園児","")</f>
        <v>#N/A</v>
      </c>
      <c r="ZC50" s="71"/>
      <c r="ZD50" s="72" t="e">
        <f ca="1">IF(ZB51&lt;&gt;"","先生","")</f>
        <v>#N/A</v>
      </c>
      <c r="ZE50" s="72"/>
      <c r="ZF50" s="12"/>
      <c r="ZH50" s="11"/>
      <c r="ZI50" s="71" t="e">
        <f ca="1">ZB50</f>
        <v>#N/A</v>
      </c>
      <c r="ZJ50" s="71"/>
      <c r="ZK50" s="72" t="e">
        <f ca="1">ZD50</f>
        <v>#N/A</v>
      </c>
      <c r="ZL50" s="72"/>
      <c r="ZM50" s="12"/>
      <c r="ZP50" s="11"/>
      <c r="ZQ50" s="71" t="e">
        <f ca="1">IF(ZQ51&lt;&gt;"","園児","")</f>
        <v>#N/A</v>
      </c>
      <c r="ZR50" s="71"/>
      <c r="ZS50" s="72" t="e">
        <f ca="1">IF(ZQ51&lt;&gt;"","先生","")</f>
        <v>#N/A</v>
      </c>
      <c r="ZT50" s="72"/>
      <c r="ZU50" s="12"/>
      <c r="ZW50" s="11"/>
      <c r="ZX50" s="71" t="e">
        <f ca="1">ZQ50</f>
        <v>#N/A</v>
      </c>
      <c r="ZY50" s="71"/>
      <c r="ZZ50" s="72" t="e">
        <f ca="1">ZS50</f>
        <v>#N/A</v>
      </c>
      <c r="AAA50" s="72"/>
      <c r="AAB50" s="12"/>
      <c r="AAE50" s="11"/>
      <c r="AAF50" s="71" t="e">
        <f ca="1">IF(AAF51&lt;&gt;"","園児","")</f>
        <v>#N/A</v>
      </c>
      <c r="AAG50" s="71"/>
      <c r="AAH50" s="72" t="e">
        <f ca="1">IF(AAF51&lt;&gt;"","先生","")</f>
        <v>#N/A</v>
      </c>
      <c r="AAI50" s="72"/>
      <c r="AAJ50" s="12"/>
      <c r="AAL50" s="11"/>
      <c r="AAM50" s="71" t="e">
        <f ca="1">AAF50</f>
        <v>#N/A</v>
      </c>
      <c r="AAN50" s="71"/>
      <c r="AAO50" s="72" t="e">
        <f ca="1">AAH50</f>
        <v>#N/A</v>
      </c>
      <c r="AAP50" s="72"/>
      <c r="AAQ50" s="12"/>
      <c r="AAT50" s="11"/>
      <c r="AAU50" s="71" t="e">
        <f ca="1">IF(AAU51&lt;&gt;"","園児","")</f>
        <v>#N/A</v>
      </c>
      <c r="AAV50" s="71"/>
      <c r="AAW50" s="72" t="e">
        <f ca="1">IF(AAU51&lt;&gt;"","先生","")</f>
        <v>#N/A</v>
      </c>
      <c r="AAX50" s="72"/>
      <c r="AAY50" s="12"/>
      <c r="ABA50" s="11"/>
      <c r="ABB50" s="71" t="e">
        <f ca="1">AAU50</f>
        <v>#N/A</v>
      </c>
      <c r="ABC50" s="71"/>
      <c r="ABD50" s="72" t="e">
        <f ca="1">AAW50</f>
        <v>#N/A</v>
      </c>
      <c r="ABE50" s="72"/>
      <c r="ABF50" s="12"/>
      <c r="ABI50" s="11"/>
      <c r="ABJ50" s="71" t="e">
        <f ca="1">IF(ABJ51&lt;&gt;"","園児","")</f>
        <v>#N/A</v>
      </c>
      <c r="ABK50" s="71"/>
      <c r="ABL50" s="72" t="e">
        <f ca="1">IF(ABJ51&lt;&gt;"","先生","")</f>
        <v>#N/A</v>
      </c>
      <c r="ABM50" s="72"/>
      <c r="ABN50" s="12"/>
      <c r="ABP50" s="11"/>
      <c r="ABQ50" s="71" t="e">
        <f ca="1">ABJ50</f>
        <v>#N/A</v>
      </c>
      <c r="ABR50" s="71"/>
      <c r="ABS50" s="72" t="e">
        <f ca="1">ABL50</f>
        <v>#N/A</v>
      </c>
      <c r="ABT50" s="72"/>
      <c r="ABU50" s="12"/>
      <c r="ABX50" s="11"/>
      <c r="ABY50" s="71" t="e">
        <f ca="1">IF(ABY51&lt;&gt;"","園児","")</f>
        <v>#N/A</v>
      </c>
      <c r="ABZ50" s="71"/>
      <c r="ACA50" s="72" t="e">
        <f ca="1">IF(ABY51&lt;&gt;"","先生","")</f>
        <v>#N/A</v>
      </c>
      <c r="ACB50" s="72"/>
      <c r="ACC50" s="12"/>
      <c r="ACE50" s="11"/>
      <c r="ACF50" s="71" t="e">
        <f ca="1">ABY50</f>
        <v>#N/A</v>
      </c>
      <c r="ACG50" s="71"/>
      <c r="ACH50" s="72" t="e">
        <f ca="1">ACA50</f>
        <v>#N/A</v>
      </c>
      <c r="ACI50" s="72"/>
      <c r="ACJ50" s="12"/>
      <c r="ACM50" s="11"/>
      <c r="ACN50" s="71" t="e">
        <f ca="1">IF(ACN51&lt;&gt;"","園児","")</f>
        <v>#N/A</v>
      </c>
      <c r="ACO50" s="71"/>
      <c r="ACP50" s="72" t="e">
        <f ca="1">IF(ACN51&lt;&gt;"","先生","")</f>
        <v>#N/A</v>
      </c>
      <c r="ACQ50" s="72"/>
      <c r="ACR50" s="12"/>
      <c r="ACT50" s="11"/>
      <c r="ACU50" s="71" t="e">
        <f ca="1">ACN50</f>
        <v>#N/A</v>
      </c>
      <c r="ACV50" s="71"/>
      <c r="ACW50" s="72" t="e">
        <f ca="1">ACP50</f>
        <v>#N/A</v>
      </c>
      <c r="ACX50" s="72"/>
      <c r="ACY50" s="12"/>
      <c r="ADB50" s="11"/>
      <c r="ADC50" s="71" t="e">
        <f ca="1">IF(ADC51&lt;&gt;"","園児","")</f>
        <v>#N/A</v>
      </c>
      <c r="ADD50" s="71"/>
      <c r="ADE50" s="72" t="e">
        <f ca="1">IF(ADC51&lt;&gt;"","先生","")</f>
        <v>#N/A</v>
      </c>
      <c r="ADF50" s="72"/>
      <c r="ADG50" s="12"/>
      <c r="ADI50" s="11"/>
      <c r="ADJ50" s="71" t="e">
        <f ca="1">ADC50</f>
        <v>#N/A</v>
      </c>
      <c r="ADK50" s="71"/>
      <c r="ADL50" s="72" t="e">
        <f ca="1">ADE50</f>
        <v>#N/A</v>
      </c>
      <c r="ADM50" s="72"/>
      <c r="ADN50" s="12"/>
      <c r="ADQ50" s="11"/>
      <c r="ADR50" s="71" t="e">
        <f ca="1">IF(ADR51&lt;&gt;"","園児","")</f>
        <v>#N/A</v>
      </c>
      <c r="ADS50" s="71"/>
      <c r="ADT50" s="72" t="e">
        <f ca="1">IF(ADR51&lt;&gt;"","先生","")</f>
        <v>#N/A</v>
      </c>
      <c r="ADU50" s="72"/>
      <c r="ADV50" s="12"/>
      <c r="ADX50" s="11"/>
      <c r="ADY50" s="71" t="e">
        <f ca="1">ADR50</f>
        <v>#N/A</v>
      </c>
      <c r="ADZ50" s="71"/>
      <c r="AEA50" s="72" t="e">
        <f ca="1">ADT50</f>
        <v>#N/A</v>
      </c>
      <c r="AEB50" s="72"/>
      <c r="AEC50" s="12"/>
      <c r="AEF50" s="11"/>
      <c r="AEG50" s="71" t="e">
        <f ca="1">IF(AEG51&lt;&gt;"","園児","")</f>
        <v>#N/A</v>
      </c>
      <c r="AEH50" s="71"/>
      <c r="AEI50" s="72" t="e">
        <f ca="1">IF(AEG51&lt;&gt;"","先生","")</f>
        <v>#N/A</v>
      </c>
      <c r="AEJ50" s="72"/>
      <c r="AEK50" s="12"/>
      <c r="AEM50" s="11"/>
      <c r="AEN50" s="71" t="e">
        <f ca="1">AEG50</f>
        <v>#N/A</v>
      </c>
      <c r="AEO50" s="71"/>
      <c r="AEP50" s="72" t="e">
        <f ca="1">AEI50</f>
        <v>#N/A</v>
      </c>
      <c r="AEQ50" s="72"/>
      <c r="AER50" s="12"/>
      <c r="AEU50" s="11"/>
      <c r="AEV50" s="71" t="e">
        <f ca="1">IF(AEV51&lt;&gt;"","園児","")</f>
        <v>#N/A</v>
      </c>
      <c r="AEW50" s="71"/>
      <c r="AEX50" s="72" t="e">
        <f ca="1">IF(AEV51&lt;&gt;"","先生","")</f>
        <v>#N/A</v>
      </c>
      <c r="AEY50" s="72"/>
      <c r="AEZ50" s="12"/>
      <c r="AFB50" s="11"/>
      <c r="AFC50" s="71" t="e">
        <f ca="1">AEV50</f>
        <v>#N/A</v>
      </c>
      <c r="AFD50" s="71"/>
      <c r="AFE50" s="72" t="e">
        <f ca="1">AEX50</f>
        <v>#N/A</v>
      </c>
      <c r="AFF50" s="72"/>
      <c r="AFG50" s="12"/>
      <c r="AFJ50" s="11"/>
      <c r="AFK50" s="71" t="e">
        <f ca="1">IF(AFK51&lt;&gt;"","園児","")</f>
        <v>#N/A</v>
      </c>
      <c r="AFL50" s="71"/>
      <c r="AFM50" s="72" t="e">
        <f ca="1">IF(AFK51&lt;&gt;"","先生","")</f>
        <v>#N/A</v>
      </c>
      <c r="AFN50" s="72"/>
      <c r="AFO50" s="12"/>
      <c r="AFQ50" s="11"/>
      <c r="AFR50" s="71" t="e">
        <f ca="1">AFK50</f>
        <v>#N/A</v>
      </c>
      <c r="AFS50" s="71"/>
      <c r="AFT50" s="72" t="e">
        <f ca="1">AFM50</f>
        <v>#N/A</v>
      </c>
      <c r="AFU50" s="72"/>
      <c r="AFV50" s="12"/>
    </row>
    <row r="51" spans="2:854" ht="18" customHeight="1" x14ac:dyDescent="0.45">
      <c r="B51" s="11"/>
      <c r="C51" s="77" t="e" cm="1">
        <f t="array" aca="1" ref="C51" ca="1">IF(IFERROR(
INDEX(INDIRECT("数出表_Excel!"&amp;B48&amp;MATCH(G1,数出表_Excel!$A:$A,0)-1&amp;":U"&amp;MATCH(G1,数出表_Excel!$A:$A,0)-1&amp;""),
 1,
 MATCH(TRUE, ISNUMBER(--INDIRECT("数出表_Excel!"&amp;B48&amp;MATCH(G1,数出表_Excel!$A:$A,0)-1&amp;":U"&amp;MATCH(G1,数出表_Excel!$A:$A,0)-1&amp;"")), 0)),
 "")=0,"",
IF(B3=100,
IFERROR(
INDEX(INDIRECT("数出表_Excel!"&amp;B48&amp;MATCH(G1,数出表_Excel!$A:$A,0)-1+2&amp;":U"&amp;MATCH(G1,数出表_Excel!$A:$A,0)-1+2&amp;""),
 1,
 MATCH(TRUE, ISNUMBER(--INDIRECT("数出表_Excel!"&amp;B48&amp;MATCH(G1,数出表_Excel!$A:$A,0)-1+2&amp;":U"&amp;MATCH(G1,数出表_Excel!$A:$A,0)-1+2&amp;"")), 0)),
 "")
+IFERROR(
INDEX(INDIRECT("数出表_Excel!"&amp;B48&amp;MATCH(G1,数出表_Excel!$A:$A,0)-1&amp;":U"&amp;MATCH(G1,数出表_Excel!$A:$A,0)-1&amp;""),
 1,
 MATCH(TRUE, ISNUMBER(--INDIRECT("数出表_Excel!"&amp;B48&amp;MATCH(G1,数出表_Excel!$A:$A,0)-1&amp;":U"&amp;MATCH(G1,数出表_Excel!$A:$A,0)-1&amp;"")), 0)),
 ""),
IFERROR(
INDEX(INDIRECT("数出表_Excel!"&amp;B48&amp;MATCH(G1,数出表_Excel!$A:$A,0)-1&amp;":U"&amp;MATCH(G1,数出表_Excel!$A:$A,0)-1&amp;""),
 1,
 MATCH(TRUE, ISNUMBER(--INDIRECT("数出表_Excel!"&amp;B48&amp;MATCH(G1,数出表_Excel!$A:$A,0)-1&amp;":U"&amp;MATCH(G1,数出表_Excel!$A:$A,0)-1&amp;"")), 0)),
 "")))</f>
        <v>#N/A</v>
      </c>
      <c r="D51" s="77"/>
      <c r="E51" s="76" t="e" cm="1">
        <f t="array" aca="1" ref="E51" ca="1">IF(C2&lt;&gt;"",
IF(IFERROR(
INDEX(INDIRECT("数出表_Excel!B"&amp;MATCH(G1,数出表_Excel!$A:$A,0)&amp;":U"&amp;MATCH(G1,数出表_Excel!$A:$A,0)&amp;""),
 1,B49-1),
 "")=0,"",
IFERROR(
INDEX(INDIRECT("数出表_Excel!B"&amp;MATCH(G1,数出表_Excel!$A:$A,0)&amp;":U"&amp;MATCH(G1,数出表_Excel!$A:$A,0)&amp;""),
 1,B49-1),
 "")),"")</f>
        <v>#N/A</v>
      </c>
      <c r="F51" s="76"/>
      <c r="G51" s="12"/>
      <c r="I51" s="11"/>
      <c r="J51" s="77" t="e">
        <f ca="1">C51</f>
        <v>#N/A</v>
      </c>
      <c r="K51" s="77"/>
      <c r="L51" s="76" t="e">
        <f ca="1">E51</f>
        <v>#N/A</v>
      </c>
      <c r="M51" s="76"/>
      <c r="N51" s="12"/>
      <c r="Q51" s="11"/>
      <c r="R51" s="77" t="e" cm="1">
        <f t="array" aca="1" ref="R51" ca="1">IF(IFERROR(
INDEX(INDIRECT("数出表_Excel!"&amp;Q48&amp;MATCH(V1,数出表_Excel!$A:$A,0)-1&amp;":U"&amp;MATCH(V1,数出表_Excel!$A:$A,0)-1&amp;""),
 1,
 MATCH(TRUE, ISNUMBER(--INDIRECT("数出表_Excel!"&amp;Q48&amp;MATCH(V1,数出表_Excel!$A:$A,0)-1&amp;":U"&amp;MATCH(V1,数出表_Excel!$A:$A,0)-1&amp;"")), 0)),
 "")=0,"",
IF(Q3=100,
IFERROR(
INDEX(INDIRECT("数出表_Excel!"&amp;Q48&amp;MATCH(V1,数出表_Excel!$A:$A,0)-1+2&amp;":U"&amp;MATCH(V1,数出表_Excel!$A:$A,0)-1+2&amp;""),
 1,
 MATCH(TRUE, ISNUMBER(--INDIRECT("数出表_Excel!"&amp;Q48&amp;MATCH(V1,数出表_Excel!$A:$A,0)-1+2&amp;":U"&amp;MATCH(V1,数出表_Excel!$A:$A,0)-1+2&amp;"")), 0)),
 "")
+IFERROR(
INDEX(INDIRECT("数出表_Excel!"&amp;Q48&amp;MATCH(V1,数出表_Excel!$A:$A,0)-1&amp;":U"&amp;MATCH(V1,数出表_Excel!$A:$A,0)-1&amp;""),
 1,
 MATCH(TRUE, ISNUMBER(--INDIRECT("数出表_Excel!"&amp;Q48&amp;MATCH(V1,数出表_Excel!$A:$A,0)-1&amp;":U"&amp;MATCH(V1,数出表_Excel!$A:$A,0)-1&amp;"")), 0)),
 ""),
IFERROR(
INDEX(INDIRECT("数出表_Excel!"&amp;Q48&amp;MATCH(V1,数出表_Excel!$A:$A,0)-1&amp;":U"&amp;MATCH(V1,数出表_Excel!$A:$A,0)-1&amp;""),
 1,
 MATCH(TRUE, ISNUMBER(--INDIRECT("数出表_Excel!"&amp;Q48&amp;MATCH(V1,数出表_Excel!$A:$A,0)-1&amp;":U"&amp;MATCH(V1,数出表_Excel!$A:$A,0)-1&amp;"")), 0)),
 "")))</f>
        <v>#N/A</v>
      </c>
      <c r="S51" s="77"/>
      <c r="T51" s="76" t="e" cm="1">
        <f t="array" aca="1" ref="T51" ca="1">IF(R2&lt;&gt;"",
IF(IFERROR(
INDEX(INDIRECT("数出表_Excel!B"&amp;MATCH(V1,数出表_Excel!$A:$A,0)&amp;":U"&amp;MATCH(V1,数出表_Excel!$A:$A,0)&amp;""),
 1,Q49-1),
 "")=0,"",
IFERROR(
INDEX(INDIRECT("数出表_Excel!B"&amp;MATCH(V1,数出表_Excel!$A:$A,0)&amp;":U"&amp;MATCH(V1,数出表_Excel!$A:$A,0)&amp;""),
 1,Q49-1),
 "")),"")</f>
        <v>#N/A</v>
      </c>
      <c r="U51" s="76"/>
      <c r="V51" s="12"/>
      <c r="X51" s="11"/>
      <c r="Y51" s="77" t="e">
        <f ca="1">R51</f>
        <v>#N/A</v>
      </c>
      <c r="Z51" s="77"/>
      <c r="AA51" s="76" t="e">
        <f ca="1">T51</f>
        <v>#N/A</v>
      </c>
      <c r="AB51" s="76"/>
      <c r="AC51" s="12"/>
      <c r="AF51" s="11"/>
      <c r="AG51" s="77" t="e" cm="1">
        <f t="array" aca="1" ref="AG51" ca="1">IF(IFERROR(
INDEX(INDIRECT("数出表_Excel!"&amp;AF48&amp;MATCH(AK1,数出表_Excel!$A:$A,0)-1&amp;":U"&amp;MATCH(AK1,数出表_Excel!$A:$A,0)-1&amp;""),
 1,
 MATCH(TRUE, ISNUMBER(--INDIRECT("数出表_Excel!"&amp;AF48&amp;MATCH(AK1,数出表_Excel!$A:$A,0)-1&amp;":U"&amp;MATCH(AK1,数出表_Excel!$A:$A,0)-1&amp;"")), 0)),
 "")=0,"",
IF(AF3=100,
IFERROR(
INDEX(INDIRECT("数出表_Excel!"&amp;AF48&amp;MATCH(AK1,数出表_Excel!$A:$A,0)-1+2&amp;":U"&amp;MATCH(AK1,数出表_Excel!$A:$A,0)-1+2&amp;""),
 1,
 MATCH(TRUE, ISNUMBER(--INDIRECT("数出表_Excel!"&amp;AF48&amp;MATCH(AK1,数出表_Excel!$A:$A,0)-1+2&amp;":U"&amp;MATCH(AK1,数出表_Excel!$A:$A,0)-1+2&amp;"")), 0)),
 "")
+IFERROR(
INDEX(INDIRECT("数出表_Excel!"&amp;AF48&amp;MATCH(AK1,数出表_Excel!$A:$A,0)-1&amp;":U"&amp;MATCH(AK1,数出表_Excel!$A:$A,0)-1&amp;""),
 1,
 MATCH(TRUE, ISNUMBER(--INDIRECT("数出表_Excel!"&amp;AF48&amp;MATCH(AK1,数出表_Excel!$A:$A,0)-1&amp;":U"&amp;MATCH(AK1,数出表_Excel!$A:$A,0)-1&amp;"")), 0)),
 ""),
IFERROR(
INDEX(INDIRECT("数出表_Excel!"&amp;AF48&amp;MATCH(AK1,数出表_Excel!$A:$A,0)-1&amp;":U"&amp;MATCH(AK1,数出表_Excel!$A:$A,0)-1&amp;""),
 1,
 MATCH(TRUE, ISNUMBER(--INDIRECT("数出表_Excel!"&amp;AF48&amp;MATCH(AK1,数出表_Excel!$A:$A,0)-1&amp;":U"&amp;MATCH(AK1,数出表_Excel!$A:$A,0)-1&amp;"")), 0)),
 "")))</f>
        <v>#N/A</v>
      </c>
      <c r="AH51" s="77"/>
      <c r="AI51" s="76" t="e" cm="1">
        <f t="array" aca="1" ref="AI51" ca="1">IF(AG2&lt;&gt;"",
IF(IFERROR(
INDEX(INDIRECT("数出表_Excel!B"&amp;MATCH(AK1,数出表_Excel!$A:$A,0)&amp;":U"&amp;MATCH(AK1,数出表_Excel!$A:$A,0)&amp;""),
 1,AF49-1),
 "")=0,"",
IFERROR(
INDEX(INDIRECT("数出表_Excel!B"&amp;MATCH(AK1,数出表_Excel!$A:$A,0)&amp;":U"&amp;MATCH(AK1,数出表_Excel!$A:$A,0)&amp;""),
 1,AF49-1),
 "")),"")</f>
        <v>#N/A</v>
      </c>
      <c r="AJ51" s="76"/>
      <c r="AK51" s="12"/>
      <c r="AM51" s="11"/>
      <c r="AN51" s="77" t="e">
        <f ca="1">AG51</f>
        <v>#N/A</v>
      </c>
      <c r="AO51" s="77"/>
      <c r="AP51" s="76" t="e">
        <f ca="1">AI51</f>
        <v>#N/A</v>
      </c>
      <c r="AQ51" s="76"/>
      <c r="AR51" s="12"/>
      <c r="AU51" s="11"/>
      <c r="AV51" s="77" t="e" cm="1">
        <f t="array" aca="1" ref="AV51" ca="1">IF(IFERROR(
INDEX(INDIRECT("数出表_Excel!"&amp;AU48&amp;MATCH(AZ1,数出表_Excel!$A:$A,0)-1&amp;":U"&amp;MATCH(AZ1,数出表_Excel!$A:$A,0)-1&amp;""),
 1,
 MATCH(TRUE, ISNUMBER(--INDIRECT("数出表_Excel!"&amp;AU48&amp;MATCH(AZ1,数出表_Excel!$A:$A,0)-1&amp;":U"&amp;MATCH(AZ1,数出表_Excel!$A:$A,0)-1&amp;"")), 0)),
 "")=0,"",
IF(AU3=100,
IFERROR(
INDEX(INDIRECT("数出表_Excel!"&amp;AU48&amp;MATCH(AZ1,数出表_Excel!$A:$A,0)-1+2&amp;":U"&amp;MATCH(AZ1,数出表_Excel!$A:$A,0)-1+2&amp;""),
 1,
 MATCH(TRUE, ISNUMBER(--INDIRECT("数出表_Excel!"&amp;AU48&amp;MATCH(AZ1,数出表_Excel!$A:$A,0)-1+2&amp;":U"&amp;MATCH(AZ1,数出表_Excel!$A:$A,0)-1+2&amp;"")), 0)),
 "")
+IFERROR(
INDEX(INDIRECT("数出表_Excel!"&amp;AU48&amp;MATCH(AZ1,数出表_Excel!$A:$A,0)-1&amp;":U"&amp;MATCH(AZ1,数出表_Excel!$A:$A,0)-1&amp;""),
 1,
 MATCH(TRUE, ISNUMBER(--INDIRECT("数出表_Excel!"&amp;AU48&amp;MATCH(AZ1,数出表_Excel!$A:$A,0)-1&amp;":U"&amp;MATCH(AZ1,数出表_Excel!$A:$A,0)-1&amp;"")), 0)),
 ""),
IFERROR(
INDEX(INDIRECT("数出表_Excel!"&amp;AU48&amp;MATCH(AZ1,数出表_Excel!$A:$A,0)-1&amp;":U"&amp;MATCH(AZ1,数出表_Excel!$A:$A,0)-1&amp;""),
 1,
 MATCH(TRUE, ISNUMBER(--INDIRECT("数出表_Excel!"&amp;AU48&amp;MATCH(AZ1,数出表_Excel!$A:$A,0)-1&amp;":U"&amp;MATCH(AZ1,数出表_Excel!$A:$A,0)-1&amp;"")), 0)),
 "")))</f>
        <v>#N/A</v>
      </c>
      <c r="AW51" s="77"/>
      <c r="AX51" s="76" t="e" cm="1">
        <f t="array" aca="1" ref="AX51" ca="1">IF(AV2&lt;&gt;"",
IF(IFERROR(
INDEX(INDIRECT("数出表_Excel!B"&amp;MATCH(AZ1,数出表_Excel!$A:$A,0)&amp;":U"&amp;MATCH(AZ1,数出表_Excel!$A:$A,0)&amp;""),
 1,AU49-1),
 "")=0,"",
IFERROR(
INDEX(INDIRECT("数出表_Excel!B"&amp;MATCH(AZ1,数出表_Excel!$A:$A,0)&amp;":U"&amp;MATCH(AZ1,数出表_Excel!$A:$A,0)&amp;""),
 1,AU49-1),
 "")),"")</f>
        <v>#N/A</v>
      </c>
      <c r="AY51" s="76"/>
      <c r="AZ51" s="12"/>
      <c r="BB51" s="11"/>
      <c r="BC51" s="77" t="e">
        <f ca="1">AV51</f>
        <v>#N/A</v>
      </c>
      <c r="BD51" s="77"/>
      <c r="BE51" s="76" t="e">
        <f ca="1">AX51</f>
        <v>#N/A</v>
      </c>
      <c r="BF51" s="76"/>
      <c r="BG51" s="12"/>
      <c r="BJ51" s="11"/>
      <c r="BK51" s="77" t="e" cm="1">
        <f t="array" aca="1" ref="BK51" ca="1">IF(IFERROR(
INDEX(INDIRECT("数出表_Excel!"&amp;BJ48&amp;MATCH(BO1,数出表_Excel!$A:$A,0)-1&amp;":U"&amp;MATCH(BO1,数出表_Excel!$A:$A,0)-1&amp;""),
 1,
 MATCH(TRUE, ISNUMBER(--INDIRECT("数出表_Excel!"&amp;BJ48&amp;MATCH(BO1,数出表_Excel!$A:$A,0)-1&amp;":U"&amp;MATCH(BO1,数出表_Excel!$A:$A,0)-1&amp;"")), 0)),
 "")=0,"",
IF(BJ3=100,
IFERROR(
INDEX(INDIRECT("数出表_Excel!"&amp;BJ48&amp;MATCH(BO1,数出表_Excel!$A:$A,0)-1+2&amp;":U"&amp;MATCH(BO1,数出表_Excel!$A:$A,0)-1+2&amp;""),
 1,
 MATCH(TRUE, ISNUMBER(--INDIRECT("数出表_Excel!"&amp;BJ48&amp;MATCH(BO1,数出表_Excel!$A:$A,0)-1+2&amp;":U"&amp;MATCH(BO1,数出表_Excel!$A:$A,0)-1+2&amp;"")), 0)),
 "")
+IFERROR(
INDEX(INDIRECT("数出表_Excel!"&amp;BJ48&amp;MATCH(BO1,数出表_Excel!$A:$A,0)-1&amp;":U"&amp;MATCH(BO1,数出表_Excel!$A:$A,0)-1&amp;""),
 1,
 MATCH(TRUE, ISNUMBER(--INDIRECT("数出表_Excel!"&amp;BJ48&amp;MATCH(BO1,数出表_Excel!$A:$A,0)-1&amp;":U"&amp;MATCH(BO1,数出表_Excel!$A:$A,0)-1&amp;"")), 0)),
 ""),
IFERROR(
INDEX(INDIRECT("数出表_Excel!"&amp;BJ48&amp;MATCH(BO1,数出表_Excel!$A:$A,0)-1&amp;":U"&amp;MATCH(BO1,数出表_Excel!$A:$A,0)-1&amp;""),
 1,
 MATCH(TRUE, ISNUMBER(--INDIRECT("数出表_Excel!"&amp;BJ48&amp;MATCH(BO1,数出表_Excel!$A:$A,0)-1&amp;":U"&amp;MATCH(BO1,数出表_Excel!$A:$A,0)-1&amp;"")), 0)),
 "")))</f>
        <v>#N/A</v>
      </c>
      <c r="BL51" s="77"/>
      <c r="BM51" s="76" t="e" cm="1">
        <f t="array" aca="1" ref="BM51" ca="1">IF(BK2&lt;&gt;"",
IF(IFERROR(
INDEX(INDIRECT("数出表_Excel!B"&amp;MATCH(BO1,数出表_Excel!$A:$A,0)&amp;":U"&amp;MATCH(BO1,数出表_Excel!$A:$A,0)&amp;""),
 1,BJ49-1),
 "")=0,"",
IFERROR(
INDEX(INDIRECT("数出表_Excel!B"&amp;MATCH(BO1,数出表_Excel!$A:$A,0)&amp;":U"&amp;MATCH(BO1,数出表_Excel!$A:$A,0)&amp;""),
 1,BJ49-1),
 "")),"")</f>
        <v>#N/A</v>
      </c>
      <c r="BN51" s="76"/>
      <c r="BO51" s="12"/>
      <c r="BQ51" s="11"/>
      <c r="BR51" s="77" t="e">
        <f ca="1">BK51</f>
        <v>#N/A</v>
      </c>
      <c r="BS51" s="77"/>
      <c r="BT51" s="76" t="e">
        <f ca="1">BM51</f>
        <v>#N/A</v>
      </c>
      <c r="BU51" s="76"/>
      <c r="BV51" s="12"/>
      <c r="BY51" s="11"/>
      <c r="BZ51" s="77" t="e" cm="1">
        <f t="array" aca="1" ref="BZ51" ca="1">IF(IFERROR(
INDEX(INDIRECT("数出表_Excel!"&amp;BY48&amp;MATCH(CD1,数出表_Excel!$A:$A,0)-1&amp;":U"&amp;MATCH(CD1,数出表_Excel!$A:$A,0)-1&amp;""),
 1,
 MATCH(TRUE, ISNUMBER(--INDIRECT("数出表_Excel!"&amp;BY48&amp;MATCH(CD1,数出表_Excel!$A:$A,0)-1&amp;":U"&amp;MATCH(CD1,数出表_Excel!$A:$A,0)-1&amp;"")), 0)),
 "")=0,"",
IF(BY3=100,
IFERROR(
INDEX(INDIRECT("数出表_Excel!"&amp;BY48&amp;MATCH(CD1,数出表_Excel!$A:$A,0)-1+2&amp;":U"&amp;MATCH(CD1,数出表_Excel!$A:$A,0)-1+2&amp;""),
 1,
 MATCH(TRUE, ISNUMBER(--INDIRECT("数出表_Excel!"&amp;BY48&amp;MATCH(CD1,数出表_Excel!$A:$A,0)-1+2&amp;":U"&amp;MATCH(CD1,数出表_Excel!$A:$A,0)-1+2&amp;"")), 0)),
 "")
+IFERROR(
INDEX(INDIRECT("数出表_Excel!"&amp;BY48&amp;MATCH(CD1,数出表_Excel!$A:$A,0)-1&amp;":U"&amp;MATCH(CD1,数出表_Excel!$A:$A,0)-1&amp;""),
 1,
 MATCH(TRUE, ISNUMBER(--INDIRECT("数出表_Excel!"&amp;BY48&amp;MATCH(CD1,数出表_Excel!$A:$A,0)-1&amp;":U"&amp;MATCH(CD1,数出表_Excel!$A:$A,0)-1&amp;"")), 0)),
 ""),
IFERROR(
INDEX(INDIRECT("数出表_Excel!"&amp;BY48&amp;MATCH(CD1,数出表_Excel!$A:$A,0)-1&amp;":U"&amp;MATCH(CD1,数出表_Excel!$A:$A,0)-1&amp;""),
 1,
 MATCH(TRUE, ISNUMBER(--INDIRECT("数出表_Excel!"&amp;BY48&amp;MATCH(CD1,数出表_Excel!$A:$A,0)-1&amp;":U"&amp;MATCH(CD1,数出表_Excel!$A:$A,0)-1&amp;"")), 0)),
 "")))</f>
        <v>#N/A</v>
      </c>
      <c r="CA51" s="77"/>
      <c r="CB51" s="76" t="e" cm="1">
        <f t="array" aca="1" ref="CB51" ca="1">IF(BZ2&lt;&gt;"",
IF(IFERROR(
INDEX(INDIRECT("数出表_Excel!B"&amp;MATCH(CD1,数出表_Excel!$A:$A,0)&amp;":U"&amp;MATCH(CD1,数出表_Excel!$A:$A,0)&amp;""),
 1,BY49-1),
 "")=0,"",
IFERROR(
INDEX(INDIRECT("数出表_Excel!B"&amp;MATCH(CD1,数出表_Excel!$A:$A,0)&amp;":U"&amp;MATCH(CD1,数出表_Excel!$A:$A,0)&amp;""),
 1,BY49-1),
 "")),"")</f>
        <v>#N/A</v>
      </c>
      <c r="CC51" s="76"/>
      <c r="CD51" s="12"/>
      <c r="CF51" s="11"/>
      <c r="CG51" s="77" t="e">
        <f ca="1">BZ51</f>
        <v>#N/A</v>
      </c>
      <c r="CH51" s="77"/>
      <c r="CI51" s="76" t="e">
        <f ca="1">CB51</f>
        <v>#N/A</v>
      </c>
      <c r="CJ51" s="76"/>
      <c r="CK51" s="12"/>
      <c r="CN51" s="11"/>
      <c r="CO51" s="77" t="e" cm="1">
        <f t="array" aca="1" ref="CO51" ca="1">IF(IFERROR(
INDEX(INDIRECT("数出表_Excel!"&amp;CN48&amp;MATCH(CS1,数出表_Excel!$A:$A,0)-1&amp;":U"&amp;MATCH(CS1,数出表_Excel!$A:$A,0)-1&amp;""),
 1,
 MATCH(TRUE, ISNUMBER(--INDIRECT("数出表_Excel!"&amp;CN48&amp;MATCH(CS1,数出表_Excel!$A:$A,0)-1&amp;":U"&amp;MATCH(CS1,数出表_Excel!$A:$A,0)-1&amp;"")), 0)),
 "")=0,"",
IF(CN3=100,
IFERROR(
INDEX(INDIRECT("数出表_Excel!"&amp;CN48&amp;MATCH(CS1,数出表_Excel!$A:$A,0)-1+2&amp;":U"&amp;MATCH(CS1,数出表_Excel!$A:$A,0)-1+2&amp;""),
 1,
 MATCH(TRUE, ISNUMBER(--INDIRECT("数出表_Excel!"&amp;CN48&amp;MATCH(CS1,数出表_Excel!$A:$A,0)-1+2&amp;":U"&amp;MATCH(CS1,数出表_Excel!$A:$A,0)-1+2&amp;"")), 0)),
 "")
+IFERROR(
INDEX(INDIRECT("数出表_Excel!"&amp;CN48&amp;MATCH(CS1,数出表_Excel!$A:$A,0)-1&amp;":U"&amp;MATCH(CS1,数出表_Excel!$A:$A,0)-1&amp;""),
 1,
 MATCH(TRUE, ISNUMBER(--INDIRECT("数出表_Excel!"&amp;CN48&amp;MATCH(CS1,数出表_Excel!$A:$A,0)-1&amp;":U"&amp;MATCH(CS1,数出表_Excel!$A:$A,0)-1&amp;"")), 0)),
 ""),
IFERROR(
INDEX(INDIRECT("数出表_Excel!"&amp;CN48&amp;MATCH(CS1,数出表_Excel!$A:$A,0)-1&amp;":U"&amp;MATCH(CS1,数出表_Excel!$A:$A,0)-1&amp;""),
 1,
 MATCH(TRUE, ISNUMBER(--INDIRECT("数出表_Excel!"&amp;CN48&amp;MATCH(CS1,数出表_Excel!$A:$A,0)-1&amp;":U"&amp;MATCH(CS1,数出表_Excel!$A:$A,0)-1&amp;"")), 0)),
 "")))</f>
        <v>#N/A</v>
      </c>
      <c r="CP51" s="77"/>
      <c r="CQ51" s="76" t="e" cm="1">
        <f t="array" aca="1" ref="CQ51" ca="1">IF(CO2&lt;&gt;"",
IF(IFERROR(
INDEX(INDIRECT("数出表_Excel!B"&amp;MATCH(CS1,数出表_Excel!$A:$A,0)&amp;":U"&amp;MATCH(CS1,数出表_Excel!$A:$A,0)&amp;""),
 1,CN49-1),
 "")=0,"",
IFERROR(
INDEX(INDIRECT("数出表_Excel!B"&amp;MATCH(CS1,数出表_Excel!$A:$A,0)&amp;":U"&amp;MATCH(CS1,数出表_Excel!$A:$A,0)&amp;""),
 1,CN49-1),
 "")),"")</f>
        <v>#N/A</v>
      </c>
      <c r="CR51" s="76"/>
      <c r="CS51" s="12"/>
      <c r="CU51" s="11"/>
      <c r="CV51" s="77" t="e">
        <f ca="1">CO51</f>
        <v>#N/A</v>
      </c>
      <c r="CW51" s="77"/>
      <c r="CX51" s="76" t="e">
        <f ca="1">CQ51</f>
        <v>#N/A</v>
      </c>
      <c r="CY51" s="76"/>
      <c r="CZ51" s="12"/>
      <c r="DC51" s="11"/>
      <c r="DD51" s="77" t="e" cm="1">
        <f t="array" aca="1" ref="DD51" ca="1">IF(IFERROR(
INDEX(INDIRECT("数出表_Excel!"&amp;DC48&amp;MATCH(DH1,数出表_Excel!$A:$A,0)-1&amp;":U"&amp;MATCH(DH1,数出表_Excel!$A:$A,0)-1&amp;""),
 1,
 MATCH(TRUE, ISNUMBER(--INDIRECT("数出表_Excel!"&amp;DC48&amp;MATCH(DH1,数出表_Excel!$A:$A,0)-1&amp;":U"&amp;MATCH(DH1,数出表_Excel!$A:$A,0)-1&amp;"")), 0)),
 "")=0,"",
IF(DC3=100,
IFERROR(
INDEX(INDIRECT("数出表_Excel!"&amp;DC48&amp;MATCH(DH1,数出表_Excel!$A:$A,0)-1+2&amp;":U"&amp;MATCH(DH1,数出表_Excel!$A:$A,0)-1+2&amp;""),
 1,
 MATCH(TRUE, ISNUMBER(--INDIRECT("数出表_Excel!"&amp;DC48&amp;MATCH(DH1,数出表_Excel!$A:$A,0)-1+2&amp;":U"&amp;MATCH(DH1,数出表_Excel!$A:$A,0)-1+2&amp;"")), 0)),
 "")
+IFERROR(
INDEX(INDIRECT("数出表_Excel!"&amp;DC48&amp;MATCH(DH1,数出表_Excel!$A:$A,0)-1&amp;":U"&amp;MATCH(DH1,数出表_Excel!$A:$A,0)-1&amp;""),
 1,
 MATCH(TRUE, ISNUMBER(--INDIRECT("数出表_Excel!"&amp;DC48&amp;MATCH(DH1,数出表_Excel!$A:$A,0)-1&amp;":U"&amp;MATCH(DH1,数出表_Excel!$A:$A,0)-1&amp;"")), 0)),
 ""),
IFERROR(
INDEX(INDIRECT("数出表_Excel!"&amp;DC48&amp;MATCH(DH1,数出表_Excel!$A:$A,0)-1&amp;":U"&amp;MATCH(DH1,数出表_Excel!$A:$A,0)-1&amp;""),
 1,
 MATCH(TRUE, ISNUMBER(--INDIRECT("数出表_Excel!"&amp;DC48&amp;MATCH(DH1,数出表_Excel!$A:$A,0)-1&amp;":U"&amp;MATCH(DH1,数出表_Excel!$A:$A,0)-1&amp;"")), 0)),
 "")))</f>
        <v>#N/A</v>
      </c>
      <c r="DE51" s="77"/>
      <c r="DF51" s="76" t="e" cm="1">
        <f t="array" aca="1" ref="DF51" ca="1">IF(DD2&lt;&gt;"",
IF(IFERROR(
INDEX(INDIRECT("数出表_Excel!B"&amp;MATCH(DH1,数出表_Excel!$A:$A,0)&amp;":U"&amp;MATCH(DH1,数出表_Excel!$A:$A,0)&amp;""),
 1,DC49-1),
 "")=0,"",
IFERROR(
INDEX(INDIRECT("数出表_Excel!B"&amp;MATCH(DH1,数出表_Excel!$A:$A,0)&amp;":U"&amp;MATCH(DH1,数出表_Excel!$A:$A,0)&amp;""),
 1,DC49-1),
 "")),"")</f>
        <v>#N/A</v>
      </c>
      <c r="DG51" s="76"/>
      <c r="DH51" s="12"/>
      <c r="DJ51" s="11"/>
      <c r="DK51" s="77" t="e">
        <f ca="1">DD51</f>
        <v>#N/A</v>
      </c>
      <c r="DL51" s="77"/>
      <c r="DM51" s="76" t="e">
        <f ca="1">DF51</f>
        <v>#N/A</v>
      </c>
      <c r="DN51" s="76"/>
      <c r="DO51" s="12"/>
      <c r="DR51" s="11"/>
      <c r="DS51" s="77" t="e" cm="1">
        <f t="array" aca="1" ref="DS51" ca="1">IF(IFERROR(
INDEX(INDIRECT("数出表_Excel!"&amp;DR48&amp;MATCH(DW1,数出表_Excel!$A:$A,0)-1&amp;":U"&amp;MATCH(DW1,数出表_Excel!$A:$A,0)-1&amp;""),
 1,
 MATCH(TRUE, ISNUMBER(--INDIRECT("数出表_Excel!"&amp;DR48&amp;MATCH(DW1,数出表_Excel!$A:$A,0)-1&amp;":U"&amp;MATCH(DW1,数出表_Excel!$A:$A,0)-1&amp;"")), 0)),
 "")=0,"",
IF(DR3=100,
IFERROR(
INDEX(INDIRECT("数出表_Excel!"&amp;DR48&amp;MATCH(DW1,数出表_Excel!$A:$A,0)-1+2&amp;":U"&amp;MATCH(DW1,数出表_Excel!$A:$A,0)-1+2&amp;""),
 1,
 MATCH(TRUE, ISNUMBER(--INDIRECT("数出表_Excel!"&amp;DR48&amp;MATCH(DW1,数出表_Excel!$A:$A,0)-1+2&amp;":U"&amp;MATCH(DW1,数出表_Excel!$A:$A,0)-1+2&amp;"")), 0)),
 "")
+IFERROR(
INDEX(INDIRECT("数出表_Excel!"&amp;DR48&amp;MATCH(DW1,数出表_Excel!$A:$A,0)-1&amp;":U"&amp;MATCH(DW1,数出表_Excel!$A:$A,0)-1&amp;""),
 1,
 MATCH(TRUE, ISNUMBER(--INDIRECT("数出表_Excel!"&amp;DR48&amp;MATCH(DW1,数出表_Excel!$A:$A,0)-1&amp;":U"&amp;MATCH(DW1,数出表_Excel!$A:$A,0)-1&amp;"")), 0)),
 ""),
IFERROR(
INDEX(INDIRECT("数出表_Excel!"&amp;DR48&amp;MATCH(DW1,数出表_Excel!$A:$A,0)-1&amp;":U"&amp;MATCH(DW1,数出表_Excel!$A:$A,0)-1&amp;""),
 1,
 MATCH(TRUE, ISNUMBER(--INDIRECT("数出表_Excel!"&amp;DR48&amp;MATCH(DW1,数出表_Excel!$A:$A,0)-1&amp;":U"&amp;MATCH(DW1,数出表_Excel!$A:$A,0)-1&amp;"")), 0)),
 "")))</f>
        <v>#N/A</v>
      </c>
      <c r="DT51" s="77"/>
      <c r="DU51" s="76" t="e" cm="1">
        <f t="array" aca="1" ref="DU51" ca="1">IF(DS2&lt;&gt;"",
IF(IFERROR(
INDEX(INDIRECT("数出表_Excel!B"&amp;MATCH(DW1,数出表_Excel!$A:$A,0)&amp;":U"&amp;MATCH(DW1,数出表_Excel!$A:$A,0)&amp;""),
 1,DR49-1),
 "")=0,"",
IFERROR(
INDEX(INDIRECT("数出表_Excel!B"&amp;MATCH(DW1,数出表_Excel!$A:$A,0)&amp;":U"&amp;MATCH(DW1,数出表_Excel!$A:$A,0)&amp;""),
 1,DR49-1),
 "")),"")</f>
        <v>#N/A</v>
      </c>
      <c r="DV51" s="76"/>
      <c r="DW51" s="12"/>
      <c r="DY51" s="11"/>
      <c r="DZ51" s="77" t="e">
        <f ca="1">DS51</f>
        <v>#N/A</v>
      </c>
      <c r="EA51" s="77"/>
      <c r="EB51" s="76" t="e">
        <f ca="1">DU51</f>
        <v>#N/A</v>
      </c>
      <c r="EC51" s="76"/>
      <c r="ED51" s="12"/>
      <c r="EG51" s="11"/>
      <c r="EH51" s="77" t="e" cm="1">
        <f t="array" aca="1" ref="EH51" ca="1">IF(IFERROR(
INDEX(INDIRECT("数出表_Excel!"&amp;EG48&amp;MATCH(EL1,数出表_Excel!$A:$A,0)-1&amp;":U"&amp;MATCH(EL1,数出表_Excel!$A:$A,0)-1&amp;""),
 1,
 MATCH(TRUE, ISNUMBER(--INDIRECT("数出表_Excel!"&amp;EG48&amp;MATCH(EL1,数出表_Excel!$A:$A,0)-1&amp;":U"&amp;MATCH(EL1,数出表_Excel!$A:$A,0)-1&amp;"")), 0)),
 "")=0,"",
IF(EG3=100,
IFERROR(
INDEX(INDIRECT("数出表_Excel!"&amp;EG48&amp;MATCH(EL1,数出表_Excel!$A:$A,0)-1+2&amp;":U"&amp;MATCH(EL1,数出表_Excel!$A:$A,0)-1+2&amp;""),
 1,
 MATCH(TRUE, ISNUMBER(--INDIRECT("数出表_Excel!"&amp;EG48&amp;MATCH(EL1,数出表_Excel!$A:$A,0)-1+2&amp;":U"&amp;MATCH(EL1,数出表_Excel!$A:$A,0)-1+2&amp;"")), 0)),
 "")
+IFERROR(
INDEX(INDIRECT("数出表_Excel!"&amp;EG48&amp;MATCH(EL1,数出表_Excel!$A:$A,0)-1&amp;":U"&amp;MATCH(EL1,数出表_Excel!$A:$A,0)-1&amp;""),
 1,
 MATCH(TRUE, ISNUMBER(--INDIRECT("数出表_Excel!"&amp;EG48&amp;MATCH(EL1,数出表_Excel!$A:$A,0)-1&amp;":U"&amp;MATCH(EL1,数出表_Excel!$A:$A,0)-1&amp;"")), 0)),
 ""),
IFERROR(
INDEX(INDIRECT("数出表_Excel!"&amp;EG48&amp;MATCH(EL1,数出表_Excel!$A:$A,0)-1&amp;":U"&amp;MATCH(EL1,数出表_Excel!$A:$A,0)-1&amp;""),
 1,
 MATCH(TRUE, ISNUMBER(--INDIRECT("数出表_Excel!"&amp;EG48&amp;MATCH(EL1,数出表_Excel!$A:$A,0)-1&amp;":U"&amp;MATCH(EL1,数出表_Excel!$A:$A,0)-1&amp;"")), 0)),
 "")))</f>
        <v>#N/A</v>
      </c>
      <c r="EI51" s="77"/>
      <c r="EJ51" s="76" t="e" cm="1">
        <f t="array" aca="1" ref="EJ51" ca="1">IF(EH2&lt;&gt;"",
IF(IFERROR(
INDEX(INDIRECT("数出表_Excel!B"&amp;MATCH(EL1,数出表_Excel!$A:$A,0)&amp;":U"&amp;MATCH(EL1,数出表_Excel!$A:$A,0)&amp;""),
 1,EG49-1),
 "")=0,"",
IFERROR(
INDEX(INDIRECT("数出表_Excel!B"&amp;MATCH(EL1,数出表_Excel!$A:$A,0)&amp;":U"&amp;MATCH(EL1,数出表_Excel!$A:$A,0)&amp;""),
 1,EG49-1),
 "")),"")</f>
        <v>#N/A</v>
      </c>
      <c r="EK51" s="76"/>
      <c r="EL51" s="12"/>
      <c r="EN51" s="11"/>
      <c r="EO51" s="77" t="e">
        <f ca="1">EH51</f>
        <v>#N/A</v>
      </c>
      <c r="EP51" s="77"/>
      <c r="EQ51" s="76" t="e">
        <f ca="1">EJ51</f>
        <v>#N/A</v>
      </c>
      <c r="ER51" s="76"/>
      <c r="ES51" s="12"/>
      <c r="EV51" s="11"/>
      <c r="EW51" s="77" t="e" cm="1">
        <f t="array" aca="1" ref="EW51" ca="1">IF(IFERROR(
INDEX(INDIRECT("数出表_Excel!"&amp;EV48&amp;MATCH(FA1,数出表_Excel!$A:$A,0)-1&amp;":U"&amp;MATCH(FA1,数出表_Excel!$A:$A,0)-1&amp;""),
 1,
 MATCH(TRUE, ISNUMBER(--INDIRECT("数出表_Excel!"&amp;EV48&amp;MATCH(FA1,数出表_Excel!$A:$A,0)-1&amp;":U"&amp;MATCH(FA1,数出表_Excel!$A:$A,0)-1&amp;"")), 0)),
 "")=0,"",
IF(EV3=100,
IFERROR(
INDEX(INDIRECT("数出表_Excel!"&amp;EV48&amp;MATCH(FA1,数出表_Excel!$A:$A,0)-1+2&amp;":U"&amp;MATCH(FA1,数出表_Excel!$A:$A,0)-1+2&amp;""),
 1,
 MATCH(TRUE, ISNUMBER(--INDIRECT("数出表_Excel!"&amp;EV48&amp;MATCH(FA1,数出表_Excel!$A:$A,0)-1+2&amp;":U"&amp;MATCH(FA1,数出表_Excel!$A:$A,0)-1+2&amp;"")), 0)),
 "")
+IFERROR(
INDEX(INDIRECT("数出表_Excel!"&amp;EV48&amp;MATCH(FA1,数出表_Excel!$A:$A,0)-1&amp;":U"&amp;MATCH(FA1,数出表_Excel!$A:$A,0)-1&amp;""),
 1,
 MATCH(TRUE, ISNUMBER(--INDIRECT("数出表_Excel!"&amp;EV48&amp;MATCH(FA1,数出表_Excel!$A:$A,0)-1&amp;":U"&amp;MATCH(FA1,数出表_Excel!$A:$A,0)-1&amp;"")), 0)),
 ""),
IFERROR(
INDEX(INDIRECT("数出表_Excel!"&amp;EV48&amp;MATCH(FA1,数出表_Excel!$A:$A,0)-1&amp;":U"&amp;MATCH(FA1,数出表_Excel!$A:$A,0)-1&amp;""),
 1,
 MATCH(TRUE, ISNUMBER(--INDIRECT("数出表_Excel!"&amp;EV48&amp;MATCH(FA1,数出表_Excel!$A:$A,0)-1&amp;":U"&amp;MATCH(FA1,数出表_Excel!$A:$A,0)-1&amp;"")), 0)),
 "")))</f>
        <v>#N/A</v>
      </c>
      <c r="EX51" s="77"/>
      <c r="EY51" s="76" t="e" cm="1">
        <f t="array" aca="1" ref="EY51" ca="1">IF(EW2&lt;&gt;"",
IF(IFERROR(
INDEX(INDIRECT("数出表_Excel!B"&amp;MATCH(FA1,数出表_Excel!$A:$A,0)&amp;":U"&amp;MATCH(FA1,数出表_Excel!$A:$A,0)&amp;""),
 1,EV49-1),
 "")=0,"",
IFERROR(
INDEX(INDIRECT("数出表_Excel!B"&amp;MATCH(FA1,数出表_Excel!$A:$A,0)&amp;":U"&amp;MATCH(FA1,数出表_Excel!$A:$A,0)&amp;""),
 1,EV49-1),
 "")),"")</f>
        <v>#N/A</v>
      </c>
      <c r="EZ51" s="76"/>
      <c r="FA51" s="12"/>
      <c r="FC51" s="11"/>
      <c r="FD51" s="77" t="e">
        <f ca="1">EW51</f>
        <v>#N/A</v>
      </c>
      <c r="FE51" s="77"/>
      <c r="FF51" s="76" t="e">
        <f ca="1">EY51</f>
        <v>#N/A</v>
      </c>
      <c r="FG51" s="76"/>
      <c r="FH51" s="12"/>
      <c r="FK51" s="11"/>
      <c r="FL51" s="77" t="e" cm="1">
        <f t="array" aca="1" ref="FL51" ca="1">IF(IFERROR(
INDEX(INDIRECT("数出表_Excel!"&amp;FK48&amp;MATCH(FP1,数出表_Excel!$A:$A,0)-1&amp;":U"&amp;MATCH(FP1,数出表_Excel!$A:$A,0)-1&amp;""),
 1,
 MATCH(TRUE, ISNUMBER(--INDIRECT("数出表_Excel!"&amp;FK48&amp;MATCH(FP1,数出表_Excel!$A:$A,0)-1&amp;":U"&amp;MATCH(FP1,数出表_Excel!$A:$A,0)-1&amp;"")), 0)),
 "")=0,"",
IF(FK3=100,
IFERROR(
INDEX(INDIRECT("数出表_Excel!"&amp;FK48&amp;MATCH(FP1,数出表_Excel!$A:$A,0)-1+2&amp;":U"&amp;MATCH(FP1,数出表_Excel!$A:$A,0)-1+2&amp;""),
 1,
 MATCH(TRUE, ISNUMBER(--INDIRECT("数出表_Excel!"&amp;FK48&amp;MATCH(FP1,数出表_Excel!$A:$A,0)-1+2&amp;":U"&amp;MATCH(FP1,数出表_Excel!$A:$A,0)-1+2&amp;"")), 0)),
 "")
+IFERROR(
INDEX(INDIRECT("数出表_Excel!"&amp;FK48&amp;MATCH(FP1,数出表_Excel!$A:$A,0)-1&amp;":U"&amp;MATCH(FP1,数出表_Excel!$A:$A,0)-1&amp;""),
 1,
 MATCH(TRUE, ISNUMBER(--INDIRECT("数出表_Excel!"&amp;FK48&amp;MATCH(FP1,数出表_Excel!$A:$A,0)-1&amp;":U"&amp;MATCH(FP1,数出表_Excel!$A:$A,0)-1&amp;"")), 0)),
 ""),
IFERROR(
INDEX(INDIRECT("数出表_Excel!"&amp;FK48&amp;MATCH(FP1,数出表_Excel!$A:$A,0)-1&amp;":U"&amp;MATCH(FP1,数出表_Excel!$A:$A,0)-1&amp;""),
 1,
 MATCH(TRUE, ISNUMBER(--INDIRECT("数出表_Excel!"&amp;FK48&amp;MATCH(FP1,数出表_Excel!$A:$A,0)-1&amp;":U"&amp;MATCH(FP1,数出表_Excel!$A:$A,0)-1&amp;"")), 0)),
 "")))</f>
        <v>#N/A</v>
      </c>
      <c r="FM51" s="77"/>
      <c r="FN51" s="76" t="e" cm="1">
        <f t="array" aca="1" ref="FN51" ca="1">IF(FL2&lt;&gt;"",
IF(IFERROR(
INDEX(INDIRECT("数出表_Excel!B"&amp;MATCH(FP1,数出表_Excel!$A:$A,0)&amp;":U"&amp;MATCH(FP1,数出表_Excel!$A:$A,0)&amp;""),
 1,FK49-1),
 "")=0,"",
IFERROR(
INDEX(INDIRECT("数出表_Excel!B"&amp;MATCH(FP1,数出表_Excel!$A:$A,0)&amp;":U"&amp;MATCH(FP1,数出表_Excel!$A:$A,0)&amp;""),
 1,FK49-1),
 "")),"")</f>
        <v>#N/A</v>
      </c>
      <c r="FO51" s="76"/>
      <c r="FP51" s="12"/>
      <c r="FR51" s="11"/>
      <c r="FS51" s="77" t="e">
        <f ca="1">FL51</f>
        <v>#N/A</v>
      </c>
      <c r="FT51" s="77"/>
      <c r="FU51" s="76" t="e">
        <f ca="1">FN51</f>
        <v>#N/A</v>
      </c>
      <c r="FV51" s="76"/>
      <c r="FW51" s="12"/>
      <c r="FZ51" s="11"/>
      <c r="GA51" s="77" t="e" cm="1">
        <f t="array" aca="1" ref="GA51" ca="1">IF(IFERROR(
INDEX(INDIRECT("数出表_Excel!"&amp;FZ48&amp;MATCH(GE1,数出表_Excel!$A:$A,0)-1&amp;":U"&amp;MATCH(GE1,数出表_Excel!$A:$A,0)-1&amp;""),
 1,
 MATCH(TRUE, ISNUMBER(--INDIRECT("数出表_Excel!"&amp;FZ48&amp;MATCH(GE1,数出表_Excel!$A:$A,0)-1&amp;":U"&amp;MATCH(GE1,数出表_Excel!$A:$A,0)-1&amp;"")), 0)),
 "")=0,"",
IF(FZ3=100,
IFERROR(
INDEX(INDIRECT("数出表_Excel!"&amp;FZ48&amp;MATCH(GE1,数出表_Excel!$A:$A,0)-1+2&amp;":U"&amp;MATCH(GE1,数出表_Excel!$A:$A,0)-1+2&amp;""),
 1,
 MATCH(TRUE, ISNUMBER(--INDIRECT("数出表_Excel!"&amp;FZ48&amp;MATCH(GE1,数出表_Excel!$A:$A,0)-1+2&amp;":U"&amp;MATCH(GE1,数出表_Excel!$A:$A,0)-1+2&amp;"")), 0)),
 "")
+IFERROR(
INDEX(INDIRECT("数出表_Excel!"&amp;FZ48&amp;MATCH(GE1,数出表_Excel!$A:$A,0)-1&amp;":U"&amp;MATCH(GE1,数出表_Excel!$A:$A,0)-1&amp;""),
 1,
 MATCH(TRUE, ISNUMBER(--INDIRECT("数出表_Excel!"&amp;FZ48&amp;MATCH(GE1,数出表_Excel!$A:$A,0)-1&amp;":U"&amp;MATCH(GE1,数出表_Excel!$A:$A,0)-1&amp;"")), 0)),
 ""),
IFERROR(
INDEX(INDIRECT("数出表_Excel!"&amp;FZ48&amp;MATCH(GE1,数出表_Excel!$A:$A,0)-1&amp;":U"&amp;MATCH(GE1,数出表_Excel!$A:$A,0)-1&amp;""),
 1,
 MATCH(TRUE, ISNUMBER(--INDIRECT("数出表_Excel!"&amp;FZ48&amp;MATCH(GE1,数出表_Excel!$A:$A,0)-1&amp;":U"&amp;MATCH(GE1,数出表_Excel!$A:$A,0)-1&amp;"")), 0)),
 "")))</f>
        <v>#N/A</v>
      </c>
      <c r="GB51" s="77"/>
      <c r="GC51" s="76" t="e" cm="1">
        <f t="array" aca="1" ref="GC51" ca="1">IF(GA2&lt;&gt;"",
IF(IFERROR(
INDEX(INDIRECT("数出表_Excel!B"&amp;MATCH(GE1,数出表_Excel!$A:$A,0)&amp;":U"&amp;MATCH(GE1,数出表_Excel!$A:$A,0)&amp;""),
 1,FZ49-1),
 "")=0,"",
IFERROR(
INDEX(INDIRECT("数出表_Excel!B"&amp;MATCH(GE1,数出表_Excel!$A:$A,0)&amp;":U"&amp;MATCH(GE1,数出表_Excel!$A:$A,0)&amp;""),
 1,FZ49-1),
 "")),"")</f>
        <v>#N/A</v>
      </c>
      <c r="GD51" s="76"/>
      <c r="GE51" s="12"/>
      <c r="GG51" s="11"/>
      <c r="GH51" s="77" t="e">
        <f ca="1">GA51</f>
        <v>#N/A</v>
      </c>
      <c r="GI51" s="77"/>
      <c r="GJ51" s="76" t="e">
        <f ca="1">GC51</f>
        <v>#N/A</v>
      </c>
      <c r="GK51" s="76"/>
      <c r="GL51" s="12"/>
      <c r="GO51" s="11"/>
      <c r="GP51" s="77" t="e" cm="1">
        <f t="array" aca="1" ref="GP51" ca="1">IF(IFERROR(
INDEX(INDIRECT("数出表_Excel!"&amp;GO48&amp;MATCH(GT1,数出表_Excel!$A:$A,0)-1&amp;":U"&amp;MATCH(GT1,数出表_Excel!$A:$A,0)-1&amp;""),
 1,
 MATCH(TRUE, ISNUMBER(--INDIRECT("数出表_Excel!"&amp;GO48&amp;MATCH(GT1,数出表_Excel!$A:$A,0)-1&amp;":U"&amp;MATCH(GT1,数出表_Excel!$A:$A,0)-1&amp;"")), 0)),
 "")=0,"",
IF(GO3=100,
IFERROR(
INDEX(INDIRECT("数出表_Excel!"&amp;GO48&amp;MATCH(GT1,数出表_Excel!$A:$A,0)-1+2&amp;":U"&amp;MATCH(GT1,数出表_Excel!$A:$A,0)-1+2&amp;""),
 1,
 MATCH(TRUE, ISNUMBER(--INDIRECT("数出表_Excel!"&amp;GO48&amp;MATCH(GT1,数出表_Excel!$A:$A,0)-1+2&amp;":U"&amp;MATCH(GT1,数出表_Excel!$A:$A,0)-1+2&amp;"")), 0)),
 "")
+IFERROR(
INDEX(INDIRECT("数出表_Excel!"&amp;GO48&amp;MATCH(GT1,数出表_Excel!$A:$A,0)-1&amp;":U"&amp;MATCH(GT1,数出表_Excel!$A:$A,0)-1&amp;""),
 1,
 MATCH(TRUE, ISNUMBER(--INDIRECT("数出表_Excel!"&amp;GO48&amp;MATCH(GT1,数出表_Excel!$A:$A,0)-1&amp;":U"&amp;MATCH(GT1,数出表_Excel!$A:$A,0)-1&amp;"")), 0)),
 ""),
IFERROR(
INDEX(INDIRECT("数出表_Excel!"&amp;GO48&amp;MATCH(GT1,数出表_Excel!$A:$A,0)-1&amp;":U"&amp;MATCH(GT1,数出表_Excel!$A:$A,0)-1&amp;""),
 1,
 MATCH(TRUE, ISNUMBER(--INDIRECT("数出表_Excel!"&amp;GO48&amp;MATCH(GT1,数出表_Excel!$A:$A,0)-1&amp;":U"&amp;MATCH(GT1,数出表_Excel!$A:$A,0)-1&amp;"")), 0)),
 "")))</f>
        <v>#N/A</v>
      </c>
      <c r="GQ51" s="77"/>
      <c r="GR51" s="76" t="e" cm="1">
        <f t="array" aca="1" ref="GR51" ca="1">IF(GP2&lt;&gt;"",
IF(IFERROR(
INDEX(INDIRECT("数出表_Excel!B"&amp;MATCH(GT1,数出表_Excel!$A:$A,0)&amp;":U"&amp;MATCH(GT1,数出表_Excel!$A:$A,0)&amp;""),
 1,GO49-1),
 "")=0,"",
IFERROR(
INDEX(INDIRECT("数出表_Excel!B"&amp;MATCH(GT1,数出表_Excel!$A:$A,0)&amp;":U"&amp;MATCH(GT1,数出表_Excel!$A:$A,0)&amp;""),
 1,GO49-1),
 "")),"")</f>
        <v>#N/A</v>
      </c>
      <c r="GS51" s="76"/>
      <c r="GT51" s="12"/>
      <c r="GV51" s="11"/>
      <c r="GW51" s="77" t="e">
        <f ca="1">GP51</f>
        <v>#N/A</v>
      </c>
      <c r="GX51" s="77"/>
      <c r="GY51" s="76" t="e">
        <f ca="1">GR51</f>
        <v>#N/A</v>
      </c>
      <c r="GZ51" s="76"/>
      <c r="HA51" s="12"/>
      <c r="HD51" s="11"/>
      <c r="HE51" s="77" t="e" cm="1">
        <f t="array" aca="1" ref="HE51" ca="1">IF(IFERROR(
INDEX(INDIRECT("数出表_Excel!"&amp;HD48&amp;MATCH(HI1,数出表_Excel!$A:$A,0)-1&amp;":U"&amp;MATCH(HI1,数出表_Excel!$A:$A,0)-1&amp;""),
 1,
 MATCH(TRUE, ISNUMBER(--INDIRECT("数出表_Excel!"&amp;HD48&amp;MATCH(HI1,数出表_Excel!$A:$A,0)-1&amp;":U"&amp;MATCH(HI1,数出表_Excel!$A:$A,0)-1&amp;"")), 0)),
 "")=0,"",
IF(HD3=100,
IFERROR(
INDEX(INDIRECT("数出表_Excel!"&amp;HD48&amp;MATCH(HI1,数出表_Excel!$A:$A,0)-1+2&amp;":U"&amp;MATCH(HI1,数出表_Excel!$A:$A,0)-1+2&amp;""),
 1,
 MATCH(TRUE, ISNUMBER(--INDIRECT("数出表_Excel!"&amp;HD48&amp;MATCH(HI1,数出表_Excel!$A:$A,0)-1+2&amp;":U"&amp;MATCH(HI1,数出表_Excel!$A:$A,0)-1+2&amp;"")), 0)),
 "")
+IFERROR(
INDEX(INDIRECT("数出表_Excel!"&amp;HD48&amp;MATCH(HI1,数出表_Excel!$A:$A,0)-1&amp;":U"&amp;MATCH(HI1,数出表_Excel!$A:$A,0)-1&amp;""),
 1,
 MATCH(TRUE, ISNUMBER(--INDIRECT("数出表_Excel!"&amp;HD48&amp;MATCH(HI1,数出表_Excel!$A:$A,0)-1&amp;":U"&amp;MATCH(HI1,数出表_Excel!$A:$A,0)-1&amp;"")), 0)),
 ""),
IFERROR(
INDEX(INDIRECT("数出表_Excel!"&amp;HD48&amp;MATCH(HI1,数出表_Excel!$A:$A,0)-1&amp;":U"&amp;MATCH(HI1,数出表_Excel!$A:$A,0)-1&amp;""),
 1,
 MATCH(TRUE, ISNUMBER(--INDIRECT("数出表_Excel!"&amp;HD48&amp;MATCH(HI1,数出表_Excel!$A:$A,0)-1&amp;":U"&amp;MATCH(HI1,数出表_Excel!$A:$A,0)-1&amp;"")), 0)),
 "")))</f>
        <v>#N/A</v>
      </c>
      <c r="HF51" s="77"/>
      <c r="HG51" s="76" t="e" cm="1">
        <f t="array" aca="1" ref="HG51" ca="1">IF(HE2&lt;&gt;"",
IF(IFERROR(
INDEX(INDIRECT("数出表_Excel!B"&amp;MATCH(HI1,数出表_Excel!$A:$A,0)&amp;":U"&amp;MATCH(HI1,数出表_Excel!$A:$A,0)&amp;""),
 1,HD49-1),
 "")=0,"",
IFERROR(
INDEX(INDIRECT("数出表_Excel!B"&amp;MATCH(HI1,数出表_Excel!$A:$A,0)&amp;":U"&amp;MATCH(HI1,数出表_Excel!$A:$A,0)&amp;""),
 1,HD49-1),
 "")),"")</f>
        <v>#N/A</v>
      </c>
      <c r="HH51" s="76"/>
      <c r="HI51" s="12"/>
      <c r="HK51" s="11"/>
      <c r="HL51" s="77" t="e">
        <f ca="1">HE51</f>
        <v>#N/A</v>
      </c>
      <c r="HM51" s="77"/>
      <c r="HN51" s="76" t="e">
        <f ca="1">HG51</f>
        <v>#N/A</v>
      </c>
      <c r="HO51" s="76"/>
      <c r="HP51" s="12"/>
      <c r="HS51" s="11"/>
      <c r="HT51" s="77" t="e" cm="1">
        <f t="array" aca="1" ref="HT51" ca="1">IF(IFERROR(
INDEX(INDIRECT("数出表_Excel!"&amp;HS48&amp;MATCH(HX1,数出表_Excel!$A:$A,0)-1&amp;":U"&amp;MATCH(HX1,数出表_Excel!$A:$A,0)-1&amp;""),
 1,
 MATCH(TRUE, ISNUMBER(--INDIRECT("数出表_Excel!"&amp;HS48&amp;MATCH(HX1,数出表_Excel!$A:$A,0)-1&amp;":U"&amp;MATCH(HX1,数出表_Excel!$A:$A,0)-1&amp;"")), 0)),
 "")=0,"",
IF(HS3=100,
IFERROR(
INDEX(INDIRECT("数出表_Excel!"&amp;HS48&amp;MATCH(HX1,数出表_Excel!$A:$A,0)-1+2&amp;":U"&amp;MATCH(HX1,数出表_Excel!$A:$A,0)-1+2&amp;""),
 1,
 MATCH(TRUE, ISNUMBER(--INDIRECT("数出表_Excel!"&amp;HS48&amp;MATCH(HX1,数出表_Excel!$A:$A,0)-1+2&amp;":U"&amp;MATCH(HX1,数出表_Excel!$A:$A,0)-1+2&amp;"")), 0)),
 "")
+IFERROR(
INDEX(INDIRECT("数出表_Excel!"&amp;HS48&amp;MATCH(HX1,数出表_Excel!$A:$A,0)-1&amp;":U"&amp;MATCH(HX1,数出表_Excel!$A:$A,0)-1&amp;""),
 1,
 MATCH(TRUE, ISNUMBER(--INDIRECT("数出表_Excel!"&amp;HS48&amp;MATCH(HX1,数出表_Excel!$A:$A,0)-1&amp;":U"&amp;MATCH(HX1,数出表_Excel!$A:$A,0)-1&amp;"")), 0)),
 ""),
IFERROR(
INDEX(INDIRECT("数出表_Excel!"&amp;HS48&amp;MATCH(HX1,数出表_Excel!$A:$A,0)-1&amp;":U"&amp;MATCH(HX1,数出表_Excel!$A:$A,0)-1&amp;""),
 1,
 MATCH(TRUE, ISNUMBER(--INDIRECT("数出表_Excel!"&amp;HS48&amp;MATCH(HX1,数出表_Excel!$A:$A,0)-1&amp;":U"&amp;MATCH(HX1,数出表_Excel!$A:$A,0)-1&amp;"")), 0)),
 "")))</f>
        <v>#N/A</v>
      </c>
      <c r="HU51" s="77"/>
      <c r="HV51" s="76" t="e" cm="1">
        <f t="array" aca="1" ref="HV51" ca="1">IF(HT2&lt;&gt;"",
IF(IFERROR(
INDEX(INDIRECT("数出表_Excel!B"&amp;MATCH(HX1,数出表_Excel!$A:$A,0)&amp;":U"&amp;MATCH(HX1,数出表_Excel!$A:$A,0)&amp;""),
 1,HS49-1),
 "")=0,"",
IFERROR(
INDEX(INDIRECT("数出表_Excel!B"&amp;MATCH(HX1,数出表_Excel!$A:$A,0)&amp;":U"&amp;MATCH(HX1,数出表_Excel!$A:$A,0)&amp;""),
 1,HS49-1),
 "")),"")</f>
        <v>#N/A</v>
      </c>
      <c r="HW51" s="76"/>
      <c r="HX51" s="12"/>
      <c r="HZ51" s="11"/>
      <c r="IA51" s="77" t="e">
        <f ca="1">HT51</f>
        <v>#N/A</v>
      </c>
      <c r="IB51" s="77"/>
      <c r="IC51" s="76" t="e">
        <f ca="1">HV51</f>
        <v>#N/A</v>
      </c>
      <c r="ID51" s="76"/>
      <c r="IE51" s="12"/>
      <c r="IH51" s="11"/>
      <c r="II51" s="77" t="e" cm="1">
        <f t="array" aca="1" ref="II51" ca="1">IF(IFERROR(
INDEX(INDIRECT("数出表_Excel!"&amp;IH48&amp;MATCH(IM1,数出表_Excel!$A:$A,0)-1&amp;":U"&amp;MATCH(IM1,数出表_Excel!$A:$A,0)-1&amp;""),
 1,
 MATCH(TRUE, ISNUMBER(--INDIRECT("数出表_Excel!"&amp;IH48&amp;MATCH(IM1,数出表_Excel!$A:$A,0)-1&amp;":U"&amp;MATCH(IM1,数出表_Excel!$A:$A,0)-1&amp;"")), 0)),
 "")=0,"",
IF(IH3=100,
IFERROR(
INDEX(INDIRECT("数出表_Excel!"&amp;IH48&amp;MATCH(IM1,数出表_Excel!$A:$A,0)-1+2&amp;":U"&amp;MATCH(IM1,数出表_Excel!$A:$A,0)-1+2&amp;""),
 1,
 MATCH(TRUE, ISNUMBER(--INDIRECT("数出表_Excel!"&amp;IH48&amp;MATCH(IM1,数出表_Excel!$A:$A,0)-1+2&amp;":U"&amp;MATCH(IM1,数出表_Excel!$A:$A,0)-1+2&amp;"")), 0)),
 "")
+IFERROR(
INDEX(INDIRECT("数出表_Excel!"&amp;IH48&amp;MATCH(IM1,数出表_Excel!$A:$A,0)-1&amp;":U"&amp;MATCH(IM1,数出表_Excel!$A:$A,0)-1&amp;""),
 1,
 MATCH(TRUE, ISNUMBER(--INDIRECT("数出表_Excel!"&amp;IH48&amp;MATCH(IM1,数出表_Excel!$A:$A,0)-1&amp;":U"&amp;MATCH(IM1,数出表_Excel!$A:$A,0)-1&amp;"")), 0)),
 ""),
IFERROR(
INDEX(INDIRECT("数出表_Excel!"&amp;IH48&amp;MATCH(IM1,数出表_Excel!$A:$A,0)-1&amp;":U"&amp;MATCH(IM1,数出表_Excel!$A:$A,0)-1&amp;""),
 1,
 MATCH(TRUE, ISNUMBER(--INDIRECT("数出表_Excel!"&amp;IH48&amp;MATCH(IM1,数出表_Excel!$A:$A,0)-1&amp;":U"&amp;MATCH(IM1,数出表_Excel!$A:$A,0)-1&amp;"")), 0)),
 "")))</f>
        <v>#N/A</v>
      </c>
      <c r="IJ51" s="77"/>
      <c r="IK51" s="76" t="e" cm="1">
        <f t="array" aca="1" ref="IK51" ca="1">IF(II2&lt;&gt;"",
IF(IFERROR(
INDEX(INDIRECT("数出表_Excel!B"&amp;MATCH(IM1,数出表_Excel!$A:$A,0)&amp;":U"&amp;MATCH(IM1,数出表_Excel!$A:$A,0)&amp;""),
 1,IH49-1),
 "")=0,"",
IFERROR(
INDEX(INDIRECT("数出表_Excel!B"&amp;MATCH(IM1,数出表_Excel!$A:$A,0)&amp;":U"&amp;MATCH(IM1,数出表_Excel!$A:$A,0)&amp;""),
 1,IH49-1),
 "")),"")</f>
        <v>#N/A</v>
      </c>
      <c r="IL51" s="76"/>
      <c r="IM51" s="12"/>
      <c r="IO51" s="11"/>
      <c r="IP51" s="77" t="e">
        <f ca="1">II51</f>
        <v>#N/A</v>
      </c>
      <c r="IQ51" s="77"/>
      <c r="IR51" s="76" t="e">
        <f ca="1">IK51</f>
        <v>#N/A</v>
      </c>
      <c r="IS51" s="76"/>
      <c r="IT51" s="12"/>
      <c r="IW51" s="11"/>
      <c r="IX51" s="77" t="e" cm="1">
        <f t="array" aca="1" ref="IX51" ca="1">IF(IFERROR(
INDEX(INDIRECT("数出表_Excel!"&amp;IW48&amp;MATCH(JB1,数出表_Excel!$A:$A,0)-1&amp;":U"&amp;MATCH(JB1,数出表_Excel!$A:$A,0)-1&amp;""),
 1,
 MATCH(TRUE, ISNUMBER(--INDIRECT("数出表_Excel!"&amp;IW48&amp;MATCH(JB1,数出表_Excel!$A:$A,0)-1&amp;":U"&amp;MATCH(JB1,数出表_Excel!$A:$A,0)-1&amp;"")), 0)),
 "")=0,"",
IF(IW3=100,
IFERROR(
INDEX(INDIRECT("数出表_Excel!"&amp;IW48&amp;MATCH(JB1,数出表_Excel!$A:$A,0)-1+2&amp;":U"&amp;MATCH(JB1,数出表_Excel!$A:$A,0)-1+2&amp;""),
 1,
 MATCH(TRUE, ISNUMBER(--INDIRECT("数出表_Excel!"&amp;IW48&amp;MATCH(JB1,数出表_Excel!$A:$A,0)-1+2&amp;":U"&amp;MATCH(JB1,数出表_Excel!$A:$A,0)-1+2&amp;"")), 0)),
 "")
+IFERROR(
INDEX(INDIRECT("数出表_Excel!"&amp;IW48&amp;MATCH(JB1,数出表_Excel!$A:$A,0)-1&amp;":U"&amp;MATCH(JB1,数出表_Excel!$A:$A,0)-1&amp;""),
 1,
 MATCH(TRUE, ISNUMBER(--INDIRECT("数出表_Excel!"&amp;IW48&amp;MATCH(JB1,数出表_Excel!$A:$A,0)-1&amp;":U"&amp;MATCH(JB1,数出表_Excel!$A:$A,0)-1&amp;"")), 0)),
 ""),
IFERROR(
INDEX(INDIRECT("数出表_Excel!"&amp;IW48&amp;MATCH(JB1,数出表_Excel!$A:$A,0)-1&amp;":U"&amp;MATCH(JB1,数出表_Excel!$A:$A,0)-1&amp;""),
 1,
 MATCH(TRUE, ISNUMBER(--INDIRECT("数出表_Excel!"&amp;IW48&amp;MATCH(JB1,数出表_Excel!$A:$A,0)-1&amp;":U"&amp;MATCH(JB1,数出表_Excel!$A:$A,0)-1&amp;"")), 0)),
 "")))</f>
        <v>#N/A</v>
      </c>
      <c r="IY51" s="77"/>
      <c r="IZ51" s="76" t="e" cm="1">
        <f t="array" aca="1" ref="IZ51" ca="1">IF(IX2&lt;&gt;"",
IF(IFERROR(
INDEX(INDIRECT("数出表_Excel!B"&amp;MATCH(JB1,数出表_Excel!$A:$A,0)&amp;":U"&amp;MATCH(JB1,数出表_Excel!$A:$A,0)&amp;""),
 1,IW49-1),
 "")=0,"",
IFERROR(
INDEX(INDIRECT("数出表_Excel!B"&amp;MATCH(JB1,数出表_Excel!$A:$A,0)&amp;":U"&amp;MATCH(JB1,数出表_Excel!$A:$A,0)&amp;""),
 1,IW49-1),
 "")),"")</f>
        <v>#N/A</v>
      </c>
      <c r="JA51" s="76"/>
      <c r="JB51" s="12"/>
      <c r="JD51" s="11"/>
      <c r="JE51" s="77" t="e">
        <f ca="1">IX51</f>
        <v>#N/A</v>
      </c>
      <c r="JF51" s="77"/>
      <c r="JG51" s="76" t="e">
        <f ca="1">IZ51</f>
        <v>#N/A</v>
      </c>
      <c r="JH51" s="76"/>
      <c r="JI51" s="12"/>
      <c r="JL51" s="11"/>
      <c r="JM51" s="77" t="e" cm="1">
        <f t="array" aca="1" ref="JM51" ca="1">IF(IFERROR(
INDEX(INDIRECT("数出表_Excel!"&amp;JL48&amp;MATCH(JQ1,数出表_Excel!$A:$A,0)-1&amp;":U"&amp;MATCH(JQ1,数出表_Excel!$A:$A,0)-1&amp;""),
 1,
 MATCH(TRUE, ISNUMBER(--INDIRECT("数出表_Excel!"&amp;JL48&amp;MATCH(JQ1,数出表_Excel!$A:$A,0)-1&amp;":U"&amp;MATCH(JQ1,数出表_Excel!$A:$A,0)-1&amp;"")), 0)),
 "")=0,"",
IF(JL3=100,
IFERROR(
INDEX(INDIRECT("数出表_Excel!"&amp;JL48&amp;MATCH(JQ1,数出表_Excel!$A:$A,0)-1+2&amp;":U"&amp;MATCH(JQ1,数出表_Excel!$A:$A,0)-1+2&amp;""),
 1,
 MATCH(TRUE, ISNUMBER(--INDIRECT("数出表_Excel!"&amp;JL48&amp;MATCH(JQ1,数出表_Excel!$A:$A,0)-1+2&amp;":U"&amp;MATCH(JQ1,数出表_Excel!$A:$A,0)-1+2&amp;"")), 0)),
 "")
+IFERROR(
INDEX(INDIRECT("数出表_Excel!"&amp;JL48&amp;MATCH(JQ1,数出表_Excel!$A:$A,0)-1&amp;":U"&amp;MATCH(JQ1,数出表_Excel!$A:$A,0)-1&amp;""),
 1,
 MATCH(TRUE, ISNUMBER(--INDIRECT("数出表_Excel!"&amp;JL48&amp;MATCH(JQ1,数出表_Excel!$A:$A,0)-1&amp;":U"&amp;MATCH(JQ1,数出表_Excel!$A:$A,0)-1&amp;"")), 0)),
 ""),
IFERROR(
INDEX(INDIRECT("数出表_Excel!"&amp;JL48&amp;MATCH(JQ1,数出表_Excel!$A:$A,0)-1&amp;":U"&amp;MATCH(JQ1,数出表_Excel!$A:$A,0)-1&amp;""),
 1,
 MATCH(TRUE, ISNUMBER(--INDIRECT("数出表_Excel!"&amp;JL48&amp;MATCH(JQ1,数出表_Excel!$A:$A,0)-1&amp;":U"&amp;MATCH(JQ1,数出表_Excel!$A:$A,0)-1&amp;"")), 0)),
 "")))</f>
        <v>#N/A</v>
      </c>
      <c r="JN51" s="77"/>
      <c r="JO51" s="76" t="e" cm="1">
        <f t="array" aca="1" ref="JO51" ca="1">IF(JM2&lt;&gt;"",
IF(IFERROR(
INDEX(INDIRECT("数出表_Excel!B"&amp;MATCH(JQ1,数出表_Excel!$A:$A,0)&amp;":U"&amp;MATCH(JQ1,数出表_Excel!$A:$A,0)&amp;""),
 1,JL49-1),
 "")=0,"",
IFERROR(
INDEX(INDIRECT("数出表_Excel!B"&amp;MATCH(JQ1,数出表_Excel!$A:$A,0)&amp;":U"&amp;MATCH(JQ1,数出表_Excel!$A:$A,0)&amp;""),
 1,JL49-1),
 "")),"")</f>
        <v>#N/A</v>
      </c>
      <c r="JP51" s="76"/>
      <c r="JQ51" s="12"/>
      <c r="JS51" s="11"/>
      <c r="JT51" s="77" t="e">
        <f ca="1">JM51</f>
        <v>#N/A</v>
      </c>
      <c r="JU51" s="77"/>
      <c r="JV51" s="76" t="e">
        <f ca="1">JO51</f>
        <v>#N/A</v>
      </c>
      <c r="JW51" s="76"/>
      <c r="JX51" s="12"/>
      <c r="KA51" s="11"/>
      <c r="KB51" s="77" t="e" cm="1">
        <f t="array" aca="1" ref="KB51" ca="1">IF(IFERROR(
INDEX(INDIRECT("数出表_Excel!"&amp;KA48&amp;MATCH(KF1,数出表_Excel!$A:$A,0)-1&amp;":U"&amp;MATCH(KF1,数出表_Excel!$A:$A,0)-1&amp;""),
 1,
 MATCH(TRUE, ISNUMBER(--INDIRECT("数出表_Excel!"&amp;KA48&amp;MATCH(KF1,数出表_Excel!$A:$A,0)-1&amp;":U"&amp;MATCH(KF1,数出表_Excel!$A:$A,0)-1&amp;"")), 0)),
 "")=0,"",
IF(KA3=100,
IFERROR(
INDEX(INDIRECT("数出表_Excel!"&amp;KA48&amp;MATCH(KF1,数出表_Excel!$A:$A,0)-1+2&amp;":U"&amp;MATCH(KF1,数出表_Excel!$A:$A,0)-1+2&amp;""),
 1,
 MATCH(TRUE, ISNUMBER(--INDIRECT("数出表_Excel!"&amp;KA48&amp;MATCH(KF1,数出表_Excel!$A:$A,0)-1+2&amp;":U"&amp;MATCH(KF1,数出表_Excel!$A:$A,0)-1+2&amp;"")), 0)),
 "")
+IFERROR(
INDEX(INDIRECT("数出表_Excel!"&amp;KA48&amp;MATCH(KF1,数出表_Excel!$A:$A,0)-1&amp;":U"&amp;MATCH(KF1,数出表_Excel!$A:$A,0)-1&amp;""),
 1,
 MATCH(TRUE, ISNUMBER(--INDIRECT("数出表_Excel!"&amp;KA48&amp;MATCH(KF1,数出表_Excel!$A:$A,0)-1&amp;":U"&amp;MATCH(KF1,数出表_Excel!$A:$A,0)-1&amp;"")), 0)),
 ""),
IFERROR(
INDEX(INDIRECT("数出表_Excel!"&amp;KA48&amp;MATCH(KF1,数出表_Excel!$A:$A,0)-1&amp;":U"&amp;MATCH(KF1,数出表_Excel!$A:$A,0)-1&amp;""),
 1,
 MATCH(TRUE, ISNUMBER(--INDIRECT("数出表_Excel!"&amp;KA48&amp;MATCH(KF1,数出表_Excel!$A:$A,0)-1&amp;":U"&amp;MATCH(KF1,数出表_Excel!$A:$A,0)-1&amp;"")), 0)),
 "")))</f>
        <v>#N/A</v>
      </c>
      <c r="KC51" s="77"/>
      <c r="KD51" s="76" t="e" cm="1">
        <f t="array" aca="1" ref="KD51" ca="1">IF(KB2&lt;&gt;"",
IF(IFERROR(
INDEX(INDIRECT("数出表_Excel!B"&amp;MATCH(KF1,数出表_Excel!$A:$A,0)&amp;":U"&amp;MATCH(KF1,数出表_Excel!$A:$A,0)&amp;""),
 1,KA49-1),
 "")=0,"",
IFERROR(
INDEX(INDIRECT("数出表_Excel!B"&amp;MATCH(KF1,数出表_Excel!$A:$A,0)&amp;":U"&amp;MATCH(KF1,数出表_Excel!$A:$A,0)&amp;""),
 1,KA49-1),
 "")),"")</f>
        <v>#N/A</v>
      </c>
      <c r="KE51" s="76"/>
      <c r="KF51" s="12"/>
      <c r="KH51" s="11"/>
      <c r="KI51" s="77" t="e">
        <f ca="1">KB51</f>
        <v>#N/A</v>
      </c>
      <c r="KJ51" s="77"/>
      <c r="KK51" s="76" t="e">
        <f ca="1">KD51</f>
        <v>#N/A</v>
      </c>
      <c r="KL51" s="76"/>
      <c r="KM51" s="12"/>
      <c r="KP51" s="11"/>
      <c r="KQ51" s="77" t="e" cm="1">
        <f t="array" aca="1" ref="KQ51" ca="1">IF(IFERROR(
INDEX(INDIRECT("数出表_Excel!"&amp;KP48&amp;MATCH(KU1,数出表_Excel!$A:$A,0)-1&amp;":U"&amp;MATCH(KU1,数出表_Excel!$A:$A,0)-1&amp;""),
 1,
 MATCH(TRUE, ISNUMBER(--INDIRECT("数出表_Excel!"&amp;KP48&amp;MATCH(KU1,数出表_Excel!$A:$A,0)-1&amp;":U"&amp;MATCH(KU1,数出表_Excel!$A:$A,0)-1&amp;"")), 0)),
 "")=0,"",
IF(KP3=100,
IFERROR(
INDEX(INDIRECT("数出表_Excel!"&amp;KP48&amp;MATCH(KU1,数出表_Excel!$A:$A,0)-1+2&amp;":U"&amp;MATCH(KU1,数出表_Excel!$A:$A,0)-1+2&amp;""),
 1,
 MATCH(TRUE, ISNUMBER(--INDIRECT("数出表_Excel!"&amp;KP48&amp;MATCH(KU1,数出表_Excel!$A:$A,0)-1+2&amp;":U"&amp;MATCH(KU1,数出表_Excel!$A:$A,0)-1+2&amp;"")), 0)),
 "")
+IFERROR(
INDEX(INDIRECT("数出表_Excel!"&amp;KP48&amp;MATCH(KU1,数出表_Excel!$A:$A,0)-1&amp;":U"&amp;MATCH(KU1,数出表_Excel!$A:$A,0)-1&amp;""),
 1,
 MATCH(TRUE, ISNUMBER(--INDIRECT("数出表_Excel!"&amp;KP48&amp;MATCH(KU1,数出表_Excel!$A:$A,0)-1&amp;":U"&amp;MATCH(KU1,数出表_Excel!$A:$A,0)-1&amp;"")), 0)),
 ""),
IFERROR(
INDEX(INDIRECT("数出表_Excel!"&amp;KP48&amp;MATCH(KU1,数出表_Excel!$A:$A,0)-1&amp;":U"&amp;MATCH(KU1,数出表_Excel!$A:$A,0)-1&amp;""),
 1,
 MATCH(TRUE, ISNUMBER(--INDIRECT("数出表_Excel!"&amp;KP48&amp;MATCH(KU1,数出表_Excel!$A:$A,0)-1&amp;":U"&amp;MATCH(KU1,数出表_Excel!$A:$A,0)-1&amp;"")), 0)),
 "")))</f>
        <v>#N/A</v>
      </c>
      <c r="KR51" s="77"/>
      <c r="KS51" s="76" t="e" cm="1">
        <f t="array" aca="1" ref="KS51" ca="1">IF(KQ2&lt;&gt;"",
IF(IFERROR(
INDEX(INDIRECT("数出表_Excel!B"&amp;MATCH(KU1,数出表_Excel!$A:$A,0)&amp;":U"&amp;MATCH(KU1,数出表_Excel!$A:$A,0)&amp;""),
 1,KP49-1),
 "")=0,"",
IFERROR(
INDEX(INDIRECT("数出表_Excel!B"&amp;MATCH(KU1,数出表_Excel!$A:$A,0)&amp;":U"&amp;MATCH(KU1,数出表_Excel!$A:$A,0)&amp;""),
 1,KP49-1),
 "")),"")</f>
        <v>#N/A</v>
      </c>
      <c r="KT51" s="76"/>
      <c r="KU51" s="12"/>
      <c r="KW51" s="11"/>
      <c r="KX51" s="77" t="e">
        <f ca="1">KQ51</f>
        <v>#N/A</v>
      </c>
      <c r="KY51" s="77"/>
      <c r="KZ51" s="76" t="e">
        <f ca="1">KS51</f>
        <v>#N/A</v>
      </c>
      <c r="LA51" s="76"/>
      <c r="LB51" s="12"/>
      <c r="LE51" s="11"/>
      <c r="LF51" s="77" t="e" cm="1">
        <f t="array" aca="1" ref="LF51" ca="1">IF(IFERROR(
INDEX(INDIRECT("数出表_Excel!"&amp;LE48&amp;MATCH(LJ1,数出表_Excel!$A:$A,0)-1&amp;":U"&amp;MATCH(LJ1,数出表_Excel!$A:$A,0)-1&amp;""),
 1,
 MATCH(TRUE, ISNUMBER(--INDIRECT("数出表_Excel!"&amp;LE48&amp;MATCH(LJ1,数出表_Excel!$A:$A,0)-1&amp;":U"&amp;MATCH(LJ1,数出表_Excel!$A:$A,0)-1&amp;"")), 0)),
 "")=0,"",
IF(LE3=100,
IFERROR(
INDEX(INDIRECT("数出表_Excel!"&amp;LE48&amp;MATCH(LJ1,数出表_Excel!$A:$A,0)-1+2&amp;":U"&amp;MATCH(LJ1,数出表_Excel!$A:$A,0)-1+2&amp;""),
 1,
 MATCH(TRUE, ISNUMBER(--INDIRECT("数出表_Excel!"&amp;LE48&amp;MATCH(LJ1,数出表_Excel!$A:$A,0)-1+2&amp;":U"&amp;MATCH(LJ1,数出表_Excel!$A:$A,0)-1+2&amp;"")), 0)),
 "")
+IFERROR(
INDEX(INDIRECT("数出表_Excel!"&amp;LE48&amp;MATCH(LJ1,数出表_Excel!$A:$A,0)-1&amp;":U"&amp;MATCH(LJ1,数出表_Excel!$A:$A,0)-1&amp;""),
 1,
 MATCH(TRUE, ISNUMBER(--INDIRECT("数出表_Excel!"&amp;LE48&amp;MATCH(LJ1,数出表_Excel!$A:$A,0)-1&amp;":U"&amp;MATCH(LJ1,数出表_Excel!$A:$A,0)-1&amp;"")), 0)),
 ""),
IFERROR(
INDEX(INDIRECT("数出表_Excel!"&amp;LE48&amp;MATCH(LJ1,数出表_Excel!$A:$A,0)-1&amp;":U"&amp;MATCH(LJ1,数出表_Excel!$A:$A,0)-1&amp;""),
 1,
 MATCH(TRUE, ISNUMBER(--INDIRECT("数出表_Excel!"&amp;LE48&amp;MATCH(LJ1,数出表_Excel!$A:$A,0)-1&amp;":U"&amp;MATCH(LJ1,数出表_Excel!$A:$A,0)-1&amp;"")), 0)),
 "")))</f>
        <v>#N/A</v>
      </c>
      <c r="LG51" s="77"/>
      <c r="LH51" s="76" t="e" cm="1">
        <f t="array" aca="1" ref="LH51" ca="1">IF(LF2&lt;&gt;"",
IF(IFERROR(
INDEX(INDIRECT("数出表_Excel!B"&amp;MATCH(LJ1,数出表_Excel!$A:$A,0)&amp;":U"&amp;MATCH(LJ1,数出表_Excel!$A:$A,0)&amp;""),
 1,LE49-1),
 "")=0,"",
IFERROR(
INDEX(INDIRECT("数出表_Excel!B"&amp;MATCH(LJ1,数出表_Excel!$A:$A,0)&amp;":U"&amp;MATCH(LJ1,数出表_Excel!$A:$A,0)&amp;""),
 1,LE49-1),
 "")),"")</f>
        <v>#N/A</v>
      </c>
      <c r="LI51" s="76"/>
      <c r="LJ51" s="12"/>
      <c r="LL51" s="11"/>
      <c r="LM51" s="77" t="e">
        <f ca="1">LF51</f>
        <v>#N/A</v>
      </c>
      <c r="LN51" s="77"/>
      <c r="LO51" s="76" t="e">
        <f ca="1">LH51</f>
        <v>#N/A</v>
      </c>
      <c r="LP51" s="76"/>
      <c r="LQ51" s="12"/>
      <c r="LT51" s="11"/>
      <c r="LU51" s="77" t="e" cm="1">
        <f t="array" aca="1" ref="LU51" ca="1">IF(IFERROR(
INDEX(INDIRECT("数出表_Excel!"&amp;LT48&amp;MATCH(LY1,数出表_Excel!$A:$A,0)-1&amp;":U"&amp;MATCH(LY1,数出表_Excel!$A:$A,0)-1&amp;""),
 1,
 MATCH(TRUE, ISNUMBER(--INDIRECT("数出表_Excel!"&amp;LT48&amp;MATCH(LY1,数出表_Excel!$A:$A,0)-1&amp;":U"&amp;MATCH(LY1,数出表_Excel!$A:$A,0)-1&amp;"")), 0)),
 "")=0,"",
IF(LT3=100,
IFERROR(
INDEX(INDIRECT("数出表_Excel!"&amp;LT48&amp;MATCH(LY1,数出表_Excel!$A:$A,0)-1+2&amp;":U"&amp;MATCH(LY1,数出表_Excel!$A:$A,0)-1+2&amp;""),
 1,
 MATCH(TRUE, ISNUMBER(--INDIRECT("数出表_Excel!"&amp;LT48&amp;MATCH(LY1,数出表_Excel!$A:$A,0)-1+2&amp;":U"&amp;MATCH(LY1,数出表_Excel!$A:$A,0)-1+2&amp;"")), 0)),
 "")
+IFERROR(
INDEX(INDIRECT("数出表_Excel!"&amp;LT48&amp;MATCH(LY1,数出表_Excel!$A:$A,0)-1&amp;":U"&amp;MATCH(LY1,数出表_Excel!$A:$A,0)-1&amp;""),
 1,
 MATCH(TRUE, ISNUMBER(--INDIRECT("数出表_Excel!"&amp;LT48&amp;MATCH(LY1,数出表_Excel!$A:$A,0)-1&amp;":U"&amp;MATCH(LY1,数出表_Excel!$A:$A,0)-1&amp;"")), 0)),
 ""),
IFERROR(
INDEX(INDIRECT("数出表_Excel!"&amp;LT48&amp;MATCH(LY1,数出表_Excel!$A:$A,0)-1&amp;":U"&amp;MATCH(LY1,数出表_Excel!$A:$A,0)-1&amp;""),
 1,
 MATCH(TRUE, ISNUMBER(--INDIRECT("数出表_Excel!"&amp;LT48&amp;MATCH(LY1,数出表_Excel!$A:$A,0)-1&amp;":U"&amp;MATCH(LY1,数出表_Excel!$A:$A,0)-1&amp;"")), 0)),
 "")))</f>
        <v>#N/A</v>
      </c>
      <c r="LV51" s="77"/>
      <c r="LW51" s="76" t="e" cm="1">
        <f t="array" aca="1" ref="LW51" ca="1">IF(LU2&lt;&gt;"",
IF(IFERROR(
INDEX(INDIRECT("数出表_Excel!B"&amp;MATCH(LY1,数出表_Excel!$A:$A,0)&amp;":U"&amp;MATCH(LY1,数出表_Excel!$A:$A,0)&amp;""),
 1,LT49-1),
 "")=0,"",
IFERROR(
INDEX(INDIRECT("数出表_Excel!B"&amp;MATCH(LY1,数出表_Excel!$A:$A,0)&amp;":U"&amp;MATCH(LY1,数出表_Excel!$A:$A,0)&amp;""),
 1,LT49-1),
 "")),"")</f>
        <v>#N/A</v>
      </c>
      <c r="LX51" s="76"/>
      <c r="LY51" s="12"/>
      <c r="MA51" s="11"/>
      <c r="MB51" s="77" t="e">
        <f ca="1">LU51</f>
        <v>#N/A</v>
      </c>
      <c r="MC51" s="77"/>
      <c r="MD51" s="76" t="e">
        <f ca="1">LW51</f>
        <v>#N/A</v>
      </c>
      <c r="ME51" s="76"/>
      <c r="MF51" s="12"/>
      <c r="MI51" s="11"/>
      <c r="MJ51" s="77" t="e" cm="1">
        <f t="array" aca="1" ref="MJ51" ca="1">IF(IFERROR(
INDEX(INDIRECT("数出表_Excel!"&amp;MI48&amp;MATCH(MN1,数出表_Excel!$A:$A,0)-1&amp;":U"&amp;MATCH(MN1,数出表_Excel!$A:$A,0)-1&amp;""),
 1,
 MATCH(TRUE, ISNUMBER(--INDIRECT("数出表_Excel!"&amp;MI48&amp;MATCH(MN1,数出表_Excel!$A:$A,0)-1&amp;":U"&amp;MATCH(MN1,数出表_Excel!$A:$A,0)-1&amp;"")), 0)),
 "")=0,"",
IF(MI3=100,
IFERROR(
INDEX(INDIRECT("数出表_Excel!"&amp;MI48&amp;MATCH(MN1,数出表_Excel!$A:$A,0)-1+2&amp;":U"&amp;MATCH(MN1,数出表_Excel!$A:$A,0)-1+2&amp;""),
 1,
 MATCH(TRUE, ISNUMBER(--INDIRECT("数出表_Excel!"&amp;MI48&amp;MATCH(MN1,数出表_Excel!$A:$A,0)-1+2&amp;":U"&amp;MATCH(MN1,数出表_Excel!$A:$A,0)-1+2&amp;"")), 0)),
 "")
+IFERROR(
INDEX(INDIRECT("数出表_Excel!"&amp;MI48&amp;MATCH(MN1,数出表_Excel!$A:$A,0)-1&amp;":U"&amp;MATCH(MN1,数出表_Excel!$A:$A,0)-1&amp;""),
 1,
 MATCH(TRUE, ISNUMBER(--INDIRECT("数出表_Excel!"&amp;MI48&amp;MATCH(MN1,数出表_Excel!$A:$A,0)-1&amp;":U"&amp;MATCH(MN1,数出表_Excel!$A:$A,0)-1&amp;"")), 0)),
 ""),
IFERROR(
INDEX(INDIRECT("数出表_Excel!"&amp;MI48&amp;MATCH(MN1,数出表_Excel!$A:$A,0)-1&amp;":U"&amp;MATCH(MN1,数出表_Excel!$A:$A,0)-1&amp;""),
 1,
 MATCH(TRUE, ISNUMBER(--INDIRECT("数出表_Excel!"&amp;MI48&amp;MATCH(MN1,数出表_Excel!$A:$A,0)-1&amp;":U"&amp;MATCH(MN1,数出表_Excel!$A:$A,0)-1&amp;"")), 0)),
 "")))</f>
        <v>#N/A</v>
      </c>
      <c r="MK51" s="77"/>
      <c r="ML51" s="76" t="e" cm="1">
        <f t="array" aca="1" ref="ML51" ca="1">IF(MJ2&lt;&gt;"",
IF(IFERROR(
INDEX(INDIRECT("数出表_Excel!B"&amp;MATCH(MN1,数出表_Excel!$A:$A,0)&amp;":U"&amp;MATCH(MN1,数出表_Excel!$A:$A,0)&amp;""),
 1,MI49-1),
 "")=0,"",
IFERROR(
INDEX(INDIRECT("数出表_Excel!B"&amp;MATCH(MN1,数出表_Excel!$A:$A,0)&amp;":U"&amp;MATCH(MN1,数出表_Excel!$A:$A,0)&amp;""),
 1,MI49-1),
 "")),"")</f>
        <v>#N/A</v>
      </c>
      <c r="MM51" s="76"/>
      <c r="MN51" s="12"/>
      <c r="MP51" s="11"/>
      <c r="MQ51" s="77" t="e">
        <f ca="1">MJ51</f>
        <v>#N/A</v>
      </c>
      <c r="MR51" s="77"/>
      <c r="MS51" s="76" t="e">
        <f ca="1">ML51</f>
        <v>#N/A</v>
      </c>
      <c r="MT51" s="76"/>
      <c r="MU51" s="12"/>
      <c r="MX51" s="11"/>
      <c r="MY51" s="77" t="e" cm="1">
        <f t="array" aca="1" ref="MY51" ca="1">IF(IFERROR(
INDEX(INDIRECT("数出表_Excel!"&amp;MX48&amp;MATCH(NC1,数出表_Excel!$A:$A,0)-1&amp;":U"&amp;MATCH(NC1,数出表_Excel!$A:$A,0)-1&amp;""),
 1,
 MATCH(TRUE, ISNUMBER(--INDIRECT("数出表_Excel!"&amp;MX48&amp;MATCH(NC1,数出表_Excel!$A:$A,0)-1&amp;":U"&amp;MATCH(NC1,数出表_Excel!$A:$A,0)-1&amp;"")), 0)),
 "")=0,"",
IF(MX3=100,
IFERROR(
INDEX(INDIRECT("数出表_Excel!"&amp;MX48&amp;MATCH(NC1,数出表_Excel!$A:$A,0)-1+2&amp;":U"&amp;MATCH(NC1,数出表_Excel!$A:$A,0)-1+2&amp;""),
 1,
 MATCH(TRUE, ISNUMBER(--INDIRECT("数出表_Excel!"&amp;MX48&amp;MATCH(NC1,数出表_Excel!$A:$A,0)-1+2&amp;":U"&amp;MATCH(NC1,数出表_Excel!$A:$A,0)-1+2&amp;"")), 0)),
 "")
+IFERROR(
INDEX(INDIRECT("数出表_Excel!"&amp;MX48&amp;MATCH(NC1,数出表_Excel!$A:$A,0)-1&amp;":U"&amp;MATCH(NC1,数出表_Excel!$A:$A,0)-1&amp;""),
 1,
 MATCH(TRUE, ISNUMBER(--INDIRECT("数出表_Excel!"&amp;MX48&amp;MATCH(NC1,数出表_Excel!$A:$A,0)-1&amp;":U"&amp;MATCH(NC1,数出表_Excel!$A:$A,0)-1&amp;"")), 0)),
 ""),
IFERROR(
INDEX(INDIRECT("数出表_Excel!"&amp;MX48&amp;MATCH(NC1,数出表_Excel!$A:$A,0)-1&amp;":U"&amp;MATCH(NC1,数出表_Excel!$A:$A,0)-1&amp;""),
 1,
 MATCH(TRUE, ISNUMBER(--INDIRECT("数出表_Excel!"&amp;MX48&amp;MATCH(NC1,数出表_Excel!$A:$A,0)-1&amp;":U"&amp;MATCH(NC1,数出表_Excel!$A:$A,0)-1&amp;"")), 0)),
 "")))</f>
        <v>#N/A</v>
      </c>
      <c r="MZ51" s="77"/>
      <c r="NA51" s="76" t="e" cm="1">
        <f t="array" aca="1" ref="NA51" ca="1">IF(MY2&lt;&gt;"",
IF(IFERROR(
INDEX(INDIRECT("数出表_Excel!B"&amp;MATCH(NC1,数出表_Excel!$A:$A,0)&amp;":U"&amp;MATCH(NC1,数出表_Excel!$A:$A,0)&amp;""),
 1,MX49-1),
 "")=0,"",
IFERROR(
INDEX(INDIRECT("数出表_Excel!B"&amp;MATCH(NC1,数出表_Excel!$A:$A,0)&amp;":U"&amp;MATCH(NC1,数出表_Excel!$A:$A,0)&amp;""),
 1,MX49-1),
 "")),"")</f>
        <v>#N/A</v>
      </c>
      <c r="NB51" s="76"/>
      <c r="NC51" s="12"/>
      <c r="NE51" s="11"/>
      <c r="NF51" s="77" t="e">
        <f ca="1">MY51</f>
        <v>#N/A</v>
      </c>
      <c r="NG51" s="77"/>
      <c r="NH51" s="76" t="e">
        <f ca="1">NA51</f>
        <v>#N/A</v>
      </c>
      <c r="NI51" s="76"/>
      <c r="NJ51" s="12"/>
      <c r="NM51" s="11"/>
      <c r="NN51" s="77" t="e" cm="1">
        <f t="array" aca="1" ref="NN51" ca="1">IF(IFERROR(
INDEX(INDIRECT("数出表_Excel!"&amp;NM48&amp;MATCH(NR1,数出表_Excel!$A:$A,0)-1&amp;":U"&amp;MATCH(NR1,数出表_Excel!$A:$A,0)-1&amp;""),
 1,
 MATCH(TRUE, ISNUMBER(--INDIRECT("数出表_Excel!"&amp;NM48&amp;MATCH(NR1,数出表_Excel!$A:$A,0)-1&amp;":U"&amp;MATCH(NR1,数出表_Excel!$A:$A,0)-1&amp;"")), 0)),
 "")=0,"",
IF(NM3=100,
IFERROR(
INDEX(INDIRECT("数出表_Excel!"&amp;NM48&amp;MATCH(NR1,数出表_Excel!$A:$A,0)-1+2&amp;":U"&amp;MATCH(NR1,数出表_Excel!$A:$A,0)-1+2&amp;""),
 1,
 MATCH(TRUE, ISNUMBER(--INDIRECT("数出表_Excel!"&amp;NM48&amp;MATCH(NR1,数出表_Excel!$A:$A,0)-1+2&amp;":U"&amp;MATCH(NR1,数出表_Excel!$A:$A,0)-1+2&amp;"")), 0)),
 "")
+IFERROR(
INDEX(INDIRECT("数出表_Excel!"&amp;NM48&amp;MATCH(NR1,数出表_Excel!$A:$A,0)-1&amp;":U"&amp;MATCH(NR1,数出表_Excel!$A:$A,0)-1&amp;""),
 1,
 MATCH(TRUE, ISNUMBER(--INDIRECT("数出表_Excel!"&amp;NM48&amp;MATCH(NR1,数出表_Excel!$A:$A,0)-1&amp;":U"&amp;MATCH(NR1,数出表_Excel!$A:$A,0)-1&amp;"")), 0)),
 ""),
IFERROR(
INDEX(INDIRECT("数出表_Excel!"&amp;NM48&amp;MATCH(NR1,数出表_Excel!$A:$A,0)-1&amp;":U"&amp;MATCH(NR1,数出表_Excel!$A:$A,0)-1&amp;""),
 1,
 MATCH(TRUE, ISNUMBER(--INDIRECT("数出表_Excel!"&amp;NM48&amp;MATCH(NR1,数出表_Excel!$A:$A,0)-1&amp;":U"&amp;MATCH(NR1,数出表_Excel!$A:$A,0)-1&amp;"")), 0)),
 "")))</f>
        <v>#N/A</v>
      </c>
      <c r="NO51" s="77"/>
      <c r="NP51" s="76" t="e" cm="1">
        <f t="array" aca="1" ref="NP51" ca="1">IF(NN2&lt;&gt;"",
IF(IFERROR(
INDEX(INDIRECT("数出表_Excel!B"&amp;MATCH(NR1,数出表_Excel!$A:$A,0)&amp;":U"&amp;MATCH(NR1,数出表_Excel!$A:$A,0)&amp;""),
 1,NM49-1),
 "")=0,"",
IFERROR(
INDEX(INDIRECT("数出表_Excel!B"&amp;MATCH(NR1,数出表_Excel!$A:$A,0)&amp;":U"&amp;MATCH(NR1,数出表_Excel!$A:$A,0)&amp;""),
 1,NM49-1),
 "")),"")</f>
        <v>#N/A</v>
      </c>
      <c r="NQ51" s="76"/>
      <c r="NR51" s="12"/>
      <c r="NT51" s="11"/>
      <c r="NU51" s="77" t="e">
        <f ca="1">NN51</f>
        <v>#N/A</v>
      </c>
      <c r="NV51" s="77"/>
      <c r="NW51" s="76" t="e">
        <f ca="1">NP51</f>
        <v>#N/A</v>
      </c>
      <c r="NX51" s="76"/>
      <c r="NY51" s="12"/>
      <c r="OB51" s="11"/>
      <c r="OC51" s="77" t="e" cm="1">
        <f t="array" aca="1" ref="OC51" ca="1">IF(IFERROR(
INDEX(INDIRECT("数出表_Excel!"&amp;OB48&amp;MATCH(OG1,数出表_Excel!$A:$A,0)-1&amp;":U"&amp;MATCH(OG1,数出表_Excel!$A:$A,0)-1&amp;""),
 1,
 MATCH(TRUE, ISNUMBER(--INDIRECT("数出表_Excel!"&amp;OB48&amp;MATCH(OG1,数出表_Excel!$A:$A,0)-1&amp;":U"&amp;MATCH(OG1,数出表_Excel!$A:$A,0)-1&amp;"")), 0)),
 "")=0,"",
IF(OB3=100,
IFERROR(
INDEX(INDIRECT("数出表_Excel!"&amp;OB48&amp;MATCH(OG1,数出表_Excel!$A:$A,0)-1+2&amp;":U"&amp;MATCH(OG1,数出表_Excel!$A:$A,0)-1+2&amp;""),
 1,
 MATCH(TRUE, ISNUMBER(--INDIRECT("数出表_Excel!"&amp;OB48&amp;MATCH(OG1,数出表_Excel!$A:$A,0)-1+2&amp;":U"&amp;MATCH(OG1,数出表_Excel!$A:$A,0)-1+2&amp;"")), 0)),
 "")
+IFERROR(
INDEX(INDIRECT("数出表_Excel!"&amp;OB48&amp;MATCH(OG1,数出表_Excel!$A:$A,0)-1&amp;":U"&amp;MATCH(OG1,数出表_Excel!$A:$A,0)-1&amp;""),
 1,
 MATCH(TRUE, ISNUMBER(--INDIRECT("数出表_Excel!"&amp;OB48&amp;MATCH(OG1,数出表_Excel!$A:$A,0)-1&amp;":U"&amp;MATCH(OG1,数出表_Excel!$A:$A,0)-1&amp;"")), 0)),
 ""),
IFERROR(
INDEX(INDIRECT("数出表_Excel!"&amp;OB48&amp;MATCH(OG1,数出表_Excel!$A:$A,0)-1&amp;":U"&amp;MATCH(OG1,数出表_Excel!$A:$A,0)-1&amp;""),
 1,
 MATCH(TRUE, ISNUMBER(--INDIRECT("数出表_Excel!"&amp;OB48&amp;MATCH(OG1,数出表_Excel!$A:$A,0)-1&amp;":U"&amp;MATCH(OG1,数出表_Excel!$A:$A,0)-1&amp;"")), 0)),
 "")))</f>
        <v>#N/A</v>
      </c>
      <c r="OD51" s="77"/>
      <c r="OE51" s="76" t="e" cm="1">
        <f t="array" aca="1" ref="OE51" ca="1">IF(OC2&lt;&gt;"",
IF(IFERROR(
INDEX(INDIRECT("数出表_Excel!B"&amp;MATCH(OG1,数出表_Excel!$A:$A,0)&amp;":U"&amp;MATCH(OG1,数出表_Excel!$A:$A,0)&amp;""),
 1,OB49-1),
 "")=0,"",
IFERROR(
INDEX(INDIRECT("数出表_Excel!B"&amp;MATCH(OG1,数出表_Excel!$A:$A,0)&amp;":U"&amp;MATCH(OG1,数出表_Excel!$A:$A,0)&amp;""),
 1,OB49-1),
 "")),"")</f>
        <v>#N/A</v>
      </c>
      <c r="OF51" s="76"/>
      <c r="OG51" s="12"/>
      <c r="OI51" s="11"/>
      <c r="OJ51" s="77" t="e">
        <f ca="1">OC51</f>
        <v>#N/A</v>
      </c>
      <c r="OK51" s="77"/>
      <c r="OL51" s="76" t="e">
        <f ca="1">OE51</f>
        <v>#N/A</v>
      </c>
      <c r="OM51" s="76"/>
      <c r="ON51" s="12"/>
      <c r="OQ51" s="11"/>
      <c r="OR51" s="77" t="e" cm="1">
        <f t="array" aca="1" ref="OR51" ca="1">IF(IFERROR(
INDEX(INDIRECT("数出表_Excel!"&amp;OQ48&amp;MATCH(OV1,数出表_Excel!$A:$A,0)-1&amp;":U"&amp;MATCH(OV1,数出表_Excel!$A:$A,0)-1&amp;""),
 1,
 MATCH(TRUE, ISNUMBER(--INDIRECT("数出表_Excel!"&amp;OQ48&amp;MATCH(OV1,数出表_Excel!$A:$A,0)-1&amp;":U"&amp;MATCH(OV1,数出表_Excel!$A:$A,0)-1&amp;"")), 0)),
 "")=0,"",
IF(OQ3=100,
IFERROR(
INDEX(INDIRECT("数出表_Excel!"&amp;OQ48&amp;MATCH(OV1,数出表_Excel!$A:$A,0)-1+2&amp;":U"&amp;MATCH(OV1,数出表_Excel!$A:$A,0)-1+2&amp;""),
 1,
 MATCH(TRUE, ISNUMBER(--INDIRECT("数出表_Excel!"&amp;OQ48&amp;MATCH(OV1,数出表_Excel!$A:$A,0)-1+2&amp;":U"&amp;MATCH(OV1,数出表_Excel!$A:$A,0)-1+2&amp;"")), 0)),
 "")
+IFERROR(
INDEX(INDIRECT("数出表_Excel!"&amp;OQ48&amp;MATCH(OV1,数出表_Excel!$A:$A,0)-1&amp;":U"&amp;MATCH(OV1,数出表_Excel!$A:$A,0)-1&amp;""),
 1,
 MATCH(TRUE, ISNUMBER(--INDIRECT("数出表_Excel!"&amp;OQ48&amp;MATCH(OV1,数出表_Excel!$A:$A,0)-1&amp;":U"&amp;MATCH(OV1,数出表_Excel!$A:$A,0)-1&amp;"")), 0)),
 ""),
IFERROR(
INDEX(INDIRECT("数出表_Excel!"&amp;OQ48&amp;MATCH(OV1,数出表_Excel!$A:$A,0)-1&amp;":U"&amp;MATCH(OV1,数出表_Excel!$A:$A,0)-1&amp;""),
 1,
 MATCH(TRUE, ISNUMBER(--INDIRECT("数出表_Excel!"&amp;OQ48&amp;MATCH(OV1,数出表_Excel!$A:$A,0)-1&amp;":U"&amp;MATCH(OV1,数出表_Excel!$A:$A,0)-1&amp;"")), 0)),
 "")))</f>
        <v>#N/A</v>
      </c>
      <c r="OS51" s="77"/>
      <c r="OT51" s="76" t="e" cm="1">
        <f t="array" aca="1" ref="OT51" ca="1">IF(OR2&lt;&gt;"",
IF(IFERROR(
INDEX(INDIRECT("数出表_Excel!B"&amp;MATCH(OV1,数出表_Excel!$A:$A,0)&amp;":U"&amp;MATCH(OV1,数出表_Excel!$A:$A,0)&amp;""),
 1,OQ49-1),
 "")=0,"",
IFERROR(
INDEX(INDIRECT("数出表_Excel!B"&amp;MATCH(OV1,数出表_Excel!$A:$A,0)&amp;":U"&amp;MATCH(OV1,数出表_Excel!$A:$A,0)&amp;""),
 1,OQ49-1),
 "")),"")</f>
        <v>#N/A</v>
      </c>
      <c r="OU51" s="76"/>
      <c r="OV51" s="12"/>
      <c r="OX51" s="11"/>
      <c r="OY51" s="77" t="e">
        <f ca="1">OR51</f>
        <v>#N/A</v>
      </c>
      <c r="OZ51" s="77"/>
      <c r="PA51" s="76" t="e">
        <f ca="1">OT51</f>
        <v>#N/A</v>
      </c>
      <c r="PB51" s="76"/>
      <c r="PC51" s="12"/>
      <c r="PF51" s="11"/>
      <c r="PG51" s="77" t="e" cm="1">
        <f t="array" aca="1" ref="PG51" ca="1">IF(IFERROR(
INDEX(INDIRECT("数出表_Excel!"&amp;PF48&amp;MATCH(PK1,数出表_Excel!$A:$A,0)-1&amp;":U"&amp;MATCH(PK1,数出表_Excel!$A:$A,0)-1&amp;""),
 1,
 MATCH(TRUE, ISNUMBER(--INDIRECT("数出表_Excel!"&amp;PF48&amp;MATCH(PK1,数出表_Excel!$A:$A,0)-1&amp;":U"&amp;MATCH(PK1,数出表_Excel!$A:$A,0)-1&amp;"")), 0)),
 "")=0,"",
IF(PF3=100,
IFERROR(
INDEX(INDIRECT("数出表_Excel!"&amp;PF48&amp;MATCH(PK1,数出表_Excel!$A:$A,0)-1+2&amp;":U"&amp;MATCH(PK1,数出表_Excel!$A:$A,0)-1+2&amp;""),
 1,
 MATCH(TRUE, ISNUMBER(--INDIRECT("数出表_Excel!"&amp;PF48&amp;MATCH(PK1,数出表_Excel!$A:$A,0)-1+2&amp;":U"&amp;MATCH(PK1,数出表_Excel!$A:$A,0)-1+2&amp;"")), 0)),
 "")
+IFERROR(
INDEX(INDIRECT("数出表_Excel!"&amp;PF48&amp;MATCH(PK1,数出表_Excel!$A:$A,0)-1&amp;":U"&amp;MATCH(PK1,数出表_Excel!$A:$A,0)-1&amp;""),
 1,
 MATCH(TRUE, ISNUMBER(--INDIRECT("数出表_Excel!"&amp;PF48&amp;MATCH(PK1,数出表_Excel!$A:$A,0)-1&amp;":U"&amp;MATCH(PK1,数出表_Excel!$A:$A,0)-1&amp;"")), 0)),
 ""),
IFERROR(
INDEX(INDIRECT("数出表_Excel!"&amp;PF48&amp;MATCH(PK1,数出表_Excel!$A:$A,0)-1&amp;":U"&amp;MATCH(PK1,数出表_Excel!$A:$A,0)-1&amp;""),
 1,
 MATCH(TRUE, ISNUMBER(--INDIRECT("数出表_Excel!"&amp;PF48&amp;MATCH(PK1,数出表_Excel!$A:$A,0)-1&amp;":U"&amp;MATCH(PK1,数出表_Excel!$A:$A,0)-1&amp;"")), 0)),
 "")))</f>
        <v>#N/A</v>
      </c>
      <c r="PH51" s="77"/>
      <c r="PI51" s="76" t="e" cm="1">
        <f t="array" aca="1" ref="PI51" ca="1">IF(PG2&lt;&gt;"",
IF(IFERROR(
INDEX(INDIRECT("数出表_Excel!B"&amp;MATCH(PK1,数出表_Excel!$A:$A,0)&amp;":U"&amp;MATCH(PK1,数出表_Excel!$A:$A,0)&amp;""),
 1,PF49-1),
 "")=0,"",
IFERROR(
INDEX(INDIRECT("数出表_Excel!B"&amp;MATCH(PK1,数出表_Excel!$A:$A,0)&amp;":U"&amp;MATCH(PK1,数出表_Excel!$A:$A,0)&amp;""),
 1,PF49-1),
 "")),"")</f>
        <v>#N/A</v>
      </c>
      <c r="PJ51" s="76"/>
      <c r="PK51" s="12"/>
      <c r="PM51" s="11"/>
      <c r="PN51" s="77" t="e">
        <f ca="1">PG51</f>
        <v>#N/A</v>
      </c>
      <c r="PO51" s="77"/>
      <c r="PP51" s="76" t="e">
        <f ca="1">PI51</f>
        <v>#N/A</v>
      </c>
      <c r="PQ51" s="76"/>
      <c r="PR51" s="12"/>
      <c r="PU51" s="11"/>
      <c r="PV51" s="77" t="e" cm="1">
        <f t="array" aca="1" ref="PV51" ca="1">IF(IFERROR(
INDEX(INDIRECT("数出表_Excel!"&amp;PU48&amp;MATCH(PZ1,数出表_Excel!$A:$A,0)-1&amp;":U"&amp;MATCH(PZ1,数出表_Excel!$A:$A,0)-1&amp;""),
 1,
 MATCH(TRUE, ISNUMBER(--INDIRECT("数出表_Excel!"&amp;PU48&amp;MATCH(PZ1,数出表_Excel!$A:$A,0)-1&amp;":U"&amp;MATCH(PZ1,数出表_Excel!$A:$A,0)-1&amp;"")), 0)),
 "")=0,"",
IF(PU3=100,
IFERROR(
INDEX(INDIRECT("数出表_Excel!"&amp;PU48&amp;MATCH(PZ1,数出表_Excel!$A:$A,0)-1+2&amp;":U"&amp;MATCH(PZ1,数出表_Excel!$A:$A,0)-1+2&amp;""),
 1,
 MATCH(TRUE, ISNUMBER(--INDIRECT("数出表_Excel!"&amp;PU48&amp;MATCH(PZ1,数出表_Excel!$A:$A,0)-1+2&amp;":U"&amp;MATCH(PZ1,数出表_Excel!$A:$A,0)-1+2&amp;"")), 0)),
 "")
+IFERROR(
INDEX(INDIRECT("数出表_Excel!"&amp;PU48&amp;MATCH(PZ1,数出表_Excel!$A:$A,0)-1&amp;":U"&amp;MATCH(PZ1,数出表_Excel!$A:$A,0)-1&amp;""),
 1,
 MATCH(TRUE, ISNUMBER(--INDIRECT("数出表_Excel!"&amp;PU48&amp;MATCH(PZ1,数出表_Excel!$A:$A,0)-1&amp;":U"&amp;MATCH(PZ1,数出表_Excel!$A:$A,0)-1&amp;"")), 0)),
 ""),
IFERROR(
INDEX(INDIRECT("数出表_Excel!"&amp;PU48&amp;MATCH(PZ1,数出表_Excel!$A:$A,0)-1&amp;":U"&amp;MATCH(PZ1,数出表_Excel!$A:$A,0)-1&amp;""),
 1,
 MATCH(TRUE, ISNUMBER(--INDIRECT("数出表_Excel!"&amp;PU48&amp;MATCH(PZ1,数出表_Excel!$A:$A,0)-1&amp;":U"&amp;MATCH(PZ1,数出表_Excel!$A:$A,0)-1&amp;"")), 0)),
 "")))</f>
        <v>#N/A</v>
      </c>
      <c r="PW51" s="77"/>
      <c r="PX51" s="76" t="e" cm="1">
        <f t="array" aca="1" ref="PX51" ca="1">IF(PV2&lt;&gt;"",
IF(IFERROR(
INDEX(INDIRECT("数出表_Excel!B"&amp;MATCH(PZ1,数出表_Excel!$A:$A,0)&amp;":U"&amp;MATCH(PZ1,数出表_Excel!$A:$A,0)&amp;""),
 1,PU49-1),
 "")=0,"",
IFERROR(
INDEX(INDIRECT("数出表_Excel!B"&amp;MATCH(PZ1,数出表_Excel!$A:$A,0)&amp;":U"&amp;MATCH(PZ1,数出表_Excel!$A:$A,0)&amp;""),
 1,PU49-1),
 "")),"")</f>
        <v>#N/A</v>
      </c>
      <c r="PY51" s="76"/>
      <c r="PZ51" s="12"/>
      <c r="QB51" s="11"/>
      <c r="QC51" s="77" t="e">
        <f ca="1">PV51</f>
        <v>#N/A</v>
      </c>
      <c r="QD51" s="77"/>
      <c r="QE51" s="76" t="e">
        <f ca="1">PX51</f>
        <v>#N/A</v>
      </c>
      <c r="QF51" s="76"/>
      <c r="QG51" s="12"/>
      <c r="QJ51" s="11"/>
      <c r="QK51" s="77" t="e" cm="1">
        <f t="array" aca="1" ref="QK51" ca="1">IF(IFERROR(
INDEX(INDIRECT("数出表_Excel!"&amp;QJ48&amp;MATCH(QO1,数出表_Excel!$A:$A,0)-1&amp;":U"&amp;MATCH(QO1,数出表_Excel!$A:$A,0)-1&amp;""),
 1,
 MATCH(TRUE, ISNUMBER(--INDIRECT("数出表_Excel!"&amp;QJ48&amp;MATCH(QO1,数出表_Excel!$A:$A,0)-1&amp;":U"&amp;MATCH(QO1,数出表_Excel!$A:$A,0)-1&amp;"")), 0)),
 "")=0,"",
IF(QJ3=100,
IFERROR(
INDEX(INDIRECT("数出表_Excel!"&amp;QJ48&amp;MATCH(QO1,数出表_Excel!$A:$A,0)-1+2&amp;":U"&amp;MATCH(QO1,数出表_Excel!$A:$A,0)-1+2&amp;""),
 1,
 MATCH(TRUE, ISNUMBER(--INDIRECT("数出表_Excel!"&amp;QJ48&amp;MATCH(QO1,数出表_Excel!$A:$A,0)-1+2&amp;":U"&amp;MATCH(QO1,数出表_Excel!$A:$A,0)-1+2&amp;"")), 0)),
 "")
+IFERROR(
INDEX(INDIRECT("数出表_Excel!"&amp;QJ48&amp;MATCH(QO1,数出表_Excel!$A:$A,0)-1&amp;":U"&amp;MATCH(QO1,数出表_Excel!$A:$A,0)-1&amp;""),
 1,
 MATCH(TRUE, ISNUMBER(--INDIRECT("数出表_Excel!"&amp;QJ48&amp;MATCH(QO1,数出表_Excel!$A:$A,0)-1&amp;":U"&amp;MATCH(QO1,数出表_Excel!$A:$A,0)-1&amp;"")), 0)),
 ""),
IFERROR(
INDEX(INDIRECT("数出表_Excel!"&amp;QJ48&amp;MATCH(QO1,数出表_Excel!$A:$A,0)-1&amp;":U"&amp;MATCH(QO1,数出表_Excel!$A:$A,0)-1&amp;""),
 1,
 MATCH(TRUE, ISNUMBER(--INDIRECT("数出表_Excel!"&amp;QJ48&amp;MATCH(QO1,数出表_Excel!$A:$A,0)-1&amp;":U"&amp;MATCH(QO1,数出表_Excel!$A:$A,0)-1&amp;"")), 0)),
 "")))</f>
        <v>#N/A</v>
      </c>
      <c r="QL51" s="77"/>
      <c r="QM51" s="76" t="e" cm="1">
        <f t="array" aca="1" ref="QM51" ca="1">IF(QK2&lt;&gt;"",
IF(IFERROR(
INDEX(INDIRECT("数出表_Excel!B"&amp;MATCH(QO1,数出表_Excel!$A:$A,0)&amp;":U"&amp;MATCH(QO1,数出表_Excel!$A:$A,0)&amp;""),
 1,QJ49-1),
 "")=0,"",
IFERROR(
INDEX(INDIRECT("数出表_Excel!B"&amp;MATCH(QO1,数出表_Excel!$A:$A,0)&amp;":U"&amp;MATCH(QO1,数出表_Excel!$A:$A,0)&amp;""),
 1,QJ49-1),
 "")),"")</f>
        <v>#N/A</v>
      </c>
      <c r="QN51" s="76"/>
      <c r="QO51" s="12"/>
      <c r="QQ51" s="11"/>
      <c r="QR51" s="77" t="e">
        <f ca="1">QK51</f>
        <v>#N/A</v>
      </c>
      <c r="QS51" s="77"/>
      <c r="QT51" s="76" t="e">
        <f ca="1">QM51</f>
        <v>#N/A</v>
      </c>
      <c r="QU51" s="76"/>
      <c r="QV51" s="12"/>
      <c r="QY51" s="11"/>
      <c r="QZ51" s="77" t="e" cm="1">
        <f t="array" aca="1" ref="QZ51" ca="1">IF(IFERROR(
INDEX(INDIRECT("数出表_Excel!"&amp;QY48&amp;MATCH(RD1,数出表_Excel!$A:$A,0)-1&amp;":U"&amp;MATCH(RD1,数出表_Excel!$A:$A,0)-1&amp;""),
 1,
 MATCH(TRUE, ISNUMBER(--INDIRECT("数出表_Excel!"&amp;QY48&amp;MATCH(RD1,数出表_Excel!$A:$A,0)-1&amp;":U"&amp;MATCH(RD1,数出表_Excel!$A:$A,0)-1&amp;"")), 0)),
 "")=0,"",
IF(QY3=100,
IFERROR(
INDEX(INDIRECT("数出表_Excel!"&amp;QY48&amp;MATCH(RD1,数出表_Excel!$A:$A,0)-1+2&amp;":U"&amp;MATCH(RD1,数出表_Excel!$A:$A,0)-1+2&amp;""),
 1,
 MATCH(TRUE, ISNUMBER(--INDIRECT("数出表_Excel!"&amp;QY48&amp;MATCH(RD1,数出表_Excel!$A:$A,0)-1+2&amp;":U"&amp;MATCH(RD1,数出表_Excel!$A:$A,0)-1+2&amp;"")), 0)),
 "")
+IFERROR(
INDEX(INDIRECT("数出表_Excel!"&amp;QY48&amp;MATCH(RD1,数出表_Excel!$A:$A,0)-1&amp;":U"&amp;MATCH(RD1,数出表_Excel!$A:$A,0)-1&amp;""),
 1,
 MATCH(TRUE, ISNUMBER(--INDIRECT("数出表_Excel!"&amp;QY48&amp;MATCH(RD1,数出表_Excel!$A:$A,0)-1&amp;":U"&amp;MATCH(RD1,数出表_Excel!$A:$A,0)-1&amp;"")), 0)),
 ""),
IFERROR(
INDEX(INDIRECT("数出表_Excel!"&amp;QY48&amp;MATCH(RD1,数出表_Excel!$A:$A,0)-1&amp;":U"&amp;MATCH(RD1,数出表_Excel!$A:$A,0)-1&amp;""),
 1,
 MATCH(TRUE, ISNUMBER(--INDIRECT("数出表_Excel!"&amp;QY48&amp;MATCH(RD1,数出表_Excel!$A:$A,0)-1&amp;":U"&amp;MATCH(RD1,数出表_Excel!$A:$A,0)-1&amp;"")), 0)),
 "")))</f>
        <v>#N/A</v>
      </c>
      <c r="RA51" s="77"/>
      <c r="RB51" s="76" t="e" cm="1">
        <f t="array" aca="1" ref="RB51" ca="1">IF(QZ2&lt;&gt;"",
IF(IFERROR(
INDEX(INDIRECT("数出表_Excel!B"&amp;MATCH(RD1,数出表_Excel!$A:$A,0)&amp;":U"&amp;MATCH(RD1,数出表_Excel!$A:$A,0)&amp;""),
 1,QY49-1),
 "")=0,"",
IFERROR(
INDEX(INDIRECT("数出表_Excel!B"&amp;MATCH(RD1,数出表_Excel!$A:$A,0)&amp;":U"&amp;MATCH(RD1,数出表_Excel!$A:$A,0)&amp;""),
 1,QY49-1),
 "")),"")</f>
        <v>#N/A</v>
      </c>
      <c r="RC51" s="76"/>
      <c r="RD51" s="12"/>
      <c r="RF51" s="11"/>
      <c r="RG51" s="77" t="e">
        <f ca="1">QZ51</f>
        <v>#N/A</v>
      </c>
      <c r="RH51" s="77"/>
      <c r="RI51" s="76" t="e">
        <f ca="1">RB51</f>
        <v>#N/A</v>
      </c>
      <c r="RJ51" s="76"/>
      <c r="RK51" s="12"/>
      <c r="RN51" s="11"/>
      <c r="RO51" s="77" t="e" cm="1">
        <f t="array" aca="1" ref="RO51" ca="1">IF(IFERROR(
INDEX(INDIRECT("数出表_Excel!"&amp;RN48&amp;MATCH(RS1,数出表_Excel!$A:$A,0)-1&amp;":U"&amp;MATCH(RS1,数出表_Excel!$A:$A,0)-1&amp;""),
 1,
 MATCH(TRUE, ISNUMBER(--INDIRECT("数出表_Excel!"&amp;RN48&amp;MATCH(RS1,数出表_Excel!$A:$A,0)-1&amp;":U"&amp;MATCH(RS1,数出表_Excel!$A:$A,0)-1&amp;"")), 0)),
 "")=0,"",
IF(RN3=100,
IFERROR(
INDEX(INDIRECT("数出表_Excel!"&amp;RN48&amp;MATCH(RS1,数出表_Excel!$A:$A,0)-1+2&amp;":U"&amp;MATCH(RS1,数出表_Excel!$A:$A,0)-1+2&amp;""),
 1,
 MATCH(TRUE, ISNUMBER(--INDIRECT("数出表_Excel!"&amp;RN48&amp;MATCH(RS1,数出表_Excel!$A:$A,0)-1+2&amp;":U"&amp;MATCH(RS1,数出表_Excel!$A:$A,0)-1+2&amp;"")), 0)),
 "")
+IFERROR(
INDEX(INDIRECT("数出表_Excel!"&amp;RN48&amp;MATCH(RS1,数出表_Excel!$A:$A,0)-1&amp;":U"&amp;MATCH(RS1,数出表_Excel!$A:$A,0)-1&amp;""),
 1,
 MATCH(TRUE, ISNUMBER(--INDIRECT("数出表_Excel!"&amp;RN48&amp;MATCH(RS1,数出表_Excel!$A:$A,0)-1&amp;":U"&amp;MATCH(RS1,数出表_Excel!$A:$A,0)-1&amp;"")), 0)),
 ""),
IFERROR(
INDEX(INDIRECT("数出表_Excel!"&amp;RN48&amp;MATCH(RS1,数出表_Excel!$A:$A,0)-1&amp;":U"&amp;MATCH(RS1,数出表_Excel!$A:$A,0)-1&amp;""),
 1,
 MATCH(TRUE, ISNUMBER(--INDIRECT("数出表_Excel!"&amp;RN48&amp;MATCH(RS1,数出表_Excel!$A:$A,0)-1&amp;":U"&amp;MATCH(RS1,数出表_Excel!$A:$A,0)-1&amp;"")), 0)),
 "")))</f>
        <v>#N/A</v>
      </c>
      <c r="RP51" s="77"/>
      <c r="RQ51" s="76" t="e" cm="1">
        <f t="array" aca="1" ref="RQ51" ca="1">IF(RO2&lt;&gt;"",
IF(IFERROR(
INDEX(INDIRECT("数出表_Excel!B"&amp;MATCH(RS1,数出表_Excel!$A:$A,0)&amp;":U"&amp;MATCH(RS1,数出表_Excel!$A:$A,0)&amp;""),
 1,RN49-1),
 "")=0,"",
IFERROR(
INDEX(INDIRECT("数出表_Excel!B"&amp;MATCH(RS1,数出表_Excel!$A:$A,0)&amp;":U"&amp;MATCH(RS1,数出表_Excel!$A:$A,0)&amp;""),
 1,RN49-1),
 "")),"")</f>
        <v>#N/A</v>
      </c>
      <c r="RR51" s="76"/>
      <c r="RS51" s="12"/>
      <c r="RU51" s="11"/>
      <c r="RV51" s="77" t="e">
        <f ca="1">RO51</f>
        <v>#N/A</v>
      </c>
      <c r="RW51" s="77"/>
      <c r="RX51" s="76" t="e">
        <f ca="1">RQ51</f>
        <v>#N/A</v>
      </c>
      <c r="RY51" s="76"/>
      <c r="RZ51" s="12"/>
      <c r="SC51" s="11"/>
      <c r="SD51" s="77" t="e" cm="1">
        <f t="array" aca="1" ref="SD51" ca="1">IF(IFERROR(
INDEX(INDIRECT("数出表_Excel!"&amp;SC48&amp;MATCH(SH1,数出表_Excel!$A:$A,0)-1&amp;":U"&amp;MATCH(SH1,数出表_Excel!$A:$A,0)-1&amp;""),
 1,
 MATCH(TRUE, ISNUMBER(--INDIRECT("数出表_Excel!"&amp;SC48&amp;MATCH(SH1,数出表_Excel!$A:$A,0)-1&amp;":U"&amp;MATCH(SH1,数出表_Excel!$A:$A,0)-1&amp;"")), 0)),
 "")=0,"",
IF(SC3=100,
IFERROR(
INDEX(INDIRECT("数出表_Excel!"&amp;SC48&amp;MATCH(SH1,数出表_Excel!$A:$A,0)-1+2&amp;":U"&amp;MATCH(SH1,数出表_Excel!$A:$A,0)-1+2&amp;""),
 1,
 MATCH(TRUE, ISNUMBER(--INDIRECT("数出表_Excel!"&amp;SC48&amp;MATCH(SH1,数出表_Excel!$A:$A,0)-1+2&amp;":U"&amp;MATCH(SH1,数出表_Excel!$A:$A,0)-1+2&amp;"")), 0)),
 "")
+IFERROR(
INDEX(INDIRECT("数出表_Excel!"&amp;SC48&amp;MATCH(SH1,数出表_Excel!$A:$A,0)-1&amp;":U"&amp;MATCH(SH1,数出表_Excel!$A:$A,0)-1&amp;""),
 1,
 MATCH(TRUE, ISNUMBER(--INDIRECT("数出表_Excel!"&amp;SC48&amp;MATCH(SH1,数出表_Excel!$A:$A,0)-1&amp;":U"&amp;MATCH(SH1,数出表_Excel!$A:$A,0)-1&amp;"")), 0)),
 ""),
IFERROR(
INDEX(INDIRECT("数出表_Excel!"&amp;SC48&amp;MATCH(SH1,数出表_Excel!$A:$A,0)-1&amp;":U"&amp;MATCH(SH1,数出表_Excel!$A:$A,0)-1&amp;""),
 1,
 MATCH(TRUE, ISNUMBER(--INDIRECT("数出表_Excel!"&amp;SC48&amp;MATCH(SH1,数出表_Excel!$A:$A,0)-1&amp;":U"&amp;MATCH(SH1,数出表_Excel!$A:$A,0)-1&amp;"")), 0)),
 "")))</f>
        <v>#N/A</v>
      </c>
      <c r="SE51" s="77"/>
      <c r="SF51" s="76" t="e" cm="1">
        <f t="array" aca="1" ref="SF51" ca="1">IF(SD2&lt;&gt;"",
IF(IFERROR(
INDEX(INDIRECT("数出表_Excel!B"&amp;MATCH(SH1,数出表_Excel!$A:$A,0)&amp;":U"&amp;MATCH(SH1,数出表_Excel!$A:$A,0)&amp;""),
 1,SC49-1),
 "")=0,"",
IFERROR(
INDEX(INDIRECT("数出表_Excel!B"&amp;MATCH(SH1,数出表_Excel!$A:$A,0)&amp;":U"&amp;MATCH(SH1,数出表_Excel!$A:$A,0)&amp;""),
 1,SC49-1),
 "")),"")</f>
        <v>#N/A</v>
      </c>
      <c r="SG51" s="76"/>
      <c r="SH51" s="12"/>
      <c r="SJ51" s="11"/>
      <c r="SK51" s="77" t="e">
        <f ca="1">SD51</f>
        <v>#N/A</v>
      </c>
      <c r="SL51" s="77"/>
      <c r="SM51" s="76" t="e">
        <f ca="1">SF51</f>
        <v>#N/A</v>
      </c>
      <c r="SN51" s="76"/>
      <c r="SO51" s="12"/>
      <c r="SR51" s="11"/>
      <c r="SS51" s="77" t="e" cm="1">
        <f t="array" aca="1" ref="SS51" ca="1">IF(IFERROR(
INDEX(INDIRECT("数出表_Excel!"&amp;SR48&amp;MATCH(SW1,数出表_Excel!$A:$A,0)-1&amp;":U"&amp;MATCH(SW1,数出表_Excel!$A:$A,0)-1&amp;""),
 1,
 MATCH(TRUE, ISNUMBER(--INDIRECT("数出表_Excel!"&amp;SR48&amp;MATCH(SW1,数出表_Excel!$A:$A,0)-1&amp;":U"&amp;MATCH(SW1,数出表_Excel!$A:$A,0)-1&amp;"")), 0)),
 "")=0,"",
IF(SR3=100,
IFERROR(
INDEX(INDIRECT("数出表_Excel!"&amp;SR48&amp;MATCH(SW1,数出表_Excel!$A:$A,0)-1+2&amp;":U"&amp;MATCH(SW1,数出表_Excel!$A:$A,0)-1+2&amp;""),
 1,
 MATCH(TRUE, ISNUMBER(--INDIRECT("数出表_Excel!"&amp;SR48&amp;MATCH(SW1,数出表_Excel!$A:$A,0)-1+2&amp;":U"&amp;MATCH(SW1,数出表_Excel!$A:$A,0)-1+2&amp;"")), 0)),
 "")
+IFERROR(
INDEX(INDIRECT("数出表_Excel!"&amp;SR48&amp;MATCH(SW1,数出表_Excel!$A:$A,0)-1&amp;":U"&amp;MATCH(SW1,数出表_Excel!$A:$A,0)-1&amp;""),
 1,
 MATCH(TRUE, ISNUMBER(--INDIRECT("数出表_Excel!"&amp;SR48&amp;MATCH(SW1,数出表_Excel!$A:$A,0)-1&amp;":U"&amp;MATCH(SW1,数出表_Excel!$A:$A,0)-1&amp;"")), 0)),
 ""),
IFERROR(
INDEX(INDIRECT("数出表_Excel!"&amp;SR48&amp;MATCH(SW1,数出表_Excel!$A:$A,0)-1&amp;":U"&amp;MATCH(SW1,数出表_Excel!$A:$A,0)-1&amp;""),
 1,
 MATCH(TRUE, ISNUMBER(--INDIRECT("数出表_Excel!"&amp;SR48&amp;MATCH(SW1,数出表_Excel!$A:$A,0)-1&amp;":U"&amp;MATCH(SW1,数出表_Excel!$A:$A,0)-1&amp;"")), 0)),
 "")))</f>
        <v>#N/A</v>
      </c>
      <c r="ST51" s="77"/>
      <c r="SU51" s="76" t="e" cm="1">
        <f t="array" aca="1" ref="SU51" ca="1">IF(SS2&lt;&gt;"",
IF(IFERROR(
INDEX(INDIRECT("数出表_Excel!B"&amp;MATCH(SW1,数出表_Excel!$A:$A,0)&amp;":U"&amp;MATCH(SW1,数出表_Excel!$A:$A,0)&amp;""),
 1,SR49-1),
 "")=0,"",
IFERROR(
INDEX(INDIRECT("数出表_Excel!B"&amp;MATCH(SW1,数出表_Excel!$A:$A,0)&amp;":U"&amp;MATCH(SW1,数出表_Excel!$A:$A,0)&amp;""),
 1,SR49-1),
 "")),"")</f>
        <v>#N/A</v>
      </c>
      <c r="SV51" s="76"/>
      <c r="SW51" s="12"/>
      <c r="SY51" s="11"/>
      <c r="SZ51" s="77" t="e">
        <f ca="1">SS51</f>
        <v>#N/A</v>
      </c>
      <c r="TA51" s="77"/>
      <c r="TB51" s="76" t="e">
        <f ca="1">SU51</f>
        <v>#N/A</v>
      </c>
      <c r="TC51" s="76"/>
      <c r="TD51" s="12"/>
      <c r="TG51" s="11"/>
      <c r="TH51" s="77" t="e" cm="1">
        <f t="array" aca="1" ref="TH51" ca="1">IF(IFERROR(
INDEX(INDIRECT("数出表_Excel!"&amp;TG48&amp;MATCH(TL1,数出表_Excel!$A:$A,0)-1&amp;":U"&amp;MATCH(TL1,数出表_Excel!$A:$A,0)-1&amp;""),
 1,
 MATCH(TRUE, ISNUMBER(--INDIRECT("数出表_Excel!"&amp;TG48&amp;MATCH(TL1,数出表_Excel!$A:$A,0)-1&amp;":U"&amp;MATCH(TL1,数出表_Excel!$A:$A,0)-1&amp;"")), 0)),
 "")=0,"",
IF(TG3=100,
IFERROR(
INDEX(INDIRECT("数出表_Excel!"&amp;TG48&amp;MATCH(TL1,数出表_Excel!$A:$A,0)-1+2&amp;":U"&amp;MATCH(TL1,数出表_Excel!$A:$A,0)-1+2&amp;""),
 1,
 MATCH(TRUE, ISNUMBER(--INDIRECT("数出表_Excel!"&amp;TG48&amp;MATCH(TL1,数出表_Excel!$A:$A,0)-1+2&amp;":U"&amp;MATCH(TL1,数出表_Excel!$A:$A,0)-1+2&amp;"")), 0)),
 "")
+IFERROR(
INDEX(INDIRECT("数出表_Excel!"&amp;TG48&amp;MATCH(TL1,数出表_Excel!$A:$A,0)-1&amp;":U"&amp;MATCH(TL1,数出表_Excel!$A:$A,0)-1&amp;""),
 1,
 MATCH(TRUE, ISNUMBER(--INDIRECT("数出表_Excel!"&amp;TG48&amp;MATCH(TL1,数出表_Excel!$A:$A,0)-1&amp;":U"&amp;MATCH(TL1,数出表_Excel!$A:$A,0)-1&amp;"")), 0)),
 ""),
IFERROR(
INDEX(INDIRECT("数出表_Excel!"&amp;TG48&amp;MATCH(TL1,数出表_Excel!$A:$A,0)-1&amp;":U"&amp;MATCH(TL1,数出表_Excel!$A:$A,0)-1&amp;""),
 1,
 MATCH(TRUE, ISNUMBER(--INDIRECT("数出表_Excel!"&amp;TG48&amp;MATCH(TL1,数出表_Excel!$A:$A,0)-1&amp;":U"&amp;MATCH(TL1,数出表_Excel!$A:$A,0)-1&amp;"")), 0)),
 "")))</f>
        <v>#N/A</v>
      </c>
      <c r="TI51" s="77"/>
      <c r="TJ51" s="76" t="e" cm="1">
        <f t="array" aca="1" ref="TJ51" ca="1">IF(TH2&lt;&gt;"",
IF(IFERROR(
INDEX(INDIRECT("数出表_Excel!B"&amp;MATCH(TL1,数出表_Excel!$A:$A,0)&amp;":U"&amp;MATCH(TL1,数出表_Excel!$A:$A,0)&amp;""),
 1,TG49-1),
 "")=0,"",
IFERROR(
INDEX(INDIRECT("数出表_Excel!B"&amp;MATCH(TL1,数出表_Excel!$A:$A,0)&amp;":U"&amp;MATCH(TL1,数出表_Excel!$A:$A,0)&amp;""),
 1,TG49-1),
 "")),"")</f>
        <v>#N/A</v>
      </c>
      <c r="TK51" s="76"/>
      <c r="TL51" s="12"/>
      <c r="TN51" s="11"/>
      <c r="TO51" s="77" t="e">
        <f ca="1">TH51</f>
        <v>#N/A</v>
      </c>
      <c r="TP51" s="77"/>
      <c r="TQ51" s="76" t="e">
        <f ca="1">TJ51</f>
        <v>#N/A</v>
      </c>
      <c r="TR51" s="76"/>
      <c r="TS51" s="12"/>
      <c r="TV51" s="11"/>
      <c r="TW51" s="77" t="e" cm="1">
        <f t="array" aca="1" ref="TW51" ca="1">IF(IFERROR(
INDEX(INDIRECT("数出表_Excel!"&amp;TV48&amp;MATCH(UA1,数出表_Excel!$A:$A,0)-1&amp;":U"&amp;MATCH(UA1,数出表_Excel!$A:$A,0)-1&amp;""),
 1,
 MATCH(TRUE, ISNUMBER(--INDIRECT("数出表_Excel!"&amp;TV48&amp;MATCH(UA1,数出表_Excel!$A:$A,0)-1&amp;":U"&amp;MATCH(UA1,数出表_Excel!$A:$A,0)-1&amp;"")), 0)),
 "")=0,"",
IF(TV3=100,
IFERROR(
INDEX(INDIRECT("数出表_Excel!"&amp;TV48&amp;MATCH(UA1,数出表_Excel!$A:$A,0)-1+2&amp;":U"&amp;MATCH(UA1,数出表_Excel!$A:$A,0)-1+2&amp;""),
 1,
 MATCH(TRUE, ISNUMBER(--INDIRECT("数出表_Excel!"&amp;TV48&amp;MATCH(UA1,数出表_Excel!$A:$A,0)-1+2&amp;":U"&amp;MATCH(UA1,数出表_Excel!$A:$A,0)-1+2&amp;"")), 0)),
 "")
+IFERROR(
INDEX(INDIRECT("数出表_Excel!"&amp;TV48&amp;MATCH(UA1,数出表_Excel!$A:$A,0)-1&amp;":U"&amp;MATCH(UA1,数出表_Excel!$A:$A,0)-1&amp;""),
 1,
 MATCH(TRUE, ISNUMBER(--INDIRECT("数出表_Excel!"&amp;TV48&amp;MATCH(UA1,数出表_Excel!$A:$A,0)-1&amp;":U"&amp;MATCH(UA1,数出表_Excel!$A:$A,0)-1&amp;"")), 0)),
 ""),
IFERROR(
INDEX(INDIRECT("数出表_Excel!"&amp;TV48&amp;MATCH(UA1,数出表_Excel!$A:$A,0)-1&amp;":U"&amp;MATCH(UA1,数出表_Excel!$A:$A,0)-1&amp;""),
 1,
 MATCH(TRUE, ISNUMBER(--INDIRECT("数出表_Excel!"&amp;TV48&amp;MATCH(UA1,数出表_Excel!$A:$A,0)-1&amp;":U"&amp;MATCH(UA1,数出表_Excel!$A:$A,0)-1&amp;"")), 0)),
 "")))</f>
        <v>#N/A</v>
      </c>
      <c r="TX51" s="77"/>
      <c r="TY51" s="76" t="e" cm="1">
        <f t="array" aca="1" ref="TY51" ca="1">IF(TW2&lt;&gt;"",
IF(IFERROR(
INDEX(INDIRECT("数出表_Excel!B"&amp;MATCH(UA1,数出表_Excel!$A:$A,0)&amp;":U"&amp;MATCH(UA1,数出表_Excel!$A:$A,0)&amp;""),
 1,TV49-1),
 "")=0,"",
IFERROR(
INDEX(INDIRECT("数出表_Excel!B"&amp;MATCH(UA1,数出表_Excel!$A:$A,0)&amp;":U"&amp;MATCH(UA1,数出表_Excel!$A:$A,0)&amp;""),
 1,TV49-1),
 "")),"")</f>
        <v>#N/A</v>
      </c>
      <c r="TZ51" s="76"/>
      <c r="UA51" s="12"/>
      <c r="UC51" s="11"/>
      <c r="UD51" s="77" t="e">
        <f ca="1">TW51</f>
        <v>#N/A</v>
      </c>
      <c r="UE51" s="77"/>
      <c r="UF51" s="76" t="e">
        <f ca="1">TY51</f>
        <v>#N/A</v>
      </c>
      <c r="UG51" s="76"/>
      <c r="UH51" s="12"/>
      <c r="UK51" s="11"/>
      <c r="UL51" s="77" t="e" cm="1">
        <f t="array" aca="1" ref="UL51" ca="1">IF(IFERROR(
INDEX(INDIRECT("数出表_Excel!"&amp;UK48&amp;MATCH(UP1,数出表_Excel!$A:$A,0)-1&amp;":U"&amp;MATCH(UP1,数出表_Excel!$A:$A,0)-1&amp;""),
 1,
 MATCH(TRUE, ISNUMBER(--INDIRECT("数出表_Excel!"&amp;UK48&amp;MATCH(UP1,数出表_Excel!$A:$A,0)-1&amp;":U"&amp;MATCH(UP1,数出表_Excel!$A:$A,0)-1&amp;"")), 0)),
 "")=0,"",
IF(UK3=100,
IFERROR(
INDEX(INDIRECT("数出表_Excel!"&amp;UK48&amp;MATCH(UP1,数出表_Excel!$A:$A,0)-1+2&amp;":U"&amp;MATCH(UP1,数出表_Excel!$A:$A,0)-1+2&amp;""),
 1,
 MATCH(TRUE, ISNUMBER(--INDIRECT("数出表_Excel!"&amp;UK48&amp;MATCH(UP1,数出表_Excel!$A:$A,0)-1+2&amp;":U"&amp;MATCH(UP1,数出表_Excel!$A:$A,0)-1+2&amp;"")), 0)),
 "")
+IFERROR(
INDEX(INDIRECT("数出表_Excel!"&amp;UK48&amp;MATCH(UP1,数出表_Excel!$A:$A,0)-1&amp;":U"&amp;MATCH(UP1,数出表_Excel!$A:$A,0)-1&amp;""),
 1,
 MATCH(TRUE, ISNUMBER(--INDIRECT("数出表_Excel!"&amp;UK48&amp;MATCH(UP1,数出表_Excel!$A:$A,0)-1&amp;":U"&amp;MATCH(UP1,数出表_Excel!$A:$A,0)-1&amp;"")), 0)),
 ""),
IFERROR(
INDEX(INDIRECT("数出表_Excel!"&amp;UK48&amp;MATCH(UP1,数出表_Excel!$A:$A,0)-1&amp;":U"&amp;MATCH(UP1,数出表_Excel!$A:$A,0)-1&amp;""),
 1,
 MATCH(TRUE, ISNUMBER(--INDIRECT("数出表_Excel!"&amp;UK48&amp;MATCH(UP1,数出表_Excel!$A:$A,0)-1&amp;":U"&amp;MATCH(UP1,数出表_Excel!$A:$A,0)-1&amp;"")), 0)),
 "")))</f>
        <v>#N/A</v>
      </c>
      <c r="UM51" s="77"/>
      <c r="UN51" s="76" t="e" cm="1">
        <f t="array" aca="1" ref="UN51" ca="1">IF(UL2&lt;&gt;"",
IF(IFERROR(
INDEX(INDIRECT("数出表_Excel!B"&amp;MATCH(UP1,数出表_Excel!$A:$A,0)&amp;":U"&amp;MATCH(UP1,数出表_Excel!$A:$A,0)&amp;""),
 1,UK49-1),
 "")=0,"",
IFERROR(
INDEX(INDIRECT("数出表_Excel!B"&amp;MATCH(UP1,数出表_Excel!$A:$A,0)&amp;":U"&amp;MATCH(UP1,数出表_Excel!$A:$A,0)&amp;""),
 1,UK49-1),
 "")),"")</f>
        <v>#N/A</v>
      </c>
      <c r="UO51" s="76"/>
      <c r="UP51" s="12"/>
      <c r="UR51" s="11"/>
      <c r="US51" s="77" t="e">
        <f ca="1">UL51</f>
        <v>#N/A</v>
      </c>
      <c r="UT51" s="77"/>
      <c r="UU51" s="76" t="e">
        <f ca="1">UN51</f>
        <v>#N/A</v>
      </c>
      <c r="UV51" s="76"/>
      <c r="UW51" s="12"/>
      <c r="UZ51" s="11"/>
      <c r="VA51" s="77" t="e" cm="1">
        <f t="array" aca="1" ref="VA51" ca="1">IF(IFERROR(
INDEX(INDIRECT("数出表_Excel!"&amp;UZ48&amp;MATCH(VE1,数出表_Excel!$A:$A,0)-1&amp;":U"&amp;MATCH(VE1,数出表_Excel!$A:$A,0)-1&amp;""),
 1,
 MATCH(TRUE, ISNUMBER(--INDIRECT("数出表_Excel!"&amp;UZ48&amp;MATCH(VE1,数出表_Excel!$A:$A,0)-1&amp;":U"&amp;MATCH(VE1,数出表_Excel!$A:$A,0)-1&amp;"")), 0)),
 "")=0,"",
IF(UZ3=100,
IFERROR(
INDEX(INDIRECT("数出表_Excel!"&amp;UZ48&amp;MATCH(VE1,数出表_Excel!$A:$A,0)-1+2&amp;":U"&amp;MATCH(VE1,数出表_Excel!$A:$A,0)-1+2&amp;""),
 1,
 MATCH(TRUE, ISNUMBER(--INDIRECT("数出表_Excel!"&amp;UZ48&amp;MATCH(VE1,数出表_Excel!$A:$A,0)-1+2&amp;":U"&amp;MATCH(VE1,数出表_Excel!$A:$A,0)-1+2&amp;"")), 0)),
 "")
+IFERROR(
INDEX(INDIRECT("数出表_Excel!"&amp;UZ48&amp;MATCH(VE1,数出表_Excel!$A:$A,0)-1&amp;":U"&amp;MATCH(VE1,数出表_Excel!$A:$A,0)-1&amp;""),
 1,
 MATCH(TRUE, ISNUMBER(--INDIRECT("数出表_Excel!"&amp;UZ48&amp;MATCH(VE1,数出表_Excel!$A:$A,0)-1&amp;":U"&amp;MATCH(VE1,数出表_Excel!$A:$A,0)-1&amp;"")), 0)),
 ""),
IFERROR(
INDEX(INDIRECT("数出表_Excel!"&amp;UZ48&amp;MATCH(VE1,数出表_Excel!$A:$A,0)-1&amp;":U"&amp;MATCH(VE1,数出表_Excel!$A:$A,0)-1&amp;""),
 1,
 MATCH(TRUE, ISNUMBER(--INDIRECT("数出表_Excel!"&amp;UZ48&amp;MATCH(VE1,数出表_Excel!$A:$A,0)-1&amp;":U"&amp;MATCH(VE1,数出表_Excel!$A:$A,0)-1&amp;"")), 0)),
 "")))</f>
        <v>#N/A</v>
      </c>
      <c r="VB51" s="77"/>
      <c r="VC51" s="76" t="e" cm="1">
        <f t="array" aca="1" ref="VC51" ca="1">IF(VA2&lt;&gt;"",
IF(IFERROR(
INDEX(INDIRECT("数出表_Excel!B"&amp;MATCH(VE1,数出表_Excel!$A:$A,0)&amp;":U"&amp;MATCH(VE1,数出表_Excel!$A:$A,0)&amp;""),
 1,UZ49-1),
 "")=0,"",
IFERROR(
INDEX(INDIRECT("数出表_Excel!B"&amp;MATCH(VE1,数出表_Excel!$A:$A,0)&amp;":U"&amp;MATCH(VE1,数出表_Excel!$A:$A,0)&amp;""),
 1,UZ49-1),
 "")),"")</f>
        <v>#N/A</v>
      </c>
      <c r="VD51" s="76"/>
      <c r="VE51" s="12"/>
      <c r="VG51" s="11"/>
      <c r="VH51" s="77" t="e">
        <f ca="1">VA51</f>
        <v>#N/A</v>
      </c>
      <c r="VI51" s="77"/>
      <c r="VJ51" s="76" t="e">
        <f ca="1">VC51</f>
        <v>#N/A</v>
      </c>
      <c r="VK51" s="76"/>
      <c r="VL51" s="12"/>
      <c r="VO51" s="11"/>
      <c r="VP51" s="77" t="e" cm="1">
        <f t="array" aca="1" ref="VP51" ca="1">IF(IFERROR(
INDEX(INDIRECT("数出表_Excel!"&amp;VO48&amp;MATCH(VT1,数出表_Excel!$A:$A,0)-1&amp;":U"&amp;MATCH(VT1,数出表_Excel!$A:$A,0)-1&amp;""),
 1,
 MATCH(TRUE, ISNUMBER(--INDIRECT("数出表_Excel!"&amp;VO48&amp;MATCH(VT1,数出表_Excel!$A:$A,0)-1&amp;":U"&amp;MATCH(VT1,数出表_Excel!$A:$A,0)-1&amp;"")), 0)),
 "")=0,"",
IF(VO3=100,
IFERROR(
INDEX(INDIRECT("数出表_Excel!"&amp;VO48&amp;MATCH(VT1,数出表_Excel!$A:$A,0)-1+2&amp;":U"&amp;MATCH(VT1,数出表_Excel!$A:$A,0)-1+2&amp;""),
 1,
 MATCH(TRUE, ISNUMBER(--INDIRECT("数出表_Excel!"&amp;VO48&amp;MATCH(VT1,数出表_Excel!$A:$A,0)-1+2&amp;":U"&amp;MATCH(VT1,数出表_Excel!$A:$A,0)-1+2&amp;"")), 0)),
 "")
+IFERROR(
INDEX(INDIRECT("数出表_Excel!"&amp;VO48&amp;MATCH(VT1,数出表_Excel!$A:$A,0)-1&amp;":U"&amp;MATCH(VT1,数出表_Excel!$A:$A,0)-1&amp;""),
 1,
 MATCH(TRUE, ISNUMBER(--INDIRECT("数出表_Excel!"&amp;VO48&amp;MATCH(VT1,数出表_Excel!$A:$A,0)-1&amp;":U"&amp;MATCH(VT1,数出表_Excel!$A:$A,0)-1&amp;"")), 0)),
 ""),
IFERROR(
INDEX(INDIRECT("数出表_Excel!"&amp;VO48&amp;MATCH(VT1,数出表_Excel!$A:$A,0)-1&amp;":U"&amp;MATCH(VT1,数出表_Excel!$A:$A,0)-1&amp;""),
 1,
 MATCH(TRUE, ISNUMBER(--INDIRECT("数出表_Excel!"&amp;VO48&amp;MATCH(VT1,数出表_Excel!$A:$A,0)-1&amp;":U"&amp;MATCH(VT1,数出表_Excel!$A:$A,0)-1&amp;"")), 0)),
 "")))</f>
        <v>#N/A</v>
      </c>
      <c r="VQ51" s="77"/>
      <c r="VR51" s="76" t="e" cm="1">
        <f t="array" aca="1" ref="VR51" ca="1">IF(VP2&lt;&gt;"",
IF(IFERROR(
INDEX(INDIRECT("数出表_Excel!B"&amp;MATCH(VT1,数出表_Excel!$A:$A,0)&amp;":U"&amp;MATCH(VT1,数出表_Excel!$A:$A,0)&amp;""),
 1,VO49-1),
 "")=0,"",
IFERROR(
INDEX(INDIRECT("数出表_Excel!B"&amp;MATCH(VT1,数出表_Excel!$A:$A,0)&amp;":U"&amp;MATCH(VT1,数出表_Excel!$A:$A,0)&amp;""),
 1,VO49-1),
 "")),"")</f>
        <v>#N/A</v>
      </c>
      <c r="VS51" s="76"/>
      <c r="VT51" s="12"/>
      <c r="VV51" s="11"/>
      <c r="VW51" s="77" t="e">
        <f ca="1">VP51</f>
        <v>#N/A</v>
      </c>
      <c r="VX51" s="77"/>
      <c r="VY51" s="76" t="e">
        <f ca="1">VR51</f>
        <v>#N/A</v>
      </c>
      <c r="VZ51" s="76"/>
      <c r="WA51" s="12"/>
      <c r="WD51" s="11"/>
      <c r="WE51" s="77" t="e" cm="1">
        <f t="array" aca="1" ref="WE51" ca="1">IF(IFERROR(
INDEX(INDIRECT("数出表_Excel!"&amp;WD48&amp;MATCH(WI1,数出表_Excel!$A:$A,0)-1&amp;":U"&amp;MATCH(WI1,数出表_Excel!$A:$A,0)-1&amp;""),
 1,
 MATCH(TRUE, ISNUMBER(--INDIRECT("数出表_Excel!"&amp;WD48&amp;MATCH(WI1,数出表_Excel!$A:$A,0)-1&amp;":U"&amp;MATCH(WI1,数出表_Excel!$A:$A,0)-1&amp;"")), 0)),
 "")=0,"",
IF(WD3=100,
IFERROR(
INDEX(INDIRECT("数出表_Excel!"&amp;WD48&amp;MATCH(WI1,数出表_Excel!$A:$A,0)-1+2&amp;":U"&amp;MATCH(WI1,数出表_Excel!$A:$A,0)-1+2&amp;""),
 1,
 MATCH(TRUE, ISNUMBER(--INDIRECT("数出表_Excel!"&amp;WD48&amp;MATCH(WI1,数出表_Excel!$A:$A,0)-1+2&amp;":U"&amp;MATCH(WI1,数出表_Excel!$A:$A,0)-1+2&amp;"")), 0)),
 "")
+IFERROR(
INDEX(INDIRECT("数出表_Excel!"&amp;WD48&amp;MATCH(WI1,数出表_Excel!$A:$A,0)-1&amp;":U"&amp;MATCH(WI1,数出表_Excel!$A:$A,0)-1&amp;""),
 1,
 MATCH(TRUE, ISNUMBER(--INDIRECT("数出表_Excel!"&amp;WD48&amp;MATCH(WI1,数出表_Excel!$A:$A,0)-1&amp;":U"&amp;MATCH(WI1,数出表_Excel!$A:$A,0)-1&amp;"")), 0)),
 ""),
IFERROR(
INDEX(INDIRECT("数出表_Excel!"&amp;WD48&amp;MATCH(WI1,数出表_Excel!$A:$A,0)-1&amp;":U"&amp;MATCH(WI1,数出表_Excel!$A:$A,0)-1&amp;""),
 1,
 MATCH(TRUE, ISNUMBER(--INDIRECT("数出表_Excel!"&amp;WD48&amp;MATCH(WI1,数出表_Excel!$A:$A,0)-1&amp;":U"&amp;MATCH(WI1,数出表_Excel!$A:$A,0)-1&amp;"")), 0)),
 "")))</f>
        <v>#N/A</v>
      </c>
      <c r="WF51" s="77"/>
      <c r="WG51" s="76" t="e" cm="1">
        <f t="array" aca="1" ref="WG51" ca="1">IF(WE2&lt;&gt;"",
IF(IFERROR(
INDEX(INDIRECT("数出表_Excel!B"&amp;MATCH(WI1,数出表_Excel!$A:$A,0)&amp;":U"&amp;MATCH(WI1,数出表_Excel!$A:$A,0)&amp;""),
 1,WD49-1),
 "")=0,"",
IFERROR(
INDEX(INDIRECT("数出表_Excel!B"&amp;MATCH(WI1,数出表_Excel!$A:$A,0)&amp;":U"&amp;MATCH(WI1,数出表_Excel!$A:$A,0)&amp;""),
 1,WD49-1),
 "")),"")</f>
        <v>#N/A</v>
      </c>
      <c r="WH51" s="76"/>
      <c r="WI51" s="12"/>
      <c r="WK51" s="11"/>
      <c r="WL51" s="77" t="e">
        <f ca="1">WE51</f>
        <v>#N/A</v>
      </c>
      <c r="WM51" s="77"/>
      <c r="WN51" s="76" t="e">
        <f ca="1">WG51</f>
        <v>#N/A</v>
      </c>
      <c r="WO51" s="76"/>
      <c r="WP51" s="12"/>
      <c r="WS51" s="11"/>
      <c r="WT51" s="77" t="e" cm="1">
        <f t="array" aca="1" ref="WT51" ca="1">IF(IFERROR(
INDEX(INDIRECT("数出表_Excel!"&amp;WS48&amp;MATCH(WX1,数出表_Excel!$A:$A,0)-1&amp;":U"&amp;MATCH(WX1,数出表_Excel!$A:$A,0)-1&amp;""),
 1,
 MATCH(TRUE, ISNUMBER(--INDIRECT("数出表_Excel!"&amp;WS48&amp;MATCH(WX1,数出表_Excel!$A:$A,0)-1&amp;":U"&amp;MATCH(WX1,数出表_Excel!$A:$A,0)-1&amp;"")), 0)),
 "")=0,"",
IF(WS3=100,
IFERROR(
INDEX(INDIRECT("数出表_Excel!"&amp;WS48&amp;MATCH(WX1,数出表_Excel!$A:$A,0)-1+2&amp;":U"&amp;MATCH(WX1,数出表_Excel!$A:$A,0)-1+2&amp;""),
 1,
 MATCH(TRUE, ISNUMBER(--INDIRECT("数出表_Excel!"&amp;WS48&amp;MATCH(WX1,数出表_Excel!$A:$A,0)-1+2&amp;":U"&amp;MATCH(WX1,数出表_Excel!$A:$A,0)-1+2&amp;"")), 0)),
 "")
+IFERROR(
INDEX(INDIRECT("数出表_Excel!"&amp;WS48&amp;MATCH(WX1,数出表_Excel!$A:$A,0)-1&amp;":U"&amp;MATCH(WX1,数出表_Excel!$A:$A,0)-1&amp;""),
 1,
 MATCH(TRUE, ISNUMBER(--INDIRECT("数出表_Excel!"&amp;WS48&amp;MATCH(WX1,数出表_Excel!$A:$A,0)-1&amp;":U"&amp;MATCH(WX1,数出表_Excel!$A:$A,0)-1&amp;"")), 0)),
 ""),
IFERROR(
INDEX(INDIRECT("数出表_Excel!"&amp;WS48&amp;MATCH(WX1,数出表_Excel!$A:$A,0)-1&amp;":U"&amp;MATCH(WX1,数出表_Excel!$A:$A,0)-1&amp;""),
 1,
 MATCH(TRUE, ISNUMBER(--INDIRECT("数出表_Excel!"&amp;WS48&amp;MATCH(WX1,数出表_Excel!$A:$A,0)-1&amp;":U"&amp;MATCH(WX1,数出表_Excel!$A:$A,0)-1&amp;"")), 0)),
 "")))</f>
        <v>#N/A</v>
      </c>
      <c r="WU51" s="77"/>
      <c r="WV51" s="76" t="e" cm="1">
        <f t="array" aca="1" ref="WV51" ca="1">IF(WT2&lt;&gt;"",
IF(IFERROR(
INDEX(INDIRECT("数出表_Excel!B"&amp;MATCH(WX1,数出表_Excel!$A:$A,0)&amp;":U"&amp;MATCH(WX1,数出表_Excel!$A:$A,0)&amp;""),
 1,WS49-1),
 "")=0,"",
IFERROR(
INDEX(INDIRECT("数出表_Excel!B"&amp;MATCH(WX1,数出表_Excel!$A:$A,0)&amp;":U"&amp;MATCH(WX1,数出表_Excel!$A:$A,0)&amp;""),
 1,WS49-1),
 "")),"")</f>
        <v>#N/A</v>
      </c>
      <c r="WW51" s="76"/>
      <c r="WX51" s="12"/>
      <c r="WZ51" s="11"/>
      <c r="XA51" s="77" t="e">
        <f ca="1">WT51</f>
        <v>#N/A</v>
      </c>
      <c r="XB51" s="77"/>
      <c r="XC51" s="76" t="e">
        <f ca="1">WV51</f>
        <v>#N/A</v>
      </c>
      <c r="XD51" s="76"/>
      <c r="XE51" s="12"/>
      <c r="XH51" s="11"/>
      <c r="XI51" s="77" t="e" cm="1">
        <f t="array" aca="1" ref="XI51" ca="1">IF(IFERROR(
INDEX(INDIRECT("数出表_Excel!"&amp;XH48&amp;MATCH(XM1,数出表_Excel!$A:$A,0)-1&amp;":U"&amp;MATCH(XM1,数出表_Excel!$A:$A,0)-1&amp;""),
 1,
 MATCH(TRUE, ISNUMBER(--INDIRECT("数出表_Excel!"&amp;XH48&amp;MATCH(XM1,数出表_Excel!$A:$A,0)-1&amp;":U"&amp;MATCH(XM1,数出表_Excel!$A:$A,0)-1&amp;"")), 0)),
 "")=0,"",
IF(XH3=100,
IFERROR(
INDEX(INDIRECT("数出表_Excel!"&amp;XH48&amp;MATCH(XM1,数出表_Excel!$A:$A,0)-1+2&amp;":U"&amp;MATCH(XM1,数出表_Excel!$A:$A,0)-1+2&amp;""),
 1,
 MATCH(TRUE, ISNUMBER(--INDIRECT("数出表_Excel!"&amp;XH48&amp;MATCH(XM1,数出表_Excel!$A:$A,0)-1+2&amp;":U"&amp;MATCH(XM1,数出表_Excel!$A:$A,0)-1+2&amp;"")), 0)),
 "")
+IFERROR(
INDEX(INDIRECT("数出表_Excel!"&amp;XH48&amp;MATCH(XM1,数出表_Excel!$A:$A,0)-1&amp;":U"&amp;MATCH(XM1,数出表_Excel!$A:$A,0)-1&amp;""),
 1,
 MATCH(TRUE, ISNUMBER(--INDIRECT("数出表_Excel!"&amp;XH48&amp;MATCH(XM1,数出表_Excel!$A:$A,0)-1&amp;":U"&amp;MATCH(XM1,数出表_Excel!$A:$A,0)-1&amp;"")), 0)),
 ""),
IFERROR(
INDEX(INDIRECT("数出表_Excel!"&amp;XH48&amp;MATCH(XM1,数出表_Excel!$A:$A,0)-1&amp;":U"&amp;MATCH(XM1,数出表_Excel!$A:$A,0)-1&amp;""),
 1,
 MATCH(TRUE, ISNUMBER(--INDIRECT("数出表_Excel!"&amp;XH48&amp;MATCH(XM1,数出表_Excel!$A:$A,0)-1&amp;":U"&amp;MATCH(XM1,数出表_Excel!$A:$A,0)-1&amp;"")), 0)),
 "")))</f>
        <v>#N/A</v>
      </c>
      <c r="XJ51" s="77"/>
      <c r="XK51" s="76" t="e" cm="1">
        <f t="array" aca="1" ref="XK51" ca="1">IF(XI2&lt;&gt;"",
IF(IFERROR(
INDEX(INDIRECT("数出表_Excel!B"&amp;MATCH(XM1,数出表_Excel!$A:$A,0)&amp;":U"&amp;MATCH(XM1,数出表_Excel!$A:$A,0)&amp;""),
 1,XH49-1),
 "")=0,"",
IFERROR(
INDEX(INDIRECT("数出表_Excel!B"&amp;MATCH(XM1,数出表_Excel!$A:$A,0)&amp;":U"&amp;MATCH(XM1,数出表_Excel!$A:$A,0)&amp;""),
 1,XH49-1),
 "")),"")</f>
        <v>#N/A</v>
      </c>
      <c r="XL51" s="76"/>
      <c r="XM51" s="12"/>
      <c r="XO51" s="11"/>
      <c r="XP51" s="77" t="e">
        <f ca="1">XI51</f>
        <v>#N/A</v>
      </c>
      <c r="XQ51" s="77"/>
      <c r="XR51" s="76" t="e">
        <f ca="1">XK51</f>
        <v>#N/A</v>
      </c>
      <c r="XS51" s="76"/>
      <c r="XT51" s="12"/>
      <c r="XW51" s="11"/>
      <c r="XX51" s="77" t="e" cm="1">
        <f t="array" aca="1" ref="XX51" ca="1">IF(IFERROR(
INDEX(INDIRECT("数出表_Excel!"&amp;XW48&amp;MATCH(YB1,数出表_Excel!$A:$A,0)-1&amp;":U"&amp;MATCH(YB1,数出表_Excel!$A:$A,0)-1&amp;""),
 1,
 MATCH(TRUE, ISNUMBER(--INDIRECT("数出表_Excel!"&amp;XW48&amp;MATCH(YB1,数出表_Excel!$A:$A,0)-1&amp;":U"&amp;MATCH(YB1,数出表_Excel!$A:$A,0)-1&amp;"")), 0)),
 "")=0,"",
IF(XW3=100,
IFERROR(
INDEX(INDIRECT("数出表_Excel!"&amp;XW48&amp;MATCH(YB1,数出表_Excel!$A:$A,0)-1+2&amp;":U"&amp;MATCH(YB1,数出表_Excel!$A:$A,0)-1+2&amp;""),
 1,
 MATCH(TRUE, ISNUMBER(--INDIRECT("数出表_Excel!"&amp;XW48&amp;MATCH(YB1,数出表_Excel!$A:$A,0)-1+2&amp;":U"&amp;MATCH(YB1,数出表_Excel!$A:$A,0)-1+2&amp;"")), 0)),
 "")
+IFERROR(
INDEX(INDIRECT("数出表_Excel!"&amp;XW48&amp;MATCH(YB1,数出表_Excel!$A:$A,0)-1&amp;":U"&amp;MATCH(YB1,数出表_Excel!$A:$A,0)-1&amp;""),
 1,
 MATCH(TRUE, ISNUMBER(--INDIRECT("数出表_Excel!"&amp;XW48&amp;MATCH(YB1,数出表_Excel!$A:$A,0)-1&amp;":U"&amp;MATCH(YB1,数出表_Excel!$A:$A,0)-1&amp;"")), 0)),
 ""),
IFERROR(
INDEX(INDIRECT("数出表_Excel!"&amp;XW48&amp;MATCH(YB1,数出表_Excel!$A:$A,0)-1&amp;":U"&amp;MATCH(YB1,数出表_Excel!$A:$A,0)-1&amp;""),
 1,
 MATCH(TRUE, ISNUMBER(--INDIRECT("数出表_Excel!"&amp;XW48&amp;MATCH(YB1,数出表_Excel!$A:$A,0)-1&amp;":U"&amp;MATCH(YB1,数出表_Excel!$A:$A,0)-1&amp;"")), 0)),
 "")))</f>
        <v>#N/A</v>
      </c>
      <c r="XY51" s="77"/>
      <c r="XZ51" s="76" t="e" cm="1">
        <f t="array" aca="1" ref="XZ51" ca="1">IF(XX2&lt;&gt;"",
IF(IFERROR(
INDEX(INDIRECT("数出表_Excel!B"&amp;MATCH(YB1,数出表_Excel!$A:$A,0)&amp;":U"&amp;MATCH(YB1,数出表_Excel!$A:$A,0)&amp;""),
 1,XW49-1),
 "")=0,"",
IFERROR(
INDEX(INDIRECT("数出表_Excel!B"&amp;MATCH(YB1,数出表_Excel!$A:$A,0)&amp;":U"&amp;MATCH(YB1,数出表_Excel!$A:$A,0)&amp;""),
 1,XW49-1),
 "")),"")</f>
        <v>#N/A</v>
      </c>
      <c r="YA51" s="76"/>
      <c r="YB51" s="12"/>
      <c r="YD51" s="11"/>
      <c r="YE51" s="77" t="e">
        <f ca="1">XX51</f>
        <v>#N/A</v>
      </c>
      <c r="YF51" s="77"/>
      <c r="YG51" s="76" t="e">
        <f ca="1">XZ51</f>
        <v>#N/A</v>
      </c>
      <c r="YH51" s="76"/>
      <c r="YI51" s="12"/>
      <c r="YL51" s="11"/>
      <c r="YM51" s="77" t="e" cm="1">
        <f t="array" aca="1" ref="YM51" ca="1">IF(IFERROR(
INDEX(INDIRECT("数出表_Excel!"&amp;YL48&amp;MATCH(YQ1,数出表_Excel!$A:$A,0)-1&amp;":U"&amp;MATCH(YQ1,数出表_Excel!$A:$A,0)-1&amp;""),
 1,
 MATCH(TRUE, ISNUMBER(--INDIRECT("数出表_Excel!"&amp;YL48&amp;MATCH(YQ1,数出表_Excel!$A:$A,0)-1&amp;":U"&amp;MATCH(YQ1,数出表_Excel!$A:$A,0)-1&amp;"")), 0)),
 "")=0,"",
IF(YL3=100,
IFERROR(
INDEX(INDIRECT("数出表_Excel!"&amp;YL48&amp;MATCH(YQ1,数出表_Excel!$A:$A,0)-1+2&amp;":U"&amp;MATCH(YQ1,数出表_Excel!$A:$A,0)-1+2&amp;""),
 1,
 MATCH(TRUE, ISNUMBER(--INDIRECT("数出表_Excel!"&amp;YL48&amp;MATCH(YQ1,数出表_Excel!$A:$A,0)-1+2&amp;":U"&amp;MATCH(YQ1,数出表_Excel!$A:$A,0)-1+2&amp;"")), 0)),
 "")
+IFERROR(
INDEX(INDIRECT("数出表_Excel!"&amp;YL48&amp;MATCH(YQ1,数出表_Excel!$A:$A,0)-1&amp;":U"&amp;MATCH(YQ1,数出表_Excel!$A:$A,0)-1&amp;""),
 1,
 MATCH(TRUE, ISNUMBER(--INDIRECT("数出表_Excel!"&amp;YL48&amp;MATCH(YQ1,数出表_Excel!$A:$A,0)-1&amp;":U"&amp;MATCH(YQ1,数出表_Excel!$A:$A,0)-1&amp;"")), 0)),
 ""),
IFERROR(
INDEX(INDIRECT("数出表_Excel!"&amp;YL48&amp;MATCH(YQ1,数出表_Excel!$A:$A,0)-1&amp;":U"&amp;MATCH(YQ1,数出表_Excel!$A:$A,0)-1&amp;""),
 1,
 MATCH(TRUE, ISNUMBER(--INDIRECT("数出表_Excel!"&amp;YL48&amp;MATCH(YQ1,数出表_Excel!$A:$A,0)-1&amp;":U"&amp;MATCH(YQ1,数出表_Excel!$A:$A,0)-1&amp;"")), 0)),
 "")))</f>
        <v>#N/A</v>
      </c>
      <c r="YN51" s="77"/>
      <c r="YO51" s="76" t="e" cm="1">
        <f t="array" aca="1" ref="YO51" ca="1">IF(YM2&lt;&gt;"",
IF(IFERROR(
INDEX(INDIRECT("数出表_Excel!B"&amp;MATCH(YQ1,数出表_Excel!$A:$A,0)&amp;":U"&amp;MATCH(YQ1,数出表_Excel!$A:$A,0)&amp;""),
 1,YL49-1),
 "")=0,"",
IFERROR(
INDEX(INDIRECT("数出表_Excel!B"&amp;MATCH(YQ1,数出表_Excel!$A:$A,0)&amp;":U"&amp;MATCH(YQ1,数出表_Excel!$A:$A,0)&amp;""),
 1,YL49-1),
 "")),"")</f>
        <v>#N/A</v>
      </c>
      <c r="YP51" s="76"/>
      <c r="YQ51" s="12"/>
      <c r="YS51" s="11"/>
      <c r="YT51" s="77" t="e">
        <f ca="1">YM51</f>
        <v>#N/A</v>
      </c>
      <c r="YU51" s="77"/>
      <c r="YV51" s="76" t="e">
        <f ca="1">YO51</f>
        <v>#N/A</v>
      </c>
      <c r="YW51" s="76"/>
      <c r="YX51" s="12"/>
      <c r="ZA51" s="11"/>
      <c r="ZB51" s="77" t="e" cm="1">
        <f t="array" aca="1" ref="ZB51" ca="1">IF(IFERROR(
INDEX(INDIRECT("数出表_Excel!"&amp;ZA48&amp;MATCH(ZF1,数出表_Excel!$A:$A,0)-1&amp;":U"&amp;MATCH(ZF1,数出表_Excel!$A:$A,0)-1&amp;""),
 1,
 MATCH(TRUE, ISNUMBER(--INDIRECT("数出表_Excel!"&amp;ZA48&amp;MATCH(ZF1,数出表_Excel!$A:$A,0)-1&amp;":U"&amp;MATCH(ZF1,数出表_Excel!$A:$A,0)-1&amp;"")), 0)),
 "")=0,"",
IF(ZA3=100,
IFERROR(
INDEX(INDIRECT("数出表_Excel!"&amp;ZA48&amp;MATCH(ZF1,数出表_Excel!$A:$A,0)-1+2&amp;":U"&amp;MATCH(ZF1,数出表_Excel!$A:$A,0)-1+2&amp;""),
 1,
 MATCH(TRUE, ISNUMBER(--INDIRECT("数出表_Excel!"&amp;ZA48&amp;MATCH(ZF1,数出表_Excel!$A:$A,0)-1+2&amp;":U"&amp;MATCH(ZF1,数出表_Excel!$A:$A,0)-1+2&amp;"")), 0)),
 "")
+IFERROR(
INDEX(INDIRECT("数出表_Excel!"&amp;ZA48&amp;MATCH(ZF1,数出表_Excel!$A:$A,0)-1&amp;":U"&amp;MATCH(ZF1,数出表_Excel!$A:$A,0)-1&amp;""),
 1,
 MATCH(TRUE, ISNUMBER(--INDIRECT("数出表_Excel!"&amp;ZA48&amp;MATCH(ZF1,数出表_Excel!$A:$A,0)-1&amp;":U"&amp;MATCH(ZF1,数出表_Excel!$A:$A,0)-1&amp;"")), 0)),
 ""),
IFERROR(
INDEX(INDIRECT("数出表_Excel!"&amp;ZA48&amp;MATCH(ZF1,数出表_Excel!$A:$A,0)-1&amp;":U"&amp;MATCH(ZF1,数出表_Excel!$A:$A,0)-1&amp;""),
 1,
 MATCH(TRUE, ISNUMBER(--INDIRECT("数出表_Excel!"&amp;ZA48&amp;MATCH(ZF1,数出表_Excel!$A:$A,0)-1&amp;":U"&amp;MATCH(ZF1,数出表_Excel!$A:$A,0)-1&amp;"")), 0)),
 "")))</f>
        <v>#N/A</v>
      </c>
      <c r="ZC51" s="77"/>
      <c r="ZD51" s="76" t="e" cm="1">
        <f t="array" aca="1" ref="ZD51" ca="1">IF(ZB2&lt;&gt;"",
IF(IFERROR(
INDEX(INDIRECT("数出表_Excel!B"&amp;MATCH(ZF1,数出表_Excel!$A:$A,0)&amp;":U"&amp;MATCH(ZF1,数出表_Excel!$A:$A,0)&amp;""),
 1,ZA49-1),
 "")=0,"",
IFERROR(
INDEX(INDIRECT("数出表_Excel!B"&amp;MATCH(ZF1,数出表_Excel!$A:$A,0)&amp;":U"&amp;MATCH(ZF1,数出表_Excel!$A:$A,0)&amp;""),
 1,ZA49-1),
 "")),"")</f>
        <v>#N/A</v>
      </c>
      <c r="ZE51" s="76"/>
      <c r="ZF51" s="12"/>
      <c r="ZH51" s="11"/>
      <c r="ZI51" s="77" t="e">
        <f ca="1">ZB51</f>
        <v>#N/A</v>
      </c>
      <c r="ZJ51" s="77"/>
      <c r="ZK51" s="76" t="e">
        <f ca="1">ZD51</f>
        <v>#N/A</v>
      </c>
      <c r="ZL51" s="76"/>
      <c r="ZM51" s="12"/>
      <c r="ZP51" s="11"/>
      <c r="ZQ51" s="77" t="e" cm="1">
        <f t="array" aca="1" ref="ZQ51" ca="1">IF(IFERROR(
INDEX(INDIRECT("数出表_Excel!"&amp;ZP48&amp;MATCH(ZU1,数出表_Excel!$A:$A,0)-1&amp;":U"&amp;MATCH(ZU1,数出表_Excel!$A:$A,0)-1&amp;""),
 1,
 MATCH(TRUE, ISNUMBER(--INDIRECT("数出表_Excel!"&amp;ZP48&amp;MATCH(ZU1,数出表_Excel!$A:$A,0)-1&amp;":U"&amp;MATCH(ZU1,数出表_Excel!$A:$A,0)-1&amp;"")), 0)),
 "")=0,"",
IF(ZP3=100,
IFERROR(
INDEX(INDIRECT("数出表_Excel!"&amp;ZP48&amp;MATCH(ZU1,数出表_Excel!$A:$A,0)-1+2&amp;":U"&amp;MATCH(ZU1,数出表_Excel!$A:$A,0)-1+2&amp;""),
 1,
 MATCH(TRUE, ISNUMBER(--INDIRECT("数出表_Excel!"&amp;ZP48&amp;MATCH(ZU1,数出表_Excel!$A:$A,0)-1+2&amp;":U"&amp;MATCH(ZU1,数出表_Excel!$A:$A,0)-1+2&amp;"")), 0)),
 "")
+IFERROR(
INDEX(INDIRECT("数出表_Excel!"&amp;ZP48&amp;MATCH(ZU1,数出表_Excel!$A:$A,0)-1&amp;":U"&amp;MATCH(ZU1,数出表_Excel!$A:$A,0)-1&amp;""),
 1,
 MATCH(TRUE, ISNUMBER(--INDIRECT("数出表_Excel!"&amp;ZP48&amp;MATCH(ZU1,数出表_Excel!$A:$A,0)-1&amp;":U"&amp;MATCH(ZU1,数出表_Excel!$A:$A,0)-1&amp;"")), 0)),
 ""),
IFERROR(
INDEX(INDIRECT("数出表_Excel!"&amp;ZP48&amp;MATCH(ZU1,数出表_Excel!$A:$A,0)-1&amp;":U"&amp;MATCH(ZU1,数出表_Excel!$A:$A,0)-1&amp;""),
 1,
 MATCH(TRUE, ISNUMBER(--INDIRECT("数出表_Excel!"&amp;ZP48&amp;MATCH(ZU1,数出表_Excel!$A:$A,0)-1&amp;":U"&amp;MATCH(ZU1,数出表_Excel!$A:$A,0)-1&amp;"")), 0)),
 "")))</f>
        <v>#N/A</v>
      </c>
      <c r="ZR51" s="77"/>
      <c r="ZS51" s="76" t="e" cm="1">
        <f t="array" aca="1" ref="ZS51" ca="1">IF(ZQ2&lt;&gt;"",
IF(IFERROR(
INDEX(INDIRECT("数出表_Excel!B"&amp;MATCH(ZU1,数出表_Excel!$A:$A,0)&amp;":U"&amp;MATCH(ZU1,数出表_Excel!$A:$A,0)&amp;""),
 1,ZP49-1),
 "")=0,"",
IFERROR(
INDEX(INDIRECT("数出表_Excel!B"&amp;MATCH(ZU1,数出表_Excel!$A:$A,0)&amp;":U"&amp;MATCH(ZU1,数出表_Excel!$A:$A,0)&amp;""),
 1,ZP49-1),
 "")),"")</f>
        <v>#N/A</v>
      </c>
      <c r="ZT51" s="76"/>
      <c r="ZU51" s="12"/>
      <c r="ZW51" s="11"/>
      <c r="ZX51" s="77" t="e">
        <f ca="1">ZQ51</f>
        <v>#N/A</v>
      </c>
      <c r="ZY51" s="77"/>
      <c r="ZZ51" s="76" t="e">
        <f ca="1">ZS51</f>
        <v>#N/A</v>
      </c>
      <c r="AAA51" s="76"/>
      <c r="AAB51" s="12"/>
      <c r="AAE51" s="11"/>
      <c r="AAF51" s="77" t="e" cm="1">
        <f t="array" aca="1" ref="AAF51" ca="1">IF(IFERROR(
INDEX(INDIRECT("数出表_Excel!"&amp;AAE48&amp;MATCH(AAJ1,数出表_Excel!$A:$A,0)-1&amp;":U"&amp;MATCH(AAJ1,数出表_Excel!$A:$A,0)-1&amp;""),
 1,
 MATCH(TRUE, ISNUMBER(--INDIRECT("数出表_Excel!"&amp;AAE48&amp;MATCH(AAJ1,数出表_Excel!$A:$A,0)-1&amp;":U"&amp;MATCH(AAJ1,数出表_Excel!$A:$A,0)-1&amp;"")), 0)),
 "")=0,"",
IF(AAE3=100,
IFERROR(
INDEX(INDIRECT("数出表_Excel!"&amp;AAE48&amp;MATCH(AAJ1,数出表_Excel!$A:$A,0)-1+2&amp;":U"&amp;MATCH(AAJ1,数出表_Excel!$A:$A,0)-1+2&amp;""),
 1,
 MATCH(TRUE, ISNUMBER(--INDIRECT("数出表_Excel!"&amp;AAE48&amp;MATCH(AAJ1,数出表_Excel!$A:$A,0)-1+2&amp;":U"&amp;MATCH(AAJ1,数出表_Excel!$A:$A,0)-1+2&amp;"")), 0)),
 "")
+IFERROR(
INDEX(INDIRECT("数出表_Excel!"&amp;AAE48&amp;MATCH(AAJ1,数出表_Excel!$A:$A,0)-1&amp;":U"&amp;MATCH(AAJ1,数出表_Excel!$A:$A,0)-1&amp;""),
 1,
 MATCH(TRUE, ISNUMBER(--INDIRECT("数出表_Excel!"&amp;AAE48&amp;MATCH(AAJ1,数出表_Excel!$A:$A,0)-1&amp;":U"&amp;MATCH(AAJ1,数出表_Excel!$A:$A,0)-1&amp;"")), 0)),
 ""),
IFERROR(
INDEX(INDIRECT("数出表_Excel!"&amp;AAE48&amp;MATCH(AAJ1,数出表_Excel!$A:$A,0)-1&amp;":U"&amp;MATCH(AAJ1,数出表_Excel!$A:$A,0)-1&amp;""),
 1,
 MATCH(TRUE, ISNUMBER(--INDIRECT("数出表_Excel!"&amp;AAE48&amp;MATCH(AAJ1,数出表_Excel!$A:$A,0)-1&amp;":U"&amp;MATCH(AAJ1,数出表_Excel!$A:$A,0)-1&amp;"")), 0)),
 "")))</f>
        <v>#N/A</v>
      </c>
      <c r="AAG51" s="77"/>
      <c r="AAH51" s="76" t="e" cm="1">
        <f t="array" aca="1" ref="AAH51" ca="1">IF(AAF2&lt;&gt;"",
IF(IFERROR(
INDEX(INDIRECT("数出表_Excel!B"&amp;MATCH(AAJ1,数出表_Excel!$A:$A,0)&amp;":U"&amp;MATCH(AAJ1,数出表_Excel!$A:$A,0)&amp;""),
 1,AAE49-1),
 "")=0,"",
IFERROR(
INDEX(INDIRECT("数出表_Excel!B"&amp;MATCH(AAJ1,数出表_Excel!$A:$A,0)&amp;":U"&amp;MATCH(AAJ1,数出表_Excel!$A:$A,0)&amp;""),
 1,AAE49-1),
 "")),"")</f>
        <v>#N/A</v>
      </c>
      <c r="AAI51" s="76"/>
      <c r="AAJ51" s="12"/>
      <c r="AAL51" s="11"/>
      <c r="AAM51" s="77" t="e">
        <f ca="1">AAF51</f>
        <v>#N/A</v>
      </c>
      <c r="AAN51" s="77"/>
      <c r="AAO51" s="76" t="e">
        <f ca="1">AAH51</f>
        <v>#N/A</v>
      </c>
      <c r="AAP51" s="76"/>
      <c r="AAQ51" s="12"/>
      <c r="AAT51" s="11"/>
      <c r="AAU51" s="77" t="e" cm="1">
        <f t="array" aca="1" ref="AAU51" ca="1">IF(IFERROR(
INDEX(INDIRECT("数出表_Excel!"&amp;AAT48&amp;MATCH(AAY1,数出表_Excel!$A:$A,0)-1&amp;":U"&amp;MATCH(AAY1,数出表_Excel!$A:$A,0)-1&amp;""),
 1,
 MATCH(TRUE, ISNUMBER(--INDIRECT("数出表_Excel!"&amp;AAT48&amp;MATCH(AAY1,数出表_Excel!$A:$A,0)-1&amp;":U"&amp;MATCH(AAY1,数出表_Excel!$A:$A,0)-1&amp;"")), 0)),
 "")=0,"",
IF(AAT3=100,
IFERROR(
INDEX(INDIRECT("数出表_Excel!"&amp;AAT48&amp;MATCH(AAY1,数出表_Excel!$A:$A,0)-1+2&amp;":U"&amp;MATCH(AAY1,数出表_Excel!$A:$A,0)-1+2&amp;""),
 1,
 MATCH(TRUE, ISNUMBER(--INDIRECT("数出表_Excel!"&amp;AAT48&amp;MATCH(AAY1,数出表_Excel!$A:$A,0)-1+2&amp;":U"&amp;MATCH(AAY1,数出表_Excel!$A:$A,0)-1+2&amp;"")), 0)),
 "")
+IFERROR(
INDEX(INDIRECT("数出表_Excel!"&amp;AAT48&amp;MATCH(AAY1,数出表_Excel!$A:$A,0)-1&amp;":U"&amp;MATCH(AAY1,数出表_Excel!$A:$A,0)-1&amp;""),
 1,
 MATCH(TRUE, ISNUMBER(--INDIRECT("数出表_Excel!"&amp;AAT48&amp;MATCH(AAY1,数出表_Excel!$A:$A,0)-1&amp;":U"&amp;MATCH(AAY1,数出表_Excel!$A:$A,0)-1&amp;"")), 0)),
 ""),
IFERROR(
INDEX(INDIRECT("数出表_Excel!"&amp;AAT48&amp;MATCH(AAY1,数出表_Excel!$A:$A,0)-1&amp;":U"&amp;MATCH(AAY1,数出表_Excel!$A:$A,0)-1&amp;""),
 1,
 MATCH(TRUE, ISNUMBER(--INDIRECT("数出表_Excel!"&amp;AAT48&amp;MATCH(AAY1,数出表_Excel!$A:$A,0)-1&amp;":U"&amp;MATCH(AAY1,数出表_Excel!$A:$A,0)-1&amp;"")), 0)),
 "")))</f>
        <v>#N/A</v>
      </c>
      <c r="AAV51" s="77"/>
      <c r="AAW51" s="76" t="e" cm="1">
        <f t="array" aca="1" ref="AAW51" ca="1">IF(AAU2&lt;&gt;"",
IF(IFERROR(
INDEX(INDIRECT("数出表_Excel!B"&amp;MATCH(AAY1,数出表_Excel!$A:$A,0)&amp;":U"&amp;MATCH(AAY1,数出表_Excel!$A:$A,0)&amp;""),
 1,AAT49-1),
 "")=0,"",
IFERROR(
INDEX(INDIRECT("数出表_Excel!B"&amp;MATCH(AAY1,数出表_Excel!$A:$A,0)&amp;":U"&amp;MATCH(AAY1,数出表_Excel!$A:$A,0)&amp;""),
 1,AAT49-1),
 "")),"")</f>
        <v>#N/A</v>
      </c>
      <c r="AAX51" s="76"/>
      <c r="AAY51" s="12"/>
      <c r="ABA51" s="11"/>
      <c r="ABB51" s="77" t="e">
        <f ca="1">AAU51</f>
        <v>#N/A</v>
      </c>
      <c r="ABC51" s="77"/>
      <c r="ABD51" s="76" t="e">
        <f ca="1">AAW51</f>
        <v>#N/A</v>
      </c>
      <c r="ABE51" s="76"/>
      <c r="ABF51" s="12"/>
      <c r="ABI51" s="11"/>
      <c r="ABJ51" s="77" t="e" cm="1">
        <f t="array" aca="1" ref="ABJ51" ca="1">IF(IFERROR(
INDEX(INDIRECT("数出表_Excel!"&amp;ABI48&amp;MATCH(ABN1,数出表_Excel!$A:$A,0)-1&amp;":U"&amp;MATCH(ABN1,数出表_Excel!$A:$A,0)-1&amp;""),
 1,
 MATCH(TRUE, ISNUMBER(--INDIRECT("数出表_Excel!"&amp;ABI48&amp;MATCH(ABN1,数出表_Excel!$A:$A,0)-1&amp;":U"&amp;MATCH(ABN1,数出表_Excel!$A:$A,0)-1&amp;"")), 0)),
 "")=0,"",
IF(ABI3=100,
IFERROR(
INDEX(INDIRECT("数出表_Excel!"&amp;ABI48&amp;MATCH(ABN1,数出表_Excel!$A:$A,0)-1+2&amp;":U"&amp;MATCH(ABN1,数出表_Excel!$A:$A,0)-1+2&amp;""),
 1,
 MATCH(TRUE, ISNUMBER(--INDIRECT("数出表_Excel!"&amp;ABI48&amp;MATCH(ABN1,数出表_Excel!$A:$A,0)-1+2&amp;":U"&amp;MATCH(ABN1,数出表_Excel!$A:$A,0)-1+2&amp;"")), 0)),
 "")
+IFERROR(
INDEX(INDIRECT("数出表_Excel!"&amp;ABI48&amp;MATCH(ABN1,数出表_Excel!$A:$A,0)-1&amp;":U"&amp;MATCH(ABN1,数出表_Excel!$A:$A,0)-1&amp;""),
 1,
 MATCH(TRUE, ISNUMBER(--INDIRECT("数出表_Excel!"&amp;ABI48&amp;MATCH(ABN1,数出表_Excel!$A:$A,0)-1&amp;":U"&amp;MATCH(ABN1,数出表_Excel!$A:$A,0)-1&amp;"")), 0)),
 ""),
IFERROR(
INDEX(INDIRECT("数出表_Excel!"&amp;ABI48&amp;MATCH(ABN1,数出表_Excel!$A:$A,0)-1&amp;":U"&amp;MATCH(ABN1,数出表_Excel!$A:$A,0)-1&amp;""),
 1,
 MATCH(TRUE, ISNUMBER(--INDIRECT("数出表_Excel!"&amp;ABI48&amp;MATCH(ABN1,数出表_Excel!$A:$A,0)-1&amp;":U"&amp;MATCH(ABN1,数出表_Excel!$A:$A,0)-1&amp;"")), 0)),
 "")))</f>
        <v>#N/A</v>
      </c>
      <c r="ABK51" s="77"/>
      <c r="ABL51" s="76" t="e" cm="1">
        <f t="array" aca="1" ref="ABL51" ca="1">IF(ABJ2&lt;&gt;"",
IF(IFERROR(
INDEX(INDIRECT("数出表_Excel!B"&amp;MATCH(ABN1,数出表_Excel!$A:$A,0)&amp;":U"&amp;MATCH(ABN1,数出表_Excel!$A:$A,0)&amp;""),
 1,ABI49-1),
 "")=0,"",
IFERROR(
INDEX(INDIRECT("数出表_Excel!B"&amp;MATCH(ABN1,数出表_Excel!$A:$A,0)&amp;":U"&amp;MATCH(ABN1,数出表_Excel!$A:$A,0)&amp;""),
 1,ABI49-1),
 "")),"")</f>
        <v>#N/A</v>
      </c>
      <c r="ABM51" s="76"/>
      <c r="ABN51" s="12"/>
      <c r="ABP51" s="11"/>
      <c r="ABQ51" s="77" t="e">
        <f ca="1">ABJ51</f>
        <v>#N/A</v>
      </c>
      <c r="ABR51" s="77"/>
      <c r="ABS51" s="76" t="e">
        <f ca="1">ABL51</f>
        <v>#N/A</v>
      </c>
      <c r="ABT51" s="76"/>
      <c r="ABU51" s="12"/>
      <c r="ABX51" s="11"/>
      <c r="ABY51" s="77" t="e" cm="1">
        <f t="array" aca="1" ref="ABY51" ca="1">IF(IFERROR(
INDEX(INDIRECT("数出表_Excel!"&amp;ABX48&amp;MATCH(ACC1,数出表_Excel!$A:$A,0)-1&amp;":U"&amp;MATCH(ACC1,数出表_Excel!$A:$A,0)-1&amp;""),
 1,
 MATCH(TRUE, ISNUMBER(--INDIRECT("数出表_Excel!"&amp;ABX48&amp;MATCH(ACC1,数出表_Excel!$A:$A,0)-1&amp;":U"&amp;MATCH(ACC1,数出表_Excel!$A:$A,0)-1&amp;"")), 0)),
 "")=0,"",
IF(ABX3=100,
IFERROR(
INDEX(INDIRECT("数出表_Excel!"&amp;ABX48&amp;MATCH(ACC1,数出表_Excel!$A:$A,0)-1+2&amp;":U"&amp;MATCH(ACC1,数出表_Excel!$A:$A,0)-1+2&amp;""),
 1,
 MATCH(TRUE, ISNUMBER(--INDIRECT("数出表_Excel!"&amp;ABX48&amp;MATCH(ACC1,数出表_Excel!$A:$A,0)-1+2&amp;":U"&amp;MATCH(ACC1,数出表_Excel!$A:$A,0)-1+2&amp;"")), 0)),
 "")
+IFERROR(
INDEX(INDIRECT("数出表_Excel!"&amp;ABX48&amp;MATCH(ACC1,数出表_Excel!$A:$A,0)-1&amp;":U"&amp;MATCH(ACC1,数出表_Excel!$A:$A,0)-1&amp;""),
 1,
 MATCH(TRUE, ISNUMBER(--INDIRECT("数出表_Excel!"&amp;ABX48&amp;MATCH(ACC1,数出表_Excel!$A:$A,0)-1&amp;":U"&amp;MATCH(ACC1,数出表_Excel!$A:$A,0)-1&amp;"")), 0)),
 ""),
IFERROR(
INDEX(INDIRECT("数出表_Excel!"&amp;ABX48&amp;MATCH(ACC1,数出表_Excel!$A:$A,0)-1&amp;":U"&amp;MATCH(ACC1,数出表_Excel!$A:$A,0)-1&amp;""),
 1,
 MATCH(TRUE, ISNUMBER(--INDIRECT("数出表_Excel!"&amp;ABX48&amp;MATCH(ACC1,数出表_Excel!$A:$A,0)-1&amp;":U"&amp;MATCH(ACC1,数出表_Excel!$A:$A,0)-1&amp;"")), 0)),
 "")))</f>
        <v>#N/A</v>
      </c>
      <c r="ABZ51" s="77"/>
      <c r="ACA51" s="76" t="e" cm="1">
        <f t="array" aca="1" ref="ACA51" ca="1">IF(ABY2&lt;&gt;"",
IF(IFERROR(
INDEX(INDIRECT("数出表_Excel!B"&amp;MATCH(ACC1,数出表_Excel!$A:$A,0)&amp;":U"&amp;MATCH(ACC1,数出表_Excel!$A:$A,0)&amp;""),
 1,ABX49-1),
 "")=0,"",
IFERROR(
INDEX(INDIRECT("数出表_Excel!B"&amp;MATCH(ACC1,数出表_Excel!$A:$A,0)&amp;":U"&amp;MATCH(ACC1,数出表_Excel!$A:$A,0)&amp;""),
 1,ABX49-1),
 "")),"")</f>
        <v>#N/A</v>
      </c>
      <c r="ACB51" s="76"/>
      <c r="ACC51" s="12"/>
      <c r="ACE51" s="11"/>
      <c r="ACF51" s="77" t="e">
        <f ca="1">ABY51</f>
        <v>#N/A</v>
      </c>
      <c r="ACG51" s="77"/>
      <c r="ACH51" s="76" t="e">
        <f ca="1">ACA51</f>
        <v>#N/A</v>
      </c>
      <c r="ACI51" s="76"/>
      <c r="ACJ51" s="12"/>
      <c r="ACM51" s="11"/>
      <c r="ACN51" s="77" t="e" cm="1">
        <f t="array" aca="1" ref="ACN51" ca="1">IF(IFERROR(
INDEX(INDIRECT("数出表_Excel!"&amp;ACM48&amp;MATCH(ACR1,数出表_Excel!$A:$A,0)-1&amp;":U"&amp;MATCH(ACR1,数出表_Excel!$A:$A,0)-1&amp;""),
 1,
 MATCH(TRUE, ISNUMBER(--INDIRECT("数出表_Excel!"&amp;ACM48&amp;MATCH(ACR1,数出表_Excel!$A:$A,0)-1&amp;":U"&amp;MATCH(ACR1,数出表_Excel!$A:$A,0)-1&amp;"")), 0)),
 "")=0,"",
IF(ACM3=100,
IFERROR(
INDEX(INDIRECT("数出表_Excel!"&amp;ACM48&amp;MATCH(ACR1,数出表_Excel!$A:$A,0)-1+2&amp;":U"&amp;MATCH(ACR1,数出表_Excel!$A:$A,0)-1+2&amp;""),
 1,
 MATCH(TRUE, ISNUMBER(--INDIRECT("数出表_Excel!"&amp;ACM48&amp;MATCH(ACR1,数出表_Excel!$A:$A,0)-1+2&amp;":U"&amp;MATCH(ACR1,数出表_Excel!$A:$A,0)-1+2&amp;"")), 0)),
 "")
+IFERROR(
INDEX(INDIRECT("数出表_Excel!"&amp;ACM48&amp;MATCH(ACR1,数出表_Excel!$A:$A,0)-1&amp;":U"&amp;MATCH(ACR1,数出表_Excel!$A:$A,0)-1&amp;""),
 1,
 MATCH(TRUE, ISNUMBER(--INDIRECT("数出表_Excel!"&amp;ACM48&amp;MATCH(ACR1,数出表_Excel!$A:$A,0)-1&amp;":U"&amp;MATCH(ACR1,数出表_Excel!$A:$A,0)-1&amp;"")), 0)),
 ""),
IFERROR(
INDEX(INDIRECT("数出表_Excel!"&amp;ACM48&amp;MATCH(ACR1,数出表_Excel!$A:$A,0)-1&amp;":U"&amp;MATCH(ACR1,数出表_Excel!$A:$A,0)-1&amp;""),
 1,
 MATCH(TRUE, ISNUMBER(--INDIRECT("数出表_Excel!"&amp;ACM48&amp;MATCH(ACR1,数出表_Excel!$A:$A,0)-1&amp;":U"&amp;MATCH(ACR1,数出表_Excel!$A:$A,0)-1&amp;"")), 0)),
 "")))</f>
        <v>#N/A</v>
      </c>
      <c r="ACO51" s="77"/>
      <c r="ACP51" s="76" t="e" cm="1">
        <f t="array" aca="1" ref="ACP51" ca="1">IF(ACN2&lt;&gt;"",
IF(IFERROR(
INDEX(INDIRECT("数出表_Excel!B"&amp;MATCH(ACR1,数出表_Excel!$A:$A,0)&amp;":U"&amp;MATCH(ACR1,数出表_Excel!$A:$A,0)&amp;""),
 1,ACM49-1),
 "")=0,"",
IFERROR(
INDEX(INDIRECT("数出表_Excel!B"&amp;MATCH(ACR1,数出表_Excel!$A:$A,0)&amp;":U"&amp;MATCH(ACR1,数出表_Excel!$A:$A,0)&amp;""),
 1,ACM49-1),
 "")),"")</f>
        <v>#N/A</v>
      </c>
      <c r="ACQ51" s="76"/>
      <c r="ACR51" s="12"/>
      <c r="ACT51" s="11"/>
      <c r="ACU51" s="77" t="e">
        <f ca="1">ACN51</f>
        <v>#N/A</v>
      </c>
      <c r="ACV51" s="77"/>
      <c r="ACW51" s="76" t="e">
        <f ca="1">ACP51</f>
        <v>#N/A</v>
      </c>
      <c r="ACX51" s="76"/>
      <c r="ACY51" s="12"/>
      <c r="ADB51" s="11"/>
      <c r="ADC51" s="77" t="e" cm="1">
        <f t="array" aca="1" ref="ADC51" ca="1">IF(IFERROR(
INDEX(INDIRECT("数出表_Excel!"&amp;ADB48&amp;MATCH(ADG1,数出表_Excel!$A:$A,0)-1&amp;":U"&amp;MATCH(ADG1,数出表_Excel!$A:$A,0)-1&amp;""),
 1,
 MATCH(TRUE, ISNUMBER(--INDIRECT("数出表_Excel!"&amp;ADB48&amp;MATCH(ADG1,数出表_Excel!$A:$A,0)-1&amp;":U"&amp;MATCH(ADG1,数出表_Excel!$A:$A,0)-1&amp;"")), 0)),
 "")=0,"",
IF(ADB3=100,
IFERROR(
INDEX(INDIRECT("数出表_Excel!"&amp;ADB48&amp;MATCH(ADG1,数出表_Excel!$A:$A,0)-1+2&amp;":U"&amp;MATCH(ADG1,数出表_Excel!$A:$A,0)-1+2&amp;""),
 1,
 MATCH(TRUE, ISNUMBER(--INDIRECT("数出表_Excel!"&amp;ADB48&amp;MATCH(ADG1,数出表_Excel!$A:$A,0)-1+2&amp;":U"&amp;MATCH(ADG1,数出表_Excel!$A:$A,0)-1+2&amp;"")), 0)),
 "")
+IFERROR(
INDEX(INDIRECT("数出表_Excel!"&amp;ADB48&amp;MATCH(ADG1,数出表_Excel!$A:$A,0)-1&amp;":U"&amp;MATCH(ADG1,数出表_Excel!$A:$A,0)-1&amp;""),
 1,
 MATCH(TRUE, ISNUMBER(--INDIRECT("数出表_Excel!"&amp;ADB48&amp;MATCH(ADG1,数出表_Excel!$A:$A,0)-1&amp;":U"&amp;MATCH(ADG1,数出表_Excel!$A:$A,0)-1&amp;"")), 0)),
 ""),
IFERROR(
INDEX(INDIRECT("数出表_Excel!"&amp;ADB48&amp;MATCH(ADG1,数出表_Excel!$A:$A,0)-1&amp;":U"&amp;MATCH(ADG1,数出表_Excel!$A:$A,0)-1&amp;""),
 1,
 MATCH(TRUE, ISNUMBER(--INDIRECT("数出表_Excel!"&amp;ADB48&amp;MATCH(ADG1,数出表_Excel!$A:$A,0)-1&amp;":U"&amp;MATCH(ADG1,数出表_Excel!$A:$A,0)-1&amp;"")), 0)),
 "")))</f>
        <v>#N/A</v>
      </c>
      <c r="ADD51" s="77"/>
      <c r="ADE51" s="76" t="e" cm="1">
        <f t="array" aca="1" ref="ADE51" ca="1">IF(ADC2&lt;&gt;"",
IF(IFERROR(
INDEX(INDIRECT("数出表_Excel!B"&amp;MATCH(ADG1,数出表_Excel!$A:$A,0)&amp;":U"&amp;MATCH(ADG1,数出表_Excel!$A:$A,0)&amp;""),
 1,ADB49-1),
 "")=0,"",
IFERROR(
INDEX(INDIRECT("数出表_Excel!B"&amp;MATCH(ADG1,数出表_Excel!$A:$A,0)&amp;":U"&amp;MATCH(ADG1,数出表_Excel!$A:$A,0)&amp;""),
 1,ADB49-1),
 "")),"")</f>
        <v>#N/A</v>
      </c>
      <c r="ADF51" s="76"/>
      <c r="ADG51" s="12"/>
      <c r="ADI51" s="11"/>
      <c r="ADJ51" s="77" t="e">
        <f ca="1">ADC51</f>
        <v>#N/A</v>
      </c>
      <c r="ADK51" s="77"/>
      <c r="ADL51" s="76" t="e">
        <f ca="1">ADE51</f>
        <v>#N/A</v>
      </c>
      <c r="ADM51" s="76"/>
      <c r="ADN51" s="12"/>
      <c r="ADQ51" s="11"/>
      <c r="ADR51" s="77" t="e" cm="1">
        <f t="array" aca="1" ref="ADR51" ca="1">IF(IFERROR(
INDEX(INDIRECT("数出表_Excel!"&amp;ADQ48&amp;MATCH(ADV1,数出表_Excel!$A:$A,0)-1&amp;":U"&amp;MATCH(ADV1,数出表_Excel!$A:$A,0)-1&amp;""),
 1,
 MATCH(TRUE, ISNUMBER(--INDIRECT("数出表_Excel!"&amp;ADQ48&amp;MATCH(ADV1,数出表_Excel!$A:$A,0)-1&amp;":U"&amp;MATCH(ADV1,数出表_Excel!$A:$A,0)-1&amp;"")), 0)),
 "")=0,"",
IF(ADQ3=100,
IFERROR(
INDEX(INDIRECT("数出表_Excel!"&amp;ADQ48&amp;MATCH(ADV1,数出表_Excel!$A:$A,0)-1+2&amp;":U"&amp;MATCH(ADV1,数出表_Excel!$A:$A,0)-1+2&amp;""),
 1,
 MATCH(TRUE, ISNUMBER(--INDIRECT("数出表_Excel!"&amp;ADQ48&amp;MATCH(ADV1,数出表_Excel!$A:$A,0)-1+2&amp;":U"&amp;MATCH(ADV1,数出表_Excel!$A:$A,0)-1+2&amp;"")), 0)),
 "")
+IFERROR(
INDEX(INDIRECT("数出表_Excel!"&amp;ADQ48&amp;MATCH(ADV1,数出表_Excel!$A:$A,0)-1&amp;":U"&amp;MATCH(ADV1,数出表_Excel!$A:$A,0)-1&amp;""),
 1,
 MATCH(TRUE, ISNUMBER(--INDIRECT("数出表_Excel!"&amp;ADQ48&amp;MATCH(ADV1,数出表_Excel!$A:$A,0)-1&amp;":U"&amp;MATCH(ADV1,数出表_Excel!$A:$A,0)-1&amp;"")), 0)),
 ""),
IFERROR(
INDEX(INDIRECT("数出表_Excel!"&amp;ADQ48&amp;MATCH(ADV1,数出表_Excel!$A:$A,0)-1&amp;":U"&amp;MATCH(ADV1,数出表_Excel!$A:$A,0)-1&amp;""),
 1,
 MATCH(TRUE, ISNUMBER(--INDIRECT("数出表_Excel!"&amp;ADQ48&amp;MATCH(ADV1,数出表_Excel!$A:$A,0)-1&amp;":U"&amp;MATCH(ADV1,数出表_Excel!$A:$A,0)-1&amp;"")), 0)),
 "")))</f>
        <v>#N/A</v>
      </c>
      <c r="ADS51" s="77"/>
      <c r="ADT51" s="76" t="e" cm="1">
        <f t="array" aca="1" ref="ADT51" ca="1">IF(ADR2&lt;&gt;"",
IF(IFERROR(
INDEX(INDIRECT("数出表_Excel!B"&amp;MATCH(ADV1,数出表_Excel!$A:$A,0)&amp;":U"&amp;MATCH(ADV1,数出表_Excel!$A:$A,0)&amp;""),
 1,ADQ49-1),
 "")=0,"",
IFERROR(
INDEX(INDIRECT("数出表_Excel!B"&amp;MATCH(ADV1,数出表_Excel!$A:$A,0)&amp;":U"&amp;MATCH(ADV1,数出表_Excel!$A:$A,0)&amp;""),
 1,ADQ49-1),
 "")),"")</f>
        <v>#N/A</v>
      </c>
      <c r="ADU51" s="76"/>
      <c r="ADV51" s="12"/>
      <c r="ADX51" s="11"/>
      <c r="ADY51" s="77" t="e">
        <f ca="1">ADR51</f>
        <v>#N/A</v>
      </c>
      <c r="ADZ51" s="77"/>
      <c r="AEA51" s="76" t="e">
        <f ca="1">ADT51</f>
        <v>#N/A</v>
      </c>
      <c r="AEB51" s="76"/>
      <c r="AEC51" s="12"/>
      <c r="AEF51" s="11"/>
      <c r="AEG51" s="77" t="e" cm="1">
        <f t="array" aca="1" ref="AEG51" ca="1">IF(IFERROR(
INDEX(INDIRECT("数出表_Excel!"&amp;AEF48&amp;MATCH(AEK1,数出表_Excel!$A:$A,0)-1&amp;":U"&amp;MATCH(AEK1,数出表_Excel!$A:$A,0)-1&amp;""),
 1,
 MATCH(TRUE, ISNUMBER(--INDIRECT("数出表_Excel!"&amp;AEF48&amp;MATCH(AEK1,数出表_Excel!$A:$A,0)-1&amp;":U"&amp;MATCH(AEK1,数出表_Excel!$A:$A,0)-1&amp;"")), 0)),
 "")=0,"",
IF(AEF3=100,
IFERROR(
INDEX(INDIRECT("数出表_Excel!"&amp;AEF48&amp;MATCH(AEK1,数出表_Excel!$A:$A,0)-1+2&amp;":U"&amp;MATCH(AEK1,数出表_Excel!$A:$A,0)-1+2&amp;""),
 1,
 MATCH(TRUE, ISNUMBER(--INDIRECT("数出表_Excel!"&amp;AEF48&amp;MATCH(AEK1,数出表_Excel!$A:$A,0)-1+2&amp;":U"&amp;MATCH(AEK1,数出表_Excel!$A:$A,0)-1+2&amp;"")), 0)),
 "")
+IFERROR(
INDEX(INDIRECT("数出表_Excel!"&amp;AEF48&amp;MATCH(AEK1,数出表_Excel!$A:$A,0)-1&amp;":U"&amp;MATCH(AEK1,数出表_Excel!$A:$A,0)-1&amp;""),
 1,
 MATCH(TRUE, ISNUMBER(--INDIRECT("数出表_Excel!"&amp;AEF48&amp;MATCH(AEK1,数出表_Excel!$A:$A,0)-1&amp;":U"&amp;MATCH(AEK1,数出表_Excel!$A:$A,0)-1&amp;"")), 0)),
 ""),
IFERROR(
INDEX(INDIRECT("数出表_Excel!"&amp;AEF48&amp;MATCH(AEK1,数出表_Excel!$A:$A,0)-1&amp;":U"&amp;MATCH(AEK1,数出表_Excel!$A:$A,0)-1&amp;""),
 1,
 MATCH(TRUE, ISNUMBER(--INDIRECT("数出表_Excel!"&amp;AEF48&amp;MATCH(AEK1,数出表_Excel!$A:$A,0)-1&amp;":U"&amp;MATCH(AEK1,数出表_Excel!$A:$A,0)-1&amp;"")), 0)),
 "")))</f>
        <v>#N/A</v>
      </c>
      <c r="AEH51" s="77"/>
      <c r="AEI51" s="76" t="e" cm="1">
        <f t="array" aca="1" ref="AEI51" ca="1">IF(AEG2&lt;&gt;"",
IF(IFERROR(
INDEX(INDIRECT("数出表_Excel!B"&amp;MATCH(AEK1,数出表_Excel!$A:$A,0)&amp;":U"&amp;MATCH(AEK1,数出表_Excel!$A:$A,0)&amp;""),
 1,AEF49-1),
 "")=0,"",
IFERROR(
INDEX(INDIRECT("数出表_Excel!B"&amp;MATCH(AEK1,数出表_Excel!$A:$A,0)&amp;":U"&amp;MATCH(AEK1,数出表_Excel!$A:$A,0)&amp;""),
 1,AEF49-1),
 "")),"")</f>
        <v>#N/A</v>
      </c>
      <c r="AEJ51" s="76"/>
      <c r="AEK51" s="12"/>
      <c r="AEM51" s="11"/>
      <c r="AEN51" s="77" t="e">
        <f ca="1">AEG51</f>
        <v>#N/A</v>
      </c>
      <c r="AEO51" s="77"/>
      <c r="AEP51" s="76" t="e">
        <f ca="1">AEI51</f>
        <v>#N/A</v>
      </c>
      <c r="AEQ51" s="76"/>
      <c r="AER51" s="12"/>
      <c r="AEU51" s="11"/>
      <c r="AEV51" s="77" t="e" cm="1">
        <f t="array" aca="1" ref="AEV51" ca="1">IF(IFERROR(
INDEX(INDIRECT("数出表_Excel!"&amp;AEU48&amp;MATCH(AEZ1,数出表_Excel!$A:$A,0)-1&amp;":U"&amp;MATCH(AEZ1,数出表_Excel!$A:$A,0)-1&amp;""),
 1,
 MATCH(TRUE, ISNUMBER(--INDIRECT("数出表_Excel!"&amp;AEU48&amp;MATCH(AEZ1,数出表_Excel!$A:$A,0)-1&amp;":U"&amp;MATCH(AEZ1,数出表_Excel!$A:$A,0)-1&amp;"")), 0)),
 "")=0,"",
IF(AEU3=100,
IFERROR(
INDEX(INDIRECT("数出表_Excel!"&amp;AEU48&amp;MATCH(AEZ1,数出表_Excel!$A:$A,0)-1+2&amp;":U"&amp;MATCH(AEZ1,数出表_Excel!$A:$A,0)-1+2&amp;""),
 1,
 MATCH(TRUE, ISNUMBER(--INDIRECT("数出表_Excel!"&amp;AEU48&amp;MATCH(AEZ1,数出表_Excel!$A:$A,0)-1+2&amp;":U"&amp;MATCH(AEZ1,数出表_Excel!$A:$A,0)-1+2&amp;"")), 0)),
 "")
+IFERROR(
INDEX(INDIRECT("数出表_Excel!"&amp;AEU48&amp;MATCH(AEZ1,数出表_Excel!$A:$A,0)-1&amp;":U"&amp;MATCH(AEZ1,数出表_Excel!$A:$A,0)-1&amp;""),
 1,
 MATCH(TRUE, ISNUMBER(--INDIRECT("数出表_Excel!"&amp;AEU48&amp;MATCH(AEZ1,数出表_Excel!$A:$A,0)-1&amp;":U"&amp;MATCH(AEZ1,数出表_Excel!$A:$A,0)-1&amp;"")), 0)),
 ""),
IFERROR(
INDEX(INDIRECT("数出表_Excel!"&amp;AEU48&amp;MATCH(AEZ1,数出表_Excel!$A:$A,0)-1&amp;":U"&amp;MATCH(AEZ1,数出表_Excel!$A:$A,0)-1&amp;""),
 1,
 MATCH(TRUE, ISNUMBER(--INDIRECT("数出表_Excel!"&amp;AEU48&amp;MATCH(AEZ1,数出表_Excel!$A:$A,0)-1&amp;":U"&amp;MATCH(AEZ1,数出表_Excel!$A:$A,0)-1&amp;"")), 0)),
 "")))</f>
        <v>#N/A</v>
      </c>
      <c r="AEW51" s="77"/>
      <c r="AEX51" s="76" t="e" cm="1">
        <f t="array" aca="1" ref="AEX51" ca="1">IF(AEV2&lt;&gt;"",
IF(IFERROR(
INDEX(INDIRECT("数出表_Excel!B"&amp;MATCH(AEZ1,数出表_Excel!$A:$A,0)&amp;":U"&amp;MATCH(AEZ1,数出表_Excel!$A:$A,0)&amp;""),
 1,AEU49-1),
 "")=0,"",
IFERROR(
INDEX(INDIRECT("数出表_Excel!B"&amp;MATCH(AEZ1,数出表_Excel!$A:$A,0)&amp;":U"&amp;MATCH(AEZ1,数出表_Excel!$A:$A,0)&amp;""),
 1,AEU49-1),
 "")),"")</f>
        <v>#N/A</v>
      </c>
      <c r="AEY51" s="76"/>
      <c r="AEZ51" s="12"/>
      <c r="AFB51" s="11"/>
      <c r="AFC51" s="77" t="e">
        <f ca="1">AEV51</f>
        <v>#N/A</v>
      </c>
      <c r="AFD51" s="77"/>
      <c r="AFE51" s="76" t="e">
        <f ca="1">AEX51</f>
        <v>#N/A</v>
      </c>
      <c r="AFF51" s="76"/>
      <c r="AFG51" s="12"/>
      <c r="AFJ51" s="11"/>
      <c r="AFK51" s="77" t="e" cm="1">
        <f t="array" aca="1" ref="AFK51" ca="1">IF(IFERROR(
INDEX(INDIRECT("数出表_Excel!"&amp;AFJ48&amp;MATCH(AFO1,数出表_Excel!$A:$A,0)-1&amp;":U"&amp;MATCH(AFO1,数出表_Excel!$A:$A,0)-1&amp;""),
 1,
 MATCH(TRUE, ISNUMBER(--INDIRECT("数出表_Excel!"&amp;AFJ48&amp;MATCH(AFO1,数出表_Excel!$A:$A,0)-1&amp;":U"&amp;MATCH(AFO1,数出表_Excel!$A:$A,0)-1&amp;"")), 0)),
 "")=0,"",
IF(AFJ3=100,
IFERROR(
INDEX(INDIRECT("数出表_Excel!"&amp;AFJ48&amp;MATCH(AFO1,数出表_Excel!$A:$A,0)-1+2&amp;":U"&amp;MATCH(AFO1,数出表_Excel!$A:$A,0)-1+2&amp;""),
 1,
 MATCH(TRUE, ISNUMBER(--INDIRECT("数出表_Excel!"&amp;AFJ48&amp;MATCH(AFO1,数出表_Excel!$A:$A,0)-1+2&amp;":U"&amp;MATCH(AFO1,数出表_Excel!$A:$A,0)-1+2&amp;"")), 0)),
 "")
+IFERROR(
INDEX(INDIRECT("数出表_Excel!"&amp;AFJ48&amp;MATCH(AFO1,数出表_Excel!$A:$A,0)-1&amp;":U"&amp;MATCH(AFO1,数出表_Excel!$A:$A,0)-1&amp;""),
 1,
 MATCH(TRUE, ISNUMBER(--INDIRECT("数出表_Excel!"&amp;AFJ48&amp;MATCH(AFO1,数出表_Excel!$A:$A,0)-1&amp;":U"&amp;MATCH(AFO1,数出表_Excel!$A:$A,0)-1&amp;"")), 0)),
 ""),
IFERROR(
INDEX(INDIRECT("数出表_Excel!"&amp;AFJ48&amp;MATCH(AFO1,数出表_Excel!$A:$A,0)-1&amp;":U"&amp;MATCH(AFO1,数出表_Excel!$A:$A,0)-1&amp;""),
 1,
 MATCH(TRUE, ISNUMBER(--INDIRECT("数出表_Excel!"&amp;AFJ48&amp;MATCH(AFO1,数出表_Excel!$A:$A,0)-1&amp;":U"&amp;MATCH(AFO1,数出表_Excel!$A:$A,0)-1&amp;"")), 0)),
 "")))</f>
        <v>#N/A</v>
      </c>
      <c r="AFL51" s="77"/>
      <c r="AFM51" s="76" t="e" cm="1">
        <f t="array" aca="1" ref="AFM51" ca="1">IF(AFK2&lt;&gt;"",
IF(IFERROR(
INDEX(INDIRECT("数出表_Excel!B"&amp;MATCH(AFO1,数出表_Excel!$A:$A,0)&amp;":U"&amp;MATCH(AFO1,数出表_Excel!$A:$A,0)&amp;""),
 1,AFJ49-1),
 "")=0,"",
IFERROR(
INDEX(INDIRECT("数出表_Excel!B"&amp;MATCH(AFO1,数出表_Excel!$A:$A,0)&amp;":U"&amp;MATCH(AFO1,数出表_Excel!$A:$A,0)&amp;""),
 1,AFJ49-1),
 "")),"")</f>
        <v>#N/A</v>
      </c>
      <c r="AFN51" s="76"/>
      <c r="AFO51" s="12"/>
      <c r="AFQ51" s="11"/>
      <c r="AFR51" s="77" t="e">
        <f ca="1">AFK51</f>
        <v>#N/A</v>
      </c>
      <c r="AFS51" s="77"/>
      <c r="AFT51" s="76" t="e">
        <f ca="1">AFM51</f>
        <v>#N/A</v>
      </c>
      <c r="AFU51" s="76"/>
      <c r="AFV51" s="12"/>
    </row>
    <row r="52" spans="2:854" ht="18" customHeight="1" x14ac:dyDescent="0.45">
      <c r="B52" s="8"/>
      <c r="C52" s="68"/>
      <c r="D52" s="68"/>
      <c r="E52" s="69"/>
      <c r="F52" s="69"/>
      <c r="G52" s="9"/>
      <c r="I52" s="8"/>
      <c r="J52" s="68"/>
      <c r="K52" s="68"/>
      <c r="L52" s="69"/>
      <c r="M52" s="69"/>
      <c r="N52" s="9"/>
      <c r="Q52" s="8"/>
      <c r="R52" s="68"/>
      <c r="S52" s="68"/>
      <c r="T52" s="69"/>
      <c r="U52" s="69"/>
      <c r="V52" s="9"/>
      <c r="X52" s="8"/>
      <c r="Y52" s="68"/>
      <c r="Z52" s="68"/>
      <c r="AA52" s="69"/>
      <c r="AB52" s="69"/>
      <c r="AC52" s="9"/>
      <c r="AF52" s="8"/>
      <c r="AG52" s="68"/>
      <c r="AH52" s="68"/>
      <c r="AI52" s="69"/>
      <c r="AJ52" s="69"/>
      <c r="AK52" s="9"/>
      <c r="AM52" s="8"/>
      <c r="AN52" s="68"/>
      <c r="AO52" s="68"/>
      <c r="AP52" s="69"/>
      <c r="AQ52" s="69"/>
      <c r="AR52" s="9"/>
      <c r="AU52" s="8"/>
      <c r="AV52" s="68"/>
      <c r="AW52" s="68"/>
      <c r="AX52" s="69"/>
      <c r="AY52" s="69"/>
      <c r="AZ52" s="9"/>
      <c r="BB52" s="8"/>
      <c r="BC52" s="68"/>
      <c r="BD52" s="68"/>
      <c r="BE52" s="69"/>
      <c r="BF52" s="69"/>
      <c r="BG52" s="9"/>
      <c r="BJ52" s="8"/>
      <c r="BK52" s="68"/>
      <c r="BL52" s="68"/>
      <c r="BM52" s="69"/>
      <c r="BN52" s="69"/>
      <c r="BO52" s="9"/>
      <c r="BQ52" s="8"/>
      <c r="BR52" s="68"/>
      <c r="BS52" s="68"/>
      <c r="BT52" s="69"/>
      <c r="BU52" s="69"/>
      <c r="BV52" s="9"/>
      <c r="BY52" s="8"/>
      <c r="BZ52" s="68"/>
      <c r="CA52" s="68"/>
      <c r="CB52" s="69"/>
      <c r="CC52" s="69"/>
      <c r="CD52" s="9"/>
      <c r="CF52" s="8"/>
      <c r="CG52" s="68"/>
      <c r="CH52" s="68"/>
      <c r="CI52" s="69"/>
      <c r="CJ52" s="69"/>
      <c r="CK52" s="9"/>
      <c r="CN52" s="8"/>
      <c r="CO52" s="68"/>
      <c r="CP52" s="68"/>
      <c r="CQ52" s="69"/>
      <c r="CR52" s="69"/>
      <c r="CS52" s="9"/>
      <c r="CU52" s="8"/>
      <c r="CV52" s="68"/>
      <c r="CW52" s="68"/>
      <c r="CX52" s="69"/>
      <c r="CY52" s="69"/>
      <c r="CZ52" s="9"/>
      <c r="DC52" s="8"/>
      <c r="DD52" s="68"/>
      <c r="DE52" s="68"/>
      <c r="DF52" s="69"/>
      <c r="DG52" s="69"/>
      <c r="DH52" s="9"/>
      <c r="DJ52" s="8"/>
      <c r="DK52" s="68"/>
      <c r="DL52" s="68"/>
      <c r="DM52" s="69"/>
      <c r="DN52" s="69"/>
      <c r="DO52" s="9"/>
      <c r="DR52" s="8"/>
      <c r="DS52" s="68"/>
      <c r="DT52" s="68"/>
      <c r="DU52" s="69"/>
      <c r="DV52" s="69"/>
      <c r="DW52" s="9"/>
      <c r="DY52" s="8"/>
      <c r="DZ52" s="68"/>
      <c r="EA52" s="68"/>
      <c r="EB52" s="69"/>
      <c r="EC52" s="69"/>
      <c r="ED52" s="9"/>
      <c r="EG52" s="8"/>
      <c r="EH52" s="68"/>
      <c r="EI52" s="68"/>
      <c r="EJ52" s="69"/>
      <c r="EK52" s="69"/>
      <c r="EL52" s="9"/>
      <c r="EN52" s="8"/>
      <c r="EO52" s="68"/>
      <c r="EP52" s="68"/>
      <c r="EQ52" s="69"/>
      <c r="ER52" s="69"/>
      <c r="ES52" s="9"/>
      <c r="EV52" s="8"/>
      <c r="EW52" s="68"/>
      <c r="EX52" s="68"/>
      <c r="EY52" s="69"/>
      <c r="EZ52" s="69"/>
      <c r="FA52" s="9"/>
      <c r="FC52" s="8"/>
      <c r="FD52" s="68"/>
      <c r="FE52" s="68"/>
      <c r="FF52" s="69"/>
      <c r="FG52" s="69"/>
      <c r="FH52" s="9"/>
      <c r="FK52" s="8"/>
      <c r="FL52" s="68"/>
      <c r="FM52" s="68"/>
      <c r="FN52" s="69"/>
      <c r="FO52" s="69"/>
      <c r="FP52" s="9"/>
      <c r="FR52" s="8"/>
      <c r="FS52" s="68"/>
      <c r="FT52" s="68"/>
      <c r="FU52" s="69"/>
      <c r="FV52" s="69"/>
      <c r="FW52" s="9"/>
      <c r="FZ52" s="8"/>
      <c r="GA52" s="68"/>
      <c r="GB52" s="68"/>
      <c r="GC52" s="69"/>
      <c r="GD52" s="69"/>
      <c r="GE52" s="9"/>
      <c r="GG52" s="8"/>
      <c r="GH52" s="68"/>
      <c r="GI52" s="68"/>
      <c r="GJ52" s="69"/>
      <c r="GK52" s="69"/>
      <c r="GL52" s="9"/>
      <c r="GO52" s="8"/>
      <c r="GP52" s="68"/>
      <c r="GQ52" s="68"/>
      <c r="GR52" s="69"/>
      <c r="GS52" s="69"/>
      <c r="GT52" s="9"/>
      <c r="GV52" s="8"/>
      <c r="GW52" s="68"/>
      <c r="GX52" s="68"/>
      <c r="GY52" s="69"/>
      <c r="GZ52" s="69"/>
      <c r="HA52" s="9"/>
      <c r="HD52" s="8"/>
      <c r="HE52" s="68"/>
      <c r="HF52" s="68"/>
      <c r="HG52" s="69"/>
      <c r="HH52" s="69"/>
      <c r="HI52" s="9"/>
      <c r="HK52" s="8"/>
      <c r="HL52" s="68"/>
      <c r="HM52" s="68"/>
      <c r="HN52" s="69"/>
      <c r="HO52" s="69"/>
      <c r="HP52" s="9"/>
      <c r="HS52" s="8"/>
      <c r="HT52" s="68"/>
      <c r="HU52" s="68"/>
      <c r="HV52" s="69"/>
      <c r="HW52" s="69"/>
      <c r="HX52" s="9"/>
      <c r="HZ52" s="8"/>
      <c r="IA52" s="68"/>
      <c r="IB52" s="68"/>
      <c r="IC52" s="69"/>
      <c r="ID52" s="69"/>
      <c r="IE52" s="9"/>
      <c r="IH52" s="8"/>
      <c r="II52" s="68"/>
      <c r="IJ52" s="68"/>
      <c r="IK52" s="69"/>
      <c r="IL52" s="69"/>
      <c r="IM52" s="9"/>
      <c r="IO52" s="8"/>
      <c r="IP52" s="68"/>
      <c r="IQ52" s="68"/>
      <c r="IR52" s="69"/>
      <c r="IS52" s="69"/>
      <c r="IT52" s="9"/>
      <c r="IW52" s="8"/>
      <c r="IX52" s="68"/>
      <c r="IY52" s="68"/>
      <c r="IZ52" s="69"/>
      <c r="JA52" s="69"/>
      <c r="JB52" s="9"/>
      <c r="JD52" s="8"/>
      <c r="JE52" s="68"/>
      <c r="JF52" s="68"/>
      <c r="JG52" s="69"/>
      <c r="JH52" s="69"/>
      <c r="JI52" s="9"/>
      <c r="JL52" s="8"/>
      <c r="JM52" s="68"/>
      <c r="JN52" s="68"/>
      <c r="JO52" s="69"/>
      <c r="JP52" s="69"/>
      <c r="JQ52" s="9"/>
      <c r="JS52" s="8"/>
      <c r="JT52" s="68"/>
      <c r="JU52" s="68"/>
      <c r="JV52" s="69"/>
      <c r="JW52" s="69"/>
      <c r="JX52" s="9"/>
      <c r="KA52" s="8"/>
      <c r="KB52" s="68"/>
      <c r="KC52" s="68"/>
      <c r="KD52" s="69"/>
      <c r="KE52" s="69"/>
      <c r="KF52" s="9"/>
      <c r="KH52" s="8"/>
      <c r="KI52" s="68"/>
      <c r="KJ52" s="68"/>
      <c r="KK52" s="69"/>
      <c r="KL52" s="69"/>
      <c r="KM52" s="9"/>
      <c r="KP52" s="8"/>
      <c r="KQ52" s="68"/>
      <c r="KR52" s="68"/>
      <c r="KS52" s="69"/>
      <c r="KT52" s="69"/>
      <c r="KU52" s="9"/>
      <c r="KW52" s="8"/>
      <c r="KX52" s="68"/>
      <c r="KY52" s="68"/>
      <c r="KZ52" s="69"/>
      <c r="LA52" s="69"/>
      <c r="LB52" s="9"/>
      <c r="LE52" s="8"/>
      <c r="LF52" s="68"/>
      <c r="LG52" s="68"/>
      <c r="LH52" s="69"/>
      <c r="LI52" s="69"/>
      <c r="LJ52" s="9"/>
      <c r="LL52" s="8"/>
      <c r="LM52" s="68"/>
      <c r="LN52" s="68"/>
      <c r="LO52" s="69"/>
      <c r="LP52" s="69"/>
      <c r="LQ52" s="9"/>
      <c r="LT52" s="8"/>
      <c r="LU52" s="68"/>
      <c r="LV52" s="68"/>
      <c r="LW52" s="69"/>
      <c r="LX52" s="69"/>
      <c r="LY52" s="9"/>
      <c r="MA52" s="8"/>
      <c r="MB52" s="68"/>
      <c r="MC52" s="68"/>
      <c r="MD52" s="69"/>
      <c r="ME52" s="69"/>
      <c r="MF52" s="9"/>
      <c r="MI52" s="8"/>
      <c r="MJ52" s="68"/>
      <c r="MK52" s="68"/>
      <c r="ML52" s="69"/>
      <c r="MM52" s="69"/>
      <c r="MN52" s="9"/>
      <c r="MP52" s="8"/>
      <c r="MQ52" s="68"/>
      <c r="MR52" s="68"/>
      <c r="MS52" s="69"/>
      <c r="MT52" s="69"/>
      <c r="MU52" s="9"/>
      <c r="MX52" s="8"/>
      <c r="MY52" s="68"/>
      <c r="MZ52" s="68"/>
      <c r="NA52" s="69"/>
      <c r="NB52" s="69"/>
      <c r="NC52" s="9"/>
      <c r="NE52" s="8"/>
      <c r="NF52" s="68"/>
      <c r="NG52" s="68"/>
      <c r="NH52" s="69"/>
      <c r="NI52" s="69"/>
      <c r="NJ52" s="9"/>
      <c r="NM52" s="8"/>
      <c r="NN52" s="68"/>
      <c r="NO52" s="68"/>
      <c r="NP52" s="69"/>
      <c r="NQ52" s="69"/>
      <c r="NR52" s="9"/>
      <c r="NT52" s="8"/>
      <c r="NU52" s="68"/>
      <c r="NV52" s="68"/>
      <c r="NW52" s="69"/>
      <c r="NX52" s="69"/>
      <c r="NY52" s="9"/>
      <c r="OB52" s="8"/>
      <c r="OC52" s="68"/>
      <c r="OD52" s="68"/>
      <c r="OE52" s="69"/>
      <c r="OF52" s="69"/>
      <c r="OG52" s="9"/>
      <c r="OI52" s="8"/>
      <c r="OJ52" s="68"/>
      <c r="OK52" s="68"/>
      <c r="OL52" s="69"/>
      <c r="OM52" s="69"/>
      <c r="ON52" s="9"/>
      <c r="OQ52" s="8"/>
      <c r="OR52" s="68"/>
      <c r="OS52" s="68"/>
      <c r="OT52" s="69"/>
      <c r="OU52" s="69"/>
      <c r="OV52" s="9"/>
      <c r="OX52" s="8"/>
      <c r="OY52" s="68"/>
      <c r="OZ52" s="68"/>
      <c r="PA52" s="69"/>
      <c r="PB52" s="69"/>
      <c r="PC52" s="9"/>
      <c r="PF52" s="8"/>
      <c r="PG52" s="68"/>
      <c r="PH52" s="68"/>
      <c r="PI52" s="69"/>
      <c r="PJ52" s="69"/>
      <c r="PK52" s="9"/>
      <c r="PM52" s="8"/>
      <c r="PN52" s="68"/>
      <c r="PO52" s="68"/>
      <c r="PP52" s="69"/>
      <c r="PQ52" s="69"/>
      <c r="PR52" s="9"/>
      <c r="PU52" s="8"/>
      <c r="PV52" s="68"/>
      <c r="PW52" s="68"/>
      <c r="PX52" s="69"/>
      <c r="PY52" s="69"/>
      <c r="PZ52" s="9"/>
      <c r="QB52" s="8"/>
      <c r="QC52" s="68"/>
      <c r="QD52" s="68"/>
      <c r="QE52" s="69"/>
      <c r="QF52" s="69"/>
      <c r="QG52" s="9"/>
      <c r="QJ52" s="8"/>
      <c r="QK52" s="68"/>
      <c r="QL52" s="68"/>
      <c r="QM52" s="69"/>
      <c r="QN52" s="69"/>
      <c r="QO52" s="9"/>
      <c r="QQ52" s="8"/>
      <c r="QR52" s="68"/>
      <c r="QS52" s="68"/>
      <c r="QT52" s="69"/>
      <c r="QU52" s="69"/>
      <c r="QV52" s="9"/>
      <c r="QY52" s="8"/>
      <c r="QZ52" s="68"/>
      <c r="RA52" s="68"/>
      <c r="RB52" s="69"/>
      <c r="RC52" s="69"/>
      <c r="RD52" s="9"/>
      <c r="RF52" s="8"/>
      <c r="RG52" s="68"/>
      <c r="RH52" s="68"/>
      <c r="RI52" s="69"/>
      <c r="RJ52" s="69"/>
      <c r="RK52" s="9"/>
      <c r="RN52" s="8"/>
      <c r="RO52" s="68"/>
      <c r="RP52" s="68"/>
      <c r="RQ52" s="69"/>
      <c r="RR52" s="69"/>
      <c r="RS52" s="9"/>
      <c r="RU52" s="8"/>
      <c r="RV52" s="68"/>
      <c r="RW52" s="68"/>
      <c r="RX52" s="69"/>
      <c r="RY52" s="69"/>
      <c r="RZ52" s="9"/>
      <c r="SC52" s="8"/>
      <c r="SD52" s="68"/>
      <c r="SE52" s="68"/>
      <c r="SF52" s="69"/>
      <c r="SG52" s="69"/>
      <c r="SH52" s="9"/>
      <c r="SJ52" s="8"/>
      <c r="SK52" s="68"/>
      <c r="SL52" s="68"/>
      <c r="SM52" s="69"/>
      <c r="SN52" s="69"/>
      <c r="SO52" s="9"/>
      <c r="SR52" s="8"/>
      <c r="SS52" s="68"/>
      <c r="ST52" s="68"/>
      <c r="SU52" s="69"/>
      <c r="SV52" s="69"/>
      <c r="SW52" s="9"/>
      <c r="SY52" s="8"/>
      <c r="SZ52" s="68"/>
      <c r="TA52" s="68"/>
      <c r="TB52" s="69"/>
      <c r="TC52" s="69"/>
      <c r="TD52" s="9"/>
      <c r="TG52" s="8"/>
      <c r="TH52" s="68"/>
      <c r="TI52" s="68"/>
      <c r="TJ52" s="69"/>
      <c r="TK52" s="69"/>
      <c r="TL52" s="9"/>
      <c r="TN52" s="8"/>
      <c r="TO52" s="68"/>
      <c r="TP52" s="68"/>
      <c r="TQ52" s="69"/>
      <c r="TR52" s="69"/>
      <c r="TS52" s="9"/>
      <c r="TV52" s="8"/>
      <c r="TW52" s="68"/>
      <c r="TX52" s="68"/>
      <c r="TY52" s="69"/>
      <c r="TZ52" s="69"/>
      <c r="UA52" s="9"/>
      <c r="UC52" s="8"/>
      <c r="UD52" s="68"/>
      <c r="UE52" s="68"/>
      <c r="UF52" s="69"/>
      <c r="UG52" s="69"/>
      <c r="UH52" s="9"/>
      <c r="UK52" s="8"/>
      <c r="UL52" s="68"/>
      <c r="UM52" s="68"/>
      <c r="UN52" s="69"/>
      <c r="UO52" s="69"/>
      <c r="UP52" s="9"/>
      <c r="UR52" s="8"/>
      <c r="US52" s="68"/>
      <c r="UT52" s="68"/>
      <c r="UU52" s="69"/>
      <c r="UV52" s="69"/>
      <c r="UW52" s="9"/>
      <c r="UZ52" s="8"/>
      <c r="VA52" s="68"/>
      <c r="VB52" s="68"/>
      <c r="VC52" s="69"/>
      <c r="VD52" s="69"/>
      <c r="VE52" s="9"/>
      <c r="VG52" s="8"/>
      <c r="VH52" s="68"/>
      <c r="VI52" s="68"/>
      <c r="VJ52" s="69"/>
      <c r="VK52" s="69"/>
      <c r="VL52" s="9"/>
      <c r="VO52" s="8"/>
      <c r="VP52" s="68"/>
      <c r="VQ52" s="68"/>
      <c r="VR52" s="69"/>
      <c r="VS52" s="69"/>
      <c r="VT52" s="9"/>
      <c r="VV52" s="8"/>
      <c r="VW52" s="68"/>
      <c r="VX52" s="68"/>
      <c r="VY52" s="69"/>
      <c r="VZ52" s="69"/>
      <c r="WA52" s="9"/>
      <c r="WD52" s="8"/>
      <c r="WE52" s="68"/>
      <c r="WF52" s="68"/>
      <c r="WG52" s="69"/>
      <c r="WH52" s="69"/>
      <c r="WI52" s="9"/>
      <c r="WK52" s="8"/>
      <c r="WL52" s="68"/>
      <c r="WM52" s="68"/>
      <c r="WN52" s="69"/>
      <c r="WO52" s="69"/>
      <c r="WP52" s="9"/>
      <c r="WS52" s="8"/>
      <c r="WT52" s="68"/>
      <c r="WU52" s="68"/>
      <c r="WV52" s="69"/>
      <c r="WW52" s="69"/>
      <c r="WX52" s="9"/>
      <c r="WZ52" s="8"/>
      <c r="XA52" s="68"/>
      <c r="XB52" s="68"/>
      <c r="XC52" s="69"/>
      <c r="XD52" s="69"/>
      <c r="XE52" s="9"/>
      <c r="XH52" s="8"/>
      <c r="XI52" s="68"/>
      <c r="XJ52" s="68"/>
      <c r="XK52" s="69"/>
      <c r="XL52" s="69"/>
      <c r="XM52" s="9"/>
      <c r="XO52" s="8"/>
      <c r="XP52" s="68"/>
      <c r="XQ52" s="68"/>
      <c r="XR52" s="69"/>
      <c r="XS52" s="69"/>
      <c r="XT52" s="9"/>
      <c r="XW52" s="8"/>
      <c r="XX52" s="68"/>
      <c r="XY52" s="68"/>
      <c r="XZ52" s="69"/>
      <c r="YA52" s="69"/>
      <c r="YB52" s="9"/>
      <c r="YD52" s="8"/>
      <c r="YE52" s="68"/>
      <c r="YF52" s="68"/>
      <c r="YG52" s="69"/>
      <c r="YH52" s="69"/>
      <c r="YI52" s="9"/>
      <c r="YL52" s="8"/>
      <c r="YM52" s="68"/>
      <c r="YN52" s="68"/>
      <c r="YO52" s="69"/>
      <c r="YP52" s="69"/>
      <c r="YQ52" s="9"/>
      <c r="YS52" s="8"/>
      <c r="YT52" s="68"/>
      <c r="YU52" s="68"/>
      <c r="YV52" s="69"/>
      <c r="YW52" s="69"/>
      <c r="YX52" s="9"/>
      <c r="ZA52" s="8"/>
      <c r="ZB52" s="68"/>
      <c r="ZC52" s="68"/>
      <c r="ZD52" s="69"/>
      <c r="ZE52" s="69"/>
      <c r="ZF52" s="9"/>
      <c r="ZH52" s="8"/>
      <c r="ZI52" s="68"/>
      <c r="ZJ52" s="68"/>
      <c r="ZK52" s="69"/>
      <c r="ZL52" s="69"/>
      <c r="ZM52" s="9"/>
      <c r="ZP52" s="8"/>
      <c r="ZQ52" s="68"/>
      <c r="ZR52" s="68"/>
      <c r="ZS52" s="69"/>
      <c r="ZT52" s="69"/>
      <c r="ZU52" s="9"/>
      <c r="ZW52" s="8"/>
      <c r="ZX52" s="68"/>
      <c r="ZY52" s="68"/>
      <c r="ZZ52" s="69"/>
      <c r="AAA52" s="69"/>
      <c r="AAB52" s="9"/>
      <c r="AAE52" s="8"/>
      <c r="AAF52" s="68"/>
      <c r="AAG52" s="68"/>
      <c r="AAH52" s="69"/>
      <c r="AAI52" s="69"/>
      <c r="AAJ52" s="9"/>
      <c r="AAL52" s="8"/>
      <c r="AAM52" s="68"/>
      <c r="AAN52" s="68"/>
      <c r="AAO52" s="69"/>
      <c r="AAP52" s="69"/>
      <c r="AAQ52" s="9"/>
      <c r="AAT52" s="8"/>
      <c r="AAU52" s="68"/>
      <c r="AAV52" s="68"/>
      <c r="AAW52" s="69"/>
      <c r="AAX52" s="69"/>
      <c r="AAY52" s="9"/>
      <c r="ABA52" s="8"/>
      <c r="ABB52" s="68"/>
      <c r="ABC52" s="68"/>
      <c r="ABD52" s="69"/>
      <c r="ABE52" s="69"/>
      <c r="ABF52" s="9"/>
      <c r="ABI52" s="8"/>
      <c r="ABJ52" s="68"/>
      <c r="ABK52" s="68"/>
      <c r="ABL52" s="69"/>
      <c r="ABM52" s="69"/>
      <c r="ABN52" s="9"/>
      <c r="ABP52" s="8"/>
      <c r="ABQ52" s="68"/>
      <c r="ABR52" s="68"/>
      <c r="ABS52" s="69"/>
      <c r="ABT52" s="69"/>
      <c r="ABU52" s="9"/>
      <c r="ABX52" s="8"/>
      <c r="ABY52" s="68"/>
      <c r="ABZ52" s="68"/>
      <c r="ACA52" s="69"/>
      <c r="ACB52" s="69"/>
      <c r="ACC52" s="9"/>
      <c r="ACE52" s="8"/>
      <c r="ACF52" s="68"/>
      <c r="ACG52" s="68"/>
      <c r="ACH52" s="69"/>
      <c r="ACI52" s="69"/>
      <c r="ACJ52" s="9"/>
      <c r="ACM52" s="8"/>
      <c r="ACN52" s="68"/>
      <c r="ACO52" s="68"/>
      <c r="ACP52" s="69"/>
      <c r="ACQ52" s="69"/>
      <c r="ACR52" s="9"/>
      <c r="ACT52" s="8"/>
      <c r="ACU52" s="68"/>
      <c r="ACV52" s="68"/>
      <c r="ACW52" s="69"/>
      <c r="ACX52" s="69"/>
      <c r="ACY52" s="9"/>
      <c r="ADB52" s="8"/>
      <c r="ADC52" s="68"/>
      <c r="ADD52" s="68"/>
      <c r="ADE52" s="69"/>
      <c r="ADF52" s="69"/>
      <c r="ADG52" s="9"/>
      <c r="ADI52" s="8"/>
      <c r="ADJ52" s="68"/>
      <c r="ADK52" s="68"/>
      <c r="ADL52" s="69"/>
      <c r="ADM52" s="69"/>
      <c r="ADN52" s="9"/>
      <c r="ADQ52" s="8"/>
      <c r="ADR52" s="68"/>
      <c r="ADS52" s="68"/>
      <c r="ADT52" s="69"/>
      <c r="ADU52" s="69"/>
      <c r="ADV52" s="9"/>
      <c r="ADX52" s="8"/>
      <c r="ADY52" s="68"/>
      <c r="ADZ52" s="68"/>
      <c r="AEA52" s="69"/>
      <c r="AEB52" s="69"/>
      <c r="AEC52" s="9"/>
      <c r="AEF52" s="8"/>
      <c r="AEG52" s="68"/>
      <c r="AEH52" s="68"/>
      <c r="AEI52" s="69"/>
      <c r="AEJ52" s="69"/>
      <c r="AEK52" s="9"/>
      <c r="AEM52" s="8"/>
      <c r="AEN52" s="68"/>
      <c r="AEO52" s="68"/>
      <c r="AEP52" s="69"/>
      <c r="AEQ52" s="69"/>
      <c r="AER52" s="9"/>
      <c r="AEU52" s="8"/>
      <c r="AEV52" s="68"/>
      <c r="AEW52" s="68"/>
      <c r="AEX52" s="69"/>
      <c r="AEY52" s="69"/>
      <c r="AEZ52" s="9"/>
      <c r="AFB52" s="8"/>
      <c r="AFC52" s="68"/>
      <c r="AFD52" s="68"/>
      <c r="AFE52" s="69"/>
      <c r="AFF52" s="69"/>
      <c r="AFG52" s="9"/>
      <c r="AFJ52" s="8"/>
      <c r="AFK52" s="68"/>
      <c r="AFL52" s="68"/>
      <c r="AFM52" s="69"/>
      <c r="AFN52" s="69"/>
      <c r="AFO52" s="9"/>
      <c r="AFQ52" s="8"/>
      <c r="AFR52" s="68"/>
      <c r="AFS52" s="68"/>
      <c r="AFT52" s="69"/>
      <c r="AFU52" s="69"/>
      <c r="AFV52" s="9"/>
    </row>
    <row r="53" spans="2:854" x14ac:dyDescent="0.45">
      <c r="B53" s="56" t="e">
        <f ca="1">IF(C51&lt;&gt;"","パン箱","")</f>
        <v>#N/A</v>
      </c>
      <c r="C53" s="12" t="e">
        <f ca="1">IF(C51&lt;&gt;"",IF(OR(COUNTIF(盛付札!C49,"*キャラ*"),COUNTIF(盛付札!C49,"*赤*")),24,
VLOOKUP(盛付札!C49,商品マスタ一覧!$D:$I,6,FALSE)),"")</f>
        <v>#N/A</v>
      </c>
      <c r="D53" s="56" t="e">
        <f ca="1">IF(C51&lt;&gt;"","　端数","")</f>
        <v>#N/A</v>
      </c>
      <c r="E53" s="12"/>
      <c r="F53" s="56" t="e">
        <f ca="1">IF(C51&lt;&gt;"","アレルギー","")</f>
        <v>#N/A</v>
      </c>
      <c r="G53" s="12"/>
      <c r="I53" s="56" t="e">
        <f ca="1">B53</f>
        <v>#N/A</v>
      </c>
      <c r="J53" s="12" t="e">
        <f ca="1">C53</f>
        <v>#N/A</v>
      </c>
      <c r="K53" s="56" t="e">
        <f ca="1">D53</f>
        <v>#N/A</v>
      </c>
      <c r="L53" s="12"/>
      <c r="M53" s="56" t="e">
        <f ca="1">F53</f>
        <v>#N/A</v>
      </c>
      <c r="N53" s="12"/>
      <c r="Q53" s="56" t="e">
        <f ca="1">IF(R51&lt;&gt;"","パン箱","")</f>
        <v>#N/A</v>
      </c>
      <c r="R53" s="12" t="e">
        <f ca="1">IF(R51&lt;&gt;"",IF(OR(COUNTIF(盛付札!R49,"*キャラ*"),COUNTIF(盛付札!R49,"*赤*")),24,
VLOOKUP(盛付札!R49,商品マスタ一覧!$D:$I,6,FALSE)),"")</f>
        <v>#N/A</v>
      </c>
      <c r="S53" s="56" t="e">
        <f ca="1">IF(R51&lt;&gt;"","　端数","")</f>
        <v>#N/A</v>
      </c>
      <c r="T53" s="12"/>
      <c r="U53" s="56" t="e">
        <f ca="1">IF(R51&lt;&gt;"","アレルギー","")</f>
        <v>#N/A</v>
      </c>
      <c r="V53" s="12"/>
      <c r="X53" s="56" t="e">
        <f ca="1">Q53</f>
        <v>#N/A</v>
      </c>
      <c r="Y53" s="12" t="e">
        <f ca="1">R53</f>
        <v>#N/A</v>
      </c>
      <c r="Z53" s="56" t="e">
        <f ca="1">S53</f>
        <v>#N/A</v>
      </c>
      <c r="AA53" s="12"/>
      <c r="AB53" s="56" t="e">
        <f ca="1">U53</f>
        <v>#N/A</v>
      </c>
      <c r="AC53" s="12"/>
      <c r="AF53" s="56" t="e">
        <f ca="1">IF(AG51&lt;&gt;"","パン箱","")</f>
        <v>#N/A</v>
      </c>
      <c r="AG53" s="12" t="e">
        <f ca="1">IF(AG51&lt;&gt;"",IF(OR(COUNTIF(盛付札!AG49,"*キャラ*"),COUNTIF(盛付札!AG49,"*赤*")),24,
VLOOKUP(盛付札!AG49,商品マスタ一覧!$D:$I,6,FALSE)),"")</f>
        <v>#N/A</v>
      </c>
      <c r="AH53" s="56" t="e">
        <f ca="1">IF(AG51&lt;&gt;"","　端数","")</f>
        <v>#N/A</v>
      </c>
      <c r="AI53" s="12"/>
      <c r="AJ53" s="56" t="e">
        <f ca="1">IF(AG51&lt;&gt;"","アレルギー","")</f>
        <v>#N/A</v>
      </c>
      <c r="AK53" s="12"/>
      <c r="AM53" s="56" t="e">
        <f ca="1">AF53</f>
        <v>#N/A</v>
      </c>
      <c r="AN53" s="12" t="e">
        <f ca="1">AG53</f>
        <v>#N/A</v>
      </c>
      <c r="AO53" s="56" t="e">
        <f ca="1">AH53</f>
        <v>#N/A</v>
      </c>
      <c r="AP53" s="12"/>
      <c r="AQ53" s="56" t="e">
        <f ca="1">AJ53</f>
        <v>#N/A</v>
      </c>
      <c r="AR53" s="12"/>
      <c r="AU53" s="56" t="e">
        <f ca="1">IF(AV51&lt;&gt;"","パン箱","")</f>
        <v>#N/A</v>
      </c>
      <c r="AV53" s="12" t="e">
        <f ca="1">IF(AV51&lt;&gt;"",IF(OR(COUNTIF(盛付札!AV49,"*キャラ*"),COUNTIF(盛付札!AV49,"*赤*")),24,
VLOOKUP(盛付札!AV49,商品マスタ一覧!$D:$I,6,FALSE)),"")</f>
        <v>#N/A</v>
      </c>
      <c r="AW53" s="56" t="e">
        <f ca="1">IF(AV51&lt;&gt;"","　端数","")</f>
        <v>#N/A</v>
      </c>
      <c r="AX53" s="12"/>
      <c r="AY53" s="56" t="e">
        <f ca="1">IF(AV51&lt;&gt;"","アレルギー","")</f>
        <v>#N/A</v>
      </c>
      <c r="AZ53" s="12"/>
      <c r="BB53" s="56" t="e">
        <f ca="1">AU53</f>
        <v>#N/A</v>
      </c>
      <c r="BC53" s="12" t="e">
        <f ca="1">AV53</f>
        <v>#N/A</v>
      </c>
      <c r="BD53" s="56" t="e">
        <f ca="1">AW53</f>
        <v>#N/A</v>
      </c>
      <c r="BE53" s="12"/>
      <c r="BF53" s="56" t="e">
        <f ca="1">AY53</f>
        <v>#N/A</v>
      </c>
      <c r="BG53" s="12"/>
      <c r="BJ53" s="56" t="e">
        <f ca="1">IF(BK51&lt;&gt;"","パン箱","")</f>
        <v>#N/A</v>
      </c>
      <c r="BK53" s="12" t="e">
        <f ca="1">IF(BK51&lt;&gt;"",IF(OR(COUNTIF(盛付札!BK49,"*キャラ*"),COUNTIF(盛付札!BK49,"*赤*")),24,
VLOOKUP(盛付札!BK49,商品マスタ一覧!$D:$I,6,FALSE)),"")</f>
        <v>#N/A</v>
      </c>
      <c r="BL53" s="56" t="e">
        <f ca="1">IF(BK51&lt;&gt;"","　端数","")</f>
        <v>#N/A</v>
      </c>
      <c r="BM53" s="12"/>
      <c r="BN53" s="56" t="e">
        <f ca="1">IF(BK51&lt;&gt;"","アレルギー","")</f>
        <v>#N/A</v>
      </c>
      <c r="BO53" s="12"/>
      <c r="BQ53" s="56" t="e">
        <f ca="1">BJ53</f>
        <v>#N/A</v>
      </c>
      <c r="BR53" s="12" t="e">
        <f ca="1">BK53</f>
        <v>#N/A</v>
      </c>
      <c r="BS53" s="56" t="e">
        <f ca="1">BL53</f>
        <v>#N/A</v>
      </c>
      <c r="BT53" s="12"/>
      <c r="BU53" s="56" t="e">
        <f ca="1">BN53</f>
        <v>#N/A</v>
      </c>
      <c r="BV53" s="12"/>
      <c r="BY53" s="56" t="e">
        <f ca="1">IF(BZ51&lt;&gt;"","パン箱","")</f>
        <v>#N/A</v>
      </c>
      <c r="BZ53" s="12" t="e">
        <f ca="1">IF(BZ51&lt;&gt;"",IF(OR(COUNTIF(盛付札!BZ49,"*キャラ*"),COUNTIF(盛付札!BZ49,"*赤*")),24,
VLOOKUP(盛付札!BZ49,商品マスタ一覧!$D:$I,6,FALSE)),"")</f>
        <v>#N/A</v>
      </c>
      <c r="CA53" s="56" t="e">
        <f ca="1">IF(BZ51&lt;&gt;"","　端数","")</f>
        <v>#N/A</v>
      </c>
      <c r="CB53" s="12"/>
      <c r="CC53" s="56" t="e">
        <f ca="1">IF(BZ51&lt;&gt;"","アレルギー","")</f>
        <v>#N/A</v>
      </c>
      <c r="CD53" s="12"/>
      <c r="CF53" s="56" t="e">
        <f ca="1">BY53</f>
        <v>#N/A</v>
      </c>
      <c r="CG53" s="12" t="e">
        <f ca="1">BZ53</f>
        <v>#N/A</v>
      </c>
      <c r="CH53" s="56" t="e">
        <f ca="1">CA53</f>
        <v>#N/A</v>
      </c>
      <c r="CI53" s="12"/>
      <c r="CJ53" s="56" t="e">
        <f ca="1">CC53</f>
        <v>#N/A</v>
      </c>
      <c r="CK53" s="12"/>
      <c r="CN53" s="56" t="e">
        <f ca="1">IF(CO51&lt;&gt;"","パン箱","")</f>
        <v>#N/A</v>
      </c>
      <c r="CO53" s="12" t="e">
        <f ca="1">IF(CO51&lt;&gt;"",IF(OR(COUNTIF(盛付札!CO49,"*キャラ*"),COUNTIF(盛付札!CO49,"*赤*")),24,
VLOOKUP(盛付札!CO49,商品マスタ一覧!$D:$I,6,FALSE)),"")</f>
        <v>#N/A</v>
      </c>
      <c r="CP53" s="56" t="e">
        <f ca="1">IF(CO51&lt;&gt;"","　端数","")</f>
        <v>#N/A</v>
      </c>
      <c r="CQ53" s="12"/>
      <c r="CR53" s="56" t="e">
        <f ca="1">IF(CO51&lt;&gt;"","アレルギー","")</f>
        <v>#N/A</v>
      </c>
      <c r="CS53" s="12"/>
      <c r="CU53" s="56" t="e">
        <f ca="1">CN53</f>
        <v>#N/A</v>
      </c>
      <c r="CV53" s="12" t="e">
        <f ca="1">CO53</f>
        <v>#N/A</v>
      </c>
      <c r="CW53" s="56" t="e">
        <f ca="1">CP53</f>
        <v>#N/A</v>
      </c>
      <c r="CX53" s="12"/>
      <c r="CY53" s="56" t="e">
        <f ca="1">CR53</f>
        <v>#N/A</v>
      </c>
      <c r="CZ53" s="12"/>
      <c r="DC53" s="56" t="e">
        <f ca="1">IF(DD51&lt;&gt;"","パン箱","")</f>
        <v>#N/A</v>
      </c>
      <c r="DD53" s="12" t="e">
        <f ca="1">IF(DD51&lt;&gt;"",IF(OR(COUNTIF(盛付札!DD49,"*キャラ*"),COUNTIF(盛付札!DD49,"*赤*")),24,
VLOOKUP(盛付札!DD49,商品マスタ一覧!$D:$I,6,FALSE)),"")</f>
        <v>#N/A</v>
      </c>
      <c r="DE53" s="56" t="e">
        <f ca="1">IF(DD51&lt;&gt;"","　端数","")</f>
        <v>#N/A</v>
      </c>
      <c r="DF53" s="12"/>
      <c r="DG53" s="56" t="e">
        <f ca="1">IF(DD51&lt;&gt;"","アレルギー","")</f>
        <v>#N/A</v>
      </c>
      <c r="DH53" s="12"/>
      <c r="DJ53" s="56" t="e">
        <f ca="1">DC53</f>
        <v>#N/A</v>
      </c>
      <c r="DK53" s="12" t="e">
        <f ca="1">DD53</f>
        <v>#N/A</v>
      </c>
      <c r="DL53" s="56" t="e">
        <f ca="1">DE53</f>
        <v>#N/A</v>
      </c>
      <c r="DM53" s="12"/>
      <c r="DN53" s="56" t="e">
        <f ca="1">DG53</f>
        <v>#N/A</v>
      </c>
      <c r="DO53" s="12"/>
      <c r="DR53" s="56" t="e">
        <f ca="1">IF(DS51&lt;&gt;"","パン箱","")</f>
        <v>#N/A</v>
      </c>
      <c r="DS53" s="12" t="e">
        <f ca="1">IF(DS51&lt;&gt;"",IF(OR(COUNTIF(盛付札!DS49,"*キャラ*"),COUNTIF(盛付札!DS49,"*赤*")),24,
VLOOKUP(盛付札!DS49,商品マスタ一覧!$D:$I,6,FALSE)),"")</f>
        <v>#N/A</v>
      </c>
      <c r="DT53" s="56" t="e">
        <f ca="1">IF(DS51&lt;&gt;"","　端数","")</f>
        <v>#N/A</v>
      </c>
      <c r="DU53" s="12"/>
      <c r="DV53" s="56" t="e">
        <f ca="1">IF(DS51&lt;&gt;"","アレルギー","")</f>
        <v>#N/A</v>
      </c>
      <c r="DW53" s="12"/>
      <c r="DY53" s="56" t="e">
        <f ca="1">DR53</f>
        <v>#N/A</v>
      </c>
      <c r="DZ53" s="12" t="e">
        <f ca="1">DS53</f>
        <v>#N/A</v>
      </c>
      <c r="EA53" s="56" t="e">
        <f ca="1">DT53</f>
        <v>#N/A</v>
      </c>
      <c r="EB53" s="12"/>
      <c r="EC53" s="56" t="e">
        <f ca="1">DV53</f>
        <v>#N/A</v>
      </c>
      <c r="ED53" s="12"/>
      <c r="EG53" s="56" t="e">
        <f ca="1">IF(EH51&lt;&gt;"","パン箱","")</f>
        <v>#N/A</v>
      </c>
      <c r="EH53" s="12" t="e">
        <f ca="1">IF(EH51&lt;&gt;"",IF(OR(COUNTIF(盛付札!EH49,"*キャラ*"),COUNTIF(盛付札!EH49,"*赤*")),24,
VLOOKUP(盛付札!EH49,商品マスタ一覧!$D:$I,6,FALSE)),"")</f>
        <v>#N/A</v>
      </c>
      <c r="EI53" s="56" t="e">
        <f ca="1">IF(EH51&lt;&gt;"","　端数","")</f>
        <v>#N/A</v>
      </c>
      <c r="EJ53" s="12"/>
      <c r="EK53" s="56" t="e">
        <f ca="1">IF(EH51&lt;&gt;"","アレルギー","")</f>
        <v>#N/A</v>
      </c>
      <c r="EL53" s="12"/>
      <c r="EN53" s="56" t="e">
        <f ca="1">EG53</f>
        <v>#N/A</v>
      </c>
      <c r="EO53" s="12" t="e">
        <f ca="1">EH53</f>
        <v>#N/A</v>
      </c>
      <c r="EP53" s="56" t="e">
        <f ca="1">EI53</f>
        <v>#N/A</v>
      </c>
      <c r="EQ53" s="12"/>
      <c r="ER53" s="56" t="e">
        <f ca="1">EK53</f>
        <v>#N/A</v>
      </c>
      <c r="ES53" s="12"/>
      <c r="EV53" s="56" t="e">
        <f ca="1">IF(EW51&lt;&gt;"","パン箱","")</f>
        <v>#N/A</v>
      </c>
      <c r="EW53" s="12" t="e">
        <f ca="1">IF(EW51&lt;&gt;"",IF(OR(COUNTIF(盛付札!EW49,"*キャラ*"),COUNTIF(盛付札!EW49,"*赤*")),24,
VLOOKUP(盛付札!EW49,商品マスタ一覧!$D:$I,6,FALSE)),"")</f>
        <v>#N/A</v>
      </c>
      <c r="EX53" s="56" t="e">
        <f ca="1">IF(EW51&lt;&gt;"","　端数","")</f>
        <v>#N/A</v>
      </c>
      <c r="EY53" s="12"/>
      <c r="EZ53" s="56" t="e">
        <f ca="1">IF(EW51&lt;&gt;"","アレルギー","")</f>
        <v>#N/A</v>
      </c>
      <c r="FA53" s="12"/>
      <c r="FC53" s="56" t="e">
        <f ca="1">EV53</f>
        <v>#N/A</v>
      </c>
      <c r="FD53" s="12" t="e">
        <f ca="1">EW53</f>
        <v>#N/A</v>
      </c>
      <c r="FE53" s="56" t="e">
        <f ca="1">EX53</f>
        <v>#N/A</v>
      </c>
      <c r="FF53" s="12"/>
      <c r="FG53" s="56" t="e">
        <f ca="1">EZ53</f>
        <v>#N/A</v>
      </c>
      <c r="FH53" s="12"/>
      <c r="FK53" s="56" t="e">
        <f ca="1">IF(FL51&lt;&gt;"","パン箱","")</f>
        <v>#N/A</v>
      </c>
      <c r="FL53" s="12" t="e">
        <f ca="1">IF(FL51&lt;&gt;"",IF(OR(COUNTIF(盛付札!FL49,"*キャラ*"),COUNTIF(盛付札!FL49,"*赤*")),24,
VLOOKUP(盛付札!FL49,商品マスタ一覧!$D:$I,6,FALSE)),"")</f>
        <v>#N/A</v>
      </c>
      <c r="FM53" s="56" t="e">
        <f ca="1">IF(FL51&lt;&gt;"","　端数","")</f>
        <v>#N/A</v>
      </c>
      <c r="FN53" s="12"/>
      <c r="FO53" s="56" t="e">
        <f ca="1">IF(FL51&lt;&gt;"","アレルギー","")</f>
        <v>#N/A</v>
      </c>
      <c r="FP53" s="12"/>
      <c r="FR53" s="56" t="e">
        <f ca="1">FK53</f>
        <v>#N/A</v>
      </c>
      <c r="FS53" s="12" t="e">
        <f ca="1">FL53</f>
        <v>#N/A</v>
      </c>
      <c r="FT53" s="56" t="e">
        <f ca="1">FM53</f>
        <v>#N/A</v>
      </c>
      <c r="FU53" s="12"/>
      <c r="FV53" s="56" t="e">
        <f ca="1">FO53</f>
        <v>#N/A</v>
      </c>
      <c r="FW53" s="12"/>
      <c r="FZ53" s="56" t="e">
        <f ca="1">IF(GA51&lt;&gt;"","パン箱","")</f>
        <v>#N/A</v>
      </c>
      <c r="GA53" s="12" t="e">
        <f ca="1">IF(GA51&lt;&gt;"",IF(OR(COUNTIF(盛付札!GA49,"*キャラ*"),COUNTIF(盛付札!GA49,"*赤*")),24,
VLOOKUP(盛付札!GA49,商品マスタ一覧!$D:$I,6,FALSE)),"")</f>
        <v>#N/A</v>
      </c>
      <c r="GB53" s="56" t="e">
        <f ca="1">IF(GA51&lt;&gt;"","　端数","")</f>
        <v>#N/A</v>
      </c>
      <c r="GC53" s="12"/>
      <c r="GD53" s="56" t="e">
        <f ca="1">IF(GA51&lt;&gt;"","アレルギー","")</f>
        <v>#N/A</v>
      </c>
      <c r="GE53" s="12"/>
      <c r="GG53" s="56" t="e">
        <f ca="1">FZ53</f>
        <v>#N/A</v>
      </c>
      <c r="GH53" s="12" t="e">
        <f ca="1">GA53</f>
        <v>#N/A</v>
      </c>
      <c r="GI53" s="56" t="e">
        <f ca="1">GB53</f>
        <v>#N/A</v>
      </c>
      <c r="GJ53" s="12"/>
      <c r="GK53" s="56" t="e">
        <f ca="1">GD53</f>
        <v>#N/A</v>
      </c>
      <c r="GL53" s="12"/>
      <c r="GO53" s="56" t="e">
        <f ca="1">IF(GP51&lt;&gt;"","パン箱","")</f>
        <v>#N/A</v>
      </c>
      <c r="GP53" s="12" t="e">
        <f ca="1">IF(GP51&lt;&gt;"",IF(OR(COUNTIF(盛付札!GP49,"*キャラ*"),COUNTIF(盛付札!GP49,"*赤*")),24,
VLOOKUP(盛付札!GP49,商品マスタ一覧!$D:$I,6,FALSE)),"")</f>
        <v>#N/A</v>
      </c>
      <c r="GQ53" s="56" t="e">
        <f ca="1">IF(GP51&lt;&gt;"","　端数","")</f>
        <v>#N/A</v>
      </c>
      <c r="GR53" s="12"/>
      <c r="GS53" s="56" t="e">
        <f ca="1">IF(GP51&lt;&gt;"","アレルギー","")</f>
        <v>#N/A</v>
      </c>
      <c r="GT53" s="12"/>
      <c r="GV53" s="56" t="e">
        <f ca="1">GO53</f>
        <v>#N/A</v>
      </c>
      <c r="GW53" s="12" t="e">
        <f ca="1">GP53</f>
        <v>#N/A</v>
      </c>
      <c r="GX53" s="56" t="e">
        <f ca="1">GQ53</f>
        <v>#N/A</v>
      </c>
      <c r="GY53" s="12"/>
      <c r="GZ53" s="56" t="e">
        <f ca="1">GS53</f>
        <v>#N/A</v>
      </c>
      <c r="HA53" s="12"/>
      <c r="HD53" s="56" t="e">
        <f ca="1">IF(HE51&lt;&gt;"","パン箱","")</f>
        <v>#N/A</v>
      </c>
      <c r="HE53" s="12" t="e">
        <f ca="1">IF(HE51&lt;&gt;"",IF(OR(COUNTIF(盛付札!HE49,"*キャラ*"),COUNTIF(盛付札!HE49,"*赤*")),24,
VLOOKUP(盛付札!HE49,商品マスタ一覧!$D:$I,6,FALSE)),"")</f>
        <v>#N/A</v>
      </c>
      <c r="HF53" s="56" t="e">
        <f ca="1">IF(HE51&lt;&gt;"","　端数","")</f>
        <v>#N/A</v>
      </c>
      <c r="HG53" s="12"/>
      <c r="HH53" s="56" t="e">
        <f ca="1">IF(HE51&lt;&gt;"","アレルギー","")</f>
        <v>#N/A</v>
      </c>
      <c r="HI53" s="12"/>
      <c r="HK53" s="56" t="e">
        <f ca="1">HD53</f>
        <v>#N/A</v>
      </c>
      <c r="HL53" s="12" t="e">
        <f ca="1">HE53</f>
        <v>#N/A</v>
      </c>
      <c r="HM53" s="56" t="e">
        <f ca="1">HF53</f>
        <v>#N/A</v>
      </c>
      <c r="HN53" s="12"/>
      <c r="HO53" s="56" t="e">
        <f ca="1">HH53</f>
        <v>#N/A</v>
      </c>
      <c r="HP53" s="12"/>
      <c r="HS53" s="56" t="e">
        <f ca="1">IF(HT51&lt;&gt;"","パン箱","")</f>
        <v>#N/A</v>
      </c>
      <c r="HT53" s="12" t="e">
        <f ca="1">IF(HT51&lt;&gt;"",IF(OR(COUNTIF(盛付札!HT49,"*キャラ*"),COUNTIF(盛付札!HT49,"*赤*")),24,
VLOOKUP(盛付札!HT49,商品マスタ一覧!$D:$I,6,FALSE)),"")</f>
        <v>#N/A</v>
      </c>
      <c r="HU53" s="56" t="e">
        <f ca="1">IF(HT51&lt;&gt;"","　端数","")</f>
        <v>#N/A</v>
      </c>
      <c r="HV53" s="12"/>
      <c r="HW53" s="56" t="e">
        <f ca="1">IF(HT51&lt;&gt;"","アレルギー","")</f>
        <v>#N/A</v>
      </c>
      <c r="HX53" s="12"/>
      <c r="HZ53" s="56" t="e">
        <f ca="1">HS53</f>
        <v>#N/A</v>
      </c>
      <c r="IA53" s="12" t="e">
        <f ca="1">HT53</f>
        <v>#N/A</v>
      </c>
      <c r="IB53" s="56" t="e">
        <f ca="1">HU53</f>
        <v>#N/A</v>
      </c>
      <c r="IC53" s="12"/>
      <c r="ID53" s="56" t="e">
        <f ca="1">HW53</f>
        <v>#N/A</v>
      </c>
      <c r="IE53" s="12"/>
      <c r="IH53" s="56" t="e">
        <f ca="1">IF(II51&lt;&gt;"","パン箱","")</f>
        <v>#N/A</v>
      </c>
      <c r="II53" s="12" t="e">
        <f ca="1">IF(II51&lt;&gt;"",IF(OR(COUNTIF(盛付札!II49,"*キャラ*"),COUNTIF(盛付札!II49,"*赤*")),24,
VLOOKUP(盛付札!II49,商品マスタ一覧!$D:$I,6,FALSE)),"")</f>
        <v>#N/A</v>
      </c>
      <c r="IJ53" s="56" t="e">
        <f ca="1">IF(II51&lt;&gt;"","　端数","")</f>
        <v>#N/A</v>
      </c>
      <c r="IK53" s="12"/>
      <c r="IL53" s="56" t="e">
        <f ca="1">IF(II51&lt;&gt;"","アレルギー","")</f>
        <v>#N/A</v>
      </c>
      <c r="IM53" s="12"/>
      <c r="IO53" s="56" t="e">
        <f ca="1">IH53</f>
        <v>#N/A</v>
      </c>
      <c r="IP53" s="12" t="e">
        <f ca="1">II53</f>
        <v>#N/A</v>
      </c>
      <c r="IQ53" s="56" t="e">
        <f ca="1">IJ53</f>
        <v>#N/A</v>
      </c>
      <c r="IR53" s="12"/>
      <c r="IS53" s="56" t="e">
        <f ca="1">IL53</f>
        <v>#N/A</v>
      </c>
      <c r="IT53" s="12"/>
      <c r="IW53" s="56" t="e">
        <f ca="1">IF(IX51&lt;&gt;"","パン箱","")</f>
        <v>#N/A</v>
      </c>
      <c r="IX53" s="12" t="e">
        <f ca="1">IF(IX51&lt;&gt;"",IF(OR(COUNTIF(盛付札!IX49,"*キャラ*"),COUNTIF(盛付札!IX49,"*赤*")),24,
VLOOKUP(盛付札!IX49,商品マスタ一覧!$D:$I,6,FALSE)),"")</f>
        <v>#N/A</v>
      </c>
      <c r="IY53" s="56" t="e">
        <f ca="1">IF(IX51&lt;&gt;"","　端数","")</f>
        <v>#N/A</v>
      </c>
      <c r="IZ53" s="12"/>
      <c r="JA53" s="56" t="e">
        <f ca="1">IF(IX51&lt;&gt;"","アレルギー","")</f>
        <v>#N/A</v>
      </c>
      <c r="JB53" s="12"/>
      <c r="JD53" s="56" t="e">
        <f ca="1">IW53</f>
        <v>#N/A</v>
      </c>
      <c r="JE53" s="12" t="e">
        <f ca="1">IX53</f>
        <v>#N/A</v>
      </c>
      <c r="JF53" s="56" t="e">
        <f ca="1">IY53</f>
        <v>#N/A</v>
      </c>
      <c r="JG53" s="12"/>
      <c r="JH53" s="56" t="e">
        <f ca="1">JA53</f>
        <v>#N/A</v>
      </c>
      <c r="JI53" s="12"/>
      <c r="JL53" s="56" t="e">
        <f ca="1">IF(JM51&lt;&gt;"","パン箱","")</f>
        <v>#N/A</v>
      </c>
      <c r="JM53" s="12" t="e">
        <f ca="1">IF(JM51&lt;&gt;"",IF(OR(COUNTIF(盛付札!JM49,"*キャラ*"),COUNTIF(盛付札!JM49,"*赤*")),24,
VLOOKUP(盛付札!JM49,商品マスタ一覧!$D:$I,6,FALSE)),"")</f>
        <v>#N/A</v>
      </c>
      <c r="JN53" s="56" t="e">
        <f ca="1">IF(JM51&lt;&gt;"","　端数","")</f>
        <v>#N/A</v>
      </c>
      <c r="JO53" s="12"/>
      <c r="JP53" s="56" t="e">
        <f ca="1">IF(JM51&lt;&gt;"","アレルギー","")</f>
        <v>#N/A</v>
      </c>
      <c r="JQ53" s="12"/>
      <c r="JS53" s="56" t="e">
        <f ca="1">JL53</f>
        <v>#N/A</v>
      </c>
      <c r="JT53" s="12" t="e">
        <f ca="1">JM53</f>
        <v>#N/A</v>
      </c>
      <c r="JU53" s="56" t="e">
        <f ca="1">JN53</f>
        <v>#N/A</v>
      </c>
      <c r="JV53" s="12"/>
      <c r="JW53" s="56" t="e">
        <f ca="1">JP53</f>
        <v>#N/A</v>
      </c>
      <c r="JX53" s="12"/>
      <c r="KA53" s="56" t="e">
        <f ca="1">IF(KB51&lt;&gt;"","パン箱","")</f>
        <v>#N/A</v>
      </c>
      <c r="KB53" s="12" t="e">
        <f ca="1">IF(KB51&lt;&gt;"",IF(OR(COUNTIF(盛付札!KB49,"*キャラ*"),COUNTIF(盛付札!KB49,"*赤*")),24,
VLOOKUP(盛付札!KB49,商品マスタ一覧!$D:$I,6,FALSE)),"")</f>
        <v>#N/A</v>
      </c>
      <c r="KC53" s="56" t="e">
        <f ca="1">IF(KB51&lt;&gt;"","　端数","")</f>
        <v>#N/A</v>
      </c>
      <c r="KD53" s="12"/>
      <c r="KE53" s="56" t="e">
        <f ca="1">IF(KB51&lt;&gt;"","アレルギー","")</f>
        <v>#N/A</v>
      </c>
      <c r="KF53" s="12"/>
      <c r="KH53" s="56" t="e">
        <f ca="1">KA53</f>
        <v>#N/A</v>
      </c>
      <c r="KI53" s="12" t="e">
        <f ca="1">KB53</f>
        <v>#N/A</v>
      </c>
      <c r="KJ53" s="56" t="e">
        <f ca="1">KC53</f>
        <v>#N/A</v>
      </c>
      <c r="KK53" s="12"/>
      <c r="KL53" s="56" t="e">
        <f ca="1">KE53</f>
        <v>#N/A</v>
      </c>
      <c r="KM53" s="12"/>
      <c r="KP53" s="56" t="e">
        <f ca="1">IF(KQ51&lt;&gt;"","パン箱","")</f>
        <v>#N/A</v>
      </c>
      <c r="KQ53" s="12" t="e">
        <f ca="1">IF(KQ51&lt;&gt;"",IF(OR(COUNTIF(盛付札!KQ49,"*キャラ*"),COUNTIF(盛付札!KQ49,"*赤*")),24,
VLOOKUP(盛付札!KQ49,商品マスタ一覧!$D:$I,6,FALSE)),"")</f>
        <v>#N/A</v>
      </c>
      <c r="KR53" s="56" t="e">
        <f ca="1">IF(KQ51&lt;&gt;"","　端数","")</f>
        <v>#N/A</v>
      </c>
      <c r="KS53" s="12"/>
      <c r="KT53" s="56" t="e">
        <f ca="1">IF(KQ51&lt;&gt;"","アレルギー","")</f>
        <v>#N/A</v>
      </c>
      <c r="KU53" s="12"/>
      <c r="KW53" s="56" t="e">
        <f ca="1">KP53</f>
        <v>#N/A</v>
      </c>
      <c r="KX53" s="12" t="e">
        <f ca="1">KQ53</f>
        <v>#N/A</v>
      </c>
      <c r="KY53" s="56" t="e">
        <f ca="1">KR53</f>
        <v>#N/A</v>
      </c>
      <c r="KZ53" s="12"/>
      <c r="LA53" s="56" t="e">
        <f ca="1">KT53</f>
        <v>#N/A</v>
      </c>
      <c r="LB53" s="12"/>
      <c r="LE53" s="56" t="e">
        <f ca="1">IF(LF51&lt;&gt;"","パン箱","")</f>
        <v>#N/A</v>
      </c>
      <c r="LF53" s="12" t="e">
        <f ca="1">IF(LF51&lt;&gt;"",IF(OR(COUNTIF(盛付札!LF49,"*キャラ*"),COUNTIF(盛付札!LF49,"*赤*")),24,
VLOOKUP(盛付札!LF49,商品マスタ一覧!$D:$I,6,FALSE)),"")</f>
        <v>#N/A</v>
      </c>
      <c r="LG53" s="56" t="e">
        <f ca="1">IF(LF51&lt;&gt;"","　端数","")</f>
        <v>#N/A</v>
      </c>
      <c r="LH53" s="12"/>
      <c r="LI53" s="56" t="e">
        <f ca="1">IF(LF51&lt;&gt;"","アレルギー","")</f>
        <v>#N/A</v>
      </c>
      <c r="LJ53" s="12"/>
      <c r="LL53" s="56" t="e">
        <f ca="1">LE53</f>
        <v>#N/A</v>
      </c>
      <c r="LM53" s="12" t="e">
        <f ca="1">LF53</f>
        <v>#N/A</v>
      </c>
      <c r="LN53" s="56" t="e">
        <f ca="1">LG53</f>
        <v>#N/A</v>
      </c>
      <c r="LO53" s="12"/>
      <c r="LP53" s="56" t="e">
        <f ca="1">LI53</f>
        <v>#N/A</v>
      </c>
      <c r="LQ53" s="12"/>
      <c r="LT53" s="56" t="e">
        <f ca="1">IF(LU51&lt;&gt;"","パン箱","")</f>
        <v>#N/A</v>
      </c>
      <c r="LU53" s="12" t="e">
        <f ca="1">IF(LU51&lt;&gt;"",IF(OR(COUNTIF(盛付札!LU49,"*キャラ*"),COUNTIF(盛付札!LU49,"*赤*")),24,
VLOOKUP(盛付札!LU49,商品マスタ一覧!$D:$I,6,FALSE)),"")</f>
        <v>#N/A</v>
      </c>
      <c r="LV53" s="56" t="e">
        <f ca="1">IF(LU51&lt;&gt;"","　端数","")</f>
        <v>#N/A</v>
      </c>
      <c r="LW53" s="12"/>
      <c r="LX53" s="56" t="e">
        <f ca="1">IF(LU51&lt;&gt;"","アレルギー","")</f>
        <v>#N/A</v>
      </c>
      <c r="LY53" s="12"/>
      <c r="MA53" s="56" t="e">
        <f ca="1">LT53</f>
        <v>#N/A</v>
      </c>
      <c r="MB53" s="12" t="e">
        <f ca="1">LU53</f>
        <v>#N/A</v>
      </c>
      <c r="MC53" s="56" t="e">
        <f ca="1">LV53</f>
        <v>#N/A</v>
      </c>
      <c r="MD53" s="12"/>
      <c r="ME53" s="56" t="e">
        <f ca="1">LX53</f>
        <v>#N/A</v>
      </c>
      <c r="MF53" s="12"/>
      <c r="MI53" s="56" t="e">
        <f ca="1">IF(MJ51&lt;&gt;"","パン箱","")</f>
        <v>#N/A</v>
      </c>
      <c r="MJ53" s="12" t="e">
        <f ca="1">IF(MJ51&lt;&gt;"",IF(OR(COUNTIF(盛付札!MJ49,"*キャラ*"),COUNTIF(盛付札!MJ49,"*赤*")),24,
VLOOKUP(盛付札!MJ49,商品マスタ一覧!$D:$I,6,FALSE)),"")</f>
        <v>#N/A</v>
      </c>
      <c r="MK53" s="56" t="e">
        <f ca="1">IF(MJ51&lt;&gt;"","　端数","")</f>
        <v>#N/A</v>
      </c>
      <c r="ML53" s="12"/>
      <c r="MM53" s="56" t="e">
        <f ca="1">IF(MJ51&lt;&gt;"","アレルギー","")</f>
        <v>#N/A</v>
      </c>
      <c r="MN53" s="12"/>
      <c r="MP53" s="56" t="e">
        <f ca="1">MI53</f>
        <v>#N/A</v>
      </c>
      <c r="MQ53" s="12" t="e">
        <f ca="1">MJ53</f>
        <v>#N/A</v>
      </c>
      <c r="MR53" s="56" t="e">
        <f ca="1">MK53</f>
        <v>#N/A</v>
      </c>
      <c r="MS53" s="12"/>
      <c r="MT53" s="56" t="e">
        <f ca="1">MM53</f>
        <v>#N/A</v>
      </c>
      <c r="MU53" s="12"/>
      <c r="MX53" s="56" t="e">
        <f ca="1">IF(MY51&lt;&gt;"","パン箱","")</f>
        <v>#N/A</v>
      </c>
      <c r="MY53" s="12" t="e">
        <f ca="1">IF(MY51&lt;&gt;"",IF(OR(COUNTIF(盛付札!MY49,"*キャラ*"),COUNTIF(盛付札!MY49,"*赤*")),24,
VLOOKUP(盛付札!MY49,商品マスタ一覧!$D:$I,6,FALSE)),"")</f>
        <v>#N/A</v>
      </c>
      <c r="MZ53" s="56" t="e">
        <f ca="1">IF(MY51&lt;&gt;"","　端数","")</f>
        <v>#N/A</v>
      </c>
      <c r="NA53" s="12"/>
      <c r="NB53" s="56" t="e">
        <f ca="1">IF(MY51&lt;&gt;"","アレルギー","")</f>
        <v>#N/A</v>
      </c>
      <c r="NC53" s="12"/>
      <c r="NE53" s="56" t="e">
        <f ca="1">MX53</f>
        <v>#N/A</v>
      </c>
      <c r="NF53" s="12" t="e">
        <f ca="1">MY53</f>
        <v>#N/A</v>
      </c>
      <c r="NG53" s="56" t="e">
        <f ca="1">MZ53</f>
        <v>#N/A</v>
      </c>
      <c r="NH53" s="12"/>
      <c r="NI53" s="56" t="e">
        <f ca="1">NB53</f>
        <v>#N/A</v>
      </c>
      <c r="NJ53" s="12"/>
      <c r="NM53" s="56" t="e">
        <f ca="1">IF(NN51&lt;&gt;"","パン箱","")</f>
        <v>#N/A</v>
      </c>
      <c r="NN53" s="12" t="e">
        <f ca="1">IF(NN51&lt;&gt;"",IF(OR(COUNTIF(盛付札!NN49,"*キャラ*"),COUNTIF(盛付札!NN49,"*赤*")),24,
VLOOKUP(盛付札!NN49,商品マスタ一覧!$D:$I,6,FALSE)),"")</f>
        <v>#N/A</v>
      </c>
      <c r="NO53" s="56" t="e">
        <f ca="1">IF(NN51&lt;&gt;"","　端数","")</f>
        <v>#N/A</v>
      </c>
      <c r="NP53" s="12"/>
      <c r="NQ53" s="56" t="e">
        <f ca="1">IF(NN51&lt;&gt;"","アレルギー","")</f>
        <v>#N/A</v>
      </c>
      <c r="NR53" s="12"/>
      <c r="NT53" s="56" t="e">
        <f ca="1">NM53</f>
        <v>#N/A</v>
      </c>
      <c r="NU53" s="12" t="e">
        <f ca="1">NN53</f>
        <v>#N/A</v>
      </c>
      <c r="NV53" s="56" t="e">
        <f ca="1">NO53</f>
        <v>#N/A</v>
      </c>
      <c r="NW53" s="12"/>
      <c r="NX53" s="56" t="e">
        <f ca="1">NQ53</f>
        <v>#N/A</v>
      </c>
      <c r="NY53" s="12"/>
      <c r="OB53" s="56" t="e">
        <f ca="1">IF(OC51&lt;&gt;"","パン箱","")</f>
        <v>#N/A</v>
      </c>
      <c r="OC53" s="12" t="e">
        <f ca="1">IF(OC51&lt;&gt;"",IF(OR(COUNTIF(盛付札!OC49,"*キャラ*"),COUNTIF(盛付札!OC49,"*赤*")),24,
VLOOKUP(盛付札!OC49,商品マスタ一覧!$D:$I,6,FALSE)),"")</f>
        <v>#N/A</v>
      </c>
      <c r="OD53" s="56" t="e">
        <f ca="1">IF(OC51&lt;&gt;"","　端数","")</f>
        <v>#N/A</v>
      </c>
      <c r="OE53" s="12"/>
      <c r="OF53" s="56" t="e">
        <f ca="1">IF(OC51&lt;&gt;"","アレルギー","")</f>
        <v>#N/A</v>
      </c>
      <c r="OG53" s="12"/>
      <c r="OI53" s="56" t="e">
        <f ca="1">OB53</f>
        <v>#N/A</v>
      </c>
      <c r="OJ53" s="12" t="e">
        <f ca="1">OC53</f>
        <v>#N/A</v>
      </c>
      <c r="OK53" s="56" t="e">
        <f ca="1">OD53</f>
        <v>#N/A</v>
      </c>
      <c r="OL53" s="12"/>
      <c r="OM53" s="56" t="e">
        <f ca="1">OF53</f>
        <v>#N/A</v>
      </c>
      <c r="ON53" s="12"/>
      <c r="OQ53" s="56" t="e">
        <f ca="1">IF(OR51&lt;&gt;"","パン箱","")</f>
        <v>#N/A</v>
      </c>
      <c r="OR53" s="12" t="e">
        <f ca="1">IF(OR51&lt;&gt;"",IF(OR(COUNTIF(盛付札!OR49,"*キャラ*"),COUNTIF(盛付札!OR49,"*赤*")),24,
VLOOKUP(盛付札!OR49,商品マスタ一覧!$D:$I,6,FALSE)),"")</f>
        <v>#N/A</v>
      </c>
      <c r="OS53" s="56" t="e">
        <f ca="1">IF(OR51&lt;&gt;"","　端数","")</f>
        <v>#N/A</v>
      </c>
      <c r="OT53" s="12"/>
      <c r="OU53" s="56" t="e">
        <f ca="1">IF(OR51&lt;&gt;"","アレルギー","")</f>
        <v>#N/A</v>
      </c>
      <c r="OV53" s="12"/>
      <c r="OX53" s="56" t="e">
        <f ca="1">OQ53</f>
        <v>#N/A</v>
      </c>
      <c r="OY53" s="12" t="e">
        <f ca="1">OR53</f>
        <v>#N/A</v>
      </c>
      <c r="OZ53" s="56" t="e">
        <f ca="1">OS53</f>
        <v>#N/A</v>
      </c>
      <c r="PA53" s="12"/>
      <c r="PB53" s="56" t="e">
        <f ca="1">OU53</f>
        <v>#N/A</v>
      </c>
      <c r="PC53" s="12"/>
      <c r="PF53" s="56" t="e">
        <f ca="1">IF(PG51&lt;&gt;"","パン箱","")</f>
        <v>#N/A</v>
      </c>
      <c r="PG53" s="12" t="e">
        <f ca="1">IF(PG51&lt;&gt;"",IF(OR(COUNTIF(盛付札!PG49,"*キャラ*"),COUNTIF(盛付札!PG49,"*赤*")),24,
VLOOKUP(盛付札!PG49,商品マスタ一覧!$D:$I,6,FALSE)),"")</f>
        <v>#N/A</v>
      </c>
      <c r="PH53" s="56" t="e">
        <f ca="1">IF(PG51&lt;&gt;"","　端数","")</f>
        <v>#N/A</v>
      </c>
      <c r="PI53" s="12"/>
      <c r="PJ53" s="56" t="e">
        <f ca="1">IF(PG51&lt;&gt;"","アレルギー","")</f>
        <v>#N/A</v>
      </c>
      <c r="PK53" s="12"/>
      <c r="PM53" s="56" t="e">
        <f ca="1">PF53</f>
        <v>#N/A</v>
      </c>
      <c r="PN53" s="12" t="e">
        <f ca="1">PG53</f>
        <v>#N/A</v>
      </c>
      <c r="PO53" s="56" t="e">
        <f ca="1">PH53</f>
        <v>#N/A</v>
      </c>
      <c r="PP53" s="12"/>
      <c r="PQ53" s="56" t="e">
        <f ca="1">PJ53</f>
        <v>#N/A</v>
      </c>
      <c r="PR53" s="12"/>
      <c r="PU53" s="56" t="e">
        <f ca="1">IF(PV51&lt;&gt;"","パン箱","")</f>
        <v>#N/A</v>
      </c>
      <c r="PV53" s="12" t="e">
        <f ca="1">IF(PV51&lt;&gt;"",IF(OR(COUNTIF(盛付札!PV49,"*キャラ*"),COUNTIF(盛付札!PV49,"*赤*")),24,
VLOOKUP(盛付札!PV49,商品マスタ一覧!$D:$I,6,FALSE)),"")</f>
        <v>#N/A</v>
      </c>
      <c r="PW53" s="56" t="e">
        <f ca="1">IF(PV51&lt;&gt;"","　端数","")</f>
        <v>#N/A</v>
      </c>
      <c r="PX53" s="12"/>
      <c r="PY53" s="56" t="e">
        <f ca="1">IF(PV51&lt;&gt;"","アレルギー","")</f>
        <v>#N/A</v>
      </c>
      <c r="PZ53" s="12"/>
      <c r="QB53" s="56" t="e">
        <f ca="1">PU53</f>
        <v>#N/A</v>
      </c>
      <c r="QC53" s="12" t="e">
        <f ca="1">PV53</f>
        <v>#N/A</v>
      </c>
      <c r="QD53" s="56" t="e">
        <f ca="1">PW53</f>
        <v>#N/A</v>
      </c>
      <c r="QE53" s="12"/>
      <c r="QF53" s="56" t="e">
        <f ca="1">PY53</f>
        <v>#N/A</v>
      </c>
      <c r="QG53" s="12"/>
      <c r="QJ53" s="56" t="e">
        <f ca="1">IF(QK51&lt;&gt;"","パン箱","")</f>
        <v>#N/A</v>
      </c>
      <c r="QK53" s="12" t="e">
        <f ca="1">IF(QK51&lt;&gt;"",IF(OR(COUNTIF(盛付札!QK49,"*キャラ*"),COUNTIF(盛付札!QK49,"*赤*")),24,
VLOOKUP(盛付札!QK49,商品マスタ一覧!$D:$I,6,FALSE)),"")</f>
        <v>#N/A</v>
      </c>
      <c r="QL53" s="56" t="e">
        <f ca="1">IF(QK51&lt;&gt;"","　端数","")</f>
        <v>#N/A</v>
      </c>
      <c r="QM53" s="12"/>
      <c r="QN53" s="56" t="e">
        <f ca="1">IF(QK51&lt;&gt;"","アレルギー","")</f>
        <v>#N/A</v>
      </c>
      <c r="QO53" s="12"/>
      <c r="QQ53" s="56" t="e">
        <f ca="1">QJ53</f>
        <v>#N/A</v>
      </c>
      <c r="QR53" s="12" t="e">
        <f ca="1">QK53</f>
        <v>#N/A</v>
      </c>
      <c r="QS53" s="56" t="e">
        <f ca="1">QL53</f>
        <v>#N/A</v>
      </c>
      <c r="QT53" s="12"/>
      <c r="QU53" s="56" t="e">
        <f ca="1">QN53</f>
        <v>#N/A</v>
      </c>
      <c r="QV53" s="12"/>
      <c r="QY53" s="56" t="e">
        <f ca="1">IF(QZ51&lt;&gt;"","パン箱","")</f>
        <v>#N/A</v>
      </c>
      <c r="QZ53" s="12" t="e">
        <f ca="1">IF(QZ51&lt;&gt;"",IF(OR(COUNTIF(盛付札!QZ49,"*キャラ*"),COUNTIF(盛付札!QZ49,"*赤*")),24,
VLOOKUP(盛付札!QZ49,商品マスタ一覧!$D:$I,6,FALSE)),"")</f>
        <v>#N/A</v>
      </c>
      <c r="RA53" s="56" t="e">
        <f ca="1">IF(QZ51&lt;&gt;"","　端数","")</f>
        <v>#N/A</v>
      </c>
      <c r="RB53" s="12"/>
      <c r="RC53" s="56" t="e">
        <f ca="1">IF(QZ51&lt;&gt;"","アレルギー","")</f>
        <v>#N/A</v>
      </c>
      <c r="RD53" s="12"/>
      <c r="RF53" s="56" t="e">
        <f ca="1">QY53</f>
        <v>#N/A</v>
      </c>
      <c r="RG53" s="12" t="e">
        <f ca="1">QZ53</f>
        <v>#N/A</v>
      </c>
      <c r="RH53" s="56" t="e">
        <f ca="1">RA53</f>
        <v>#N/A</v>
      </c>
      <c r="RI53" s="12"/>
      <c r="RJ53" s="56" t="e">
        <f ca="1">RC53</f>
        <v>#N/A</v>
      </c>
      <c r="RK53" s="12"/>
      <c r="RN53" s="56" t="e">
        <f ca="1">IF(RO51&lt;&gt;"","パン箱","")</f>
        <v>#N/A</v>
      </c>
      <c r="RO53" s="12" t="e">
        <f ca="1">IF(RO51&lt;&gt;"",IF(OR(COUNTIF(盛付札!RO49,"*キャラ*"),COUNTIF(盛付札!RO49,"*赤*")),24,
VLOOKUP(盛付札!RO49,商品マスタ一覧!$D:$I,6,FALSE)),"")</f>
        <v>#N/A</v>
      </c>
      <c r="RP53" s="56" t="e">
        <f ca="1">IF(RO51&lt;&gt;"","　端数","")</f>
        <v>#N/A</v>
      </c>
      <c r="RQ53" s="12"/>
      <c r="RR53" s="56" t="e">
        <f ca="1">IF(RO51&lt;&gt;"","アレルギー","")</f>
        <v>#N/A</v>
      </c>
      <c r="RS53" s="12"/>
      <c r="RU53" s="56" t="e">
        <f ca="1">RN53</f>
        <v>#N/A</v>
      </c>
      <c r="RV53" s="12" t="e">
        <f ca="1">RO53</f>
        <v>#N/A</v>
      </c>
      <c r="RW53" s="56" t="e">
        <f ca="1">RP53</f>
        <v>#N/A</v>
      </c>
      <c r="RX53" s="12"/>
      <c r="RY53" s="56" t="e">
        <f ca="1">RR53</f>
        <v>#N/A</v>
      </c>
      <c r="RZ53" s="12"/>
      <c r="SC53" s="56" t="e">
        <f ca="1">IF(SD51&lt;&gt;"","パン箱","")</f>
        <v>#N/A</v>
      </c>
      <c r="SD53" s="12" t="e">
        <f ca="1">IF(SD51&lt;&gt;"",IF(OR(COUNTIF(盛付札!SD49,"*キャラ*"),COUNTIF(盛付札!SD49,"*赤*")),24,
VLOOKUP(盛付札!SD49,商品マスタ一覧!$D:$I,6,FALSE)),"")</f>
        <v>#N/A</v>
      </c>
      <c r="SE53" s="56" t="e">
        <f ca="1">IF(SD51&lt;&gt;"","　端数","")</f>
        <v>#N/A</v>
      </c>
      <c r="SF53" s="12"/>
      <c r="SG53" s="56" t="e">
        <f ca="1">IF(SD51&lt;&gt;"","アレルギー","")</f>
        <v>#N/A</v>
      </c>
      <c r="SH53" s="12"/>
      <c r="SJ53" s="56" t="e">
        <f ca="1">SC53</f>
        <v>#N/A</v>
      </c>
      <c r="SK53" s="12" t="e">
        <f ca="1">SD53</f>
        <v>#N/A</v>
      </c>
      <c r="SL53" s="56" t="e">
        <f ca="1">SE53</f>
        <v>#N/A</v>
      </c>
      <c r="SM53" s="12"/>
      <c r="SN53" s="56" t="e">
        <f ca="1">SG53</f>
        <v>#N/A</v>
      </c>
      <c r="SO53" s="12"/>
      <c r="SR53" s="56" t="e">
        <f ca="1">IF(SS51&lt;&gt;"","パン箱","")</f>
        <v>#N/A</v>
      </c>
      <c r="SS53" s="12" t="e">
        <f ca="1">IF(SS51&lt;&gt;"",IF(OR(COUNTIF(盛付札!SS49,"*キャラ*"),COUNTIF(盛付札!SS49,"*赤*")),24,
VLOOKUP(盛付札!SS49,商品マスタ一覧!$D:$I,6,FALSE)),"")</f>
        <v>#N/A</v>
      </c>
      <c r="ST53" s="56" t="e">
        <f ca="1">IF(SS51&lt;&gt;"","　端数","")</f>
        <v>#N/A</v>
      </c>
      <c r="SU53" s="12"/>
      <c r="SV53" s="56" t="e">
        <f ca="1">IF(SS51&lt;&gt;"","アレルギー","")</f>
        <v>#N/A</v>
      </c>
      <c r="SW53" s="12"/>
      <c r="SY53" s="56" t="e">
        <f ca="1">SR53</f>
        <v>#N/A</v>
      </c>
      <c r="SZ53" s="12" t="e">
        <f ca="1">SS53</f>
        <v>#N/A</v>
      </c>
      <c r="TA53" s="56" t="e">
        <f ca="1">ST53</f>
        <v>#N/A</v>
      </c>
      <c r="TB53" s="12"/>
      <c r="TC53" s="56" t="e">
        <f ca="1">SV53</f>
        <v>#N/A</v>
      </c>
      <c r="TD53" s="12"/>
      <c r="TG53" s="56" t="e">
        <f ca="1">IF(TH51&lt;&gt;"","パン箱","")</f>
        <v>#N/A</v>
      </c>
      <c r="TH53" s="12" t="e">
        <f ca="1">IF(TH51&lt;&gt;"",IF(OR(COUNTIF(盛付札!TH49,"*キャラ*"),COUNTIF(盛付札!TH49,"*赤*")),24,
VLOOKUP(盛付札!TH49,商品マスタ一覧!$D:$I,6,FALSE)),"")</f>
        <v>#N/A</v>
      </c>
      <c r="TI53" s="56" t="e">
        <f ca="1">IF(TH51&lt;&gt;"","　端数","")</f>
        <v>#N/A</v>
      </c>
      <c r="TJ53" s="12"/>
      <c r="TK53" s="56" t="e">
        <f ca="1">IF(TH51&lt;&gt;"","アレルギー","")</f>
        <v>#N/A</v>
      </c>
      <c r="TL53" s="12"/>
      <c r="TN53" s="56" t="e">
        <f ca="1">TG53</f>
        <v>#N/A</v>
      </c>
      <c r="TO53" s="12" t="e">
        <f ca="1">TH53</f>
        <v>#N/A</v>
      </c>
      <c r="TP53" s="56" t="e">
        <f ca="1">TI53</f>
        <v>#N/A</v>
      </c>
      <c r="TQ53" s="12"/>
      <c r="TR53" s="56" t="e">
        <f ca="1">TK53</f>
        <v>#N/A</v>
      </c>
      <c r="TS53" s="12"/>
      <c r="TV53" s="56" t="e">
        <f ca="1">IF(TW51&lt;&gt;"","パン箱","")</f>
        <v>#N/A</v>
      </c>
      <c r="TW53" s="12" t="e">
        <f ca="1">IF(TW51&lt;&gt;"",IF(OR(COUNTIF(盛付札!TW49,"*キャラ*"),COUNTIF(盛付札!TW49,"*赤*")),24,
VLOOKUP(盛付札!TW49,商品マスタ一覧!$D:$I,6,FALSE)),"")</f>
        <v>#N/A</v>
      </c>
      <c r="TX53" s="56" t="e">
        <f ca="1">IF(TW51&lt;&gt;"","　端数","")</f>
        <v>#N/A</v>
      </c>
      <c r="TY53" s="12"/>
      <c r="TZ53" s="56" t="e">
        <f ca="1">IF(TW51&lt;&gt;"","アレルギー","")</f>
        <v>#N/A</v>
      </c>
      <c r="UA53" s="12"/>
      <c r="UC53" s="56" t="e">
        <f ca="1">TV53</f>
        <v>#N/A</v>
      </c>
      <c r="UD53" s="12" t="e">
        <f ca="1">TW53</f>
        <v>#N/A</v>
      </c>
      <c r="UE53" s="56" t="e">
        <f ca="1">TX53</f>
        <v>#N/A</v>
      </c>
      <c r="UF53" s="12"/>
      <c r="UG53" s="56" t="e">
        <f ca="1">TZ53</f>
        <v>#N/A</v>
      </c>
      <c r="UH53" s="12"/>
      <c r="UK53" s="56" t="e">
        <f ca="1">IF(UL51&lt;&gt;"","パン箱","")</f>
        <v>#N/A</v>
      </c>
      <c r="UL53" s="12" t="e">
        <f ca="1">IF(UL51&lt;&gt;"",IF(OR(COUNTIF(盛付札!UL49,"*キャラ*"),COUNTIF(盛付札!UL49,"*赤*")),24,
VLOOKUP(盛付札!UL49,商品マスタ一覧!$D:$I,6,FALSE)),"")</f>
        <v>#N/A</v>
      </c>
      <c r="UM53" s="56" t="e">
        <f ca="1">IF(UL51&lt;&gt;"","　端数","")</f>
        <v>#N/A</v>
      </c>
      <c r="UN53" s="12"/>
      <c r="UO53" s="56" t="e">
        <f ca="1">IF(UL51&lt;&gt;"","アレルギー","")</f>
        <v>#N/A</v>
      </c>
      <c r="UP53" s="12"/>
      <c r="UR53" s="56" t="e">
        <f ca="1">UK53</f>
        <v>#N/A</v>
      </c>
      <c r="US53" s="12" t="e">
        <f ca="1">UL53</f>
        <v>#N/A</v>
      </c>
      <c r="UT53" s="56" t="e">
        <f ca="1">UM53</f>
        <v>#N/A</v>
      </c>
      <c r="UU53" s="12"/>
      <c r="UV53" s="56" t="e">
        <f ca="1">UO53</f>
        <v>#N/A</v>
      </c>
      <c r="UW53" s="12"/>
      <c r="UZ53" s="56" t="e">
        <f ca="1">IF(VA51&lt;&gt;"","パン箱","")</f>
        <v>#N/A</v>
      </c>
      <c r="VA53" s="12" t="e">
        <f ca="1">IF(VA51&lt;&gt;"",IF(OR(COUNTIF(盛付札!VA49,"*キャラ*"),COUNTIF(盛付札!VA49,"*赤*")),24,
VLOOKUP(盛付札!VA49,商品マスタ一覧!$D:$I,6,FALSE)),"")</f>
        <v>#N/A</v>
      </c>
      <c r="VB53" s="56" t="e">
        <f ca="1">IF(VA51&lt;&gt;"","　端数","")</f>
        <v>#N/A</v>
      </c>
      <c r="VC53" s="12"/>
      <c r="VD53" s="56" t="e">
        <f ca="1">IF(VA51&lt;&gt;"","アレルギー","")</f>
        <v>#N/A</v>
      </c>
      <c r="VE53" s="12"/>
      <c r="VG53" s="56" t="e">
        <f ca="1">UZ53</f>
        <v>#N/A</v>
      </c>
      <c r="VH53" s="12" t="e">
        <f ca="1">VA53</f>
        <v>#N/A</v>
      </c>
      <c r="VI53" s="56" t="e">
        <f ca="1">VB53</f>
        <v>#N/A</v>
      </c>
      <c r="VJ53" s="12"/>
      <c r="VK53" s="56" t="e">
        <f ca="1">VD53</f>
        <v>#N/A</v>
      </c>
      <c r="VL53" s="12"/>
      <c r="VO53" s="56" t="e">
        <f ca="1">IF(VP51&lt;&gt;"","パン箱","")</f>
        <v>#N/A</v>
      </c>
      <c r="VP53" s="12" t="e">
        <f ca="1">IF(VP51&lt;&gt;"",IF(OR(COUNTIF(盛付札!VP49,"*キャラ*"),COUNTIF(盛付札!VP49,"*赤*")),24,
VLOOKUP(盛付札!VP49,商品マスタ一覧!$D:$I,6,FALSE)),"")</f>
        <v>#N/A</v>
      </c>
      <c r="VQ53" s="56" t="e">
        <f ca="1">IF(VP51&lt;&gt;"","　端数","")</f>
        <v>#N/A</v>
      </c>
      <c r="VR53" s="12"/>
      <c r="VS53" s="56" t="e">
        <f ca="1">IF(VP51&lt;&gt;"","アレルギー","")</f>
        <v>#N/A</v>
      </c>
      <c r="VT53" s="12"/>
      <c r="VV53" s="56" t="e">
        <f ca="1">VO53</f>
        <v>#N/A</v>
      </c>
      <c r="VW53" s="12" t="e">
        <f ca="1">VP53</f>
        <v>#N/A</v>
      </c>
      <c r="VX53" s="56" t="e">
        <f ca="1">VQ53</f>
        <v>#N/A</v>
      </c>
      <c r="VY53" s="12"/>
      <c r="VZ53" s="56" t="e">
        <f ca="1">VS53</f>
        <v>#N/A</v>
      </c>
      <c r="WA53" s="12"/>
      <c r="WD53" s="56" t="e">
        <f ca="1">IF(WE51&lt;&gt;"","パン箱","")</f>
        <v>#N/A</v>
      </c>
      <c r="WE53" s="12" t="e">
        <f ca="1">IF(WE51&lt;&gt;"",IF(OR(COUNTIF(盛付札!WE49,"*キャラ*"),COUNTIF(盛付札!WE49,"*赤*")),24,
VLOOKUP(盛付札!WE49,商品マスタ一覧!$D:$I,6,FALSE)),"")</f>
        <v>#N/A</v>
      </c>
      <c r="WF53" s="56" t="e">
        <f ca="1">IF(WE51&lt;&gt;"","　端数","")</f>
        <v>#N/A</v>
      </c>
      <c r="WG53" s="12"/>
      <c r="WH53" s="56" t="e">
        <f ca="1">IF(WE51&lt;&gt;"","アレルギー","")</f>
        <v>#N/A</v>
      </c>
      <c r="WI53" s="12"/>
      <c r="WK53" s="56" t="e">
        <f ca="1">WD53</f>
        <v>#N/A</v>
      </c>
      <c r="WL53" s="12" t="e">
        <f ca="1">WE53</f>
        <v>#N/A</v>
      </c>
      <c r="WM53" s="56" t="e">
        <f ca="1">WF53</f>
        <v>#N/A</v>
      </c>
      <c r="WN53" s="12"/>
      <c r="WO53" s="56" t="e">
        <f ca="1">WH53</f>
        <v>#N/A</v>
      </c>
      <c r="WP53" s="12"/>
      <c r="WS53" s="56" t="e">
        <f ca="1">IF(WT51&lt;&gt;"","パン箱","")</f>
        <v>#N/A</v>
      </c>
      <c r="WT53" s="12" t="e">
        <f ca="1">IF(WT51&lt;&gt;"",IF(OR(COUNTIF(盛付札!WT49,"*キャラ*"),COUNTIF(盛付札!WT49,"*赤*")),24,
VLOOKUP(盛付札!WT49,商品マスタ一覧!$D:$I,6,FALSE)),"")</f>
        <v>#N/A</v>
      </c>
      <c r="WU53" s="56" t="e">
        <f ca="1">IF(WT51&lt;&gt;"","　端数","")</f>
        <v>#N/A</v>
      </c>
      <c r="WV53" s="12"/>
      <c r="WW53" s="56" t="e">
        <f ca="1">IF(WT51&lt;&gt;"","アレルギー","")</f>
        <v>#N/A</v>
      </c>
      <c r="WX53" s="12"/>
      <c r="WZ53" s="56" t="e">
        <f ca="1">WS53</f>
        <v>#N/A</v>
      </c>
      <c r="XA53" s="12" t="e">
        <f ca="1">WT53</f>
        <v>#N/A</v>
      </c>
      <c r="XB53" s="56" t="e">
        <f ca="1">WU53</f>
        <v>#N/A</v>
      </c>
      <c r="XC53" s="12"/>
      <c r="XD53" s="56" t="e">
        <f ca="1">WW53</f>
        <v>#N/A</v>
      </c>
      <c r="XE53" s="12"/>
      <c r="XH53" s="56" t="e">
        <f ca="1">IF(XI51&lt;&gt;"","パン箱","")</f>
        <v>#N/A</v>
      </c>
      <c r="XI53" s="12" t="e">
        <f ca="1">IF(XI51&lt;&gt;"",IF(OR(COUNTIF(盛付札!XI49,"*キャラ*"),COUNTIF(盛付札!XI49,"*赤*")),24,
VLOOKUP(盛付札!XI49,商品マスタ一覧!$D:$I,6,FALSE)),"")</f>
        <v>#N/A</v>
      </c>
      <c r="XJ53" s="56" t="e">
        <f ca="1">IF(XI51&lt;&gt;"","　端数","")</f>
        <v>#N/A</v>
      </c>
      <c r="XK53" s="12"/>
      <c r="XL53" s="56" t="e">
        <f ca="1">IF(XI51&lt;&gt;"","アレルギー","")</f>
        <v>#N/A</v>
      </c>
      <c r="XM53" s="12"/>
      <c r="XO53" s="56" t="e">
        <f ca="1">XH53</f>
        <v>#N/A</v>
      </c>
      <c r="XP53" s="12" t="e">
        <f ca="1">XI53</f>
        <v>#N/A</v>
      </c>
      <c r="XQ53" s="56" t="e">
        <f ca="1">XJ53</f>
        <v>#N/A</v>
      </c>
      <c r="XR53" s="12"/>
      <c r="XS53" s="56" t="e">
        <f ca="1">XL53</f>
        <v>#N/A</v>
      </c>
      <c r="XT53" s="12"/>
      <c r="XW53" s="56" t="e">
        <f ca="1">IF(XX51&lt;&gt;"","パン箱","")</f>
        <v>#N/A</v>
      </c>
      <c r="XX53" s="12" t="e">
        <f ca="1">IF(XX51&lt;&gt;"",IF(OR(COUNTIF(盛付札!XX49,"*キャラ*"),COUNTIF(盛付札!XX49,"*赤*")),24,
VLOOKUP(盛付札!XX49,商品マスタ一覧!$D:$I,6,FALSE)),"")</f>
        <v>#N/A</v>
      </c>
      <c r="XY53" s="56" t="e">
        <f ca="1">IF(XX51&lt;&gt;"","　端数","")</f>
        <v>#N/A</v>
      </c>
      <c r="XZ53" s="12"/>
      <c r="YA53" s="56" t="e">
        <f ca="1">IF(XX51&lt;&gt;"","アレルギー","")</f>
        <v>#N/A</v>
      </c>
      <c r="YB53" s="12"/>
      <c r="YD53" s="56" t="e">
        <f ca="1">XW53</f>
        <v>#N/A</v>
      </c>
      <c r="YE53" s="12" t="e">
        <f ca="1">XX53</f>
        <v>#N/A</v>
      </c>
      <c r="YF53" s="56" t="e">
        <f ca="1">XY53</f>
        <v>#N/A</v>
      </c>
      <c r="YG53" s="12"/>
      <c r="YH53" s="56" t="e">
        <f ca="1">YA53</f>
        <v>#N/A</v>
      </c>
      <c r="YI53" s="12"/>
      <c r="YL53" s="56" t="e">
        <f ca="1">IF(YM51&lt;&gt;"","パン箱","")</f>
        <v>#N/A</v>
      </c>
      <c r="YM53" s="12" t="e">
        <f ca="1">IF(YM51&lt;&gt;"",IF(OR(COUNTIF(盛付札!YM49,"*キャラ*"),COUNTIF(盛付札!YM49,"*赤*")),24,
VLOOKUP(盛付札!YM49,商品マスタ一覧!$D:$I,6,FALSE)),"")</f>
        <v>#N/A</v>
      </c>
      <c r="YN53" s="56" t="e">
        <f ca="1">IF(YM51&lt;&gt;"","　端数","")</f>
        <v>#N/A</v>
      </c>
      <c r="YO53" s="12"/>
      <c r="YP53" s="56" t="e">
        <f ca="1">IF(YM51&lt;&gt;"","アレルギー","")</f>
        <v>#N/A</v>
      </c>
      <c r="YQ53" s="12"/>
      <c r="YS53" s="56" t="e">
        <f ca="1">YL53</f>
        <v>#N/A</v>
      </c>
      <c r="YT53" s="12" t="e">
        <f ca="1">YM53</f>
        <v>#N/A</v>
      </c>
      <c r="YU53" s="56" t="e">
        <f ca="1">YN53</f>
        <v>#N/A</v>
      </c>
      <c r="YV53" s="12"/>
      <c r="YW53" s="56" t="e">
        <f ca="1">YP53</f>
        <v>#N/A</v>
      </c>
      <c r="YX53" s="12"/>
      <c r="ZA53" s="56" t="e">
        <f ca="1">IF(ZB51&lt;&gt;"","パン箱","")</f>
        <v>#N/A</v>
      </c>
      <c r="ZB53" s="12" t="e">
        <f ca="1">IF(ZB51&lt;&gt;"",IF(OR(COUNTIF(盛付札!ZB49,"*キャラ*"),COUNTIF(盛付札!ZB49,"*赤*")),24,
VLOOKUP(盛付札!ZB49,商品マスタ一覧!$D:$I,6,FALSE)),"")</f>
        <v>#N/A</v>
      </c>
      <c r="ZC53" s="56" t="e">
        <f ca="1">IF(ZB51&lt;&gt;"","　端数","")</f>
        <v>#N/A</v>
      </c>
      <c r="ZD53" s="12"/>
      <c r="ZE53" s="56" t="e">
        <f ca="1">IF(ZB51&lt;&gt;"","アレルギー","")</f>
        <v>#N/A</v>
      </c>
      <c r="ZF53" s="12"/>
      <c r="ZH53" s="56" t="e">
        <f ca="1">ZA53</f>
        <v>#N/A</v>
      </c>
      <c r="ZI53" s="12" t="e">
        <f ca="1">ZB53</f>
        <v>#N/A</v>
      </c>
      <c r="ZJ53" s="56" t="e">
        <f ca="1">ZC53</f>
        <v>#N/A</v>
      </c>
      <c r="ZK53" s="12"/>
      <c r="ZL53" s="56" t="e">
        <f ca="1">ZE53</f>
        <v>#N/A</v>
      </c>
      <c r="ZM53" s="12"/>
      <c r="ZP53" s="56" t="e">
        <f ca="1">IF(ZQ51&lt;&gt;"","パン箱","")</f>
        <v>#N/A</v>
      </c>
      <c r="ZQ53" s="12" t="e">
        <f ca="1">IF(ZQ51&lt;&gt;"",IF(OR(COUNTIF(盛付札!ZQ49,"*キャラ*"),COUNTIF(盛付札!ZQ49,"*赤*")),24,
VLOOKUP(盛付札!ZQ49,商品マスタ一覧!$D:$I,6,FALSE)),"")</f>
        <v>#N/A</v>
      </c>
      <c r="ZR53" s="56" t="e">
        <f ca="1">IF(ZQ51&lt;&gt;"","　端数","")</f>
        <v>#N/A</v>
      </c>
      <c r="ZS53" s="12"/>
      <c r="ZT53" s="56" t="e">
        <f ca="1">IF(ZQ51&lt;&gt;"","アレルギー","")</f>
        <v>#N/A</v>
      </c>
      <c r="ZU53" s="12"/>
      <c r="ZW53" s="56" t="e">
        <f ca="1">ZP53</f>
        <v>#N/A</v>
      </c>
      <c r="ZX53" s="12" t="e">
        <f ca="1">ZQ53</f>
        <v>#N/A</v>
      </c>
      <c r="ZY53" s="56" t="e">
        <f ca="1">ZR53</f>
        <v>#N/A</v>
      </c>
      <c r="ZZ53" s="12"/>
      <c r="AAA53" s="56" t="e">
        <f ca="1">ZT53</f>
        <v>#N/A</v>
      </c>
      <c r="AAB53" s="12"/>
      <c r="AAE53" s="56" t="e">
        <f ca="1">IF(AAF51&lt;&gt;"","パン箱","")</f>
        <v>#N/A</v>
      </c>
      <c r="AAF53" s="12" t="e">
        <f ca="1">IF(AAF51&lt;&gt;"",IF(OR(COUNTIF(盛付札!AAF49,"*キャラ*"),COUNTIF(盛付札!AAF49,"*赤*")),24,
VLOOKUP(盛付札!AAF49,商品マスタ一覧!$D:$I,6,FALSE)),"")</f>
        <v>#N/A</v>
      </c>
      <c r="AAG53" s="56" t="e">
        <f ca="1">IF(AAF51&lt;&gt;"","　端数","")</f>
        <v>#N/A</v>
      </c>
      <c r="AAH53" s="12"/>
      <c r="AAI53" s="56" t="e">
        <f ca="1">IF(AAF51&lt;&gt;"","アレルギー","")</f>
        <v>#N/A</v>
      </c>
      <c r="AAJ53" s="12"/>
      <c r="AAL53" s="56" t="e">
        <f ca="1">AAE53</f>
        <v>#N/A</v>
      </c>
      <c r="AAM53" s="12" t="e">
        <f ca="1">AAF53</f>
        <v>#N/A</v>
      </c>
      <c r="AAN53" s="56" t="e">
        <f ca="1">AAG53</f>
        <v>#N/A</v>
      </c>
      <c r="AAO53" s="12"/>
      <c r="AAP53" s="56" t="e">
        <f ca="1">AAI53</f>
        <v>#N/A</v>
      </c>
      <c r="AAQ53" s="12"/>
      <c r="AAT53" s="56" t="e">
        <f ca="1">IF(AAU51&lt;&gt;"","パン箱","")</f>
        <v>#N/A</v>
      </c>
      <c r="AAU53" s="12" t="e">
        <f ca="1">IF(AAU51&lt;&gt;"",IF(OR(COUNTIF(盛付札!AAU49,"*キャラ*"),COUNTIF(盛付札!AAU49,"*赤*")),24,
VLOOKUP(盛付札!AAU49,商品マスタ一覧!$D:$I,6,FALSE)),"")</f>
        <v>#N/A</v>
      </c>
      <c r="AAV53" s="56" t="e">
        <f ca="1">IF(AAU51&lt;&gt;"","　端数","")</f>
        <v>#N/A</v>
      </c>
      <c r="AAW53" s="12"/>
      <c r="AAX53" s="56" t="e">
        <f ca="1">IF(AAU51&lt;&gt;"","アレルギー","")</f>
        <v>#N/A</v>
      </c>
      <c r="AAY53" s="12"/>
      <c r="ABA53" s="56" t="e">
        <f ca="1">AAT53</f>
        <v>#N/A</v>
      </c>
      <c r="ABB53" s="12" t="e">
        <f ca="1">AAU53</f>
        <v>#N/A</v>
      </c>
      <c r="ABC53" s="56" t="e">
        <f ca="1">AAV53</f>
        <v>#N/A</v>
      </c>
      <c r="ABD53" s="12"/>
      <c r="ABE53" s="56" t="e">
        <f ca="1">AAX53</f>
        <v>#N/A</v>
      </c>
      <c r="ABF53" s="12"/>
      <c r="ABI53" s="56" t="e">
        <f ca="1">IF(ABJ51&lt;&gt;"","パン箱","")</f>
        <v>#N/A</v>
      </c>
      <c r="ABJ53" s="12" t="e">
        <f ca="1">IF(ABJ51&lt;&gt;"",IF(OR(COUNTIF(盛付札!ABJ49,"*キャラ*"),COUNTIF(盛付札!ABJ49,"*赤*")),24,
VLOOKUP(盛付札!ABJ49,商品マスタ一覧!$D:$I,6,FALSE)),"")</f>
        <v>#N/A</v>
      </c>
      <c r="ABK53" s="56" t="e">
        <f ca="1">IF(ABJ51&lt;&gt;"","　端数","")</f>
        <v>#N/A</v>
      </c>
      <c r="ABL53" s="12"/>
      <c r="ABM53" s="56" t="e">
        <f ca="1">IF(ABJ51&lt;&gt;"","アレルギー","")</f>
        <v>#N/A</v>
      </c>
      <c r="ABN53" s="12"/>
      <c r="ABP53" s="56" t="e">
        <f ca="1">ABI53</f>
        <v>#N/A</v>
      </c>
      <c r="ABQ53" s="12" t="e">
        <f ca="1">ABJ53</f>
        <v>#N/A</v>
      </c>
      <c r="ABR53" s="56" t="e">
        <f ca="1">ABK53</f>
        <v>#N/A</v>
      </c>
      <c r="ABS53" s="12"/>
      <c r="ABT53" s="56" t="e">
        <f ca="1">ABM53</f>
        <v>#N/A</v>
      </c>
      <c r="ABU53" s="12"/>
      <c r="ABX53" s="56" t="e">
        <f ca="1">IF(ABY51&lt;&gt;"","パン箱","")</f>
        <v>#N/A</v>
      </c>
      <c r="ABY53" s="12" t="e">
        <f ca="1">IF(ABY51&lt;&gt;"",IF(OR(COUNTIF(盛付札!ABY49,"*キャラ*"),COUNTIF(盛付札!ABY49,"*赤*")),24,
VLOOKUP(盛付札!ABY49,商品マスタ一覧!$D:$I,6,FALSE)),"")</f>
        <v>#N/A</v>
      </c>
      <c r="ABZ53" s="56" t="e">
        <f ca="1">IF(ABY51&lt;&gt;"","　端数","")</f>
        <v>#N/A</v>
      </c>
      <c r="ACA53" s="12"/>
      <c r="ACB53" s="56" t="e">
        <f ca="1">IF(ABY51&lt;&gt;"","アレルギー","")</f>
        <v>#N/A</v>
      </c>
      <c r="ACC53" s="12"/>
      <c r="ACE53" s="56" t="e">
        <f ca="1">ABX53</f>
        <v>#N/A</v>
      </c>
      <c r="ACF53" s="12" t="e">
        <f ca="1">ABY53</f>
        <v>#N/A</v>
      </c>
      <c r="ACG53" s="56" t="e">
        <f ca="1">ABZ53</f>
        <v>#N/A</v>
      </c>
      <c r="ACH53" s="12"/>
      <c r="ACI53" s="56" t="e">
        <f ca="1">ACB53</f>
        <v>#N/A</v>
      </c>
      <c r="ACJ53" s="12"/>
      <c r="ACM53" s="56" t="e">
        <f ca="1">IF(ACN51&lt;&gt;"","パン箱","")</f>
        <v>#N/A</v>
      </c>
      <c r="ACN53" s="12" t="e">
        <f ca="1">IF(ACN51&lt;&gt;"",IF(OR(COUNTIF(盛付札!ACN49,"*キャラ*"),COUNTIF(盛付札!ACN49,"*赤*")),24,
VLOOKUP(盛付札!ACN49,商品マスタ一覧!$D:$I,6,FALSE)),"")</f>
        <v>#N/A</v>
      </c>
      <c r="ACO53" s="56" t="e">
        <f ca="1">IF(ACN51&lt;&gt;"","　端数","")</f>
        <v>#N/A</v>
      </c>
      <c r="ACP53" s="12"/>
      <c r="ACQ53" s="56" t="e">
        <f ca="1">IF(ACN51&lt;&gt;"","アレルギー","")</f>
        <v>#N/A</v>
      </c>
      <c r="ACR53" s="12"/>
      <c r="ACT53" s="56" t="e">
        <f ca="1">ACM53</f>
        <v>#N/A</v>
      </c>
      <c r="ACU53" s="12" t="e">
        <f ca="1">ACN53</f>
        <v>#N/A</v>
      </c>
      <c r="ACV53" s="56" t="e">
        <f ca="1">ACO53</f>
        <v>#N/A</v>
      </c>
      <c r="ACW53" s="12"/>
      <c r="ACX53" s="56" t="e">
        <f ca="1">ACQ53</f>
        <v>#N/A</v>
      </c>
      <c r="ACY53" s="12"/>
      <c r="ADB53" s="56" t="e">
        <f ca="1">IF(ADC51&lt;&gt;"","パン箱","")</f>
        <v>#N/A</v>
      </c>
      <c r="ADC53" s="12" t="e">
        <f ca="1">IF(ADC51&lt;&gt;"",IF(OR(COUNTIF(盛付札!ADC49,"*キャラ*"),COUNTIF(盛付札!ADC49,"*赤*")),24,
VLOOKUP(盛付札!ADC49,商品マスタ一覧!$D:$I,6,FALSE)),"")</f>
        <v>#N/A</v>
      </c>
      <c r="ADD53" s="56" t="e">
        <f ca="1">IF(ADC51&lt;&gt;"","　端数","")</f>
        <v>#N/A</v>
      </c>
      <c r="ADE53" s="12"/>
      <c r="ADF53" s="56" t="e">
        <f ca="1">IF(ADC51&lt;&gt;"","アレルギー","")</f>
        <v>#N/A</v>
      </c>
      <c r="ADG53" s="12"/>
      <c r="ADI53" s="56" t="e">
        <f ca="1">ADB53</f>
        <v>#N/A</v>
      </c>
      <c r="ADJ53" s="12" t="e">
        <f ca="1">ADC53</f>
        <v>#N/A</v>
      </c>
      <c r="ADK53" s="56" t="e">
        <f ca="1">ADD53</f>
        <v>#N/A</v>
      </c>
      <c r="ADL53" s="12"/>
      <c r="ADM53" s="56" t="e">
        <f ca="1">ADF53</f>
        <v>#N/A</v>
      </c>
      <c r="ADN53" s="12"/>
      <c r="ADQ53" s="56" t="e">
        <f ca="1">IF(ADR51&lt;&gt;"","パン箱","")</f>
        <v>#N/A</v>
      </c>
      <c r="ADR53" s="12" t="e">
        <f ca="1">IF(ADR51&lt;&gt;"",IF(OR(COUNTIF(盛付札!ADR49,"*キャラ*"),COUNTIF(盛付札!ADR49,"*赤*")),24,
VLOOKUP(盛付札!ADR49,商品マスタ一覧!$D:$I,6,FALSE)),"")</f>
        <v>#N/A</v>
      </c>
      <c r="ADS53" s="56" t="e">
        <f ca="1">IF(ADR51&lt;&gt;"","　端数","")</f>
        <v>#N/A</v>
      </c>
      <c r="ADT53" s="12"/>
      <c r="ADU53" s="56" t="e">
        <f ca="1">IF(ADR51&lt;&gt;"","アレルギー","")</f>
        <v>#N/A</v>
      </c>
      <c r="ADV53" s="12"/>
      <c r="ADX53" s="56" t="e">
        <f ca="1">ADQ53</f>
        <v>#N/A</v>
      </c>
      <c r="ADY53" s="12" t="e">
        <f ca="1">ADR53</f>
        <v>#N/A</v>
      </c>
      <c r="ADZ53" s="56" t="e">
        <f ca="1">ADS53</f>
        <v>#N/A</v>
      </c>
      <c r="AEA53" s="12"/>
      <c r="AEB53" s="56" t="e">
        <f ca="1">ADU53</f>
        <v>#N/A</v>
      </c>
      <c r="AEC53" s="12"/>
      <c r="AEF53" s="56" t="e">
        <f ca="1">IF(AEG51&lt;&gt;"","パン箱","")</f>
        <v>#N/A</v>
      </c>
      <c r="AEG53" s="12" t="e">
        <f ca="1">IF(AEG51&lt;&gt;"",IF(OR(COUNTIF(盛付札!AEG49,"*キャラ*"),COUNTIF(盛付札!AEG49,"*赤*")),24,
VLOOKUP(盛付札!AEG49,商品マスタ一覧!$D:$I,6,FALSE)),"")</f>
        <v>#N/A</v>
      </c>
      <c r="AEH53" s="56" t="e">
        <f ca="1">IF(AEG51&lt;&gt;"","　端数","")</f>
        <v>#N/A</v>
      </c>
      <c r="AEI53" s="12"/>
      <c r="AEJ53" s="56" t="e">
        <f ca="1">IF(AEG51&lt;&gt;"","アレルギー","")</f>
        <v>#N/A</v>
      </c>
      <c r="AEK53" s="12"/>
      <c r="AEM53" s="56" t="e">
        <f ca="1">AEF53</f>
        <v>#N/A</v>
      </c>
      <c r="AEN53" s="12" t="e">
        <f ca="1">AEG53</f>
        <v>#N/A</v>
      </c>
      <c r="AEO53" s="56" t="e">
        <f ca="1">AEH53</f>
        <v>#N/A</v>
      </c>
      <c r="AEP53" s="12"/>
      <c r="AEQ53" s="56" t="e">
        <f ca="1">AEJ53</f>
        <v>#N/A</v>
      </c>
      <c r="AER53" s="12"/>
      <c r="AEU53" s="56" t="e">
        <f ca="1">IF(AEV51&lt;&gt;"","パン箱","")</f>
        <v>#N/A</v>
      </c>
      <c r="AEV53" s="12" t="e">
        <f ca="1">IF(AEV51&lt;&gt;"",IF(OR(COUNTIF(盛付札!AEV49,"*キャラ*"),COUNTIF(盛付札!AEV49,"*赤*")),24,
VLOOKUP(盛付札!AEV49,商品マスタ一覧!$D:$I,6,FALSE)),"")</f>
        <v>#N/A</v>
      </c>
      <c r="AEW53" s="56" t="e">
        <f ca="1">IF(AEV51&lt;&gt;"","　端数","")</f>
        <v>#N/A</v>
      </c>
      <c r="AEX53" s="12"/>
      <c r="AEY53" s="56" t="e">
        <f ca="1">IF(AEV51&lt;&gt;"","アレルギー","")</f>
        <v>#N/A</v>
      </c>
      <c r="AEZ53" s="12"/>
      <c r="AFB53" s="56" t="e">
        <f ca="1">AEU53</f>
        <v>#N/A</v>
      </c>
      <c r="AFC53" s="12" t="e">
        <f ca="1">AEV53</f>
        <v>#N/A</v>
      </c>
      <c r="AFD53" s="56" t="e">
        <f ca="1">AEW53</f>
        <v>#N/A</v>
      </c>
      <c r="AFE53" s="12"/>
      <c r="AFF53" s="56" t="e">
        <f ca="1">AEY53</f>
        <v>#N/A</v>
      </c>
      <c r="AFG53" s="12"/>
      <c r="AFJ53" s="56" t="e">
        <f ca="1">IF(AFK51&lt;&gt;"","パン箱","")</f>
        <v>#N/A</v>
      </c>
      <c r="AFK53" s="12" t="e">
        <f ca="1">IF(AFK51&lt;&gt;"",IF(OR(COUNTIF(盛付札!AFK49,"*キャラ*"),COUNTIF(盛付札!AFK49,"*赤*")),24,
VLOOKUP(盛付札!AFK49,商品マスタ一覧!$D:$I,6,FALSE)),"")</f>
        <v>#N/A</v>
      </c>
      <c r="AFL53" s="56" t="e">
        <f ca="1">IF(AFK51&lt;&gt;"","　端数","")</f>
        <v>#N/A</v>
      </c>
      <c r="AFM53" s="12"/>
      <c r="AFN53" s="56" t="e">
        <f ca="1">IF(AFK51&lt;&gt;"","アレルギー","")</f>
        <v>#N/A</v>
      </c>
      <c r="AFO53" s="12"/>
      <c r="AFQ53" s="56" t="e">
        <f ca="1">AFJ53</f>
        <v>#N/A</v>
      </c>
      <c r="AFR53" s="12" t="e">
        <f ca="1">AFK53</f>
        <v>#N/A</v>
      </c>
      <c r="AFS53" s="56" t="e">
        <f ca="1">AFL53</f>
        <v>#N/A</v>
      </c>
      <c r="AFT53" s="12"/>
      <c r="AFU53" s="56" t="e">
        <f ca="1">AFN53</f>
        <v>#N/A</v>
      </c>
      <c r="AFV53" s="12"/>
    </row>
    <row r="54" spans="2:854" ht="18" customHeight="1" x14ac:dyDescent="0.45">
      <c r="B54" s="78" t="e">
        <f ca="1">IF(C51&lt;&gt;"",
IF(IFERROR(INT(C51/C53),"")&lt;=0,1,
IFERROR(INT(C51/C53),"")),"")</f>
        <v>#N/A</v>
      </c>
      <c r="C54" s="79"/>
      <c r="D54" s="78" t="e">
        <f ca="1">IF(C51&lt;&gt;"",
IF(IFERROR(INT(C51/C53),"")&lt;=0,0,
IFERROR(MOD(C51,C53),"")),"")</f>
        <v>#N/A</v>
      </c>
      <c r="E54" s="79"/>
      <c r="F54" s="78" t="e" cm="1">
        <f t="array" aca="1" ref="F54" ca="1">IF(C51&lt;&gt;"",IF(OR(COUNTIF(INDIRECT("数出表_Excel!V"&amp;MATCH(G1,数出表_Excel!$A:$A,0)-1&amp;""),"*アレ*"),COUNTIF(INDIRECT("数出表_Excel!V"&amp;MATCH(G1,数出表_Excel!$A:$A,0)-1&amp;""),"*ｱﾚ*")),
IFERROR(
_xlfn.LET(
  _xlpm.txt, MID(INDIRECT("数出表_Excel!V"&amp;MATCH(G1,数出表_Excel!$A:$A,0)-1&amp;""), FIND("ｱﾚ", INDIRECT("数出表_Excel!V"&amp;MATCH(C48,数出表_Excel!$A:$A,0)-1&amp;"")) + 2, LEN(INDIRECT("数出表_Excel!V"&amp;MATCH(G1,数出表_Excel!$A:$A,0)-1&amp;""))),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MID(INDIRECT("数出表_Excel!V"&amp;MATCH(G1,数出表_Excel!$A:$A,0)-1&amp;""), FIND("アレ", INDIRECT("数出表_Excel!V"&amp;MATCH(G1,数出表_Excel!$A:$A,0)-1&amp;"")) + 2, LEN(INDIRECT("数出表_Excel!V"&amp;MATCH(G1,数出表_Excel!$A:$A,0)-1&amp;""))),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G54" s="79"/>
      <c r="I54" s="78" t="e">
        <f ca="1">B54</f>
        <v>#N/A</v>
      </c>
      <c r="J54" s="79"/>
      <c r="K54" s="78" t="e">
        <f ca="1">D54</f>
        <v>#N/A</v>
      </c>
      <c r="L54" s="79"/>
      <c r="M54" s="78" t="e">
        <f ca="1">F54</f>
        <v>#N/A</v>
      </c>
      <c r="N54" s="79"/>
      <c r="Q54" s="78" t="e">
        <f ca="1">IF(R51&lt;&gt;"",
IF(IFERROR(INT(R51/R53),"")&lt;=0,1,
IFERROR(INT(R51/R53),"")),"")</f>
        <v>#N/A</v>
      </c>
      <c r="R54" s="79"/>
      <c r="S54" s="78" t="e">
        <f ca="1">IF(R51&lt;&gt;"",
IF(IFERROR(INT(R51/R53),"")&lt;=0,0,
IFERROR(MOD(R51,R53),"")),"")</f>
        <v>#N/A</v>
      </c>
      <c r="T54" s="79"/>
      <c r="U54" s="78" t="e" cm="1">
        <f t="array" aca="1" ref="U54" ca="1">IF(R51&lt;&gt;"",IF(OR(COUNTIF(INDIRECT("数出表_Excel!V"&amp;MATCH(V1,数出表_Excel!$A:$A,0)-1&amp;""),"*アレ*"),COUNTIF(INDIRECT("数出表_Excel!V"&amp;MATCH(V1,数出表_Excel!$A:$A,0)-1&amp;""),"*ｱﾚ*")),
IFERROR(
_xlfn.LET(
  _xlpm.txt, MID(INDIRECT("数出表_Excel!V"&amp;MATCH(V1,数出表_Excel!$A:$A,0)-1&amp;""), FIND("ｱﾚ", INDIRECT("数出表_Excel!V"&amp;MATCH(R48,数出表_Excel!$A:$A,0)-1&amp;"")) + 2, LEN(INDIRECT("数出表_Excel!V"&amp;MATCH(V1,数出表_Excel!$A:$A,0)-1&amp;""))),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MID(INDIRECT("数出表_Excel!V"&amp;MATCH(V1,数出表_Excel!$A:$A,0)-1&amp;""), FIND("アレ", INDIRECT("数出表_Excel!V"&amp;MATCH(V1,数出表_Excel!$A:$A,0)-1&amp;"")) + 2, LEN(INDIRECT("数出表_Excel!V"&amp;MATCH(V1,数出表_Excel!$A:$A,0)-1&amp;""))),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V54" s="79"/>
      <c r="X54" s="78" t="e">
        <f ca="1">Q54</f>
        <v>#N/A</v>
      </c>
      <c r="Y54" s="79"/>
      <c r="Z54" s="78" t="e">
        <f ca="1">S54</f>
        <v>#N/A</v>
      </c>
      <c r="AA54" s="79"/>
      <c r="AB54" s="78" t="e">
        <f ca="1">U54</f>
        <v>#N/A</v>
      </c>
      <c r="AC54" s="79"/>
      <c r="AF54" s="78" t="e">
        <f ca="1">IF(AG51&lt;&gt;"",
IF(IFERROR(INT(AG51/AG53),"")&lt;=0,1,
IFERROR(INT(AG51/AG53),"")),"")</f>
        <v>#N/A</v>
      </c>
      <c r="AG54" s="79"/>
      <c r="AH54" s="78" t="e">
        <f ca="1">IF(AG51&lt;&gt;"",
IF(IFERROR(INT(AG51/AG53),"")&lt;=0,0,
IFERROR(MOD(AG51,AG53),"")),"")</f>
        <v>#N/A</v>
      </c>
      <c r="AI54" s="79"/>
      <c r="AJ54" s="78" t="e" cm="1">
        <f t="array" aca="1" ref="AJ54" ca="1">IF(AG51&lt;&gt;"",IF(OR(COUNTIF(INDIRECT("数出表_Excel!V"&amp;MATCH(AK1,数出表_Excel!$A:$A,0)-1&amp;""),"*アレ*"),COUNTIF(INDIRECT("数出表_Excel!V"&amp;MATCH(AK1,数出表_Excel!$A:$A,0)-1&amp;""),"*ｱﾚ*")),
IFERROR(
_xlfn.LET(
  _xlpm.txt, MID(INDIRECT("数出表_Excel!V"&amp;MATCH(AK1,数出表_Excel!$A:$A,0)-1&amp;""), FIND("ｱﾚ", INDIRECT("数出表_Excel!V"&amp;MATCH(AG48,数出表_Excel!$A:$A,0)-1&amp;"")) + 2, LEN(INDIRECT("数出表_Excel!V"&amp;MATCH(AK1,数出表_Excel!$A:$A,0)-1&amp;""))),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MID(INDIRECT("数出表_Excel!V"&amp;MATCH(AK1,数出表_Excel!$A:$A,0)-1&amp;""), FIND("アレ", INDIRECT("数出表_Excel!V"&amp;MATCH(AK1,数出表_Excel!$A:$A,0)-1&amp;"")) + 2, LEN(INDIRECT("数出表_Excel!V"&amp;MATCH(AK1,数出表_Excel!$A:$A,0)-1&amp;""))),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AK54" s="79"/>
      <c r="AM54" s="78" t="e">
        <f ca="1">AF54</f>
        <v>#N/A</v>
      </c>
      <c r="AN54" s="79"/>
      <c r="AO54" s="78" t="e">
        <f ca="1">AH54</f>
        <v>#N/A</v>
      </c>
      <c r="AP54" s="79"/>
      <c r="AQ54" s="78" t="e">
        <f ca="1">AJ54</f>
        <v>#N/A</v>
      </c>
      <c r="AR54" s="79"/>
      <c r="AU54" s="78" t="e">
        <f ca="1">IF(AV51&lt;&gt;"",
IF(IFERROR(INT(AV51/AV53),"")&lt;=0,1,
IFERROR(INT(AV51/AV53),"")),"")</f>
        <v>#N/A</v>
      </c>
      <c r="AV54" s="79"/>
      <c r="AW54" s="78" t="e">
        <f ca="1">IF(AV51&lt;&gt;"",
IF(IFERROR(INT(AV51/AV53),"")&lt;=0,0,
IFERROR(MOD(AV51,AV53),"")),"")</f>
        <v>#N/A</v>
      </c>
      <c r="AX54" s="79"/>
      <c r="AY54" s="78" t="e" cm="1">
        <f t="array" aca="1" ref="AY54" ca="1">IF(AV51&lt;&gt;"",IF(OR(COUNTIF(INDIRECT("数出表_Excel!V"&amp;MATCH(AZ1,数出表_Excel!$A:$A,0)-1&amp;""),"*アレ*"),COUNTIF(INDIRECT("数出表_Excel!V"&amp;MATCH(AZ1,数出表_Excel!$A:$A,0)-1&amp;""),"*ｱﾚ*")),
IFERROR(
_xlfn.LET(
  _xlpm.txt, MID(INDIRECT("数出表_Excel!V"&amp;MATCH(AZ1,数出表_Excel!$A:$A,0)-1&amp;""), FIND("ｱﾚ", INDIRECT("数出表_Excel!V"&amp;MATCH(AV48,数出表_Excel!$A:$A,0)-1&amp;"")) + 2, LEN(INDIRECT("数出表_Excel!V"&amp;MATCH(AZ1,数出表_Excel!$A:$A,0)-1&amp;""))),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MID(INDIRECT("数出表_Excel!V"&amp;MATCH(AZ1,数出表_Excel!$A:$A,0)-1&amp;""), FIND("アレ", INDIRECT("数出表_Excel!V"&amp;MATCH(AZ1,数出表_Excel!$A:$A,0)-1&amp;"")) + 2, LEN(INDIRECT("数出表_Excel!V"&amp;MATCH(AZ1,数出表_Excel!$A:$A,0)-1&amp;""))),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AZ54" s="79"/>
      <c r="BB54" s="78" t="e">
        <f ca="1">AU54</f>
        <v>#N/A</v>
      </c>
      <c r="BC54" s="79"/>
      <c r="BD54" s="78" t="e">
        <f ca="1">AW54</f>
        <v>#N/A</v>
      </c>
      <c r="BE54" s="79"/>
      <c r="BF54" s="78" t="e">
        <f ca="1">AY54</f>
        <v>#N/A</v>
      </c>
      <c r="BG54" s="79"/>
      <c r="BJ54" s="78" t="e">
        <f ca="1">IF(BK51&lt;&gt;"",
IF(IFERROR(INT(BK51/BK53),"")&lt;=0,1,
IFERROR(INT(BK51/BK53),"")),"")</f>
        <v>#N/A</v>
      </c>
      <c r="BK54" s="79"/>
      <c r="BL54" s="78" t="e">
        <f ca="1">IF(BK51&lt;&gt;"",
IF(IFERROR(INT(BK51/BK53),"")&lt;=0,0,
IFERROR(MOD(BK51,BK53),"")),"")</f>
        <v>#N/A</v>
      </c>
      <c r="BM54" s="79"/>
      <c r="BN54" s="78" t="e" cm="1">
        <f t="array" aca="1" ref="BN54" ca="1">IF(BK51&lt;&gt;"",IF(OR(COUNTIF(INDIRECT("数出表_Excel!V"&amp;MATCH(BO1,数出表_Excel!$A:$A,0)-1&amp;""),"*アレ*"),COUNTIF(INDIRECT("数出表_Excel!V"&amp;MATCH(BO1,数出表_Excel!$A:$A,0)-1&amp;""),"*ｱﾚ*")),
IFERROR(
_xlfn.LET(
  _xlpm.txt, MID(INDIRECT("数出表_Excel!V"&amp;MATCH(BO1,数出表_Excel!$A:$A,0)-1&amp;""), FIND("ｱﾚ", INDIRECT("数出表_Excel!V"&amp;MATCH(BK48,数出表_Excel!$A:$A,0)-1&amp;"")) + 2, LEN(INDIRECT("数出表_Excel!V"&amp;MATCH(BO1,数出表_Excel!$A:$A,0)-1&amp;""))),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MID(INDIRECT("数出表_Excel!V"&amp;MATCH(BO1,数出表_Excel!$A:$A,0)-1&amp;""), FIND("アレ", INDIRECT("数出表_Excel!V"&amp;MATCH(BO1,数出表_Excel!$A:$A,0)-1&amp;"")) + 2, LEN(INDIRECT("数出表_Excel!V"&amp;MATCH(BO1,数出表_Excel!$A:$A,0)-1&amp;""))),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BO54" s="79"/>
      <c r="BQ54" s="78" t="e">
        <f ca="1">BJ54</f>
        <v>#N/A</v>
      </c>
      <c r="BR54" s="79"/>
      <c r="BS54" s="78" t="e">
        <f ca="1">BL54</f>
        <v>#N/A</v>
      </c>
      <c r="BT54" s="79"/>
      <c r="BU54" s="78" t="e">
        <f ca="1">BN54</f>
        <v>#N/A</v>
      </c>
      <c r="BV54" s="79"/>
      <c r="BY54" s="78" t="e">
        <f ca="1">IF(BZ51&lt;&gt;"",
IF(IFERROR(INT(BZ51/BZ53),"")&lt;=0,1,
IFERROR(INT(BZ51/BZ53),"")),"")</f>
        <v>#N/A</v>
      </c>
      <c r="BZ54" s="79"/>
      <c r="CA54" s="78" t="e">
        <f ca="1">IF(BZ51&lt;&gt;"",
IF(IFERROR(INT(BZ51/BZ53),"")&lt;=0,0,
IFERROR(MOD(BZ51,BZ53),"")),"")</f>
        <v>#N/A</v>
      </c>
      <c r="CB54" s="79"/>
      <c r="CC54" s="78" t="e" cm="1">
        <f t="array" aca="1" ref="CC54" ca="1">IF(BZ51&lt;&gt;"",IF(OR(COUNTIF(INDIRECT("数出表_Excel!V"&amp;MATCH(CD1,数出表_Excel!$A:$A,0)-1&amp;""),"*アレ*"),COUNTIF(INDIRECT("数出表_Excel!V"&amp;MATCH(CD1,数出表_Excel!$A:$A,0)-1&amp;""),"*ｱﾚ*")),
IFERROR(
_xlfn.LET(
  _xlpm.txt, MID(INDIRECT("数出表_Excel!V"&amp;MATCH(CD1,数出表_Excel!$A:$A,0)-1&amp;""), FIND("ｱﾚ", INDIRECT("数出表_Excel!V"&amp;MATCH(BZ48,数出表_Excel!$A:$A,0)-1&amp;"")) + 2, LEN(INDIRECT("数出表_Excel!V"&amp;MATCH(CD1,数出表_Excel!$A:$A,0)-1&amp;""))),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MID(INDIRECT("数出表_Excel!V"&amp;MATCH(CD1,数出表_Excel!$A:$A,0)-1&amp;""), FIND("アレ", INDIRECT("数出表_Excel!V"&amp;MATCH(CD1,数出表_Excel!$A:$A,0)-1&amp;"")) + 2, LEN(INDIRECT("数出表_Excel!V"&amp;MATCH(CD1,数出表_Excel!$A:$A,0)-1&amp;""))),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CD54" s="79"/>
      <c r="CF54" s="78" t="e">
        <f ca="1">BY54</f>
        <v>#N/A</v>
      </c>
      <c r="CG54" s="79"/>
      <c r="CH54" s="78" t="e">
        <f ca="1">CA54</f>
        <v>#N/A</v>
      </c>
      <c r="CI54" s="79"/>
      <c r="CJ54" s="78" t="e">
        <f ca="1">CC54</f>
        <v>#N/A</v>
      </c>
      <c r="CK54" s="79"/>
      <c r="CN54" s="78" t="e">
        <f ca="1">IF(CO51&lt;&gt;"",
IF(IFERROR(INT(CO51/CO53),"")&lt;=0,1,
IFERROR(INT(CO51/CO53),"")),"")</f>
        <v>#N/A</v>
      </c>
      <c r="CO54" s="79"/>
      <c r="CP54" s="78" t="e">
        <f ca="1">IF(CO51&lt;&gt;"",
IF(IFERROR(INT(CO51/CO53),"")&lt;=0,0,
IFERROR(MOD(CO51,CO53),"")),"")</f>
        <v>#N/A</v>
      </c>
      <c r="CQ54" s="79"/>
      <c r="CR54" s="78" t="e" cm="1">
        <f t="array" aca="1" ref="CR54" ca="1">IF(CO51&lt;&gt;"",IF(OR(COUNTIF(INDIRECT("数出表_Excel!V"&amp;MATCH(CS1,数出表_Excel!$A:$A,0)-1&amp;""),"*アレ*"),COUNTIF(INDIRECT("数出表_Excel!V"&amp;MATCH(CS1,数出表_Excel!$A:$A,0)-1&amp;""),"*ｱﾚ*")),
IFERROR(
_xlfn.LET(
  _xlpm.txt, MID(INDIRECT("数出表_Excel!V"&amp;MATCH(CS1,数出表_Excel!$A:$A,0)-1&amp;""), FIND("ｱﾚ", INDIRECT("数出表_Excel!V"&amp;MATCH(CO48,数出表_Excel!$A:$A,0)-1&amp;"")) + 2, LEN(INDIRECT("数出表_Excel!V"&amp;MATCH(CS1,数出表_Excel!$A:$A,0)-1&amp;""))),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MID(INDIRECT("数出表_Excel!V"&amp;MATCH(CS1,数出表_Excel!$A:$A,0)-1&amp;""), FIND("アレ", INDIRECT("数出表_Excel!V"&amp;MATCH(CS1,数出表_Excel!$A:$A,0)-1&amp;"")) + 2, LEN(INDIRECT("数出表_Excel!V"&amp;MATCH(CS1,数出表_Excel!$A:$A,0)-1&amp;""))),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CS54" s="79"/>
      <c r="CU54" s="78" t="e">
        <f ca="1">CN54</f>
        <v>#N/A</v>
      </c>
      <c r="CV54" s="79"/>
      <c r="CW54" s="78" t="e">
        <f ca="1">CP54</f>
        <v>#N/A</v>
      </c>
      <c r="CX54" s="79"/>
      <c r="CY54" s="78" t="e">
        <f ca="1">CR54</f>
        <v>#N/A</v>
      </c>
      <c r="CZ54" s="79"/>
      <c r="DC54" s="78" t="e">
        <f ca="1">IF(DD51&lt;&gt;"",
IF(IFERROR(INT(DD51/DD53),"")&lt;=0,1,
IFERROR(INT(DD51/DD53),"")),"")</f>
        <v>#N/A</v>
      </c>
      <c r="DD54" s="79"/>
      <c r="DE54" s="78" t="e">
        <f ca="1">IF(DD51&lt;&gt;"",
IF(IFERROR(INT(DD51/DD53),"")&lt;=0,0,
IFERROR(MOD(DD51,DD53),"")),"")</f>
        <v>#N/A</v>
      </c>
      <c r="DF54" s="79"/>
      <c r="DG54" s="78" t="e" cm="1">
        <f t="array" aca="1" ref="DG54" ca="1">IF(DD51&lt;&gt;"",IF(OR(COUNTIF(INDIRECT("数出表_Excel!V"&amp;MATCH(DH1,数出表_Excel!$A:$A,0)-1&amp;""),"*アレ*"),COUNTIF(INDIRECT("数出表_Excel!V"&amp;MATCH(DH1,数出表_Excel!$A:$A,0)-1&amp;""),"*ｱﾚ*")),
IFERROR(
_xlfn.LET(
  _xlpm.txt, MID(INDIRECT("数出表_Excel!V"&amp;MATCH(DH1,数出表_Excel!$A:$A,0)-1&amp;""), FIND("ｱﾚ", INDIRECT("数出表_Excel!V"&amp;MATCH(DD48,数出表_Excel!$A:$A,0)-1&amp;"")) + 2, LEN(INDIRECT("数出表_Excel!V"&amp;MATCH(DH1,数出表_Excel!$A:$A,0)-1&amp;""))),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MID(INDIRECT("数出表_Excel!V"&amp;MATCH(DH1,数出表_Excel!$A:$A,0)-1&amp;""), FIND("アレ", INDIRECT("数出表_Excel!V"&amp;MATCH(DH1,数出表_Excel!$A:$A,0)-1&amp;"")) + 2, LEN(INDIRECT("数出表_Excel!V"&amp;MATCH(DH1,数出表_Excel!$A:$A,0)-1&amp;""))),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DH54" s="79"/>
      <c r="DJ54" s="78" t="e">
        <f ca="1">DC54</f>
        <v>#N/A</v>
      </c>
      <c r="DK54" s="79"/>
      <c r="DL54" s="78" t="e">
        <f ca="1">DE54</f>
        <v>#N/A</v>
      </c>
      <c r="DM54" s="79"/>
      <c r="DN54" s="78" t="e">
        <f ca="1">DG54</f>
        <v>#N/A</v>
      </c>
      <c r="DO54" s="79"/>
      <c r="DR54" s="78" t="e">
        <f ca="1">IF(DS51&lt;&gt;"",
IF(IFERROR(INT(DS51/DS53),"")&lt;=0,1,
IFERROR(INT(DS51/DS53),"")),"")</f>
        <v>#N/A</v>
      </c>
      <c r="DS54" s="79"/>
      <c r="DT54" s="78" t="e">
        <f ca="1">IF(DS51&lt;&gt;"",
IF(IFERROR(INT(DS51/DS53),"")&lt;=0,0,
IFERROR(MOD(DS51,DS53),"")),"")</f>
        <v>#N/A</v>
      </c>
      <c r="DU54" s="79"/>
      <c r="DV54" s="78" t="e" cm="1">
        <f t="array" aca="1" ref="DV54" ca="1">IF(DS51&lt;&gt;"",IF(OR(COUNTIF(INDIRECT("数出表_Excel!V"&amp;MATCH(DW1,数出表_Excel!$A:$A,0)-1&amp;""),"*アレ*"),COUNTIF(INDIRECT("数出表_Excel!V"&amp;MATCH(DW1,数出表_Excel!$A:$A,0)-1&amp;""),"*ｱﾚ*")),
IFERROR(
_xlfn.LET(
  _xlpm.txt, MID(INDIRECT("数出表_Excel!V"&amp;MATCH(DW1,数出表_Excel!$A:$A,0)-1&amp;""), FIND("ｱﾚ", INDIRECT("数出表_Excel!V"&amp;MATCH(DS48,数出表_Excel!$A:$A,0)-1&amp;"")) + 2, LEN(INDIRECT("数出表_Excel!V"&amp;MATCH(DW1,数出表_Excel!$A:$A,0)-1&amp;""))),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MID(INDIRECT("数出表_Excel!V"&amp;MATCH(DW1,数出表_Excel!$A:$A,0)-1&amp;""), FIND("アレ", INDIRECT("数出表_Excel!V"&amp;MATCH(DW1,数出表_Excel!$A:$A,0)-1&amp;"")) + 2, LEN(INDIRECT("数出表_Excel!V"&amp;MATCH(DW1,数出表_Excel!$A:$A,0)-1&amp;""))),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DW54" s="79"/>
      <c r="DY54" s="78" t="e">
        <f ca="1">DR54</f>
        <v>#N/A</v>
      </c>
      <c r="DZ54" s="79"/>
      <c r="EA54" s="78" t="e">
        <f ca="1">DT54</f>
        <v>#N/A</v>
      </c>
      <c r="EB54" s="79"/>
      <c r="EC54" s="78" t="e">
        <f ca="1">DV54</f>
        <v>#N/A</v>
      </c>
      <c r="ED54" s="79"/>
      <c r="EG54" s="78" t="e">
        <f ca="1">IF(EH51&lt;&gt;"",
IF(IFERROR(INT(EH51/EH53),"")&lt;=0,1,
IFERROR(INT(EH51/EH53),"")),"")</f>
        <v>#N/A</v>
      </c>
      <c r="EH54" s="79"/>
      <c r="EI54" s="78" t="e">
        <f ca="1">IF(EH51&lt;&gt;"",
IF(IFERROR(INT(EH51/EH53),"")&lt;=0,0,
IFERROR(MOD(EH51,EH53),"")),"")</f>
        <v>#N/A</v>
      </c>
      <c r="EJ54" s="79"/>
      <c r="EK54" s="78" t="e" cm="1">
        <f t="array" aca="1" ref="EK54" ca="1">IF(EH51&lt;&gt;"",IF(OR(COUNTIF(INDIRECT("数出表_Excel!V"&amp;MATCH(EL1,数出表_Excel!$A:$A,0)-1&amp;""),"*アレ*"),COUNTIF(INDIRECT("数出表_Excel!V"&amp;MATCH(EL1,数出表_Excel!$A:$A,0)-1&amp;""),"*ｱﾚ*")),
IFERROR(
_xlfn.LET(
  _xlpm.txt, MID(INDIRECT("数出表_Excel!V"&amp;MATCH(EL1,数出表_Excel!$A:$A,0)-1&amp;""), FIND("ｱﾚ", INDIRECT("数出表_Excel!V"&amp;MATCH(EH48,数出表_Excel!$A:$A,0)-1&amp;"")) + 2, LEN(INDIRECT("数出表_Excel!V"&amp;MATCH(EL1,数出表_Excel!$A:$A,0)-1&amp;""))),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MID(INDIRECT("数出表_Excel!V"&amp;MATCH(EL1,数出表_Excel!$A:$A,0)-1&amp;""), FIND("アレ", INDIRECT("数出表_Excel!V"&amp;MATCH(EL1,数出表_Excel!$A:$A,0)-1&amp;"")) + 2, LEN(INDIRECT("数出表_Excel!V"&amp;MATCH(EL1,数出表_Excel!$A:$A,0)-1&amp;""))),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EL54" s="79"/>
      <c r="EN54" s="78" t="e">
        <f ca="1">EG54</f>
        <v>#N/A</v>
      </c>
      <c r="EO54" s="79"/>
      <c r="EP54" s="78" t="e">
        <f ca="1">EI54</f>
        <v>#N/A</v>
      </c>
      <c r="EQ54" s="79"/>
      <c r="ER54" s="78" t="e">
        <f ca="1">EK54</f>
        <v>#N/A</v>
      </c>
      <c r="ES54" s="79"/>
      <c r="EV54" s="78" t="e">
        <f ca="1">IF(EW51&lt;&gt;"",
IF(IFERROR(INT(EW51/EW53),"")&lt;=0,1,
IFERROR(INT(EW51/EW53),"")),"")</f>
        <v>#N/A</v>
      </c>
      <c r="EW54" s="79"/>
      <c r="EX54" s="78" t="e">
        <f ca="1">IF(EW51&lt;&gt;"",
IF(IFERROR(INT(EW51/EW53),"")&lt;=0,0,
IFERROR(MOD(EW51,EW53),"")),"")</f>
        <v>#N/A</v>
      </c>
      <c r="EY54" s="79"/>
      <c r="EZ54" s="78" t="e" cm="1">
        <f t="array" aca="1" ref="EZ54" ca="1">IF(EW51&lt;&gt;"",IF(OR(COUNTIF(INDIRECT("数出表_Excel!V"&amp;MATCH(FA1,数出表_Excel!$A:$A,0)-1&amp;""),"*アレ*"),COUNTIF(INDIRECT("数出表_Excel!V"&amp;MATCH(FA1,数出表_Excel!$A:$A,0)-1&amp;""),"*ｱﾚ*")),
IFERROR(
_xlfn.LET(
  _xlpm.txt, MID(INDIRECT("数出表_Excel!V"&amp;MATCH(FA1,数出表_Excel!$A:$A,0)-1&amp;""), FIND("ｱﾚ", INDIRECT("数出表_Excel!V"&amp;MATCH(EW48,数出表_Excel!$A:$A,0)-1&amp;"")) + 2, LEN(INDIRECT("数出表_Excel!V"&amp;MATCH(FA1,数出表_Excel!$A:$A,0)-1&amp;""))),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MID(INDIRECT("数出表_Excel!V"&amp;MATCH(FA1,数出表_Excel!$A:$A,0)-1&amp;""), FIND("アレ", INDIRECT("数出表_Excel!V"&amp;MATCH(FA1,数出表_Excel!$A:$A,0)-1&amp;"")) + 2, LEN(INDIRECT("数出表_Excel!V"&amp;MATCH(FA1,数出表_Excel!$A:$A,0)-1&amp;""))),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FA54" s="79"/>
      <c r="FC54" s="78" t="e">
        <f ca="1">EV54</f>
        <v>#N/A</v>
      </c>
      <c r="FD54" s="79"/>
      <c r="FE54" s="78" t="e">
        <f ca="1">EX54</f>
        <v>#N/A</v>
      </c>
      <c r="FF54" s="79"/>
      <c r="FG54" s="78" t="e">
        <f ca="1">EZ54</f>
        <v>#N/A</v>
      </c>
      <c r="FH54" s="79"/>
      <c r="FK54" s="78" t="e">
        <f ca="1">IF(FL51&lt;&gt;"",
IF(IFERROR(INT(FL51/FL53),"")&lt;=0,1,
IFERROR(INT(FL51/FL53),"")),"")</f>
        <v>#N/A</v>
      </c>
      <c r="FL54" s="79"/>
      <c r="FM54" s="78" t="e">
        <f ca="1">IF(FL51&lt;&gt;"",
IF(IFERROR(INT(FL51/FL53),"")&lt;=0,0,
IFERROR(MOD(FL51,FL53),"")),"")</f>
        <v>#N/A</v>
      </c>
      <c r="FN54" s="79"/>
      <c r="FO54" s="78" t="e" cm="1">
        <f t="array" aca="1" ref="FO54" ca="1">IF(FL51&lt;&gt;"",IF(OR(COUNTIF(INDIRECT("数出表_Excel!V"&amp;MATCH(FP1,数出表_Excel!$A:$A,0)-1&amp;""),"*アレ*"),COUNTIF(INDIRECT("数出表_Excel!V"&amp;MATCH(FP1,数出表_Excel!$A:$A,0)-1&amp;""),"*ｱﾚ*")),
IFERROR(
_xlfn.LET(
  _xlpm.txt, MID(INDIRECT("数出表_Excel!V"&amp;MATCH(FP1,数出表_Excel!$A:$A,0)-1&amp;""), FIND("ｱﾚ", INDIRECT("数出表_Excel!V"&amp;MATCH(FL48,数出表_Excel!$A:$A,0)-1&amp;"")) + 2, LEN(INDIRECT("数出表_Excel!V"&amp;MATCH(FP1,数出表_Excel!$A:$A,0)-1&amp;""))),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MID(INDIRECT("数出表_Excel!V"&amp;MATCH(FP1,数出表_Excel!$A:$A,0)-1&amp;""), FIND("アレ", INDIRECT("数出表_Excel!V"&amp;MATCH(FP1,数出表_Excel!$A:$A,0)-1&amp;"")) + 2, LEN(INDIRECT("数出表_Excel!V"&amp;MATCH(FP1,数出表_Excel!$A:$A,0)-1&amp;""))),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FP54" s="79"/>
      <c r="FR54" s="78" t="e">
        <f ca="1">FK54</f>
        <v>#N/A</v>
      </c>
      <c r="FS54" s="79"/>
      <c r="FT54" s="78" t="e">
        <f ca="1">FM54</f>
        <v>#N/A</v>
      </c>
      <c r="FU54" s="79"/>
      <c r="FV54" s="78" t="e">
        <f ca="1">FO54</f>
        <v>#N/A</v>
      </c>
      <c r="FW54" s="79"/>
      <c r="FZ54" s="78" t="e">
        <f ca="1">IF(GA51&lt;&gt;"",
IF(IFERROR(INT(GA51/GA53),"")&lt;=0,1,
IFERROR(INT(GA51/GA53),"")),"")</f>
        <v>#N/A</v>
      </c>
      <c r="GA54" s="79"/>
      <c r="GB54" s="78" t="e">
        <f ca="1">IF(GA51&lt;&gt;"",
IF(IFERROR(INT(GA51/GA53),"")&lt;=0,0,
IFERROR(MOD(GA51,GA53),"")),"")</f>
        <v>#N/A</v>
      </c>
      <c r="GC54" s="79"/>
      <c r="GD54" s="78" t="e" cm="1">
        <f t="array" aca="1" ref="GD54" ca="1">IF(GA51&lt;&gt;"",IF(OR(COUNTIF(INDIRECT("数出表_Excel!V"&amp;MATCH(GE1,数出表_Excel!$A:$A,0)-1&amp;""),"*アレ*"),COUNTIF(INDIRECT("数出表_Excel!V"&amp;MATCH(GE1,数出表_Excel!$A:$A,0)-1&amp;""),"*ｱﾚ*")),
IFERROR(
_xlfn.LET(
  _xlpm.txt, MID(INDIRECT("数出表_Excel!V"&amp;MATCH(GE1,数出表_Excel!$A:$A,0)-1&amp;""), FIND("ｱﾚ", INDIRECT("数出表_Excel!V"&amp;MATCH(GA48,数出表_Excel!$A:$A,0)-1&amp;"")) + 2, LEN(INDIRECT("数出表_Excel!V"&amp;MATCH(GE1,数出表_Excel!$A:$A,0)-1&amp;""))),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MID(INDIRECT("数出表_Excel!V"&amp;MATCH(GE1,数出表_Excel!$A:$A,0)-1&amp;""), FIND("アレ", INDIRECT("数出表_Excel!V"&amp;MATCH(GE1,数出表_Excel!$A:$A,0)-1&amp;"")) + 2, LEN(INDIRECT("数出表_Excel!V"&amp;MATCH(GE1,数出表_Excel!$A:$A,0)-1&amp;""))),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GE54" s="79"/>
      <c r="GG54" s="78" t="e">
        <f ca="1">FZ54</f>
        <v>#N/A</v>
      </c>
      <c r="GH54" s="79"/>
      <c r="GI54" s="78" t="e">
        <f ca="1">GB54</f>
        <v>#N/A</v>
      </c>
      <c r="GJ54" s="79"/>
      <c r="GK54" s="78" t="e">
        <f ca="1">GD54</f>
        <v>#N/A</v>
      </c>
      <c r="GL54" s="79"/>
      <c r="GO54" s="78" t="e">
        <f ca="1">IF(GP51&lt;&gt;"",
IF(IFERROR(INT(GP51/GP53),"")&lt;=0,1,
IFERROR(INT(GP51/GP53),"")),"")</f>
        <v>#N/A</v>
      </c>
      <c r="GP54" s="79"/>
      <c r="GQ54" s="78" t="e">
        <f ca="1">IF(GP51&lt;&gt;"",
IF(IFERROR(INT(GP51/GP53),"")&lt;=0,0,
IFERROR(MOD(GP51,GP53),"")),"")</f>
        <v>#N/A</v>
      </c>
      <c r="GR54" s="79"/>
      <c r="GS54" s="78" t="e" cm="1">
        <f t="array" aca="1" ref="GS54" ca="1">IF(GP51&lt;&gt;"",IF(OR(COUNTIF(INDIRECT("数出表_Excel!V"&amp;MATCH(GT1,数出表_Excel!$A:$A,0)-1&amp;""),"*アレ*"),COUNTIF(INDIRECT("数出表_Excel!V"&amp;MATCH(GT1,数出表_Excel!$A:$A,0)-1&amp;""),"*ｱﾚ*")),
IFERROR(
_xlfn.LET(
  _xlpm.txt, MID(INDIRECT("数出表_Excel!V"&amp;MATCH(GT1,数出表_Excel!$A:$A,0)-1&amp;""), FIND("ｱﾚ", INDIRECT("数出表_Excel!V"&amp;MATCH(GP48,数出表_Excel!$A:$A,0)-1&amp;"")) + 2, LEN(INDIRECT("数出表_Excel!V"&amp;MATCH(GT1,数出表_Excel!$A:$A,0)-1&amp;""))),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MID(INDIRECT("数出表_Excel!V"&amp;MATCH(GT1,数出表_Excel!$A:$A,0)-1&amp;""), FIND("アレ", INDIRECT("数出表_Excel!V"&amp;MATCH(GT1,数出表_Excel!$A:$A,0)-1&amp;"")) + 2, LEN(INDIRECT("数出表_Excel!V"&amp;MATCH(GT1,数出表_Excel!$A:$A,0)-1&amp;""))),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GT54" s="79"/>
      <c r="GV54" s="78" t="e">
        <f ca="1">GO54</f>
        <v>#N/A</v>
      </c>
      <c r="GW54" s="79"/>
      <c r="GX54" s="78" t="e">
        <f ca="1">GQ54</f>
        <v>#N/A</v>
      </c>
      <c r="GY54" s="79"/>
      <c r="GZ54" s="78" t="e">
        <f ca="1">GS54</f>
        <v>#N/A</v>
      </c>
      <c r="HA54" s="79"/>
      <c r="HD54" s="78" t="e">
        <f ca="1">IF(HE51&lt;&gt;"",
IF(IFERROR(INT(HE51/HE53),"")&lt;=0,1,
IFERROR(INT(HE51/HE53),"")),"")</f>
        <v>#N/A</v>
      </c>
      <c r="HE54" s="79"/>
      <c r="HF54" s="78" t="e">
        <f ca="1">IF(HE51&lt;&gt;"",
IF(IFERROR(INT(HE51/HE53),"")&lt;=0,0,
IFERROR(MOD(HE51,HE53),"")),"")</f>
        <v>#N/A</v>
      </c>
      <c r="HG54" s="79"/>
      <c r="HH54" s="78" t="e" cm="1">
        <f t="array" aca="1" ref="HH54" ca="1">IF(HE51&lt;&gt;"",IF(OR(COUNTIF(INDIRECT("数出表_Excel!V"&amp;MATCH(HI1,数出表_Excel!$A:$A,0)-1&amp;""),"*アレ*"),COUNTIF(INDIRECT("数出表_Excel!V"&amp;MATCH(HI1,数出表_Excel!$A:$A,0)-1&amp;""),"*ｱﾚ*")),
IFERROR(
_xlfn.LET(
  _xlpm.txt, MID(INDIRECT("数出表_Excel!V"&amp;MATCH(HI1,数出表_Excel!$A:$A,0)-1&amp;""), FIND("ｱﾚ", INDIRECT("数出表_Excel!V"&amp;MATCH(HE48,数出表_Excel!$A:$A,0)-1&amp;"")) + 2, LEN(INDIRECT("数出表_Excel!V"&amp;MATCH(HI1,数出表_Excel!$A:$A,0)-1&amp;""))),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MID(INDIRECT("数出表_Excel!V"&amp;MATCH(HI1,数出表_Excel!$A:$A,0)-1&amp;""), FIND("アレ", INDIRECT("数出表_Excel!V"&amp;MATCH(HI1,数出表_Excel!$A:$A,0)-1&amp;"")) + 2, LEN(INDIRECT("数出表_Excel!V"&amp;MATCH(HI1,数出表_Excel!$A:$A,0)-1&amp;""))),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HI54" s="79"/>
      <c r="HK54" s="78" t="e">
        <f ca="1">HD54</f>
        <v>#N/A</v>
      </c>
      <c r="HL54" s="79"/>
      <c r="HM54" s="78" t="e">
        <f ca="1">HF54</f>
        <v>#N/A</v>
      </c>
      <c r="HN54" s="79"/>
      <c r="HO54" s="78" t="e">
        <f ca="1">HH54</f>
        <v>#N/A</v>
      </c>
      <c r="HP54" s="79"/>
      <c r="HS54" s="78" t="e">
        <f ca="1">IF(HT51&lt;&gt;"",
IF(IFERROR(INT(HT51/HT53),"")&lt;=0,1,
IFERROR(INT(HT51/HT53),"")),"")</f>
        <v>#N/A</v>
      </c>
      <c r="HT54" s="79"/>
      <c r="HU54" s="78" t="e">
        <f ca="1">IF(HT51&lt;&gt;"",
IF(IFERROR(INT(HT51/HT53),"")&lt;=0,0,
IFERROR(MOD(HT51,HT53),"")),"")</f>
        <v>#N/A</v>
      </c>
      <c r="HV54" s="79"/>
      <c r="HW54" s="78" t="e" cm="1">
        <f t="array" aca="1" ref="HW54" ca="1">IF(HT51&lt;&gt;"",IF(OR(COUNTIF(INDIRECT("数出表_Excel!V"&amp;MATCH(HX1,数出表_Excel!$A:$A,0)-1&amp;""),"*アレ*"),COUNTIF(INDIRECT("数出表_Excel!V"&amp;MATCH(HX1,数出表_Excel!$A:$A,0)-1&amp;""),"*ｱﾚ*")),
IFERROR(
_xlfn.LET(
  _xlpm.txt, MID(INDIRECT("数出表_Excel!V"&amp;MATCH(HX1,数出表_Excel!$A:$A,0)-1&amp;""), FIND("ｱﾚ", INDIRECT("数出表_Excel!V"&amp;MATCH(HT48,数出表_Excel!$A:$A,0)-1&amp;"")) + 2, LEN(INDIRECT("数出表_Excel!V"&amp;MATCH(HX1,数出表_Excel!$A:$A,0)-1&amp;""))),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MID(INDIRECT("数出表_Excel!V"&amp;MATCH(HX1,数出表_Excel!$A:$A,0)-1&amp;""), FIND("アレ", INDIRECT("数出表_Excel!V"&amp;MATCH(HX1,数出表_Excel!$A:$A,0)-1&amp;"")) + 2, LEN(INDIRECT("数出表_Excel!V"&amp;MATCH(HX1,数出表_Excel!$A:$A,0)-1&amp;""))),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HX54" s="79"/>
      <c r="HZ54" s="78" t="e">
        <f ca="1">HS54</f>
        <v>#N/A</v>
      </c>
      <c r="IA54" s="79"/>
      <c r="IB54" s="78" t="e">
        <f ca="1">HU54</f>
        <v>#N/A</v>
      </c>
      <c r="IC54" s="79"/>
      <c r="ID54" s="78" t="e">
        <f ca="1">HW54</f>
        <v>#N/A</v>
      </c>
      <c r="IE54" s="79"/>
      <c r="IH54" s="78" t="e">
        <f ca="1">IF(II51&lt;&gt;"",
IF(IFERROR(INT(II51/II53),"")&lt;=0,1,
IFERROR(INT(II51/II53),"")),"")</f>
        <v>#N/A</v>
      </c>
      <c r="II54" s="79"/>
      <c r="IJ54" s="78" t="e">
        <f ca="1">IF(II51&lt;&gt;"",
IF(IFERROR(INT(II51/II53),"")&lt;=0,0,
IFERROR(MOD(II51,II53),"")),"")</f>
        <v>#N/A</v>
      </c>
      <c r="IK54" s="79"/>
      <c r="IL54" s="78" t="e" cm="1">
        <f t="array" aca="1" ref="IL54" ca="1">IF(II51&lt;&gt;"",IF(OR(COUNTIF(INDIRECT("数出表_Excel!V"&amp;MATCH(IM1,数出表_Excel!$A:$A,0)-1&amp;""),"*アレ*"),COUNTIF(INDIRECT("数出表_Excel!V"&amp;MATCH(IM1,数出表_Excel!$A:$A,0)-1&amp;""),"*ｱﾚ*")),
IFERROR(
_xlfn.LET(
  _xlpm.txt, MID(INDIRECT("数出表_Excel!V"&amp;MATCH(IM1,数出表_Excel!$A:$A,0)-1&amp;""), FIND("ｱﾚ", INDIRECT("数出表_Excel!V"&amp;MATCH(II48,数出表_Excel!$A:$A,0)-1&amp;"")) + 2, LEN(INDIRECT("数出表_Excel!V"&amp;MATCH(IM1,数出表_Excel!$A:$A,0)-1&amp;""))),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MID(INDIRECT("数出表_Excel!V"&amp;MATCH(IM1,数出表_Excel!$A:$A,0)-1&amp;""), FIND("アレ", INDIRECT("数出表_Excel!V"&amp;MATCH(IM1,数出表_Excel!$A:$A,0)-1&amp;"")) + 2, LEN(INDIRECT("数出表_Excel!V"&amp;MATCH(IM1,数出表_Excel!$A:$A,0)-1&amp;""))),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IM54" s="79"/>
      <c r="IO54" s="78" t="e">
        <f ca="1">IH54</f>
        <v>#N/A</v>
      </c>
      <c r="IP54" s="79"/>
      <c r="IQ54" s="78" t="e">
        <f ca="1">IJ54</f>
        <v>#N/A</v>
      </c>
      <c r="IR54" s="79"/>
      <c r="IS54" s="78" t="e">
        <f ca="1">IL54</f>
        <v>#N/A</v>
      </c>
      <c r="IT54" s="79"/>
      <c r="IW54" s="78" t="e">
        <f ca="1">IF(IX51&lt;&gt;"",
IF(IFERROR(INT(IX51/IX53),"")&lt;=0,1,
IFERROR(INT(IX51/IX53),"")),"")</f>
        <v>#N/A</v>
      </c>
      <c r="IX54" s="79"/>
      <c r="IY54" s="78" t="e">
        <f ca="1">IF(IX51&lt;&gt;"",
IF(IFERROR(INT(IX51/IX53),"")&lt;=0,0,
IFERROR(MOD(IX51,IX53),"")),"")</f>
        <v>#N/A</v>
      </c>
      <c r="IZ54" s="79"/>
      <c r="JA54" s="78" t="e" cm="1">
        <f t="array" aca="1" ref="JA54" ca="1">IF(IX51&lt;&gt;"",IF(OR(COUNTIF(INDIRECT("数出表_Excel!V"&amp;MATCH(JB1,数出表_Excel!$A:$A,0)-1&amp;""),"*アレ*"),COUNTIF(INDIRECT("数出表_Excel!V"&amp;MATCH(JB1,数出表_Excel!$A:$A,0)-1&amp;""),"*ｱﾚ*")),
IFERROR(
_xlfn.LET(
  _xlpm.txt, MID(INDIRECT("数出表_Excel!V"&amp;MATCH(JB1,数出表_Excel!$A:$A,0)-1&amp;""), FIND("ｱﾚ", INDIRECT("数出表_Excel!V"&amp;MATCH(IX48,数出表_Excel!$A:$A,0)-1&amp;"")) + 2, LEN(INDIRECT("数出表_Excel!V"&amp;MATCH(JB1,数出表_Excel!$A:$A,0)-1&amp;""))),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MID(INDIRECT("数出表_Excel!V"&amp;MATCH(JB1,数出表_Excel!$A:$A,0)-1&amp;""), FIND("アレ", INDIRECT("数出表_Excel!V"&amp;MATCH(JB1,数出表_Excel!$A:$A,0)-1&amp;"")) + 2, LEN(INDIRECT("数出表_Excel!V"&amp;MATCH(JB1,数出表_Excel!$A:$A,0)-1&amp;""))),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JB54" s="79"/>
      <c r="JD54" s="78" t="e">
        <f ca="1">IW54</f>
        <v>#N/A</v>
      </c>
      <c r="JE54" s="79"/>
      <c r="JF54" s="78" t="e">
        <f ca="1">IY54</f>
        <v>#N/A</v>
      </c>
      <c r="JG54" s="79"/>
      <c r="JH54" s="78" t="e">
        <f ca="1">JA54</f>
        <v>#N/A</v>
      </c>
      <c r="JI54" s="79"/>
      <c r="JL54" s="78" t="e">
        <f ca="1">IF(JM51&lt;&gt;"",
IF(IFERROR(INT(JM51/JM53),"")&lt;=0,1,
IFERROR(INT(JM51/JM53),"")),"")</f>
        <v>#N/A</v>
      </c>
      <c r="JM54" s="79"/>
      <c r="JN54" s="78" t="e">
        <f ca="1">IF(JM51&lt;&gt;"",
IF(IFERROR(INT(JM51/JM53),"")&lt;=0,0,
IFERROR(MOD(JM51,JM53),"")),"")</f>
        <v>#N/A</v>
      </c>
      <c r="JO54" s="79"/>
      <c r="JP54" s="78" t="e" cm="1">
        <f t="array" aca="1" ref="JP54" ca="1">IF(JM51&lt;&gt;"",IF(OR(COUNTIF(INDIRECT("数出表_Excel!V"&amp;MATCH(JQ1,数出表_Excel!$A:$A,0)-1&amp;""),"*アレ*"),COUNTIF(INDIRECT("数出表_Excel!V"&amp;MATCH(JQ1,数出表_Excel!$A:$A,0)-1&amp;""),"*ｱﾚ*")),
IFERROR(
_xlfn.LET(
  _xlpm.txt, MID(INDIRECT("数出表_Excel!V"&amp;MATCH(JQ1,数出表_Excel!$A:$A,0)-1&amp;""), FIND("ｱﾚ", INDIRECT("数出表_Excel!V"&amp;MATCH(JM48,数出表_Excel!$A:$A,0)-1&amp;"")) + 2, LEN(INDIRECT("数出表_Excel!V"&amp;MATCH(JQ1,数出表_Excel!$A:$A,0)-1&amp;""))),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MID(INDIRECT("数出表_Excel!V"&amp;MATCH(JQ1,数出表_Excel!$A:$A,0)-1&amp;""), FIND("アレ", INDIRECT("数出表_Excel!V"&amp;MATCH(JQ1,数出表_Excel!$A:$A,0)-1&amp;"")) + 2, LEN(INDIRECT("数出表_Excel!V"&amp;MATCH(JQ1,数出表_Excel!$A:$A,0)-1&amp;""))),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JQ54" s="79"/>
      <c r="JS54" s="78" t="e">
        <f ca="1">JL54</f>
        <v>#N/A</v>
      </c>
      <c r="JT54" s="79"/>
      <c r="JU54" s="78" t="e">
        <f ca="1">JN54</f>
        <v>#N/A</v>
      </c>
      <c r="JV54" s="79"/>
      <c r="JW54" s="78" t="e">
        <f ca="1">JP54</f>
        <v>#N/A</v>
      </c>
      <c r="JX54" s="79"/>
      <c r="KA54" s="78" t="e">
        <f ca="1">IF(KB51&lt;&gt;"",
IF(IFERROR(INT(KB51/KB53),"")&lt;=0,1,
IFERROR(INT(KB51/KB53),"")),"")</f>
        <v>#N/A</v>
      </c>
      <c r="KB54" s="79"/>
      <c r="KC54" s="78" t="e">
        <f ca="1">IF(KB51&lt;&gt;"",
IF(IFERROR(INT(KB51/KB53),"")&lt;=0,0,
IFERROR(MOD(KB51,KB53),"")),"")</f>
        <v>#N/A</v>
      </c>
      <c r="KD54" s="79"/>
      <c r="KE54" s="78" t="e" cm="1">
        <f t="array" aca="1" ref="KE54" ca="1">IF(KB51&lt;&gt;"",IF(OR(COUNTIF(INDIRECT("数出表_Excel!V"&amp;MATCH(KF1,数出表_Excel!$A:$A,0)-1&amp;""),"*アレ*"),COUNTIF(INDIRECT("数出表_Excel!V"&amp;MATCH(KF1,数出表_Excel!$A:$A,0)-1&amp;""),"*ｱﾚ*")),
IFERROR(
_xlfn.LET(
  _xlpm.txt, MID(INDIRECT("数出表_Excel!V"&amp;MATCH(KF1,数出表_Excel!$A:$A,0)-1&amp;""), FIND("ｱﾚ", INDIRECT("数出表_Excel!V"&amp;MATCH(KB48,数出表_Excel!$A:$A,0)-1&amp;"")) + 2, LEN(INDIRECT("数出表_Excel!V"&amp;MATCH(KF1,数出表_Excel!$A:$A,0)-1&amp;""))),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MID(INDIRECT("数出表_Excel!V"&amp;MATCH(KF1,数出表_Excel!$A:$A,0)-1&amp;""), FIND("アレ", INDIRECT("数出表_Excel!V"&amp;MATCH(KF1,数出表_Excel!$A:$A,0)-1&amp;"")) + 2, LEN(INDIRECT("数出表_Excel!V"&amp;MATCH(KF1,数出表_Excel!$A:$A,0)-1&amp;""))),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KF54" s="79"/>
      <c r="KH54" s="78" t="e">
        <f ca="1">KA54</f>
        <v>#N/A</v>
      </c>
      <c r="KI54" s="79"/>
      <c r="KJ54" s="78" t="e">
        <f ca="1">KC54</f>
        <v>#N/A</v>
      </c>
      <c r="KK54" s="79"/>
      <c r="KL54" s="78" t="e">
        <f ca="1">KE54</f>
        <v>#N/A</v>
      </c>
      <c r="KM54" s="79"/>
      <c r="KP54" s="78" t="e">
        <f ca="1">IF(KQ51&lt;&gt;"",
IF(IFERROR(INT(KQ51/KQ53),"")&lt;=0,1,
IFERROR(INT(KQ51/KQ53),"")),"")</f>
        <v>#N/A</v>
      </c>
      <c r="KQ54" s="79"/>
      <c r="KR54" s="78" t="e">
        <f ca="1">IF(KQ51&lt;&gt;"",
IF(IFERROR(INT(KQ51/KQ53),"")&lt;=0,0,
IFERROR(MOD(KQ51,KQ53),"")),"")</f>
        <v>#N/A</v>
      </c>
      <c r="KS54" s="79"/>
      <c r="KT54" s="78" t="e" cm="1">
        <f t="array" aca="1" ref="KT54" ca="1">IF(KQ51&lt;&gt;"",IF(OR(COUNTIF(INDIRECT("数出表_Excel!V"&amp;MATCH(KU1,数出表_Excel!$A:$A,0)-1&amp;""),"*アレ*"),COUNTIF(INDIRECT("数出表_Excel!V"&amp;MATCH(KU1,数出表_Excel!$A:$A,0)-1&amp;""),"*ｱﾚ*")),
IFERROR(
_xlfn.LET(
  _xlpm.txt, MID(INDIRECT("数出表_Excel!V"&amp;MATCH(KU1,数出表_Excel!$A:$A,0)-1&amp;""), FIND("ｱﾚ", INDIRECT("数出表_Excel!V"&amp;MATCH(KQ48,数出表_Excel!$A:$A,0)-1&amp;"")) + 2, LEN(INDIRECT("数出表_Excel!V"&amp;MATCH(KU1,数出表_Excel!$A:$A,0)-1&amp;""))),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MID(INDIRECT("数出表_Excel!V"&amp;MATCH(KU1,数出表_Excel!$A:$A,0)-1&amp;""), FIND("アレ", INDIRECT("数出表_Excel!V"&amp;MATCH(KU1,数出表_Excel!$A:$A,0)-1&amp;"")) + 2, LEN(INDIRECT("数出表_Excel!V"&amp;MATCH(KU1,数出表_Excel!$A:$A,0)-1&amp;""))),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KU54" s="79"/>
      <c r="KW54" s="78" t="e">
        <f ca="1">KP54</f>
        <v>#N/A</v>
      </c>
      <c r="KX54" s="79"/>
      <c r="KY54" s="78" t="e">
        <f ca="1">KR54</f>
        <v>#N/A</v>
      </c>
      <c r="KZ54" s="79"/>
      <c r="LA54" s="78" t="e">
        <f ca="1">KT54</f>
        <v>#N/A</v>
      </c>
      <c r="LB54" s="79"/>
      <c r="LE54" s="78" t="e">
        <f ca="1">IF(LF51&lt;&gt;"",
IF(IFERROR(INT(LF51/LF53),"")&lt;=0,1,
IFERROR(INT(LF51/LF53),"")),"")</f>
        <v>#N/A</v>
      </c>
      <c r="LF54" s="79"/>
      <c r="LG54" s="78" t="e">
        <f ca="1">IF(LF51&lt;&gt;"",
IF(IFERROR(INT(LF51/LF53),"")&lt;=0,0,
IFERROR(MOD(LF51,LF53),"")),"")</f>
        <v>#N/A</v>
      </c>
      <c r="LH54" s="79"/>
      <c r="LI54" s="78" t="e" cm="1">
        <f t="array" aca="1" ref="LI54" ca="1">IF(LF51&lt;&gt;"",IF(OR(COUNTIF(INDIRECT("数出表_Excel!V"&amp;MATCH(LJ1,数出表_Excel!$A:$A,0)-1&amp;""),"*アレ*"),COUNTIF(INDIRECT("数出表_Excel!V"&amp;MATCH(LJ1,数出表_Excel!$A:$A,0)-1&amp;""),"*ｱﾚ*")),
IFERROR(
_xlfn.LET(
  _xlpm.txt, MID(INDIRECT("数出表_Excel!V"&amp;MATCH(LJ1,数出表_Excel!$A:$A,0)-1&amp;""), FIND("ｱﾚ", INDIRECT("数出表_Excel!V"&amp;MATCH(LF48,数出表_Excel!$A:$A,0)-1&amp;"")) + 2, LEN(INDIRECT("数出表_Excel!V"&amp;MATCH(LJ1,数出表_Excel!$A:$A,0)-1&amp;""))),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MID(INDIRECT("数出表_Excel!V"&amp;MATCH(LJ1,数出表_Excel!$A:$A,0)-1&amp;""), FIND("アレ", INDIRECT("数出表_Excel!V"&amp;MATCH(LJ1,数出表_Excel!$A:$A,0)-1&amp;"")) + 2, LEN(INDIRECT("数出表_Excel!V"&amp;MATCH(LJ1,数出表_Excel!$A:$A,0)-1&amp;""))),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LJ54" s="79"/>
      <c r="LL54" s="78" t="e">
        <f ca="1">LE54</f>
        <v>#N/A</v>
      </c>
      <c r="LM54" s="79"/>
      <c r="LN54" s="78" t="e">
        <f ca="1">LG54</f>
        <v>#N/A</v>
      </c>
      <c r="LO54" s="79"/>
      <c r="LP54" s="78" t="e">
        <f ca="1">LI54</f>
        <v>#N/A</v>
      </c>
      <c r="LQ54" s="79"/>
      <c r="LT54" s="78" t="e">
        <f ca="1">IF(LU51&lt;&gt;"",
IF(IFERROR(INT(LU51/LU53),"")&lt;=0,1,
IFERROR(INT(LU51/LU53),"")),"")</f>
        <v>#N/A</v>
      </c>
      <c r="LU54" s="79"/>
      <c r="LV54" s="78" t="e">
        <f ca="1">IF(LU51&lt;&gt;"",
IF(IFERROR(INT(LU51/LU53),"")&lt;=0,0,
IFERROR(MOD(LU51,LU53),"")),"")</f>
        <v>#N/A</v>
      </c>
      <c r="LW54" s="79"/>
      <c r="LX54" s="78" t="e" cm="1">
        <f t="array" aca="1" ref="LX54" ca="1">IF(LU51&lt;&gt;"",IF(OR(COUNTIF(INDIRECT("数出表_Excel!V"&amp;MATCH(LY1,数出表_Excel!$A:$A,0)-1&amp;""),"*アレ*"),COUNTIF(INDIRECT("数出表_Excel!V"&amp;MATCH(LY1,数出表_Excel!$A:$A,0)-1&amp;""),"*ｱﾚ*")),
IFERROR(
_xlfn.LET(
  _xlpm.txt, MID(INDIRECT("数出表_Excel!V"&amp;MATCH(LY1,数出表_Excel!$A:$A,0)-1&amp;""), FIND("ｱﾚ", INDIRECT("数出表_Excel!V"&amp;MATCH(LU48,数出表_Excel!$A:$A,0)-1&amp;"")) + 2, LEN(INDIRECT("数出表_Excel!V"&amp;MATCH(LY1,数出表_Excel!$A:$A,0)-1&amp;""))),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MID(INDIRECT("数出表_Excel!V"&amp;MATCH(LY1,数出表_Excel!$A:$A,0)-1&amp;""), FIND("アレ", INDIRECT("数出表_Excel!V"&amp;MATCH(LY1,数出表_Excel!$A:$A,0)-1&amp;"")) + 2, LEN(INDIRECT("数出表_Excel!V"&amp;MATCH(LY1,数出表_Excel!$A:$A,0)-1&amp;""))),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LY54" s="79"/>
      <c r="MA54" s="78" t="e">
        <f ca="1">LT54</f>
        <v>#N/A</v>
      </c>
      <c r="MB54" s="79"/>
      <c r="MC54" s="78" t="e">
        <f ca="1">LV54</f>
        <v>#N/A</v>
      </c>
      <c r="MD54" s="79"/>
      <c r="ME54" s="78" t="e">
        <f ca="1">LX54</f>
        <v>#N/A</v>
      </c>
      <c r="MF54" s="79"/>
      <c r="MI54" s="78" t="e">
        <f ca="1">IF(MJ51&lt;&gt;"",
IF(IFERROR(INT(MJ51/MJ53),"")&lt;=0,1,
IFERROR(INT(MJ51/MJ53),"")),"")</f>
        <v>#N/A</v>
      </c>
      <c r="MJ54" s="79"/>
      <c r="MK54" s="78" t="e">
        <f ca="1">IF(MJ51&lt;&gt;"",
IF(IFERROR(INT(MJ51/MJ53),"")&lt;=0,0,
IFERROR(MOD(MJ51,MJ53),"")),"")</f>
        <v>#N/A</v>
      </c>
      <c r="ML54" s="79"/>
      <c r="MM54" s="78" t="e" cm="1">
        <f t="array" aca="1" ref="MM54" ca="1">IF(MJ51&lt;&gt;"",IF(OR(COUNTIF(INDIRECT("数出表_Excel!V"&amp;MATCH(MN1,数出表_Excel!$A:$A,0)-1&amp;""),"*アレ*"),COUNTIF(INDIRECT("数出表_Excel!V"&amp;MATCH(MN1,数出表_Excel!$A:$A,0)-1&amp;""),"*ｱﾚ*")),
IFERROR(
_xlfn.LET(
  _xlpm.txt, MID(INDIRECT("数出表_Excel!V"&amp;MATCH(MN1,数出表_Excel!$A:$A,0)-1&amp;""), FIND("ｱﾚ", INDIRECT("数出表_Excel!V"&amp;MATCH(MJ48,数出表_Excel!$A:$A,0)-1&amp;"")) + 2, LEN(INDIRECT("数出表_Excel!V"&amp;MATCH(MN1,数出表_Excel!$A:$A,0)-1&amp;""))),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MID(INDIRECT("数出表_Excel!V"&amp;MATCH(MN1,数出表_Excel!$A:$A,0)-1&amp;""), FIND("アレ", INDIRECT("数出表_Excel!V"&amp;MATCH(MN1,数出表_Excel!$A:$A,0)-1&amp;"")) + 2, LEN(INDIRECT("数出表_Excel!V"&amp;MATCH(MN1,数出表_Excel!$A:$A,0)-1&amp;""))),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MN54" s="79"/>
      <c r="MP54" s="78" t="e">
        <f ca="1">MI54</f>
        <v>#N/A</v>
      </c>
      <c r="MQ54" s="79"/>
      <c r="MR54" s="78" t="e">
        <f ca="1">MK54</f>
        <v>#N/A</v>
      </c>
      <c r="MS54" s="79"/>
      <c r="MT54" s="78" t="e">
        <f ca="1">MM54</f>
        <v>#N/A</v>
      </c>
      <c r="MU54" s="79"/>
      <c r="MX54" s="78" t="e">
        <f ca="1">IF(MY51&lt;&gt;"",
IF(IFERROR(INT(MY51/MY53),"")&lt;=0,1,
IFERROR(INT(MY51/MY53),"")),"")</f>
        <v>#N/A</v>
      </c>
      <c r="MY54" s="79"/>
      <c r="MZ54" s="78" t="e">
        <f ca="1">IF(MY51&lt;&gt;"",
IF(IFERROR(INT(MY51/MY53),"")&lt;=0,0,
IFERROR(MOD(MY51,MY53),"")),"")</f>
        <v>#N/A</v>
      </c>
      <c r="NA54" s="79"/>
      <c r="NB54" s="78" t="e" cm="1">
        <f t="array" aca="1" ref="NB54" ca="1">IF(MY51&lt;&gt;"",IF(OR(COUNTIF(INDIRECT("数出表_Excel!V"&amp;MATCH(NC1,数出表_Excel!$A:$A,0)-1&amp;""),"*アレ*"),COUNTIF(INDIRECT("数出表_Excel!V"&amp;MATCH(NC1,数出表_Excel!$A:$A,0)-1&amp;""),"*ｱﾚ*")),
IFERROR(
_xlfn.LET(
  _xlpm.txt, MID(INDIRECT("数出表_Excel!V"&amp;MATCH(NC1,数出表_Excel!$A:$A,0)-1&amp;""), FIND("ｱﾚ", INDIRECT("数出表_Excel!V"&amp;MATCH(MY48,数出表_Excel!$A:$A,0)-1&amp;"")) + 2, LEN(INDIRECT("数出表_Excel!V"&amp;MATCH(NC1,数出表_Excel!$A:$A,0)-1&amp;""))),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MID(INDIRECT("数出表_Excel!V"&amp;MATCH(NC1,数出表_Excel!$A:$A,0)-1&amp;""), FIND("アレ", INDIRECT("数出表_Excel!V"&amp;MATCH(NC1,数出表_Excel!$A:$A,0)-1&amp;"")) + 2, LEN(INDIRECT("数出表_Excel!V"&amp;MATCH(NC1,数出表_Excel!$A:$A,0)-1&amp;""))),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NC54" s="79"/>
      <c r="NE54" s="78" t="e">
        <f ca="1">MX54</f>
        <v>#N/A</v>
      </c>
      <c r="NF54" s="79"/>
      <c r="NG54" s="78" t="e">
        <f ca="1">MZ54</f>
        <v>#N/A</v>
      </c>
      <c r="NH54" s="79"/>
      <c r="NI54" s="78" t="e">
        <f ca="1">NB54</f>
        <v>#N/A</v>
      </c>
      <c r="NJ54" s="79"/>
      <c r="NM54" s="78" t="e">
        <f ca="1">IF(NN51&lt;&gt;"",
IF(IFERROR(INT(NN51/NN53),"")&lt;=0,1,
IFERROR(INT(NN51/NN53),"")),"")</f>
        <v>#N/A</v>
      </c>
      <c r="NN54" s="79"/>
      <c r="NO54" s="78" t="e">
        <f ca="1">IF(NN51&lt;&gt;"",
IF(IFERROR(INT(NN51/NN53),"")&lt;=0,0,
IFERROR(MOD(NN51,NN53),"")),"")</f>
        <v>#N/A</v>
      </c>
      <c r="NP54" s="79"/>
      <c r="NQ54" s="78" t="e" cm="1">
        <f t="array" aca="1" ref="NQ54" ca="1">IF(NN51&lt;&gt;"",IF(OR(COUNTIF(INDIRECT("数出表_Excel!V"&amp;MATCH(NR1,数出表_Excel!$A:$A,0)-1&amp;""),"*アレ*"),COUNTIF(INDIRECT("数出表_Excel!V"&amp;MATCH(NR1,数出表_Excel!$A:$A,0)-1&amp;""),"*ｱﾚ*")),
IFERROR(
_xlfn.LET(
  _xlpm.txt, MID(INDIRECT("数出表_Excel!V"&amp;MATCH(NR1,数出表_Excel!$A:$A,0)-1&amp;""), FIND("ｱﾚ", INDIRECT("数出表_Excel!V"&amp;MATCH(NN48,数出表_Excel!$A:$A,0)-1&amp;"")) + 2, LEN(INDIRECT("数出表_Excel!V"&amp;MATCH(NR1,数出表_Excel!$A:$A,0)-1&amp;""))),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MID(INDIRECT("数出表_Excel!V"&amp;MATCH(NR1,数出表_Excel!$A:$A,0)-1&amp;""), FIND("アレ", INDIRECT("数出表_Excel!V"&amp;MATCH(NR1,数出表_Excel!$A:$A,0)-1&amp;"")) + 2, LEN(INDIRECT("数出表_Excel!V"&amp;MATCH(NR1,数出表_Excel!$A:$A,0)-1&amp;""))),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NR54" s="79"/>
      <c r="NT54" s="78" t="e">
        <f ca="1">NM54</f>
        <v>#N/A</v>
      </c>
      <c r="NU54" s="79"/>
      <c r="NV54" s="78" t="e">
        <f ca="1">NO54</f>
        <v>#N/A</v>
      </c>
      <c r="NW54" s="79"/>
      <c r="NX54" s="78" t="e">
        <f ca="1">NQ54</f>
        <v>#N/A</v>
      </c>
      <c r="NY54" s="79"/>
      <c r="OB54" s="78" t="e">
        <f ca="1">IF(OC51&lt;&gt;"",
IF(IFERROR(INT(OC51/OC53),"")&lt;=0,1,
IFERROR(INT(OC51/OC53),"")),"")</f>
        <v>#N/A</v>
      </c>
      <c r="OC54" s="79"/>
      <c r="OD54" s="78" t="e">
        <f ca="1">IF(OC51&lt;&gt;"",
IF(IFERROR(INT(OC51/OC53),"")&lt;=0,0,
IFERROR(MOD(OC51,OC53),"")),"")</f>
        <v>#N/A</v>
      </c>
      <c r="OE54" s="79"/>
      <c r="OF54" s="78" t="e" cm="1">
        <f t="array" aca="1" ref="OF54" ca="1">IF(OC51&lt;&gt;"",IF(OR(COUNTIF(INDIRECT("数出表_Excel!V"&amp;MATCH(OG1,数出表_Excel!$A:$A,0)-1&amp;""),"*アレ*"),COUNTIF(INDIRECT("数出表_Excel!V"&amp;MATCH(OG1,数出表_Excel!$A:$A,0)-1&amp;""),"*ｱﾚ*")),
IFERROR(
_xlfn.LET(
  _xlpm.txt, MID(INDIRECT("数出表_Excel!V"&amp;MATCH(OG1,数出表_Excel!$A:$A,0)-1&amp;""), FIND("ｱﾚ", INDIRECT("数出表_Excel!V"&amp;MATCH(OC48,数出表_Excel!$A:$A,0)-1&amp;"")) + 2, LEN(INDIRECT("数出表_Excel!V"&amp;MATCH(OG1,数出表_Excel!$A:$A,0)-1&amp;""))),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MID(INDIRECT("数出表_Excel!V"&amp;MATCH(OG1,数出表_Excel!$A:$A,0)-1&amp;""), FIND("アレ", INDIRECT("数出表_Excel!V"&amp;MATCH(OG1,数出表_Excel!$A:$A,0)-1&amp;"")) + 2, LEN(INDIRECT("数出表_Excel!V"&amp;MATCH(OG1,数出表_Excel!$A:$A,0)-1&amp;""))),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OG54" s="79"/>
      <c r="OI54" s="78" t="e">
        <f ca="1">OB54</f>
        <v>#N/A</v>
      </c>
      <c r="OJ54" s="79"/>
      <c r="OK54" s="78" t="e">
        <f ca="1">OD54</f>
        <v>#N/A</v>
      </c>
      <c r="OL54" s="79"/>
      <c r="OM54" s="78" t="e">
        <f ca="1">OF54</f>
        <v>#N/A</v>
      </c>
      <c r="ON54" s="79"/>
      <c r="OQ54" s="78" t="e">
        <f ca="1">IF(OR51&lt;&gt;"",
IF(IFERROR(INT(OR51/OR53),"")&lt;=0,1,
IFERROR(INT(OR51/OR53),"")),"")</f>
        <v>#N/A</v>
      </c>
      <c r="OR54" s="79"/>
      <c r="OS54" s="78" t="e">
        <f ca="1">IF(OR51&lt;&gt;"",
IF(IFERROR(INT(OR51/OR53),"")&lt;=0,0,
IFERROR(MOD(OR51,OR53),"")),"")</f>
        <v>#N/A</v>
      </c>
      <c r="OT54" s="79"/>
      <c r="OU54" s="78" t="e" cm="1">
        <f t="array" aca="1" ref="OU54" ca="1">IF(OR51&lt;&gt;"",IF(OR(COUNTIF(INDIRECT("数出表_Excel!V"&amp;MATCH(OV1,数出表_Excel!$A:$A,0)-1&amp;""),"*アレ*"),COUNTIF(INDIRECT("数出表_Excel!V"&amp;MATCH(OV1,数出表_Excel!$A:$A,0)-1&amp;""),"*ｱﾚ*")),
IFERROR(
_xlfn.LET(
  _xlpm.txt, MID(INDIRECT("数出表_Excel!V"&amp;MATCH(OV1,数出表_Excel!$A:$A,0)-1&amp;""), FIND("ｱﾚ", INDIRECT("数出表_Excel!V"&amp;MATCH(OR48,数出表_Excel!$A:$A,0)-1&amp;"")) + 2, LEN(INDIRECT("数出表_Excel!V"&amp;MATCH(OV1,数出表_Excel!$A:$A,0)-1&amp;""))),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MID(INDIRECT("数出表_Excel!V"&amp;MATCH(OV1,数出表_Excel!$A:$A,0)-1&amp;""), FIND("アレ", INDIRECT("数出表_Excel!V"&amp;MATCH(OV1,数出表_Excel!$A:$A,0)-1&amp;"")) + 2, LEN(INDIRECT("数出表_Excel!V"&amp;MATCH(OV1,数出表_Excel!$A:$A,0)-1&amp;""))),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OV54" s="79"/>
      <c r="OX54" s="78" t="e">
        <f ca="1">OQ54</f>
        <v>#N/A</v>
      </c>
      <c r="OY54" s="79"/>
      <c r="OZ54" s="78" t="e">
        <f ca="1">OS54</f>
        <v>#N/A</v>
      </c>
      <c r="PA54" s="79"/>
      <c r="PB54" s="78" t="e">
        <f ca="1">OU54</f>
        <v>#N/A</v>
      </c>
      <c r="PC54" s="79"/>
      <c r="PF54" s="78" t="e">
        <f ca="1">IF(PG51&lt;&gt;"",
IF(IFERROR(INT(PG51/PG53),"")&lt;=0,1,
IFERROR(INT(PG51/PG53),"")),"")</f>
        <v>#N/A</v>
      </c>
      <c r="PG54" s="79"/>
      <c r="PH54" s="78" t="e">
        <f ca="1">IF(PG51&lt;&gt;"",
IF(IFERROR(INT(PG51/PG53),"")&lt;=0,0,
IFERROR(MOD(PG51,PG53),"")),"")</f>
        <v>#N/A</v>
      </c>
      <c r="PI54" s="79"/>
      <c r="PJ54" s="78" t="e" cm="1">
        <f t="array" aca="1" ref="PJ54" ca="1">IF(PG51&lt;&gt;"",IF(OR(COUNTIF(INDIRECT("数出表_Excel!V"&amp;MATCH(PK1,数出表_Excel!$A:$A,0)-1&amp;""),"*アレ*"),COUNTIF(INDIRECT("数出表_Excel!V"&amp;MATCH(PK1,数出表_Excel!$A:$A,0)-1&amp;""),"*ｱﾚ*")),
IFERROR(
_xlfn.LET(
  _xlpm.txt, MID(INDIRECT("数出表_Excel!V"&amp;MATCH(PK1,数出表_Excel!$A:$A,0)-1&amp;""), FIND("ｱﾚ", INDIRECT("数出表_Excel!V"&amp;MATCH(PG48,数出表_Excel!$A:$A,0)-1&amp;"")) + 2, LEN(INDIRECT("数出表_Excel!V"&amp;MATCH(PK1,数出表_Excel!$A:$A,0)-1&amp;""))),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MID(INDIRECT("数出表_Excel!V"&amp;MATCH(PK1,数出表_Excel!$A:$A,0)-1&amp;""), FIND("アレ", INDIRECT("数出表_Excel!V"&amp;MATCH(PK1,数出表_Excel!$A:$A,0)-1&amp;"")) + 2, LEN(INDIRECT("数出表_Excel!V"&amp;MATCH(PK1,数出表_Excel!$A:$A,0)-1&amp;""))),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PK54" s="79"/>
      <c r="PM54" s="78" t="e">
        <f ca="1">PF54</f>
        <v>#N/A</v>
      </c>
      <c r="PN54" s="79"/>
      <c r="PO54" s="78" t="e">
        <f ca="1">PH54</f>
        <v>#N/A</v>
      </c>
      <c r="PP54" s="79"/>
      <c r="PQ54" s="78" t="e">
        <f ca="1">PJ54</f>
        <v>#N/A</v>
      </c>
      <c r="PR54" s="79"/>
      <c r="PU54" s="78" t="e">
        <f ca="1">IF(PV51&lt;&gt;"",
IF(IFERROR(INT(PV51/PV53),"")&lt;=0,1,
IFERROR(INT(PV51/PV53),"")),"")</f>
        <v>#N/A</v>
      </c>
      <c r="PV54" s="79"/>
      <c r="PW54" s="78" t="e">
        <f ca="1">IF(PV51&lt;&gt;"",
IF(IFERROR(INT(PV51/PV53),"")&lt;=0,0,
IFERROR(MOD(PV51,PV53),"")),"")</f>
        <v>#N/A</v>
      </c>
      <c r="PX54" s="79"/>
      <c r="PY54" s="78" t="e" cm="1">
        <f t="array" aca="1" ref="PY54" ca="1">IF(PV51&lt;&gt;"",IF(OR(COUNTIF(INDIRECT("数出表_Excel!V"&amp;MATCH(PZ1,数出表_Excel!$A:$A,0)-1&amp;""),"*アレ*"),COUNTIF(INDIRECT("数出表_Excel!V"&amp;MATCH(PZ1,数出表_Excel!$A:$A,0)-1&amp;""),"*ｱﾚ*")),
IFERROR(
_xlfn.LET(
  _xlpm.txt, MID(INDIRECT("数出表_Excel!V"&amp;MATCH(PZ1,数出表_Excel!$A:$A,0)-1&amp;""), FIND("ｱﾚ", INDIRECT("数出表_Excel!V"&amp;MATCH(PV48,数出表_Excel!$A:$A,0)-1&amp;"")) + 2, LEN(INDIRECT("数出表_Excel!V"&amp;MATCH(PZ1,数出表_Excel!$A:$A,0)-1&amp;""))),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MID(INDIRECT("数出表_Excel!V"&amp;MATCH(PZ1,数出表_Excel!$A:$A,0)-1&amp;""), FIND("アレ", INDIRECT("数出表_Excel!V"&amp;MATCH(PZ1,数出表_Excel!$A:$A,0)-1&amp;"")) + 2, LEN(INDIRECT("数出表_Excel!V"&amp;MATCH(PZ1,数出表_Excel!$A:$A,0)-1&amp;""))),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PZ54" s="79"/>
      <c r="QB54" s="78" t="e">
        <f ca="1">PU54</f>
        <v>#N/A</v>
      </c>
      <c r="QC54" s="79"/>
      <c r="QD54" s="78" t="e">
        <f ca="1">PW54</f>
        <v>#N/A</v>
      </c>
      <c r="QE54" s="79"/>
      <c r="QF54" s="78" t="e">
        <f ca="1">PY54</f>
        <v>#N/A</v>
      </c>
      <c r="QG54" s="79"/>
      <c r="QJ54" s="78" t="e">
        <f ca="1">IF(QK51&lt;&gt;"",
IF(IFERROR(INT(QK51/QK53),"")&lt;=0,1,
IFERROR(INT(QK51/QK53),"")),"")</f>
        <v>#N/A</v>
      </c>
      <c r="QK54" s="79"/>
      <c r="QL54" s="78" t="e">
        <f ca="1">IF(QK51&lt;&gt;"",
IF(IFERROR(INT(QK51/QK53),"")&lt;=0,0,
IFERROR(MOD(QK51,QK53),"")),"")</f>
        <v>#N/A</v>
      </c>
      <c r="QM54" s="79"/>
      <c r="QN54" s="78" t="e" cm="1">
        <f t="array" aca="1" ref="QN54" ca="1">IF(QK51&lt;&gt;"",IF(OR(COUNTIF(INDIRECT("数出表_Excel!V"&amp;MATCH(QO1,数出表_Excel!$A:$A,0)-1&amp;""),"*アレ*"),COUNTIF(INDIRECT("数出表_Excel!V"&amp;MATCH(QO1,数出表_Excel!$A:$A,0)-1&amp;""),"*ｱﾚ*")),
IFERROR(
_xlfn.LET(
  _xlpm.txt, MID(INDIRECT("数出表_Excel!V"&amp;MATCH(QO1,数出表_Excel!$A:$A,0)-1&amp;""), FIND("ｱﾚ", INDIRECT("数出表_Excel!V"&amp;MATCH(QK48,数出表_Excel!$A:$A,0)-1&amp;"")) + 2, LEN(INDIRECT("数出表_Excel!V"&amp;MATCH(QO1,数出表_Excel!$A:$A,0)-1&amp;""))),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MID(INDIRECT("数出表_Excel!V"&amp;MATCH(QO1,数出表_Excel!$A:$A,0)-1&amp;""), FIND("アレ", INDIRECT("数出表_Excel!V"&amp;MATCH(QO1,数出表_Excel!$A:$A,0)-1&amp;"")) + 2, LEN(INDIRECT("数出表_Excel!V"&amp;MATCH(QO1,数出表_Excel!$A:$A,0)-1&amp;""))),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QO54" s="79"/>
      <c r="QQ54" s="78" t="e">
        <f ca="1">QJ54</f>
        <v>#N/A</v>
      </c>
      <c r="QR54" s="79"/>
      <c r="QS54" s="78" t="e">
        <f ca="1">QL54</f>
        <v>#N/A</v>
      </c>
      <c r="QT54" s="79"/>
      <c r="QU54" s="78" t="e">
        <f ca="1">QN54</f>
        <v>#N/A</v>
      </c>
      <c r="QV54" s="79"/>
      <c r="QY54" s="78" t="e">
        <f ca="1">IF(QZ51&lt;&gt;"",
IF(IFERROR(INT(QZ51/QZ53),"")&lt;=0,1,
IFERROR(INT(QZ51/QZ53),"")),"")</f>
        <v>#N/A</v>
      </c>
      <c r="QZ54" s="79"/>
      <c r="RA54" s="78" t="e">
        <f ca="1">IF(QZ51&lt;&gt;"",
IF(IFERROR(INT(QZ51/QZ53),"")&lt;=0,0,
IFERROR(MOD(QZ51,QZ53),"")),"")</f>
        <v>#N/A</v>
      </c>
      <c r="RB54" s="79"/>
      <c r="RC54" s="78" t="e" cm="1">
        <f t="array" aca="1" ref="RC54" ca="1">IF(QZ51&lt;&gt;"",IF(OR(COUNTIF(INDIRECT("数出表_Excel!V"&amp;MATCH(RD1,数出表_Excel!$A:$A,0)-1&amp;""),"*アレ*"),COUNTIF(INDIRECT("数出表_Excel!V"&amp;MATCH(RD1,数出表_Excel!$A:$A,0)-1&amp;""),"*ｱﾚ*")),
IFERROR(
_xlfn.LET(
  _xlpm.txt, MID(INDIRECT("数出表_Excel!V"&amp;MATCH(RD1,数出表_Excel!$A:$A,0)-1&amp;""), FIND("ｱﾚ", INDIRECT("数出表_Excel!V"&amp;MATCH(QZ48,数出表_Excel!$A:$A,0)-1&amp;"")) + 2, LEN(INDIRECT("数出表_Excel!V"&amp;MATCH(RD1,数出表_Excel!$A:$A,0)-1&amp;""))),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MID(INDIRECT("数出表_Excel!V"&amp;MATCH(RD1,数出表_Excel!$A:$A,0)-1&amp;""), FIND("アレ", INDIRECT("数出表_Excel!V"&amp;MATCH(RD1,数出表_Excel!$A:$A,0)-1&amp;"")) + 2, LEN(INDIRECT("数出表_Excel!V"&amp;MATCH(RD1,数出表_Excel!$A:$A,0)-1&amp;""))),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RD54" s="79"/>
      <c r="RF54" s="78" t="e">
        <f ca="1">QY54</f>
        <v>#N/A</v>
      </c>
      <c r="RG54" s="79"/>
      <c r="RH54" s="78" t="e">
        <f ca="1">RA54</f>
        <v>#N/A</v>
      </c>
      <c r="RI54" s="79"/>
      <c r="RJ54" s="78" t="e">
        <f ca="1">RC54</f>
        <v>#N/A</v>
      </c>
      <c r="RK54" s="79"/>
      <c r="RN54" s="78" t="e">
        <f ca="1">IF(RO51&lt;&gt;"",
IF(IFERROR(INT(RO51/RO53),"")&lt;=0,1,
IFERROR(INT(RO51/RO53),"")),"")</f>
        <v>#N/A</v>
      </c>
      <c r="RO54" s="79"/>
      <c r="RP54" s="78" t="e">
        <f ca="1">IF(RO51&lt;&gt;"",
IF(IFERROR(INT(RO51/RO53),"")&lt;=0,0,
IFERROR(MOD(RO51,RO53),"")),"")</f>
        <v>#N/A</v>
      </c>
      <c r="RQ54" s="79"/>
      <c r="RR54" s="78" t="e" cm="1">
        <f t="array" aca="1" ref="RR54" ca="1">IF(RO51&lt;&gt;"",IF(OR(COUNTIF(INDIRECT("数出表_Excel!V"&amp;MATCH(RS1,数出表_Excel!$A:$A,0)-1&amp;""),"*アレ*"),COUNTIF(INDIRECT("数出表_Excel!V"&amp;MATCH(RS1,数出表_Excel!$A:$A,0)-1&amp;""),"*ｱﾚ*")),
IFERROR(
_xlfn.LET(
  _xlpm.txt, MID(INDIRECT("数出表_Excel!V"&amp;MATCH(RS1,数出表_Excel!$A:$A,0)-1&amp;""), FIND("ｱﾚ", INDIRECT("数出表_Excel!V"&amp;MATCH(RO48,数出表_Excel!$A:$A,0)-1&amp;"")) + 2, LEN(INDIRECT("数出表_Excel!V"&amp;MATCH(RS1,数出表_Excel!$A:$A,0)-1&amp;""))),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MID(INDIRECT("数出表_Excel!V"&amp;MATCH(RS1,数出表_Excel!$A:$A,0)-1&amp;""), FIND("アレ", INDIRECT("数出表_Excel!V"&amp;MATCH(RS1,数出表_Excel!$A:$A,0)-1&amp;"")) + 2, LEN(INDIRECT("数出表_Excel!V"&amp;MATCH(RS1,数出表_Excel!$A:$A,0)-1&amp;""))),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RS54" s="79"/>
      <c r="RU54" s="78" t="e">
        <f ca="1">RN54</f>
        <v>#N/A</v>
      </c>
      <c r="RV54" s="79"/>
      <c r="RW54" s="78" t="e">
        <f ca="1">RP54</f>
        <v>#N/A</v>
      </c>
      <c r="RX54" s="79"/>
      <c r="RY54" s="78" t="e">
        <f ca="1">RR54</f>
        <v>#N/A</v>
      </c>
      <c r="RZ54" s="79"/>
      <c r="SC54" s="78" t="e">
        <f ca="1">IF(SD51&lt;&gt;"",
IF(IFERROR(INT(SD51/SD53),"")&lt;=0,1,
IFERROR(INT(SD51/SD53),"")),"")</f>
        <v>#N/A</v>
      </c>
      <c r="SD54" s="79"/>
      <c r="SE54" s="78" t="e">
        <f ca="1">IF(SD51&lt;&gt;"",
IF(IFERROR(INT(SD51/SD53),"")&lt;=0,0,
IFERROR(MOD(SD51,SD53),"")),"")</f>
        <v>#N/A</v>
      </c>
      <c r="SF54" s="79"/>
      <c r="SG54" s="78" t="e" cm="1">
        <f t="array" aca="1" ref="SG54" ca="1">IF(SD51&lt;&gt;"",IF(OR(COUNTIF(INDIRECT("数出表_Excel!V"&amp;MATCH(SH1,数出表_Excel!$A:$A,0)-1&amp;""),"*アレ*"),COUNTIF(INDIRECT("数出表_Excel!V"&amp;MATCH(SH1,数出表_Excel!$A:$A,0)-1&amp;""),"*ｱﾚ*")),
IFERROR(
_xlfn.LET(
  _xlpm.txt, MID(INDIRECT("数出表_Excel!V"&amp;MATCH(SH1,数出表_Excel!$A:$A,0)-1&amp;""), FIND("ｱﾚ", INDIRECT("数出表_Excel!V"&amp;MATCH(SD48,数出表_Excel!$A:$A,0)-1&amp;"")) + 2, LEN(INDIRECT("数出表_Excel!V"&amp;MATCH(SH1,数出表_Excel!$A:$A,0)-1&amp;""))),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MID(INDIRECT("数出表_Excel!V"&amp;MATCH(SH1,数出表_Excel!$A:$A,0)-1&amp;""), FIND("アレ", INDIRECT("数出表_Excel!V"&amp;MATCH(SH1,数出表_Excel!$A:$A,0)-1&amp;"")) + 2, LEN(INDIRECT("数出表_Excel!V"&amp;MATCH(SH1,数出表_Excel!$A:$A,0)-1&amp;""))),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SH54" s="79"/>
      <c r="SJ54" s="78" t="e">
        <f ca="1">SC54</f>
        <v>#N/A</v>
      </c>
      <c r="SK54" s="79"/>
      <c r="SL54" s="78" t="e">
        <f ca="1">SE54</f>
        <v>#N/A</v>
      </c>
      <c r="SM54" s="79"/>
      <c r="SN54" s="78" t="e">
        <f ca="1">SG54</f>
        <v>#N/A</v>
      </c>
      <c r="SO54" s="79"/>
      <c r="SR54" s="78" t="e">
        <f ca="1">IF(SS51&lt;&gt;"",
IF(IFERROR(INT(SS51/SS53),"")&lt;=0,1,
IFERROR(INT(SS51/SS53),"")),"")</f>
        <v>#N/A</v>
      </c>
      <c r="SS54" s="79"/>
      <c r="ST54" s="78" t="e">
        <f ca="1">IF(SS51&lt;&gt;"",
IF(IFERROR(INT(SS51/SS53),"")&lt;=0,0,
IFERROR(MOD(SS51,SS53),"")),"")</f>
        <v>#N/A</v>
      </c>
      <c r="SU54" s="79"/>
      <c r="SV54" s="78" t="e" cm="1">
        <f t="array" aca="1" ref="SV54" ca="1">IF(SS51&lt;&gt;"",IF(OR(COUNTIF(INDIRECT("数出表_Excel!V"&amp;MATCH(SW1,数出表_Excel!$A:$A,0)-1&amp;""),"*アレ*"),COUNTIF(INDIRECT("数出表_Excel!V"&amp;MATCH(SW1,数出表_Excel!$A:$A,0)-1&amp;""),"*ｱﾚ*")),
IFERROR(
_xlfn.LET(
  _xlpm.txt, MID(INDIRECT("数出表_Excel!V"&amp;MATCH(SW1,数出表_Excel!$A:$A,0)-1&amp;""), FIND("ｱﾚ", INDIRECT("数出表_Excel!V"&amp;MATCH(SS48,数出表_Excel!$A:$A,0)-1&amp;"")) + 2, LEN(INDIRECT("数出表_Excel!V"&amp;MATCH(SW1,数出表_Excel!$A:$A,0)-1&amp;""))),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MID(INDIRECT("数出表_Excel!V"&amp;MATCH(SW1,数出表_Excel!$A:$A,0)-1&amp;""), FIND("アレ", INDIRECT("数出表_Excel!V"&amp;MATCH(SW1,数出表_Excel!$A:$A,0)-1&amp;"")) + 2, LEN(INDIRECT("数出表_Excel!V"&amp;MATCH(SW1,数出表_Excel!$A:$A,0)-1&amp;""))),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SW54" s="79"/>
      <c r="SY54" s="78" t="e">
        <f ca="1">SR54</f>
        <v>#N/A</v>
      </c>
      <c r="SZ54" s="79"/>
      <c r="TA54" s="78" t="e">
        <f ca="1">ST54</f>
        <v>#N/A</v>
      </c>
      <c r="TB54" s="79"/>
      <c r="TC54" s="78" t="e">
        <f ca="1">SV54</f>
        <v>#N/A</v>
      </c>
      <c r="TD54" s="79"/>
      <c r="TG54" s="78" t="e">
        <f ca="1">IF(TH51&lt;&gt;"",
IF(IFERROR(INT(TH51/TH53),"")&lt;=0,1,
IFERROR(INT(TH51/TH53),"")),"")</f>
        <v>#N/A</v>
      </c>
      <c r="TH54" s="79"/>
      <c r="TI54" s="78" t="e">
        <f ca="1">IF(TH51&lt;&gt;"",
IF(IFERROR(INT(TH51/TH53),"")&lt;=0,0,
IFERROR(MOD(TH51,TH53),"")),"")</f>
        <v>#N/A</v>
      </c>
      <c r="TJ54" s="79"/>
      <c r="TK54" s="78" t="e" cm="1">
        <f t="array" aca="1" ref="TK54" ca="1">IF(TH51&lt;&gt;"",IF(OR(COUNTIF(INDIRECT("数出表_Excel!V"&amp;MATCH(TL1,数出表_Excel!$A:$A,0)-1&amp;""),"*アレ*"),COUNTIF(INDIRECT("数出表_Excel!V"&amp;MATCH(TL1,数出表_Excel!$A:$A,0)-1&amp;""),"*ｱﾚ*")),
IFERROR(
_xlfn.LET(
  _xlpm.txt, MID(INDIRECT("数出表_Excel!V"&amp;MATCH(TL1,数出表_Excel!$A:$A,0)-1&amp;""), FIND("ｱﾚ", INDIRECT("数出表_Excel!V"&amp;MATCH(TH48,数出表_Excel!$A:$A,0)-1&amp;"")) + 2, LEN(INDIRECT("数出表_Excel!V"&amp;MATCH(TL1,数出表_Excel!$A:$A,0)-1&amp;""))),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MID(INDIRECT("数出表_Excel!V"&amp;MATCH(TL1,数出表_Excel!$A:$A,0)-1&amp;""), FIND("アレ", INDIRECT("数出表_Excel!V"&amp;MATCH(TL1,数出表_Excel!$A:$A,0)-1&amp;"")) + 2, LEN(INDIRECT("数出表_Excel!V"&amp;MATCH(TL1,数出表_Excel!$A:$A,0)-1&amp;""))),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TL54" s="79"/>
      <c r="TN54" s="78" t="e">
        <f ca="1">TG54</f>
        <v>#N/A</v>
      </c>
      <c r="TO54" s="79"/>
      <c r="TP54" s="78" t="e">
        <f ca="1">TI54</f>
        <v>#N/A</v>
      </c>
      <c r="TQ54" s="79"/>
      <c r="TR54" s="78" t="e">
        <f ca="1">TK54</f>
        <v>#N/A</v>
      </c>
      <c r="TS54" s="79"/>
      <c r="TV54" s="78" t="e">
        <f ca="1">IF(TW51&lt;&gt;"",
IF(IFERROR(INT(TW51/TW53),"")&lt;=0,1,
IFERROR(INT(TW51/TW53),"")),"")</f>
        <v>#N/A</v>
      </c>
      <c r="TW54" s="79"/>
      <c r="TX54" s="78" t="e">
        <f ca="1">IF(TW51&lt;&gt;"",
IF(IFERROR(INT(TW51/TW53),"")&lt;=0,0,
IFERROR(MOD(TW51,TW53),"")),"")</f>
        <v>#N/A</v>
      </c>
      <c r="TY54" s="79"/>
      <c r="TZ54" s="78" t="e" cm="1">
        <f t="array" aca="1" ref="TZ54" ca="1">IF(TW51&lt;&gt;"",IF(OR(COUNTIF(INDIRECT("数出表_Excel!V"&amp;MATCH(UA1,数出表_Excel!$A:$A,0)-1&amp;""),"*アレ*"),COUNTIF(INDIRECT("数出表_Excel!V"&amp;MATCH(UA1,数出表_Excel!$A:$A,0)-1&amp;""),"*ｱﾚ*")),
IFERROR(
_xlfn.LET(
  _xlpm.txt, MID(INDIRECT("数出表_Excel!V"&amp;MATCH(UA1,数出表_Excel!$A:$A,0)-1&amp;""), FIND("ｱﾚ", INDIRECT("数出表_Excel!V"&amp;MATCH(TW48,数出表_Excel!$A:$A,0)-1&amp;"")) + 2, LEN(INDIRECT("数出表_Excel!V"&amp;MATCH(UA1,数出表_Excel!$A:$A,0)-1&amp;""))),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MID(INDIRECT("数出表_Excel!V"&amp;MATCH(UA1,数出表_Excel!$A:$A,0)-1&amp;""), FIND("アレ", INDIRECT("数出表_Excel!V"&amp;MATCH(UA1,数出表_Excel!$A:$A,0)-1&amp;"")) + 2, LEN(INDIRECT("数出表_Excel!V"&amp;MATCH(UA1,数出表_Excel!$A:$A,0)-1&amp;""))),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UA54" s="79"/>
      <c r="UC54" s="78" t="e">
        <f ca="1">TV54</f>
        <v>#N/A</v>
      </c>
      <c r="UD54" s="79"/>
      <c r="UE54" s="78" t="e">
        <f ca="1">TX54</f>
        <v>#N/A</v>
      </c>
      <c r="UF54" s="79"/>
      <c r="UG54" s="78" t="e">
        <f ca="1">TZ54</f>
        <v>#N/A</v>
      </c>
      <c r="UH54" s="79"/>
      <c r="UK54" s="78" t="e">
        <f ca="1">IF(UL51&lt;&gt;"",
IF(IFERROR(INT(UL51/UL53),"")&lt;=0,1,
IFERROR(INT(UL51/UL53),"")),"")</f>
        <v>#N/A</v>
      </c>
      <c r="UL54" s="79"/>
      <c r="UM54" s="78" t="e">
        <f ca="1">IF(UL51&lt;&gt;"",
IF(IFERROR(INT(UL51/UL53),"")&lt;=0,0,
IFERROR(MOD(UL51,UL53),"")),"")</f>
        <v>#N/A</v>
      </c>
      <c r="UN54" s="79"/>
      <c r="UO54" s="78" t="e" cm="1">
        <f t="array" aca="1" ref="UO54" ca="1">IF(UL51&lt;&gt;"",IF(OR(COUNTIF(INDIRECT("数出表_Excel!V"&amp;MATCH(UP1,数出表_Excel!$A:$A,0)-1&amp;""),"*アレ*"),COUNTIF(INDIRECT("数出表_Excel!V"&amp;MATCH(UP1,数出表_Excel!$A:$A,0)-1&amp;""),"*ｱﾚ*")),
IFERROR(
_xlfn.LET(
  _xlpm.txt, MID(INDIRECT("数出表_Excel!V"&amp;MATCH(UP1,数出表_Excel!$A:$A,0)-1&amp;""), FIND("ｱﾚ", INDIRECT("数出表_Excel!V"&amp;MATCH(UL48,数出表_Excel!$A:$A,0)-1&amp;"")) + 2, LEN(INDIRECT("数出表_Excel!V"&amp;MATCH(UP1,数出表_Excel!$A:$A,0)-1&amp;""))),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MID(INDIRECT("数出表_Excel!V"&amp;MATCH(UP1,数出表_Excel!$A:$A,0)-1&amp;""), FIND("アレ", INDIRECT("数出表_Excel!V"&amp;MATCH(UP1,数出表_Excel!$A:$A,0)-1&amp;"")) + 2, LEN(INDIRECT("数出表_Excel!V"&amp;MATCH(UP1,数出表_Excel!$A:$A,0)-1&amp;""))),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UP54" s="79"/>
      <c r="UR54" s="78" t="e">
        <f ca="1">UK54</f>
        <v>#N/A</v>
      </c>
      <c r="US54" s="79"/>
      <c r="UT54" s="78" t="e">
        <f ca="1">UM54</f>
        <v>#N/A</v>
      </c>
      <c r="UU54" s="79"/>
      <c r="UV54" s="78" t="e">
        <f ca="1">UO54</f>
        <v>#N/A</v>
      </c>
      <c r="UW54" s="79"/>
      <c r="UZ54" s="78" t="e">
        <f ca="1">IF(VA51&lt;&gt;"",
IF(IFERROR(INT(VA51/VA53),"")&lt;=0,1,
IFERROR(INT(VA51/VA53),"")),"")</f>
        <v>#N/A</v>
      </c>
      <c r="VA54" s="79"/>
      <c r="VB54" s="78" t="e">
        <f ca="1">IF(VA51&lt;&gt;"",
IF(IFERROR(INT(VA51/VA53),"")&lt;=0,0,
IFERROR(MOD(VA51,VA53),"")),"")</f>
        <v>#N/A</v>
      </c>
      <c r="VC54" s="79"/>
      <c r="VD54" s="78" t="e" cm="1">
        <f t="array" aca="1" ref="VD54" ca="1">IF(VA51&lt;&gt;"",IF(OR(COUNTIF(INDIRECT("数出表_Excel!V"&amp;MATCH(VE1,数出表_Excel!$A:$A,0)-1&amp;""),"*アレ*"),COUNTIF(INDIRECT("数出表_Excel!V"&amp;MATCH(VE1,数出表_Excel!$A:$A,0)-1&amp;""),"*ｱﾚ*")),
IFERROR(
_xlfn.LET(
  _xlpm.txt, MID(INDIRECT("数出表_Excel!V"&amp;MATCH(VE1,数出表_Excel!$A:$A,0)-1&amp;""), FIND("ｱﾚ", INDIRECT("数出表_Excel!V"&amp;MATCH(VA48,数出表_Excel!$A:$A,0)-1&amp;"")) + 2, LEN(INDIRECT("数出表_Excel!V"&amp;MATCH(VE1,数出表_Excel!$A:$A,0)-1&amp;""))),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MID(INDIRECT("数出表_Excel!V"&amp;MATCH(VE1,数出表_Excel!$A:$A,0)-1&amp;""), FIND("アレ", INDIRECT("数出表_Excel!V"&amp;MATCH(VE1,数出表_Excel!$A:$A,0)-1&amp;"")) + 2, LEN(INDIRECT("数出表_Excel!V"&amp;MATCH(VE1,数出表_Excel!$A:$A,0)-1&amp;""))),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VE54" s="79"/>
      <c r="VG54" s="78" t="e">
        <f ca="1">UZ54</f>
        <v>#N/A</v>
      </c>
      <c r="VH54" s="79"/>
      <c r="VI54" s="78" t="e">
        <f ca="1">VB54</f>
        <v>#N/A</v>
      </c>
      <c r="VJ54" s="79"/>
      <c r="VK54" s="78" t="e">
        <f ca="1">VD54</f>
        <v>#N/A</v>
      </c>
      <c r="VL54" s="79"/>
      <c r="VO54" s="78" t="e">
        <f ca="1">IF(VP51&lt;&gt;"",
IF(IFERROR(INT(VP51/VP53),"")&lt;=0,1,
IFERROR(INT(VP51/VP53),"")),"")</f>
        <v>#N/A</v>
      </c>
      <c r="VP54" s="79"/>
      <c r="VQ54" s="78" t="e">
        <f ca="1">IF(VP51&lt;&gt;"",
IF(IFERROR(INT(VP51/VP53),"")&lt;=0,0,
IFERROR(MOD(VP51,VP53),"")),"")</f>
        <v>#N/A</v>
      </c>
      <c r="VR54" s="79"/>
      <c r="VS54" s="78" t="e" cm="1">
        <f t="array" aca="1" ref="VS54" ca="1">IF(VP51&lt;&gt;"",IF(OR(COUNTIF(INDIRECT("数出表_Excel!V"&amp;MATCH(VT1,数出表_Excel!$A:$A,0)-1&amp;""),"*アレ*"),COUNTIF(INDIRECT("数出表_Excel!V"&amp;MATCH(VT1,数出表_Excel!$A:$A,0)-1&amp;""),"*ｱﾚ*")),
IFERROR(
_xlfn.LET(
  _xlpm.txt, MID(INDIRECT("数出表_Excel!V"&amp;MATCH(VT1,数出表_Excel!$A:$A,0)-1&amp;""), FIND("ｱﾚ", INDIRECT("数出表_Excel!V"&amp;MATCH(VP48,数出表_Excel!$A:$A,0)-1&amp;"")) + 2, LEN(INDIRECT("数出表_Excel!V"&amp;MATCH(VT1,数出表_Excel!$A:$A,0)-1&amp;""))),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MID(INDIRECT("数出表_Excel!V"&amp;MATCH(VT1,数出表_Excel!$A:$A,0)-1&amp;""), FIND("アレ", INDIRECT("数出表_Excel!V"&amp;MATCH(VT1,数出表_Excel!$A:$A,0)-1&amp;"")) + 2, LEN(INDIRECT("数出表_Excel!V"&amp;MATCH(VT1,数出表_Excel!$A:$A,0)-1&amp;""))),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VT54" s="79"/>
      <c r="VV54" s="78" t="e">
        <f ca="1">VO54</f>
        <v>#N/A</v>
      </c>
      <c r="VW54" s="79"/>
      <c r="VX54" s="78" t="e">
        <f ca="1">VQ54</f>
        <v>#N/A</v>
      </c>
      <c r="VY54" s="79"/>
      <c r="VZ54" s="78" t="e">
        <f ca="1">VS54</f>
        <v>#N/A</v>
      </c>
      <c r="WA54" s="79"/>
      <c r="WD54" s="78" t="e">
        <f ca="1">IF(WE51&lt;&gt;"",
IF(IFERROR(INT(WE51/WE53),"")&lt;=0,1,
IFERROR(INT(WE51/WE53),"")),"")</f>
        <v>#N/A</v>
      </c>
      <c r="WE54" s="79"/>
      <c r="WF54" s="78" t="e">
        <f ca="1">IF(WE51&lt;&gt;"",
IF(IFERROR(INT(WE51/WE53),"")&lt;=0,0,
IFERROR(MOD(WE51,WE53),"")),"")</f>
        <v>#N/A</v>
      </c>
      <c r="WG54" s="79"/>
      <c r="WH54" s="78" t="e" cm="1">
        <f t="array" aca="1" ref="WH54" ca="1">IF(WE51&lt;&gt;"",IF(OR(COUNTIF(INDIRECT("数出表_Excel!V"&amp;MATCH(WI1,数出表_Excel!$A:$A,0)-1&amp;""),"*アレ*"),COUNTIF(INDIRECT("数出表_Excel!V"&amp;MATCH(WI1,数出表_Excel!$A:$A,0)-1&amp;""),"*ｱﾚ*")),
IFERROR(
_xlfn.LET(
  _xlpm.txt, MID(INDIRECT("数出表_Excel!V"&amp;MATCH(WI1,数出表_Excel!$A:$A,0)-1&amp;""), FIND("ｱﾚ", INDIRECT("数出表_Excel!V"&amp;MATCH(WE48,数出表_Excel!$A:$A,0)-1&amp;"")) + 2, LEN(INDIRECT("数出表_Excel!V"&amp;MATCH(WI1,数出表_Excel!$A:$A,0)-1&amp;""))),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MID(INDIRECT("数出表_Excel!V"&amp;MATCH(WI1,数出表_Excel!$A:$A,0)-1&amp;""), FIND("アレ", INDIRECT("数出表_Excel!V"&amp;MATCH(WI1,数出表_Excel!$A:$A,0)-1&amp;"")) + 2, LEN(INDIRECT("数出表_Excel!V"&amp;MATCH(WI1,数出表_Excel!$A:$A,0)-1&amp;""))),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WI54" s="79"/>
      <c r="WK54" s="78" t="e">
        <f ca="1">WD54</f>
        <v>#N/A</v>
      </c>
      <c r="WL54" s="79"/>
      <c r="WM54" s="78" t="e">
        <f ca="1">WF54</f>
        <v>#N/A</v>
      </c>
      <c r="WN54" s="79"/>
      <c r="WO54" s="78" t="e">
        <f ca="1">WH54</f>
        <v>#N/A</v>
      </c>
      <c r="WP54" s="79"/>
      <c r="WS54" s="78" t="e">
        <f ca="1">IF(WT51&lt;&gt;"",
IF(IFERROR(INT(WT51/WT53),"")&lt;=0,1,
IFERROR(INT(WT51/WT53),"")),"")</f>
        <v>#N/A</v>
      </c>
      <c r="WT54" s="79"/>
      <c r="WU54" s="78" t="e">
        <f ca="1">IF(WT51&lt;&gt;"",
IF(IFERROR(INT(WT51/WT53),"")&lt;=0,0,
IFERROR(MOD(WT51,WT53),"")),"")</f>
        <v>#N/A</v>
      </c>
      <c r="WV54" s="79"/>
      <c r="WW54" s="78" t="e" cm="1">
        <f t="array" aca="1" ref="WW54" ca="1">IF(WT51&lt;&gt;"",IF(OR(COUNTIF(INDIRECT("数出表_Excel!V"&amp;MATCH(WX1,数出表_Excel!$A:$A,0)-1&amp;""),"*アレ*"),COUNTIF(INDIRECT("数出表_Excel!V"&amp;MATCH(WX1,数出表_Excel!$A:$A,0)-1&amp;""),"*ｱﾚ*")),
IFERROR(
_xlfn.LET(
  _xlpm.txt, MID(INDIRECT("数出表_Excel!V"&amp;MATCH(WX1,数出表_Excel!$A:$A,0)-1&amp;""), FIND("ｱﾚ", INDIRECT("数出表_Excel!V"&amp;MATCH(WT48,数出表_Excel!$A:$A,0)-1&amp;"")) + 2, LEN(INDIRECT("数出表_Excel!V"&amp;MATCH(WX1,数出表_Excel!$A:$A,0)-1&amp;""))),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MID(INDIRECT("数出表_Excel!V"&amp;MATCH(WX1,数出表_Excel!$A:$A,0)-1&amp;""), FIND("アレ", INDIRECT("数出表_Excel!V"&amp;MATCH(WX1,数出表_Excel!$A:$A,0)-1&amp;"")) + 2, LEN(INDIRECT("数出表_Excel!V"&amp;MATCH(WX1,数出表_Excel!$A:$A,0)-1&amp;""))),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WX54" s="79"/>
      <c r="WZ54" s="78" t="e">
        <f ca="1">WS54</f>
        <v>#N/A</v>
      </c>
      <c r="XA54" s="79"/>
      <c r="XB54" s="78" t="e">
        <f ca="1">WU54</f>
        <v>#N/A</v>
      </c>
      <c r="XC54" s="79"/>
      <c r="XD54" s="78" t="e">
        <f ca="1">WW54</f>
        <v>#N/A</v>
      </c>
      <c r="XE54" s="79"/>
      <c r="XH54" s="78" t="e">
        <f ca="1">IF(XI51&lt;&gt;"",
IF(IFERROR(INT(XI51/XI53),"")&lt;=0,1,
IFERROR(INT(XI51/XI53),"")),"")</f>
        <v>#N/A</v>
      </c>
      <c r="XI54" s="79"/>
      <c r="XJ54" s="78" t="e">
        <f ca="1">IF(XI51&lt;&gt;"",
IF(IFERROR(INT(XI51/XI53),"")&lt;=0,0,
IFERROR(MOD(XI51,XI53),"")),"")</f>
        <v>#N/A</v>
      </c>
      <c r="XK54" s="79"/>
      <c r="XL54" s="78" t="e" cm="1">
        <f t="array" aca="1" ref="XL54" ca="1">IF(XI51&lt;&gt;"",IF(OR(COUNTIF(INDIRECT("数出表_Excel!V"&amp;MATCH(XM1,数出表_Excel!$A:$A,0)-1&amp;""),"*アレ*"),COUNTIF(INDIRECT("数出表_Excel!V"&amp;MATCH(XM1,数出表_Excel!$A:$A,0)-1&amp;""),"*ｱﾚ*")),
IFERROR(
_xlfn.LET(
  _xlpm.txt, MID(INDIRECT("数出表_Excel!V"&amp;MATCH(XM1,数出表_Excel!$A:$A,0)-1&amp;""), FIND("ｱﾚ", INDIRECT("数出表_Excel!V"&amp;MATCH(XI48,数出表_Excel!$A:$A,0)-1&amp;"")) + 2, LEN(INDIRECT("数出表_Excel!V"&amp;MATCH(XM1,数出表_Excel!$A:$A,0)-1&amp;""))),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MID(INDIRECT("数出表_Excel!V"&amp;MATCH(XM1,数出表_Excel!$A:$A,0)-1&amp;""), FIND("アレ", INDIRECT("数出表_Excel!V"&amp;MATCH(XM1,数出表_Excel!$A:$A,0)-1&amp;"")) + 2, LEN(INDIRECT("数出表_Excel!V"&amp;MATCH(XM1,数出表_Excel!$A:$A,0)-1&amp;""))),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XM54" s="79"/>
      <c r="XO54" s="78" t="e">
        <f ca="1">XH54</f>
        <v>#N/A</v>
      </c>
      <c r="XP54" s="79"/>
      <c r="XQ54" s="78" t="e">
        <f ca="1">XJ54</f>
        <v>#N/A</v>
      </c>
      <c r="XR54" s="79"/>
      <c r="XS54" s="78" t="e">
        <f ca="1">XL54</f>
        <v>#N/A</v>
      </c>
      <c r="XT54" s="79"/>
      <c r="XW54" s="78" t="e">
        <f ca="1">IF(XX51&lt;&gt;"",
IF(IFERROR(INT(XX51/XX53),"")&lt;=0,1,
IFERROR(INT(XX51/XX53),"")),"")</f>
        <v>#N/A</v>
      </c>
      <c r="XX54" s="79"/>
      <c r="XY54" s="78" t="e">
        <f ca="1">IF(XX51&lt;&gt;"",
IF(IFERROR(INT(XX51/XX53),"")&lt;=0,0,
IFERROR(MOD(XX51,XX53),"")),"")</f>
        <v>#N/A</v>
      </c>
      <c r="XZ54" s="79"/>
      <c r="YA54" s="78" t="e" cm="1">
        <f t="array" aca="1" ref="YA54" ca="1">IF(XX51&lt;&gt;"",IF(OR(COUNTIF(INDIRECT("数出表_Excel!V"&amp;MATCH(YB1,数出表_Excel!$A:$A,0)-1&amp;""),"*アレ*"),COUNTIF(INDIRECT("数出表_Excel!V"&amp;MATCH(YB1,数出表_Excel!$A:$A,0)-1&amp;""),"*ｱﾚ*")),
IFERROR(
_xlfn.LET(
  _xlpm.txt, MID(INDIRECT("数出表_Excel!V"&amp;MATCH(YB1,数出表_Excel!$A:$A,0)-1&amp;""), FIND("ｱﾚ", INDIRECT("数出表_Excel!V"&amp;MATCH(XX48,数出表_Excel!$A:$A,0)-1&amp;"")) + 2, LEN(INDIRECT("数出表_Excel!V"&amp;MATCH(YB1,数出表_Excel!$A:$A,0)-1&amp;""))),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MID(INDIRECT("数出表_Excel!V"&amp;MATCH(YB1,数出表_Excel!$A:$A,0)-1&amp;""), FIND("アレ", INDIRECT("数出表_Excel!V"&amp;MATCH(YB1,数出表_Excel!$A:$A,0)-1&amp;"")) + 2, LEN(INDIRECT("数出表_Excel!V"&amp;MATCH(YB1,数出表_Excel!$A:$A,0)-1&amp;""))),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YB54" s="79"/>
      <c r="YD54" s="78" t="e">
        <f ca="1">XW54</f>
        <v>#N/A</v>
      </c>
      <c r="YE54" s="79"/>
      <c r="YF54" s="78" t="e">
        <f ca="1">XY54</f>
        <v>#N/A</v>
      </c>
      <c r="YG54" s="79"/>
      <c r="YH54" s="78" t="e">
        <f ca="1">YA54</f>
        <v>#N/A</v>
      </c>
      <c r="YI54" s="79"/>
      <c r="YL54" s="78" t="e">
        <f ca="1">IF(YM51&lt;&gt;"",
IF(IFERROR(INT(YM51/YM53),"")&lt;=0,1,
IFERROR(INT(YM51/YM53),"")),"")</f>
        <v>#N/A</v>
      </c>
      <c r="YM54" s="79"/>
      <c r="YN54" s="78" t="e">
        <f ca="1">IF(YM51&lt;&gt;"",
IF(IFERROR(INT(YM51/YM53),"")&lt;=0,0,
IFERROR(MOD(YM51,YM53),"")),"")</f>
        <v>#N/A</v>
      </c>
      <c r="YO54" s="79"/>
      <c r="YP54" s="78" t="e" cm="1">
        <f t="array" aca="1" ref="YP54" ca="1">IF(YM51&lt;&gt;"",IF(OR(COUNTIF(INDIRECT("数出表_Excel!V"&amp;MATCH(YQ1,数出表_Excel!$A:$A,0)-1&amp;""),"*アレ*"),COUNTIF(INDIRECT("数出表_Excel!V"&amp;MATCH(YQ1,数出表_Excel!$A:$A,0)-1&amp;""),"*ｱﾚ*")),
IFERROR(
_xlfn.LET(
  _xlpm.txt, MID(INDIRECT("数出表_Excel!V"&amp;MATCH(YQ1,数出表_Excel!$A:$A,0)-1&amp;""), FIND("ｱﾚ", INDIRECT("数出表_Excel!V"&amp;MATCH(YM48,数出表_Excel!$A:$A,0)-1&amp;"")) + 2, LEN(INDIRECT("数出表_Excel!V"&amp;MATCH(YQ1,数出表_Excel!$A:$A,0)-1&amp;""))),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MID(INDIRECT("数出表_Excel!V"&amp;MATCH(YQ1,数出表_Excel!$A:$A,0)-1&amp;""), FIND("アレ", INDIRECT("数出表_Excel!V"&amp;MATCH(YQ1,数出表_Excel!$A:$A,0)-1&amp;"")) + 2, LEN(INDIRECT("数出表_Excel!V"&amp;MATCH(YQ1,数出表_Excel!$A:$A,0)-1&amp;""))),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YQ54" s="79"/>
      <c r="YS54" s="78" t="e">
        <f ca="1">YL54</f>
        <v>#N/A</v>
      </c>
      <c r="YT54" s="79"/>
      <c r="YU54" s="78" t="e">
        <f ca="1">YN54</f>
        <v>#N/A</v>
      </c>
      <c r="YV54" s="79"/>
      <c r="YW54" s="78" t="e">
        <f ca="1">YP54</f>
        <v>#N/A</v>
      </c>
      <c r="YX54" s="79"/>
      <c r="ZA54" s="78" t="e">
        <f ca="1">IF(ZB51&lt;&gt;"",
IF(IFERROR(INT(ZB51/ZB53),"")&lt;=0,1,
IFERROR(INT(ZB51/ZB53),"")),"")</f>
        <v>#N/A</v>
      </c>
      <c r="ZB54" s="79"/>
      <c r="ZC54" s="78" t="e">
        <f ca="1">IF(ZB51&lt;&gt;"",
IF(IFERROR(INT(ZB51/ZB53),"")&lt;=0,0,
IFERROR(MOD(ZB51,ZB53),"")),"")</f>
        <v>#N/A</v>
      </c>
      <c r="ZD54" s="79"/>
      <c r="ZE54" s="78" t="e" cm="1">
        <f t="array" aca="1" ref="ZE54" ca="1">IF(ZB51&lt;&gt;"",IF(OR(COUNTIF(INDIRECT("数出表_Excel!V"&amp;MATCH(ZF1,数出表_Excel!$A:$A,0)-1&amp;""),"*アレ*"),COUNTIF(INDIRECT("数出表_Excel!V"&amp;MATCH(ZF1,数出表_Excel!$A:$A,0)-1&amp;""),"*ｱﾚ*")),
IFERROR(
_xlfn.LET(
  _xlpm.txt, MID(INDIRECT("数出表_Excel!V"&amp;MATCH(ZF1,数出表_Excel!$A:$A,0)-1&amp;""), FIND("ｱﾚ", INDIRECT("数出表_Excel!V"&amp;MATCH(ZB48,数出表_Excel!$A:$A,0)-1&amp;"")) + 2, LEN(INDIRECT("数出表_Excel!V"&amp;MATCH(ZF1,数出表_Excel!$A:$A,0)-1&amp;""))),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MID(INDIRECT("数出表_Excel!V"&amp;MATCH(ZF1,数出表_Excel!$A:$A,0)-1&amp;""), FIND("アレ", INDIRECT("数出表_Excel!V"&amp;MATCH(ZF1,数出表_Excel!$A:$A,0)-1&amp;"")) + 2, LEN(INDIRECT("数出表_Excel!V"&amp;MATCH(ZF1,数出表_Excel!$A:$A,0)-1&amp;""))),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ZF54" s="79"/>
      <c r="ZH54" s="78" t="e">
        <f ca="1">ZA54</f>
        <v>#N/A</v>
      </c>
      <c r="ZI54" s="79"/>
      <c r="ZJ54" s="78" t="e">
        <f ca="1">ZC54</f>
        <v>#N/A</v>
      </c>
      <c r="ZK54" s="79"/>
      <c r="ZL54" s="78" t="e">
        <f ca="1">ZE54</f>
        <v>#N/A</v>
      </c>
      <c r="ZM54" s="79"/>
      <c r="ZP54" s="78" t="e">
        <f ca="1">IF(ZQ51&lt;&gt;"",
IF(IFERROR(INT(ZQ51/ZQ53),"")&lt;=0,1,
IFERROR(INT(ZQ51/ZQ53),"")),"")</f>
        <v>#N/A</v>
      </c>
      <c r="ZQ54" s="79"/>
      <c r="ZR54" s="78" t="e">
        <f ca="1">IF(ZQ51&lt;&gt;"",
IF(IFERROR(INT(ZQ51/ZQ53),"")&lt;=0,0,
IFERROR(MOD(ZQ51,ZQ53),"")),"")</f>
        <v>#N/A</v>
      </c>
      <c r="ZS54" s="79"/>
      <c r="ZT54" s="78" t="e" cm="1">
        <f t="array" aca="1" ref="ZT54" ca="1">IF(ZQ51&lt;&gt;"",IF(OR(COUNTIF(INDIRECT("数出表_Excel!V"&amp;MATCH(ZU1,数出表_Excel!$A:$A,0)-1&amp;""),"*アレ*"),COUNTIF(INDIRECT("数出表_Excel!V"&amp;MATCH(ZU1,数出表_Excel!$A:$A,0)-1&amp;""),"*ｱﾚ*")),
IFERROR(
_xlfn.LET(
  _xlpm.txt, MID(INDIRECT("数出表_Excel!V"&amp;MATCH(ZU1,数出表_Excel!$A:$A,0)-1&amp;""), FIND("ｱﾚ", INDIRECT("数出表_Excel!V"&amp;MATCH(ZQ48,数出表_Excel!$A:$A,0)-1&amp;"")) + 2, LEN(INDIRECT("数出表_Excel!V"&amp;MATCH(ZU1,数出表_Excel!$A:$A,0)-1&amp;""))),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MID(INDIRECT("数出表_Excel!V"&amp;MATCH(ZU1,数出表_Excel!$A:$A,0)-1&amp;""), FIND("アレ", INDIRECT("数出表_Excel!V"&amp;MATCH(ZU1,数出表_Excel!$A:$A,0)-1&amp;"")) + 2, LEN(INDIRECT("数出表_Excel!V"&amp;MATCH(ZU1,数出表_Excel!$A:$A,0)-1&amp;""))),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ZU54" s="79"/>
      <c r="ZW54" s="78" t="e">
        <f ca="1">ZP54</f>
        <v>#N/A</v>
      </c>
      <c r="ZX54" s="79"/>
      <c r="ZY54" s="78" t="e">
        <f ca="1">ZR54</f>
        <v>#N/A</v>
      </c>
      <c r="ZZ54" s="79"/>
      <c r="AAA54" s="78" t="e">
        <f ca="1">ZT54</f>
        <v>#N/A</v>
      </c>
      <c r="AAB54" s="79"/>
      <c r="AAE54" s="78" t="e">
        <f ca="1">IF(AAF51&lt;&gt;"",
IF(IFERROR(INT(AAF51/AAF53),"")&lt;=0,1,
IFERROR(INT(AAF51/AAF53),"")),"")</f>
        <v>#N/A</v>
      </c>
      <c r="AAF54" s="79"/>
      <c r="AAG54" s="78" t="e">
        <f ca="1">IF(AAF51&lt;&gt;"",
IF(IFERROR(INT(AAF51/AAF53),"")&lt;=0,0,
IFERROR(MOD(AAF51,AAF53),"")),"")</f>
        <v>#N/A</v>
      </c>
      <c r="AAH54" s="79"/>
      <c r="AAI54" s="78" t="e" cm="1">
        <f t="array" aca="1" ref="AAI54" ca="1">IF(AAF51&lt;&gt;"",IF(OR(COUNTIF(INDIRECT("数出表_Excel!V"&amp;MATCH(AAJ1,数出表_Excel!$A:$A,0)-1&amp;""),"*アレ*"),COUNTIF(INDIRECT("数出表_Excel!V"&amp;MATCH(AAJ1,数出表_Excel!$A:$A,0)-1&amp;""),"*ｱﾚ*")),
IFERROR(
_xlfn.LET(
  _xlpm.txt, MID(INDIRECT("数出表_Excel!V"&amp;MATCH(AAJ1,数出表_Excel!$A:$A,0)-1&amp;""), FIND("ｱﾚ", INDIRECT("数出表_Excel!V"&amp;MATCH(AAF48,数出表_Excel!$A:$A,0)-1&amp;"")) + 2, LEN(INDIRECT("数出表_Excel!V"&amp;MATCH(AAJ1,数出表_Excel!$A:$A,0)-1&amp;""))),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MID(INDIRECT("数出表_Excel!V"&amp;MATCH(AAJ1,数出表_Excel!$A:$A,0)-1&amp;""), FIND("アレ", INDIRECT("数出表_Excel!V"&amp;MATCH(AAJ1,数出表_Excel!$A:$A,0)-1&amp;"")) + 2, LEN(INDIRECT("数出表_Excel!V"&amp;MATCH(AAJ1,数出表_Excel!$A:$A,0)-1&amp;""))),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AAJ54" s="79"/>
      <c r="AAL54" s="78" t="e">
        <f ca="1">AAE54</f>
        <v>#N/A</v>
      </c>
      <c r="AAM54" s="79"/>
      <c r="AAN54" s="78" t="e">
        <f ca="1">AAG54</f>
        <v>#N/A</v>
      </c>
      <c r="AAO54" s="79"/>
      <c r="AAP54" s="78" t="e">
        <f ca="1">AAI54</f>
        <v>#N/A</v>
      </c>
      <c r="AAQ54" s="79"/>
      <c r="AAT54" s="78" t="e">
        <f ca="1">IF(AAU51&lt;&gt;"",
IF(IFERROR(INT(AAU51/AAU53),"")&lt;=0,1,
IFERROR(INT(AAU51/AAU53),"")),"")</f>
        <v>#N/A</v>
      </c>
      <c r="AAU54" s="79"/>
      <c r="AAV54" s="78" t="e">
        <f ca="1">IF(AAU51&lt;&gt;"",
IF(IFERROR(INT(AAU51/AAU53),"")&lt;=0,0,
IFERROR(MOD(AAU51,AAU53),"")),"")</f>
        <v>#N/A</v>
      </c>
      <c r="AAW54" s="79"/>
      <c r="AAX54" s="78" t="e" cm="1">
        <f t="array" aca="1" ref="AAX54" ca="1">IF(AAU51&lt;&gt;"",IF(OR(COUNTIF(INDIRECT("数出表_Excel!V"&amp;MATCH(AAY1,数出表_Excel!$A:$A,0)-1&amp;""),"*アレ*"),COUNTIF(INDIRECT("数出表_Excel!V"&amp;MATCH(AAY1,数出表_Excel!$A:$A,0)-1&amp;""),"*ｱﾚ*")),
IFERROR(
_xlfn.LET(
  _xlpm.txt, MID(INDIRECT("数出表_Excel!V"&amp;MATCH(AAY1,数出表_Excel!$A:$A,0)-1&amp;""), FIND("ｱﾚ", INDIRECT("数出表_Excel!V"&amp;MATCH(AAU48,数出表_Excel!$A:$A,0)-1&amp;"")) + 2, LEN(INDIRECT("数出表_Excel!V"&amp;MATCH(AAY1,数出表_Excel!$A:$A,0)-1&amp;""))),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MID(INDIRECT("数出表_Excel!V"&amp;MATCH(AAY1,数出表_Excel!$A:$A,0)-1&amp;""), FIND("アレ", INDIRECT("数出表_Excel!V"&amp;MATCH(AAY1,数出表_Excel!$A:$A,0)-1&amp;"")) + 2, LEN(INDIRECT("数出表_Excel!V"&amp;MATCH(AAY1,数出表_Excel!$A:$A,0)-1&amp;""))),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AAY54" s="79"/>
      <c r="ABA54" s="78" t="e">
        <f ca="1">AAT54</f>
        <v>#N/A</v>
      </c>
      <c r="ABB54" s="79"/>
      <c r="ABC54" s="78" t="e">
        <f ca="1">AAV54</f>
        <v>#N/A</v>
      </c>
      <c r="ABD54" s="79"/>
      <c r="ABE54" s="78" t="e">
        <f ca="1">AAX54</f>
        <v>#N/A</v>
      </c>
      <c r="ABF54" s="79"/>
      <c r="ABI54" s="78" t="e">
        <f ca="1">IF(ABJ51&lt;&gt;"",
IF(IFERROR(INT(ABJ51/ABJ53),"")&lt;=0,1,
IFERROR(INT(ABJ51/ABJ53),"")),"")</f>
        <v>#N/A</v>
      </c>
      <c r="ABJ54" s="79"/>
      <c r="ABK54" s="78" t="e">
        <f ca="1">IF(ABJ51&lt;&gt;"",
IF(IFERROR(INT(ABJ51/ABJ53),"")&lt;=0,0,
IFERROR(MOD(ABJ51,ABJ53),"")),"")</f>
        <v>#N/A</v>
      </c>
      <c r="ABL54" s="79"/>
      <c r="ABM54" s="78" t="e" cm="1">
        <f t="array" aca="1" ref="ABM54" ca="1">IF(ABJ51&lt;&gt;"",IF(OR(COUNTIF(INDIRECT("数出表_Excel!V"&amp;MATCH(ABN1,数出表_Excel!$A:$A,0)-1&amp;""),"*アレ*"),COUNTIF(INDIRECT("数出表_Excel!V"&amp;MATCH(ABN1,数出表_Excel!$A:$A,0)-1&amp;""),"*ｱﾚ*")),
IFERROR(
_xlfn.LET(
  _xlpm.txt, MID(INDIRECT("数出表_Excel!V"&amp;MATCH(ABN1,数出表_Excel!$A:$A,0)-1&amp;""), FIND("ｱﾚ", INDIRECT("数出表_Excel!V"&amp;MATCH(ABJ48,数出表_Excel!$A:$A,0)-1&amp;"")) + 2, LEN(INDIRECT("数出表_Excel!V"&amp;MATCH(ABN1,数出表_Excel!$A:$A,0)-1&amp;""))),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MID(INDIRECT("数出表_Excel!V"&amp;MATCH(ABN1,数出表_Excel!$A:$A,0)-1&amp;""), FIND("アレ", INDIRECT("数出表_Excel!V"&amp;MATCH(ABN1,数出表_Excel!$A:$A,0)-1&amp;"")) + 2, LEN(INDIRECT("数出表_Excel!V"&amp;MATCH(ABN1,数出表_Excel!$A:$A,0)-1&amp;""))),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ABN54" s="79"/>
      <c r="ABP54" s="78" t="e">
        <f ca="1">ABI54</f>
        <v>#N/A</v>
      </c>
      <c r="ABQ54" s="79"/>
      <c r="ABR54" s="78" t="e">
        <f ca="1">ABK54</f>
        <v>#N/A</v>
      </c>
      <c r="ABS54" s="79"/>
      <c r="ABT54" s="78" t="e">
        <f ca="1">ABM54</f>
        <v>#N/A</v>
      </c>
      <c r="ABU54" s="79"/>
      <c r="ABX54" s="78" t="e">
        <f ca="1">IF(ABY51&lt;&gt;"",
IF(IFERROR(INT(ABY51/ABY53),"")&lt;=0,1,
IFERROR(INT(ABY51/ABY53),"")),"")</f>
        <v>#N/A</v>
      </c>
      <c r="ABY54" s="79"/>
      <c r="ABZ54" s="78" t="e">
        <f ca="1">IF(ABY51&lt;&gt;"",
IF(IFERROR(INT(ABY51/ABY53),"")&lt;=0,0,
IFERROR(MOD(ABY51,ABY53),"")),"")</f>
        <v>#N/A</v>
      </c>
      <c r="ACA54" s="79"/>
      <c r="ACB54" s="78" t="e" cm="1">
        <f t="array" aca="1" ref="ACB54" ca="1">IF(ABY51&lt;&gt;"",IF(OR(COUNTIF(INDIRECT("数出表_Excel!V"&amp;MATCH(ACC1,数出表_Excel!$A:$A,0)-1&amp;""),"*アレ*"),COUNTIF(INDIRECT("数出表_Excel!V"&amp;MATCH(ACC1,数出表_Excel!$A:$A,0)-1&amp;""),"*ｱﾚ*")),
IFERROR(
_xlfn.LET(
  _xlpm.txt, MID(INDIRECT("数出表_Excel!V"&amp;MATCH(ACC1,数出表_Excel!$A:$A,0)-1&amp;""), FIND("ｱﾚ", INDIRECT("数出表_Excel!V"&amp;MATCH(ABY48,数出表_Excel!$A:$A,0)-1&amp;"")) + 2, LEN(INDIRECT("数出表_Excel!V"&amp;MATCH(ACC1,数出表_Excel!$A:$A,0)-1&amp;""))),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MID(INDIRECT("数出表_Excel!V"&amp;MATCH(ACC1,数出表_Excel!$A:$A,0)-1&amp;""), FIND("アレ", INDIRECT("数出表_Excel!V"&amp;MATCH(ACC1,数出表_Excel!$A:$A,0)-1&amp;"")) + 2, LEN(INDIRECT("数出表_Excel!V"&amp;MATCH(ACC1,数出表_Excel!$A:$A,0)-1&amp;""))),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ACC54" s="79"/>
      <c r="ACE54" s="78" t="e">
        <f ca="1">ABX54</f>
        <v>#N/A</v>
      </c>
      <c r="ACF54" s="79"/>
      <c r="ACG54" s="78" t="e">
        <f ca="1">ABZ54</f>
        <v>#N/A</v>
      </c>
      <c r="ACH54" s="79"/>
      <c r="ACI54" s="78" t="e">
        <f ca="1">ACB54</f>
        <v>#N/A</v>
      </c>
      <c r="ACJ54" s="79"/>
      <c r="ACM54" s="78" t="e">
        <f ca="1">IF(ACN51&lt;&gt;"",
IF(IFERROR(INT(ACN51/ACN53),"")&lt;=0,1,
IFERROR(INT(ACN51/ACN53),"")),"")</f>
        <v>#N/A</v>
      </c>
      <c r="ACN54" s="79"/>
      <c r="ACO54" s="78" t="e">
        <f ca="1">IF(ACN51&lt;&gt;"",
IF(IFERROR(INT(ACN51/ACN53),"")&lt;=0,0,
IFERROR(MOD(ACN51,ACN53),"")),"")</f>
        <v>#N/A</v>
      </c>
      <c r="ACP54" s="79"/>
      <c r="ACQ54" s="78" t="e" cm="1">
        <f t="array" aca="1" ref="ACQ54" ca="1">IF(ACN51&lt;&gt;"",IF(OR(COUNTIF(INDIRECT("数出表_Excel!V"&amp;MATCH(ACR1,数出表_Excel!$A:$A,0)-1&amp;""),"*アレ*"),COUNTIF(INDIRECT("数出表_Excel!V"&amp;MATCH(ACR1,数出表_Excel!$A:$A,0)-1&amp;""),"*ｱﾚ*")),
IFERROR(
_xlfn.LET(
  _xlpm.txt, MID(INDIRECT("数出表_Excel!V"&amp;MATCH(ACR1,数出表_Excel!$A:$A,0)-1&amp;""), FIND("ｱﾚ", INDIRECT("数出表_Excel!V"&amp;MATCH(ACN48,数出表_Excel!$A:$A,0)-1&amp;"")) + 2, LEN(INDIRECT("数出表_Excel!V"&amp;MATCH(ACR1,数出表_Excel!$A:$A,0)-1&amp;""))),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MID(INDIRECT("数出表_Excel!V"&amp;MATCH(ACR1,数出表_Excel!$A:$A,0)-1&amp;""), FIND("アレ", INDIRECT("数出表_Excel!V"&amp;MATCH(ACR1,数出表_Excel!$A:$A,0)-1&amp;"")) + 2, LEN(INDIRECT("数出表_Excel!V"&amp;MATCH(ACR1,数出表_Excel!$A:$A,0)-1&amp;""))),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ACR54" s="79"/>
      <c r="ACT54" s="78" t="e">
        <f ca="1">ACM54</f>
        <v>#N/A</v>
      </c>
      <c r="ACU54" s="79"/>
      <c r="ACV54" s="78" t="e">
        <f ca="1">ACO54</f>
        <v>#N/A</v>
      </c>
      <c r="ACW54" s="79"/>
      <c r="ACX54" s="78" t="e">
        <f ca="1">ACQ54</f>
        <v>#N/A</v>
      </c>
      <c r="ACY54" s="79"/>
      <c r="ADB54" s="78" t="e">
        <f ca="1">IF(ADC51&lt;&gt;"",
IF(IFERROR(INT(ADC51/ADC53),"")&lt;=0,1,
IFERROR(INT(ADC51/ADC53),"")),"")</f>
        <v>#N/A</v>
      </c>
      <c r="ADC54" s="79"/>
      <c r="ADD54" s="78" t="e">
        <f ca="1">IF(ADC51&lt;&gt;"",
IF(IFERROR(INT(ADC51/ADC53),"")&lt;=0,0,
IFERROR(MOD(ADC51,ADC53),"")),"")</f>
        <v>#N/A</v>
      </c>
      <c r="ADE54" s="79"/>
      <c r="ADF54" s="78" t="e" cm="1">
        <f t="array" aca="1" ref="ADF54" ca="1">IF(ADC51&lt;&gt;"",IF(OR(COUNTIF(INDIRECT("数出表_Excel!V"&amp;MATCH(ADG1,数出表_Excel!$A:$A,0)-1&amp;""),"*アレ*"),COUNTIF(INDIRECT("数出表_Excel!V"&amp;MATCH(ADG1,数出表_Excel!$A:$A,0)-1&amp;""),"*ｱﾚ*")),
IFERROR(
_xlfn.LET(
  _xlpm.txt, MID(INDIRECT("数出表_Excel!V"&amp;MATCH(ADG1,数出表_Excel!$A:$A,0)-1&amp;""), FIND("ｱﾚ", INDIRECT("数出表_Excel!V"&amp;MATCH(ADC48,数出表_Excel!$A:$A,0)-1&amp;"")) + 2, LEN(INDIRECT("数出表_Excel!V"&amp;MATCH(ADG1,数出表_Excel!$A:$A,0)-1&amp;""))),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MID(INDIRECT("数出表_Excel!V"&amp;MATCH(ADG1,数出表_Excel!$A:$A,0)-1&amp;""), FIND("アレ", INDIRECT("数出表_Excel!V"&amp;MATCH(ADG1,数出表_Excel!$A:$A,0)-1&amp;"")) + 2, LEN(INDIRECT("数出表_Excel!V"&amp;MATCH(ADG1,数出表_Excel!$A:$A,0)-1&amp;""))),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ADG54" s="79"/>
      <c r="ADI54" s="78" t="e">
        <f ca="1">ADB54</f>
        <v>#N/A</v>
      </c>
      <c r="ADJ54" s="79"/>
      <c r="ADK54" s="78" t="e">
        <f ca="1">ADD54</f>
        <v>#N/A</v>
      </c>
      <c r="ADL54" s="79"/>
      <c r="ADM54" s="78" t="e">
        <f ca="1">ADF54</f>
        <v>#N/A</v>
      </c>
      <c r="ADN54" s="79"/>
      <c r="ADQ54" s="78" t="e">
        <f ca="1">IF(ADR51&lt;&gt;"",
IF(IFERROR(INT(ADR51/ADR53),"")&lt;=0,1,
IFERROR(INT(ADR51/ADR53),"")),"")</f>
        <v>#N/A</v>
      </c>
      <c r="ADR54" s="79"/>
      <c r="ADS54" s="78" t="e">
        <f ca="1">IF(ADR51&lt;&gt;"",
IF(IFERROR(INT(ADR51/ADR53),"")&lt;=0,0,
IFERROR(MOD(ADR51,ADR53),"")),"")</f>
        <v>#N/A</v>
      </c>
      <c r="ADT54" s="79"/>
      <c r="ADU54" s="78" t="e" cm="1">
        <f t="array" aca="1" ref="ADU54" ca="1">IF(ADR51&lt;&gt;"",IF(OR(COUNTIF(INDIRECT("数出表_Excel!V"&amp;MATCH(ADV1,数出表_Excel!$A:$A,0)-1&amp;""),"*アレ*"),COUNTIF(INDIRECT("数出表_Excel!V"&amp;MATCH(ADV1,数出表_Excel!$A:$A,0)-1&amp;""),"*ｱﾚ*")),
IFERROR(
_xlfn.LET(
  _xlpm.txt, MID(INDIRECT("数出表_Excel!V"&amp;MATCH(ADV1,数出表_Excel!$A:$A,0)-1&amp;""), FIND("ｱﾚ", INDIRECT("数出表_Excel!V"&amp;MATCH(ADR48,数出表_Excel!$A:$A,0)-1&amp;"")) + 2, LEN(INDIRECT("数出表_Excel!V"&amp;MATCH(ADV1,数出表_Excel!$A:$A,0)-1&amp;""))),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MID(INDIRECT("数出表_Excel!V"&amp;MATCH(ADV1,数出表_Excel!$A:$A,0)-1&amp;""), FIND("アレ", INDIRECT("数出表_Excel!V"&amp;MATCH(ADV1,数出表_Excel!$A:$A,0)-1&amp;"")) + 2, LEN(INDIRECT("数出表_Excel!V"&amp;MATCH(ADV1,数出表_Excel!$A:$A,0)-1&amp;""))),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ADV54" s="79"/>
      <c r="ADX54" s="78" t="e">
        <f ca="1">ADQ54</f>
        <v>#N/A</v>
      </c>
      <c r="ADY54" s="79"/>
      <c r="ADZ54" s="78" t="e">
        <f ca="1">ADS54</f>
        <v>#N/A</v>
      </c>
      <c r="AEA54" s="79"/>
      <c r="AEB54" s="78" t="e">
        <f ca="1">ADU54</f>
        <v>#N/A</v>
      </c>
      <c r="AEC54" s="79"/>
      <c r="AEF54" s="78" t="e">
        <f ca="1">IF(AEG51&lt;&gt;"",
IF(IFERROR(INT(AEG51/AEG53),"")&lt;=0,1,
IFERROR(INT(AEG51/AEG53),"")),"")</f>
        <v>#N/A</v>
      </c>
      <c r="AEG54" s="79"/>
      <c r="AEH54" s="78" t="e">
        <f ca="1">IF(AEG51&lt;&gt;"",
IF(IFERROR(INT(AEG51/AEG53),"")&lt;=0,0,
IFERROR(MOD(AEG51,AEG53),"")),"")</f>
        <v>#N/A</v>
      </c>
      <c r="AEI54" s="79"/>
      <c r="AEJ54" s="78" t="e" cm="1">
        <f t="array" aca="1" ref="AEJ54" ca="1">IF(AEG51&lt;&gt;"",IF(OR(COUNTIF(INDIRECT("数出表_Excel!V"&amp;MATCH(AEK1,数出表_Excel!$A:$A,0)-1&amp;""),"*アレ*"),COUNTIF(INDIRECT("数出表_Excel!V"&amp;MATCH(AEK1,数出表_Excel!$A:$A,0)-1&amp;""),"*ｱﾚ*")),
IFERROR(
_xlfn.LET(
  _xlpm.txt, MID(INDIRECT("数出表_Excel!V"&amp;MATCH(AEK1,数出表_Excel!$A:$A,0)-1&amp;""), FIND("ｱﾚ", INDIRECT("数出表_Excel!V"&amp;MATCH(AEG48,数出表_Excel!$A:$A,0)-1&amp;"")) + 2, LEN(INDIRECT("数出表_Excel!V"&amp;MATCH(AEK1,数出表_Excel!$A:$A,0)-1&amp;""))),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MID(INDIRECT("数出表_Excel!V"&amp;MATCH(AEK1,数出表_Excel!$A:$A,0)-1&amp;""), FIND("アレ", INDIRECT("数出表_Excel!V"&amp;MATCH(AEK1,数出表_Excel!$A:$A,0)-1&amp;"")) + 2, LEN(INDIRECT("数出表_Excel!V"&amp;MATCH(AEK1,数出表_Excel!$A:$A,0)-1&amp;""))),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AEK54" s="79"/>
      <c r="AEM54" s="78" t="e">
        <f ca="1">AEF54</f>
        <v>#N/A</v>
      </c>
      <c r="AEN54" s="79"/>
      <c r="AEO54" s="78" t="e">
        <f ca="1">AEH54</f>
        <v>#N/A</v>
      </c>
      <c r="AEP54" s="79"/>
      <c r="AEQ54" s="78" t="e">
        <f ca="1">AEJ54</f>
        <v>#N/A</v>
      </c>
      <c r="AER54" s="79"/>
      <c r="AEU54" s="78" t="e">
        <f ca="1">IF(AEV51&lt;&gt;"",
IF(IFERROR(INT(AEV51/AEV53),"")&lt;=0,1,
IFERROR(INT(AEV51/AEV53),"")),"")</f>
        <v>#N/A</v>
      </c>
      <c r="AEV54" s="79"/>
      <c r="AEW54" s="78" t="e">
        <f ca="1">IF(AEV51&lt;&gt;"",
IF(IFERROR(INT(AEV51/AEV53),"")&lt;=0,0,
IFERROR(MOD(AEV51,AEV53),"")),"")</f>
        <v>#N/A</v>
      </c>
      <c r="AEX54" s="79"/>
      <c r="AEY54" s="78" t="e" cm="1">
        <f t="array" aca="1" ref="AEY54" ca="1">IF(AEV51&lt;&gt;"",IF(OR(COUNTIF(INDIRECT("数出表_Excel!V"&amp;MATCH(AEZ1,数出表_Excel!$A:$A,0)-1&amp;""),"*アレ*"),COUNTIF(INDIRECT("数出表_Excel!V"&amp;MATCH(AEZ1,数出表_Excel!$A:$A,0)-1&amp;""),"*ｱﾚ*")),
IFERROR(
_xlfn.LET(
  _xlpm.txt, MID(INDIRECT("数出表_Excel!V"&amp;MATCH(AEZ1,数出表_Excel!$A:$A,0)-1&amp;""), FIND("ｱﾚ", INDIRECT("数出表_Excel!V"&amp;MATCH(AEV48,数出表_Excel!$A:$A,0)-1&amp;"")) + 2, LEN(INDIRECT("数出表_Excel!V"&amp;MATCH(AEZ1,数出表_Excel!$A:$A,0)-1&amp;""))),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MID(INDIRECT("数出表_Excel!V"&amp;MATCH(AEZ1,数出表_Excel!$A:$A,0)-1&amp;""), FIND("アレ", INDIRECT("数出表_Excel!V"&amp;MATCH(AEZ1,数出表_Excel!$A:$A,0)-1&amp;"")) + 2, LEN(INDIRECT("数出表_Excel!V"&amp;MATCH(AEZ1,数出表_Excel!$A:$A,0)-1&amp;""))),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AEZ54" s="79"/>
      <c r="AFB54" s="78" t="e">
        <f ca="1">AEU54</f>
        <v>#N/A</v>
      </c>
      <c r="AFC54" s="79"/>
      <c r="AFD54" s="78" t="e">
        <f ca="1">AEW54</f>
        <v>#N/A</v>
      </c>
      <c r="AFE54" s="79"/>
      <c r="AFF54" s="78" t="e">
        <f ca="1">AEY54</f>
        <v>#N/A</v>
      </c>
      <c r="AFG54" s="79"/>
      <c r="AFJ54" s="78" t="e">
        <f ca="1">IF(AFK51&lt;&gt;"",
IF(IFERROR(INT(AFK51/AFK53),"")&lt;=0,1,
IFERROR(INT(AFK51/AFK53),"")),"")</f>
        <v>#N/A</v>
      </c>
      <c r="AFK54" s="79"/>
      <c r="AFL54" s="78" t="e">
        <f ca="1">IF(AFK51&lt;&gt;"",
IF(IFERROR(INT(AFK51/AFK53),"")&lt;=0,0,
IFERROR(MOD(AFK51,AFK53),"")),"")</f>
        <v>#N/A</v>
      </c>
      <c r="AFM54" s="79"/>
      <c r="AFN54" s="78" t="e" cm="1">
        <f t="array" aca="1" ref="AFN54" ca="1">IF(AFK51&lt;&gt;"",IF(OR(COUNTIF(INDIRECT("数出表_Excel!V"&amp;MATCH(AFO1,数出表_Excel!$A:$A,0)-1&amp;""),"*アレ*"),COUNTIF(INDIRECT("数出表_Excel!V"&amp;MATCH(AFO1,数出表_Excel!$A:$A,0)-1&amp;""),"*ｱﾚ*")),
IFERROR(
_xlfn.LET(
  _xlpm.txt, MID(INDIRECT("数出表_Excel!V"&amp;MATCH(AFO1,数出表_Excel!$A:$A,0)-1&amp;""), FIND("ｱﾚ", INDIRECT("数出表_Excel!V"&amp;MATCH(AFK48,数出表_Excel!$A:$A,0)-1&amp;"")) + 2, LEN(INDIRECT("数出表_Excel!V"&amp;MATCH(AFO1,数出表_Excel!$A:$A,0)-1&amp;""))),
  _xlpm.arr, MID(_xlpm.txt, _xlfn.SEQUENCE(LEN(_xlpm.txt)), 1),
  _xlpm.pos, MATCH(FALSE, ISNUMBER(--_xlpm.arr), 0),
  _xlpm.numStr, IFERROR(LEFT(_xlpm.txt, _xlpm.pos - 1), _xlpm.txt),
  VALUE(_xlpm.numStr)
),
_xlfn.LET(
  _xlpm.txt, MID(INDIRECT("数出表_Excel!V"&amp;MATCH(AFO1,数出表_Excel!$A:$A,0)-1&amp;""), FIND("アレ", INDIRECT("数出表_Excel!V"&amp;MATCH(AFO1,数出表_Excel!$A:$A,0)-1&amp;"")) + 2, LEN(INDIRECT("数出表_Excel!V"&amp;MATCH(AFO1,数出表_Excel!$A:$A,0)-1&amp;""))),
  _xlpm.arr, MID(_xlpm.txt, _xlfn.SEQUENCE(LEN(_xlpm.txt)), 1),
  _xlpm.pos, MATCH(FALSE, ISNUMBER(--_xlpm.arr), 0),
  _xlpm.numStr, IFERROR(LEFT(_xlpm.txt, _xlpm.pos - 1), _xlpm.txt),
  VALUE(_xlpm.numStr)
)),""),"")</f>
        <v>#N/A</v>
      </c>
      <c r="AFO54" s="79"/>
      <c r="AFQ54" s="78" t="e">
        <f ca="1">AFJ54</f>
        <v>#N/A</v>
      </c>
      <c r="AFR54" s="79"/>
      <c r="AFS54" s="78" t="e">
        <f ca="1">AFL54</f>
        <v>#N/A</v>
      </c>
      <c r="AFT54" s="79"/>
      <c r="AFU54" s="78" t="e">
        <f ca="1">AFN54</f>
        <v>#N/A</v>
      </c>
      <c r="AFV54" s="79"/>
    </row>
    <row r="55" spans="2:854" ht="13.8" customHeight="1" x14ac:dyDescent="0.45"/>
    <row r="56" spans="2:854" ht="18" customHeight="1" x14ac:dyDescent="0.45">
      <c r="B56" s="5"/>
      <c r="C56" s="70" t="e">
        <f ca="1">C48</f>
        <v>#N/A</v>
      </c>
      <c r="D56" s="70"/>
      <c r="E56" s="70"/>
      <c r="F56" s="70"/>
      <c r="G56" s="7"/>
      <c r="I56" s="5"/>
      <c r="J56" s="70" t="e">
        <f ca="1">C48</f>
        <v>#N/A</v>
      </c>
      <c r="K56" s="70"/>
      <c r="L56" s="70"/>
      <c r="M56" s="70"/>
      <c r="N56" s="7"/>
      <c r="Q56" s="5"/>
      <c r="R56" s="70" t="e">
        <f ca="1">R48</f>
        <v>#N/A</v>
      </c>
      <c r="S56" s="70"/>
      <c r="T56" s="70"/>
      <c r="U56" s="70"/>
      <c r="V56" s="7"/>
      <c r="X56" s="5"/>
      <c r="Y56" s="70" t="e">
        <f ca="1">R48</f>
        <v>#N/A</v>
      </c>
      <c r="Z56" s="70"/>
      <c r="AA56" s="70"/>
      <c r="AB56" s="70"/>
      <c r="AC56" s="7"/>
      <c r="AF56" s="5"/>
      <c r="AG56" s="70" t="e">
        <f ca="1">AG48</f>
        <v>#N/A</v>
      </c>
      <c r="AH56" s="70"/>
      <c r="AI56" s="70"/>
      <c r="AJ56" s="70"/>
      <c r="AK56" s="7"/>
      <c r="AM56" s="5"/>
      <c r="AN56" s="70" t="e">
        <f ca="1">AG48</f>
        <v>#N/A</v>
      </c>
      <c r="AO56" s="70"/>
      <c r="AP56" s="70"/>
      <c r="AQ56" s="70"/>
      <c r="AR56" s="7"/>
      <c r="AU56" s="5"/>
      <c r="AV56" s="70" t="e">
        <f ca="1">AV48</f>
        <v>#N/A</v>
      </c>
      <c r="AW56" s="70"/>
      <c r="AX56" s="70"/>
      <c r="AY56" s="70"/>
      <c r="AZ56" s="7"/>
      <c r="BB56" s="5"/>
      <c r="BC56" s="70" t="e">
        <f ca="1">AV48</f>
        <v>#N/A</v>
      </c>
      <c r="BD56" s="70"/>
      <c r="BE56" s="70"/>
      <c r="BF56" s="70"/>
      <c r="BG56" s="7"/>
      <c r="BJ56" s="5"/>
      <c r="BK56" s="70" t="e">
        <f ca="1">BK48</f>
        <v>#N/A</v>
      </c>
      <c r="BL56" s="70"/>
      <c r="BM56" s="70"/>
      <c r="BN56" s="70"/>
      <c r="BO56" s="7"/>
      <c r="BQ56" s="5"/>
      <c r="BR56" s="70" t="e">
        <f ca="1">BK48</f>
        <v>#N/A</v>
      </c>
      <c r="BS56" s="70"/>
      <c r="BT56" s="70"/>
      <c r="BU56" s="70"/>
      <c r="BV56" s="7"/>
      <c r="BY56" s="5"/>
      <c r="BZ56" s="70" t="e">
        <f ca="1">BZ48</f>
        <v>#N/A</v>
      </c>
      <c r="CA56" s="70"/>
      <c r="CB56" s="70"/>
      <c r="CC56" s="70"/>
      <c r="CD56" s="7"/>
      <c r="CF56" s="5"/>
      <c r="CG56" s="70" t="e">
        <f ca="1">BZ48</f>
        <v>#N/A</v>
      </c>
      <c r="CH56" s="70"/>
      <c r="CI56" s="70"/>
      <c r="CJ56" s="70"/>
      <c r="CK56" s="7"/>
      <c r="CN56" s="5"/>
      <c r="CO56" s="70" t="e">
        <f ca="1">CO48</f>
        <v>#N/A</v>
      </c>
      <c r="CP56" s="70"/>
      <c r="CQ56" s="70"/>
      <c r="CR56" s="70"/>
      <c r="CS56" s="7"/>
      <c r="CU56" s="5"/>
      <c r="CV56" s="70" t="e">
        <f ca="1">CO48</f>
        <v>#N/A</v>
      </c>
      <c r="CW56" s="70"/>
      <c r="CX56" s="70"/>
      <c r="CY56" s="70"/>
      <c r="CZ56" s="7"/>
      <c r="DC56" s="5"/>
      <c r="DD56" s="70" t="e">
        <f ca="1">DD48</f>
        <v>#N/A</v>
      </c>
      <c r="DE56" s="70"/>
      <c r="DF56" s="70"/>
      <c r="DG56" s="70"/>
      <c r="DH56" s="7"/>
      <c r="DJ56" s="5"/>
      <c r="DK56" s="70" t="e">
        <f ca="1">DD48</f>
        <v>#N/A</v>
      </c>
      <c r="DL56" s="70"/>
      <c r="DM56" s="70"/>
      <c r="DN56" s="70"/>
      <c r="DO56" s="7"/>
      <c r="DR56" s="5"/>
      <c r="DS56" s="70" t="e">
        <f ca="1">DS48</f>
        <v>#N/A</v>
      </c>
      <c r="DT56" s="70"/>
      <c r="DU56" s="70"/>
      <c r="DV56" s="70"/>
      <c r="DW56" s="7"/>
      <c r="DY56" s="5"/>
      <c r="DZ56" s="70" t="e">
        <f ca="1">DS48</f>
        <v>#N/A</v>
      </c>
      <c r="EA56" s="70"/>
      <c r="EB56" s="70"/>
      <c r="EC56" s="70"/>
      <c r="ED56" s="7"/>
      <c r="EG56" s="5"/>
      <c r="EH56" s="70" t="e">
        <f ca="1">EH48</f>
        <v>#N/A</v>
      </c>
      <c r="EI56" s="70"/>
      <c r="EJ56" s="70"/>
      <c r="EK56" s="70"/>
      <c r="EL56" s="7"/>
      <c r="EN56" s="5"/>
      <c r="EO56" s="70" t="e">
        <f ca="1">EH48</f>
        <v>#N/A</v>
      </c>
      <c r="EP56" s="70"/>
      <c r="EQ56" s="70"/>
      <c r="ER56" s="70"/>
      <c r="ES56" s="7"/>
      <c r="EV56" s="5"/>
      <c r="EW56" s="70" t="e">
        <f ca="1">EW48</f>
        <v>#N/A</v>
      </c>
      <c r="EX56" s="70"/>
      <c r="EY56" s="70"/>
      <c r="EZ56" s="70"/>
      <c r="FA56" s="7"/>
      <c r="FC56" s="5"/>
      <c r="FD56" s="70" t="e">
        <f ca="1">EW48</f>
        <v>#N/A</v>
      </c>
      <c r="FE56" s="70"/>
      <c r="FF56" s="70"/>
      <c r="FG56" s="70"/>
      <c r="FH56" s="7"/>
      <c r="FK56" s="5"/>
      <c r="FL56" s="70" t="e">
        <f ca="1">FL48</f>
        <v>#N/A</v>
      </c>
      <c r="FM56" s="70"/>
      <c r="FN56" s="70"/>
      <c r="FO56" s="70"/>
      <c r="FP56" s="7"/>
      <c r="FR56" s="5"/>
      <c r="FS56" s="70" t="e">
        <f ca="1">FL48</f>
        <v>#N/A</v>
      </c>
      <c r="FT56" s="70"/>
      <c r="FU56" s="70"/>
      <c r="FV56" s="70"/>
      <c r="FW56" s="7"/>
      <c r="FZ56" s="5"/>
      <c r="GA56" s="70" t="e">
        <f ca="1">GA48</f>
        <v>#N/A</v>
      </c>
      <c r="GB56" s="70"/>
      <c r="GC56" s="70"/>
      <c r="GD56" s="70"/>
      <c r="GE56" s="7"/>
      <c r="GG56" s="5"/>
      <c r="GH56" s="70" t="e">
        <f ca="1">GA48</f>
        <v>#N/A</v>
      </c>
      <c r="GI56" s="70"/>
      <c r="GJ56" s="70"/>
      <c r="GK56" s="70"/>
      <c r="GL56" s="7"/>
      <c r="GO56" s="5"/>
      <c r="GP56" s="70" t="e">
        <f ca="1">GP48</f>
        <v>#N/A</v>
      </c>
      <c r="GQ56" s="70"/>
      <c r="GR56" s="70"/>
      <c r="GS56" s="70"/>
      <c r="GT56" s="7"/>
      <c r="GV56" s="5"/>
      <c r="GW56" s="70" t="e">
        <f ca="1">GP48</f>
        <v>#N/A</v>
      </c>
      <c r="GX56" s="70"/>
      <c r="GY56" s="70"/>
      <c r="GZ56" s="70"/>
      <c r="HA56" s="7"/>
      <c r="HD56" s="5"/>
      <c r="HE56" s="70" t="e">
        <f ca="1">HE48</f>
        <v>#N/A</v>
      </c>
      <c r="HF56" s="70"/>
      <c r="HG56" s="70"/>
      <c r="HH56" s="70"/>
      <c r="HI56" s="7"/>
      <c r="HK56" s="5"/>
      <c r="HL56" s="70" t="e">
        <f ca="1">HE48</f>
        <v>#N/A</v>
      </c>
      <c r="HM56" s="70"/>
      <c r="HN56" s="70"/>
      <c r="HO56" s="70"/>
      <c r="HP56" s="7"/>
      <c r="HS56" s="5"/>
      <c r="HT56" s="70" t="e">
        <f ca="1">HT48</f>
        <v>#N/A</v>
      </c>
      <c r="HU56" s="70"/>
      <c r="HV56" s="70"/>
      <c r="HW56" s="70"/>
      <c r="HX56" s="7"/>
      <c r="HZ56" s="5"/>
      <c r="IA56" s="70" t="e">
        <f ca="1">HT48</f>
        <v>#N/A</v>
      </c>
      <c r="IB56" s="70"/>
      <c r="IC56" s="70"/>
      <c r="ID56" s="70"/>
      <c r="IE56" s="7"/>
      <c r="IH56" s="5"/>
      <c r="II56" s="70" t="e">
        <f ca="1">II48</f>
        <v>#N/A</v>
      </c>
      <c r="IJ56" s="70"/>
      <c r="IK56" s="70"/>
      <c r="IL56" s="70"/>
      <c r="IM56" s="7"/>
      <c r="IO56" s="5"/>
      <c r="IP56" s="70" t="e">
        <f ca="1">II48</f>
        <v>#N/A</v>
      </c>
      <c r="IQ56" s="70"/>
      <c r="IR56" s="70"/>
      <c r="IS56" s="70"/>
      <c r="IT56" s="7"/>
      <c r="IW56" s="5"/>
      <c r="IX56" s="70" t="e">
        <f ca="1">IX48</f>
        <v>#N/A</v>
      </c>
      <c r="IY56" s="70"/>
      <c r="IZ56" s="70"/>
      <c r="JA56" s="70"/>
      <c r="JB56" s="7"/>
      <c r="JD56" s="5"/>
      <c r="JE56" s="70" t="e">
        <f ca="1">IX48</f>
        <v>#N/A</v>
      </c>
      <c r="JF56" s="70"/>
      <c r="JG56" s="70"/>
      <c r="JH56" s="70"/>
      <c r="JI56" s="7"/>
      <c r="JL56" s="5"/>
      <c r="JM56" s="70" t="e">
        <f ca="1">JM48</f>
        <v>#N/A</v>
      </c>
      <c r="JN56" s="70"/>
      <c r="JO56" s="70"/>
      <c r="JP56" s="70"/>
      <c r="JQ56" s="7"/>
      <c r="JS56" s="5"/>
      <c r="JT56" s="70" t="e">
        <f ca="1">JM48</f>
        <v>#N/A</v>
      </c>
      <c r="JU56" s="70"/>
      <c r="JV56" s="70"/>
      <c r="JW56" s="70"/>
      <c r="JX56" s="7"/>
      <c r="KA56" s="5"/>
      <c r="KB56" s="70" t="e">
        <f ca="1">KB48</f>
        <v>#N/A</v>
      </c>
      <c r="KC56" s="70"/>
      <c r="KD56" s="70"/>
      <c r="KE56" s="70"/>
      <c r="KF56" s="7"/>
      <c r="KH56" s="5"/>
      <c r="KI56" s="70" t="e">
        <f ca="1">KB48</f>
        <v>#N/A</v>
      </c>
      <c r="KJ56" s="70"/>
      <c r="KK56" s="70"/>
      <c r="KL56" s="70"/>
      <c r="KM56" s="7"/>
      <c r="KP56" s="5"/>
      <c r="KQ56" s="70" t="e">
        <f ca="1">KQ48</f>
        <v>#N/A</v>
      </c>
      <c r="KR56" s="70"/>
      <c r="KS56" s="70"/>
      <c r="KT56" s="70"/>
      <c r="KU56" s="7"/>
      <c r="KW56" s="5"/>
      <c r="KX56" s="70" t="e">
        <f ca="1">KQ48</f>
        <v>#N/A</v>
      </c>
      <c r="KY56" s="70"/>
      <c r="KZ56" s="70"/>
      <c r="LA56" s="70"/>
      <c r="LB56" s="7"/>
      <c r="LE56" s="5"/>
      <c r="LF56" s="70" t="e">
        <f ca="1">LF48</f>
        <v>#N/A</v>
      </c>
      <c r="LG56" s="70"/>
      <c r="LH56" s="70"/>
      <c r="LI56" s="70"/>
      <c r="LJ56" s="7"/>
      <c r="LL56" s="5"/>
      <c r="LM56" s="70" t="e">
        <f ca="1">LF48</f>
        <v>#N/A</v>
      </c>
      <c r="LN56" s="70"/>
      <c r="LO56" s="70"/>
      <c r="LP56" s="70"/>
      <c r="LQ56" s="7"/>
      <c r="LT56" s="5"/>
      <c r="LU56" s="70" t="e">
        <f ca="1">LU48</f>
        <v>#N/A</v>
      </c>
      <c r="LV56" s="70"/>
      <c r="LW56" s="70"/>
      <c r="LX56" s="70"/>
      <c r="LY56" s="7"/>
      <c r="MA56" s="5"/>
      <c r="MB56" s="70" t="e">
        <f ca="1">LU48</f>
        <v>#N/A</v>
      </c>
      <c r="MC56" s="70"/>
      <c r="MD56" s="70"/>
      <c r="ME56" s="70"/>
      <c r="MF56" s="7"/>
      <c r="MI56" s="5"/>
      <c r="MJ56" s="70" t="e">
        <f ca="1">MJ48</f>
        <v>#N/A</v>
      </c>
      <c r="MK56" s="70"/>
      <c r="ML56" s="70"/>
      <c r="MM56" s="70"/>
      <c r="MN56" s="7"/>
      <c r="MP56" s="5"/>
      <c r="MQ56" s="70" t="e">
        <f ca="1">MJ48</f>
        <v>#N/A</v>
      </c>
      <c r="MR56" s="70"/>
      <c r="MS56" s="70"/>
      <c r="MT56" s="70"/>
      <c r="MU56" s="7"/>
      <c r="MX56" s="5"/>
      <c r="MY56" s="70" t="e">
        <f ca="1">MY48</f>
        <v>#N/A</v>
      </c>
      <c r="MZ56" s="70"/>
      <c r="NA56" s="70"/>
      <c r="NB56" s="70"/>
      <c r="NC56" s="7"/>
      <c r="NE56" s="5"/>
      <c r="NF56" s="70" t="e">
        <f ca="1">MY48</f>
        <v>#N/A</v>
      </c>
      <c r="NG56" s="70"/>
      <c r="NH56" s="70"/>
      <c r="NI56" s="70"/>
      <c r="NJ56" s="7"/>
      <c r="NM56" s="5"/>
      <c r="NN56" s="70" t="e">
        <f ca="1">NN48</f>
        <v>#N/A</v>
      </c>
      <c r="NO56" s="70"/>
      <c r="NP56" s="70"/>
      <c r="NQ56" s="70"/>
      <c r="NR56" s="7"/>
      <c r="NT56" s="5"/>
      <c r="NU56" s="70" t="e">
        <f ca="1">NN48</f>
        <v>#N/A</v>
      </c>
      <c r="NV56" s="70"/>
      <c r="NW56" s="70"/>
      <c r="NX56" s="70"/>
      <c r="NY56" s="7"/>
      <c r="OB56" s="5"/>
      <c r="OC56" s="70" t="e">
        <f ca="1">OC48</f>
        <v>#N/A</v>
      </c>
      <c r="OD56" s="70"/>
      <c r="OE56" s="70"/>
      <c r="OF56" s="70"/>
      <c r="OG56" s="7"/>
      <c r="OI56" s="5"/>
      <c r="OJ56" s="70" t="e">
        <f ca="1">OC48</f>
        <v>#N/A</v>
      </c>
      <c r="OK56" s="70"/>
      <c r="OL56" s="70"/>
      <c r="OM56" s="70"/>
      <c r="ON56" s="7"/>
      <c r="OQ56" s="5"/>
      <c r="OR56" s="70" t="e">
        <f ca="1">OR48</f>
        <v>#N/A</v>
      </c>
      <c r="OS56" s="70"/>
      <c r="OT56" s="70"/>
      <c r="OU56" s="70"/>
      <c r="OV56" s="7"/>
      <c r="OX56" s="5"/>
      <c r="OY56" s="70" t="e">
        <f ca="1">OR48</f>
        <v>#N/A</v>
      </c>
      <c r="OZ56" s="70"/>
      <c r="PA56" s="70"/>
      <c r="PB56" s="70"/>
      <c r="PC56" s="7"/>
      <c r="PF56" s="5"/>
      <c r="PG56" s="70" t="e">
        <f ca="1">PG48</f>
        <v>#N/A</v>
      </c>
      <c r="PH56" s="70"/>
      <c r="PI56" s="70"/>
      <c r="PJ56" s="70"/>
      <c r="PK56" s="7"/>
      <c r="PM56" s="5"/>
      <c r="PN56" s="70" t="e">
        <f ca="1">PG48</f>
        <v>#N/A</v>
      </c>
      <c r="PO56" s="70"/>
      <c r="PP56" s="70"/>
      <c r="PQ56" s="70"/>
      <c r="PR56" s="7"/>
      <c r="PU56" s="5"/>
      <c r="PV56" s="70" t="e">
        <f ca="1">PV48</f>
        <v>#N/A</v>
      </c>
      <c r="PW56" s="70"/>
      <c r="PX56" s="70"/>
      <c r="PY56" s="70"/>
      <c r="PZ56" s="7"/>
      <c r="QB56" s="5"/>
      <c r="QC56" s="70" t="e">
        <f ca="1">PV48</f>
        <v>#N/A</v>
      </c>
      <c r="QD56" s="70"/>
      <c r="QE56" s="70"/>
      <c r="QF56" s="70"/>
      <c r="QG56" s="7"/>
      <c r="QJ56" s="5"/>
      <c r="QK56" s="70" t="e">
        <f ca="1">QK48</f>
        <v>#N/A</v>
      </c>
      <c r="QL56" s="70"/>
      <c r="QM56" s="70"/>
      <c r="QN56" s="70"/>
      <c r="QO56" s="7"/>
      <c r="QQ56" s="5"/>
      <c r="QR56" s="70" t="e">
        <f ca="1">QK48</f>
        <v>#N/A</v>
      </c>
      <c r="QS56" s="70"/>
      <c r="QT56" s="70"/>
      <c r="QU56" s="70"/>
      <c r="QV56" s="7"/>
      <c r="QY56" s="5"/>
      <c r="QZ56" s="70" t="e">
        <f ca="1">QZ48</f>
        <v>#N/A</v>
      </c>
      <c r="RA56" s="70"/>
      <c r="RB56" s="70"/>
      <c r="RC56" s="70"/>
      <c r="RD56" s="7"/>
      <c r="RF56" s="5"/>
      <c r="RG56" s="70" t="e">
        <f ca="1">QZ48</f>
        <v>#N/A</v>
      </c>
      <c r="RH56" s="70"/>
      <c r="RI56" s="70"/>
      <c r="RJ56" s="70"/>
      <c r="RK56" s="7"/>
      <c r="RN56" s="5"/>
      <c r="RO56" s="70" t="e">
        <f ca="1">RO48</f>
        <v>#N/A</v>
      </c>
      <c r="RP56" s="70"/>
      <c r="RQ56" s="70"/>
      <c r="RR56" s="70"/>
      <c r="RS56" s="7"/>
      <c r="RU56" s="5"/>
      <c r="RV56" s="70" t="e">
        <f ca="1">RO48</f>
        <v>#N/A</v>
      </c>
      <c r="RW56" s="70"/>
      <c r="RX56" s="70"/>
      <c r="RY56" s="70"/>
      <c r="RZ56" s="7"/>
      <c r="SC56" s="5"/>
      <c r="SD56" s="70" t="e">
        <f ca="1">SD48</f>
        <v>#N/A</v>
      </c>
      <c r="SE56" s="70"/>
      <c r="SF56" s="70"/>
      <c r="SG56" s="70"/>
      <c r="SH56" s="7"/>
      <c r="SJ56" s="5"/>
      <c r="SK56" s="70" t="e">
        <f ca="1">SD48</f>
        <v>#N/A</v>
      </c>
      <c r="SL56" s="70"/>
      <c r="SM56" s="70"/>
      <c r="SN56" s="70"/>
      <c r="SO56" s="7"/>
      <c r="SR56" s="5"/>
      <c r="SS56" s="70" t="e">
        <f ca="1">SS48</f>
        <v>#N/A</v>
      </c>
      <c r="ST56" s="70"/>
      <c r="SU56" s="70"/>
      <c r="SV56" s="70"/>
      <c r="SW56" s="7"/>
      <c r="SY56" s="5"/>
      <c r="SZ56" s="70" t="e">
        <f ca="1">SS48</f>
        <v>#N/A</v>
      </c>
      <c r="TA56" s="70"/>
      <c r="TB56" s="70"/>
      <c r="TC56" s="70"/>
      <c r="TD56" s="7"/>
      <c r="TG56" s="5"/>
      <c r="TH56" s="70" t="e">
        <f ca="1">TH48</f>
        <v>#N/A</v>
      </c>
      <c r="TI56" s="70"/>
      <c r="TJ56" s="70"/>
      <c r="TK56" s="70"/>
      <c r="TL56" s="7"/>
      <c r="TN56" s="5"/>
      <c r="TO56" s="70" t="e">
        <f ca="1">TH48</f>
        <v>#N/A</v>
      </c>
      <c r="TP56" s="70"/>
      <c r="TQ56" s="70"/>
      <c r="TR56" s="70"/>
      <c r="TS56" s="7"/>
      <c r="TV56" s="5"/>
      <c r="TW56" s="70" t="e">
        <f ca="1">TW48</f>
        <v>#N/A</v>
      </c>
      <c r="TX56" s="70"/>
      <c r="TY56" s="70"/>
      <c r="TZ56" s="70"/>
      <c r="UA56" s="7"/>
      <c r="UC56" s="5"/>
      <c r="UD56" s="70" t="e">
        <f ca="1">TW48</f>
        <v>#N/A</v>
      </c>
      <c r="UE56" s="70"/>
      <c r="UF56" s="70"/>
      <c r="UG56" s="70"/>
      <c r="UH56" s="7"/>
      <c r="UK56" s="5"/>
      <c r="UL56" s="70" t="e">
        <f ca="1">UL48</f>
        <v>#N/A</v>
      </c>
      <c r="UM56" s="70"/>
      <c r="UN56" s="70"/>
      <c r="UO56" s="70"/>
      <c r="UP56" s="7"/>
      <c r="UR56" s="5"/>
      <c r="US56" s="70" t="e">
        <f ca="1">UL48</f>
        <v>#N/A</v>
      </c>
      <c r="UT56" s="70"/>
      <c r="UU56" s="70"/>
      <c r="UV56" s="70"/>
      <c r="UW56" s="7"/>
      <c r="UZ56" s="5"/>
      <c r="VA56" s="70" t="e">
        <f ca="1">VA48</f>
        <v>#N/A</v>
      </c>
      <c r="VB56" s="70"/>
      <c r="VC56" s="70"/>
      <c r="VD56" s="70"/>
      <c r="VE56" s="7"/>
      <c r="VG56" s="5"/>
      <c r="VH56" s="70" t="e">
        <f ca="1">VA48</f>
        <v>#N/A</v>
      </c>
      <c r="VI56" s="70"/>
      <c r="VJ56" s="70"/>
      <c r="VK56" s="70"/>
      <c r="VL56" s="7"/>
      <c r="VO56" s="5"/>
      <c r="VP56" s="70" t="e">
        <f ca="1">VP48</f>
        <v>#N/A</v>
      </c>
      <c r="VQ56" s="70"/>
      <c r="VR56" s="70"/>
      <c r="VS56" s="70"/>
      <c r="VT56" s="7"/>
      <c r="VV56" s="5"/>
      <c r="VW56" s="70" t="e">
        <f ca="1">VP48</f>
        <v>#N/A</v>
      </c>
      <c r="VX56" s="70"/>
      <c r="VY56" s="70"/>
      <c r="VZ56" s="70"/>
      <c r="WA56" s="7"/>
      <c r="WD56" s="5"/>
      <c r="WE56" s="70" t="e">
        <f ca="1">WE48</f>
        <v>#N/A</v>
      </c>
      <c r="WF56" s="70"/>
      <c r="WG56" s="70"/>
      <c r="WH56" s="70"/>
      <c r="WI56" s="7"/>
      <c r="WK56" s="5"/>
      <c r="WL56" s="70" t="e">
        <f ca="1">WE48</f>
        <v>#N/A</v>
      </c>
      <c r="WM56" s="70"/>
      <c r="WN56" s="70"/>
      <c r="WO56" s="70"/>
      <c r="WP56" s="7"/>
      <c r="WS56" s="5"/>
      <c r="WT56" s="70" t="e">
        <f ca="1">WT48</f>
        <v>#N/A</v>
      </c>
      <c r="WU56" s="70"/>
      <c r="WV56" s="70"/>
      <c r="WW56" s="70"/>
      <c r="WX56" s="7"/>
      <c r="WZ56" s="5"/>
      <c r="XA56" s="70" t="e">
        <f ca="1">WT48</f>
        <v>#N/A</v>
      </c>
      <c r="XB56" s="70"/>
      <c r="XC56" s="70"/>
      <c r="XD56" s="70"/>
      <c r="XE56" s="7"/>
      <c r="XH56" s="5"/>
      <c r="XI56" s="70" t="e">
        <f ca="1">XI48</f>
        <v>#N/A</v>
      </c>
      <c r="XJ56" s="70"/>
      <c r="XK56" s="70"/>
      <c r="XL56" s="70"/>
      <c r="XM56" s="7"/>
      <c r="XO56" s="5"/>
      <c r="XP56" s="70" t="e">
        <f ca="1">XI48</f>
        <v>#N/A</v>
      </c>
      <c r="XQ56" s="70"/>
      <c r="XR56" s="70"/>
      <c r="XS56" s="70"/>
      <c r="XT56" s="7"/>
      <c r="XW56" s="5"/>
      <c r="XX56" s="70" t="e">
        <f ca="1">XX48</f>
        <v>#N/A</v>
      </c>
      <c r="XY56" s="70"/>
      <c r="XZ56" s="70"/>
      <c r="YA56" s="70"/>
      <c r="YB56" s="7"/>
      <c r="YD56" s="5"/>
      <c r="YE56" s="70" t="e">
        <f ca="1">XX48</f>
        <v>#N/A</v>
      </c>
      <c r="YF56" s="70"/>
      <c r="YG56" s="70"/>
      <c r="YH56" s="70"/>
      <c r="YI56" s="7"/>
      <c r="YL56" s="5"/>
      <c r="YM56" s="70" t="e">
        <f ca="1">YM48</f>
        <v>#N/A</v>
      </c>
      <c r="YN56" s="70"/>
      <c r="YO56" s="70"/>
      <c r="YP56" s="70"/>
      <c r="YQ56" s="7"/>
      <c r="YS56" s="5"/>
      <c r="YT56" s="70" t="e">
        <f ca="1">YM48</f>
        <v>#N/A</v>
      </c>
      <c r="YU56" s="70"/>
      <c r="YV56" s="70"/>
      <c r="YW56" s="70"/>
      <c r="YX56" s="7"/>
      <c r="ZA56" s="5"/>
      <c r="ZB56" s="70" t="e">
        <f ca="1">ZB48</f>
        <v>#N/A</v>
      </c>
      <c r="ZC56" s="70"/>
      <c r="ZD56" s="70"/>
      <c r="ZE56" s="70"/>
      <c r="ZF56" s="7"/>
      <c r="ZH56" s="5"/>
      <c r="ZI56" s="70" t="e">
        <f ca="1">ZB48</f>
        <v>#N/A</v>
      </c>
      <c r="ZJ56" s="70"/>
      <c r="ZK56" s="70"/>
      <c r="ZL56" s="70"/>
      <c r="ZM56" s="7"/>
      <c r="ZP56" s="5"/>
      <c r="ZQ56" s="70" t="e">
        <f ca="1">ZQ48</f>
        <v>#N/A</v>
      </c>
      <c r="ZR56" s="70"/>
      <c r="ZS56" s="70"/>
      <c r="ZT56" s="70"/>
      <c r="ZU56" s="7"/>
      <c r="ZW56" s="5"/>
      <c r="ZX56" s="70" t="e">
        <f ca="1">ZQ48</f>
        <v>#N/A</v>
      </c>
      <c r="ZY56" s="70"/>
      <c r="ZZ56" s="70"/>
      <c r="AAA56" s="70"/>
      <c r="AAB56" s="7"/>
      <c r="AAE56" s="5"/>
      <c r="AAF56" s="70" t="e">
        <f ca="1">AAF48</f>
        <v>#N/A</v>
      </c>
      <c r="AAG56" s="70"/>
      <c r="AAH56" s="70"/>
      <c r="AAI56" s="70"/>
      <c r="AAJ56" s="7"/>
      <c r="AAL56" s="5"/>
      <c r="AAM56" s="70" t="e">
        <f ca="1">AAF48</f>
        <v>#N/A</v>
      </c>
      <c r="AAN56" s="70"/>
      <c r="AAO56" s="70"/>
      <c r="AAP56" s="70"/>
      <c r="AAQ56" s="7"/>
      <c r="AAT56" s="5"/>
      <c r="AAU56" s="70" t="e">
        <f ca="1">AAU48</f>
        <v>#N/A</v>
      </c>
      <c r="AAV56" s="70"/>
      <c r="AAW56" s="70"/>
      <c r="AAX56" s="70"/>
      <c r="AAY56" s="7"/>
      <c r="ABA56" s="5"/>
      <c r="ABB56" s="70" t="e">
        <f ca="1">AAU48</f>
        <v>#N/A</v>
      </c>
      <c r="ABC56" s="70"/>
      <c r="ABD56" s="70"/>
      <c r="ABE56" s="70"/>
      <c r="ABF56" s="7"/>
      <c r="ABI56" s="5"/>
      <c r="ABJ56" s="70" t="e">
        <f ca="1">ABJ48</f>
        <v>#N/A</v>
      </c>
      <c r="ABK56" s="70"/>
      <c r="ABL56" s="70"/>
      <c r="ABM56" s="70"/>
      <c r="ABN56" s="7"/>
      <c r="ABP56" s="5"/>
      <c r="ABQ56" s="70" t="e">
        <f ca="1">ABJ48</f>
        <v>#N/A</v>
      </c>
      <c r="ABR56" s="70"/>
      <c r="ABS56" s="70"/>
      <c r="ABT56" s="70"/>
      <c r="ABU56" s="7"/>
      <c r="ABX56" s="5"/>
      <c r="ABY56" s="70" t="e">
        <f ca="1">ABY48</f>
        <v>#N/A</v>
      </c>
      <c r="ABZ56" s="70"/>
      <c r="ACA56" s="70"/>
      <c r="ACB56" s="70"/>
      <c r="ACC56" s="7"/>
      <c r="ACE56" s="5"/>
      <c r="ACF56" s="70" t="e">
        <f ca="1">ABY48</f>
        <v>#N/A</v>
      </c>
      <c r="ACG56" s="70"/>
      <c r="ACH56" s="70"/>
      <c r="ACI56" s="70"/>
      <c r="ACJ56" s="7"/>
      <c r="ACM56" s="5"/>
      <c r="ACN56" s="70" t="e">
        <f ca="1">ACN48</f>
        <v>#N/A</v>
      </c>
      <c r="ACO56" s="70"/>
      <c r="ACP56" s="70"/>
      <c r="ACQ56" s="70"/>
      <c r="ACR56" s="7"/>
      <c r="ACT56" s="5"/>
      <c r="ACU56" s="70" t="e">
        <f ca="1">ACN48</f>
        <v>#N/A</v>
      </c>
      <c r="ACV56" s="70"/>
      <c r="ACW56" s="70"/>
      <c r="ACX56" s="70"/>
      <c r="ACY56" s="7"/>
      <c r="ADB56" s="5"/>
      <c r="ADC56" s="70" t="e">
        <f ca="1">ADC48</f>
        <v>#N/A</v>
      </c>
      <c r="ADD56" s="70"/>
      <c r="ADE56" s="70"/>
      <c r="ADF56" s="70"/>
      <c r="ADG56" s="7"/>
      <c r="ADI56" s="5"/>
      <c r="ADJ56" s="70" t="e">
        <f ca="1">ADC48</f>
        <v>#N/A</v>
      </c>
      <c r="ADK56" s="70"/>
      <c r="ADL56" s="70"/>
      <c r="ADM56" s="70"/>
      <c r="ADN56" s="7"/>
      <c r="ADQ56" s="5"/>
      <c r="ADR56" s="70" t="e">
        <f ca="1">ADR48</f>
        <v>#N/A</v>
      </c>
      <c r="ADS56" s="70"/>
      <c r="ADT56" s="70"/>
      <c r="ADU56" s="70"/>
      <c r="ADV56" s="7"/>
      <c r="ADX56" s="5"/>
      <c r="ADY56" s="70" t="e">
        <f ca="1">ADR48</f>
        <v>#N/A</v>
      </c>
      <c r="ADZ56" s="70"/>
      <c r="AEA56" s="70"/>
      <c r="AEB56" s="70"/>
      <c r="AEC56" s="7"/>
      <c r="AEF56" s="5"/>
      <c r="AEG56" s="70" t="e">
        <f ca="1">AEG48</f>
        <v>#N/A</v>
      </c>
      <c r="AEH56" s="70"/>
      <c r="AEI56" s="70"/>
      <c r="AEJ56" s="70"/>
      <c r="AEK56" s="7"/>
      <c r="AEM56" s="5"/>
      <c r="AEN56" s="70" t="e">
        <f ca="1">AEG48</f>
        <v>#N/A</v>
      </c>
      <c r="AEO56" s="70"/>
      <c r="AEP56" s="70"/>
      <c r="AEQ56" s="70"/>
      <c r="AER56" s="7"/>
      <c r="AEU56" s="5"/>
      <c r="AEV56" s="70" t="e">
        <f ca="1">AEV48</f>
        <v>#N/A</v>
      </c>
      <c r="AEW56" s="70"/>
      <c r="AEX56" s="70"/>
      <c r="AEY56" s="70"/>
      <c r="AEZ56" s="7"/>
      <c r="AFB56" s="5"/>
      <c r="AFC56" s="70" t="e">
        <f ca="1">AEV48</f>
        <v>#N/A</v>
      </c>
      <c r="AFD56" s="70"/>
      <c r="AFE56" s="70"/>
      <c r="AFF56" s="70"/>
      <c r="AFG56" s="7"/>
      <c r="AFJ56" s="5"/>
      <c r="AFK56" s="70" t="e">
        <f ca="1">AFK48</f>
        <v>#N/A</v>
      </c>
      <c r="AFL56" s="70"/>
      <c r="AFM56" s="70"/>
      <c r="AFN56" s="70"/>
      <c r="AFO56" s="7"/>
      <c r="AFQ56" s="5"/>
      <c r="AFR56" s="70" t="e">
        <f ca="1">AFK48</f>
        <v>#N/A</v>
      </c>
      <c r="AFS56" s="70"/>
      <c r="AFT56" s="70"/>
      <c r="AFU56" s="70"/>
      <c r="AFV56" s="7"/>
    </row>
    <row r="57" spans="2:854" ht="18" customHeight="1" x14ac:dyDescent="0.55000000000000004">
      <c r="B57" s="11"/>
      <c r="C57" s="58" t="e">
        <f ca="1">C49</f>
        <v>#N/A</v>
      </c>
      <c r="D57" s="57"/>
      <c r="E57" s="57"/>
      <c r="F57" s="66" t="e">
        <f ca="1">F49</f>
        <v>#N/A</v>
      </c>
      <c r="G57" s="62" t="e">
        <f ca="1">G49</f>
        <v>#N/A</v>
      </c>
      <c r="I57" s="11"/>
      <c r="J57" s="58" t="e">
        <f ca="1">C49</f>
        <v>#N/A</v>
      </c>
      <c r="K57" s="57"/>
      <c r="L57" s="57"/>
      <c r="M57" s="66" t="e">
        <f ca="1">F49</f>
        <v>#N/A</v>
      </c>
      <c r="N57" s="62" t="e">
        <f ca="1">G49</f>
        <v>#N/A</v>
      </c>
      <c r="Q57" s="11"/>
      <c r="R57" s="58" t="e">
        <f ca="1">R49</f>
        <v>#N/A</v>
      </c>
      <c r="S57" s="57"/>
      <c r="T57" s="57"/>
      <c r="U57" s="66" t="e">
        <f ca="1">U49</f>
        <v>#N/A</v>
      </c>
      <c r="V57" s="62" t="e">
        <f ca="1">V49</f>
        <v>#N/A</v>
      </c>
      <c r="X57" s="11"/>
      <c r="Y57" s="58" t="e">
        <f ca="1">R49</f>
        <v>#N/A</v>
      </c>
      <c r="Z57" s="57"/>
      <c r="AA57" s="57"/>
      <c r="AB57" s="66" t="e">
        <f ca="1">U49</f>
        <v>#N/A</v>
      </c>
      <c r="AC57" s="62" t="e">
        <f ca="1">V49</f>
        <v>#N/A</v>
      </c>
      <c r="AF57" s="11"/>
      <c r="AG57" s="58" t="e">
        <f ca="1">AG49</f>
        <v>#N/A</v>
      </c>
      <c r="AH57" s="57"/>
      <c r="AI57" s="57"/>
      <c r="AJ57" s="66" t="e">
        <f ca="1">AJ49</f>
        <v>#N/A</v>
      </c>
      <c r="AK57" s="62" t="e">
        <f ca="1">AK49</f>
        <v>#N/A</v>
      </c>
      <c r="AM57" s="11"/>
      <c r="AN57" s="58" t="e">
        <f ca="1">AG49</f>
        <v>#N/A</v>
      </c>
      <c r="AO57" s="57"/>
      <c r="AP57" s="57"/>
      <c r="AQ57" s="66" t="e">
        <f ca="1">AJ49</f>
        <v>#N/A</v>
      </c>
      <c r="AR57" s="62" t="e">
        <f ca="1">AK49</f>
        <v>#N/A</v>
      </c>
      <c r="AU57" s="11"/>
      <c r="AV57" s="58" t="e">
        <f ca="1">AV49</f>
        <v>#N/A</v>
      </c>
      <c r="AW57" s="57"/>
      <c r="AX57" s="57"/>
      <c r="AY57" s="66" t="e">
        <f ca="1">AY49</f>
        <v>#N/A</v>
      </c>
      <c r="AZ57" s="62" t="e">
        <f ca="1">AZ49</f>
        <v>#N/A</v>
      </c>
      <c r="BB57" s="11"/>
      <c r="BC57" s="58" t="e">
        <f ca="1">AV49</f>
        <v>#N/A</v>
      </c>
      <c r="BD57" s="57"/>
      <c r="BE57" s="57"/>
      <c r="BF57" s="66" t="e">
        <f ca="1">AY49</f>
        <v>#N/A</v>
      </c>
      <c r="BG57" s="62" t="e">
        <f ca="1">AZ49</f>
        <v>#N/A</v>
      </c>
      <c r="BJ57" s="11"/>
      <c r="BK57" s="58" t="e">
        <f ca="1">BK49</f>
        <v>#N/A</v>
      </c>
      <c r="BL57" s="57"/>
      <c r="BM57" s="57"/>
      <c r="BN57" s="66" t="e">
        <f ca="1">BN49</f>
        <v>#N/A</v>
      </c>
      <c r="BO57" s="62" t="e">
        <f ca="1">BO49</f>
        <v>#N/A</v>
      </c>
      <c r="BQ57" s="11"/>
      <c r="BR57" s="58" t="e">
        <f ca="1">BK49</f>
        <v>#N/A</v>
      </c>
      <c r="BS57" s="57"/>
      <c r="BT57" s="57"/>
      <c r="BU57" s="66" t="e">
        <f ca="1">BN49</f>
        <v>#N/A</v>
      </c>
      <c r="BV57" s="62" t="e">
        <f ca="1">BO49</f>
        <v>#N/A</v>
      </c>
      <c r="BY57" s="11"/>
      <c r="BZ57" s="58" t="e">
        <f ca="1">BZ49</f>
        <v>#N/A</v>
      </c>
      <c r="CA57" s="57"/>
      <c r="CB57" s="57"/>
      <c r="CC57" s="66" t="e">
        <f ca="1">CC49</f>
        <v>#N/A</v>
      </c>
      <c r="CD57" s="62" t="e">
        <f ca="1">CD49</f>
        <v>#N/A</v>
      </c>
      <c r="CF57" s="11"/>
      <c r="CG57" s="58" t="e">
        <f ca="1">BZ49</f>
        <v>#N/A</v>
      </c>
      <c r="CH57" s="57"/>
      <c r="CI57" s="57"/>
      <c r="CJ57" s="66" t="e">
        <f ca="1">CC49</f>
        <v>#N/A</v>
      </c>
      <c r="CK57" s="62" t="e">
        <f ca="1">CD49</f>
        <v>#N/A</v>
      </c>
      <c r="CN57" s="11"/>
      <c r="CO57" s="58" t="e">
        <f ca="1">CO49</f>
        <v>#N/A</v>
      </c>
      <c r="CP57" s="57"/>
      <c r="CQ57" s="57"/>
      <c r="CR57" s="66" t="e">
        <f ca="1">CR49</f>
        <v>#N/A</v>
      </c>
      <c r="CS57" s="62" t="e">
        <f ca="1">CS49</f>
        <v>#N/A</v>
      </c>
      <c r="CU57" s="11"/>
      <c r="CV57" s="58" t="e">
        <f ca="1">CO49</f>
        <v>#N/A</v>
      </c>
      <c r="CW57" s="57"/>
      <c r="CX57" s="57"/>
      <c r="CY57" s="66" t="e">
        <f ca="1">CR49</f>
        <v>#N/A</v>
      </c>
      <c r="CZ57" s="62" t="e">
        <f ca="1">CS49</f>
        <v>#N/A</v>
      </c>
      <c r="DC57" s="11"/>
      <c r="DD57" s="58" t="e">
        <f ca="1">DD49</f>
        <v>#N/A</v>
      </c>
      <c r="DE57" s="57"/>
      <c r="DF57" s="57"/>
      <c r="DG57" s="66" t="e">
        <f ca="1">DG49</f>
        <v>#N/A</v>
      </c>
      <c r="DH57" s="62" t="e">
        <f ca="1">DH49</f>
        <v>#N/A</v>
      </c>
      <c r="DJ57" s="11"/>
      <c r="DK57" s="58" t="e">
        <f ca="1">DD49</f>
        <v>#N/A</v>
      </c>
      <c r="DL57" s="57"/>
      <c r="DM57" s="57"/>
      <c r="DN57" s="66" t="e">
        <f ca="1">DG49</f>
        <v>#N/A</v>
      </c>
      <c r="DO57" s="62" t="e">
        <f ca="1">DH49</f>
        <v>#N/A</v>
      </c>
      <c r="DR57" s="11"/>
      <c r="DS57" s="58" t="e">
        <f ca="1">DS49</f>
        <v>#N/A</v>
      </c>
      <c r="DT57" s="57"/>
      <c r="DU57" s="57"/>
      <c r="DV57" s="66" t="e">
        <f ca="1">DV49</f>
        <v>#N/A</v>
      </c>
      <c r="DW57" s="62" t="e">
        <f ca="1">DW49</f>
        <v>#N/A</v>
      </c>
      <c r="DY57" s="11"/>
      <c r="DZ57" s="58" t="e">
        <f ca="1">DS49</f>
        <v>#N/A</v>
      </c>
      <c r="EA57" s="57"/>
      <c r="EB57" s="57"/>
      <c r="EC57" s="66" t="e">
        <f ca="1">DV49</f>
        <v>#N/A</v>
      </c>
      <c r="ED57" s="62" t="e">
        <f ca="1">DW49</f>
        <v>#N/A</v>
      </c>
      <c r="EG57" s="11"/>
      <c r="EH57" s="58" t="e">
        <f ca="1">EH49</f>
        <v>#N/A</v>
      </c>
      <c r="EI57" s="57"/>
      <c r="EJ57" s="57"/>
      <c r="EK57" s="66" t="e">
        <f ca="1">EK49</f>
        <v>#N/A</v>
      </c>
      <c r="EL57" s="62" t="e">
        <f ca="1">EL49</f>
        <v>#N/A</v>
      </c>
      <c r="EN57" s="11"/>
      <c r="EO57" s="58" t="e">
        <f ca="1">EH49</f>
        <v>#N/A</v>
      </c>
      <c r="EP57" s="57"/>
      <c r="EQ57" s="57"/>
      <c r="ER57" s="66" t="e">
        <f ca="1">EK49</f>
        <v>#N/A</v>
      </c>
      <c r="ES57" s="62" t="e">
        <f ca="1">EL49</f>
        <v>#N/A</v>
      </c>
      <c r="EV57" s="11"/>
      <c r="EW57" s="58" t="e">
        <f ca="1">EW49</f>
        <v>#N/A</v>
      </c>
      <c r="EX57" s="57"/>
      <c r="EY57" s="57"/>
      <c r="EZ57" s="66" t="e">
        <f ca="1">EZ49</f>
        <v>#N/A</v>
      </c>
      <c r="FA57" s="62" t="e">
        <f ca="1">FA49</f>
        <v>#N/A</v>
      </c>
      <c r="FC57" s="11"/>
      <c r="FD57" s="58" t="e">
        <f ca="1">EW49</f>
        <v>#N/A</v>
      </c>
      <c r="FE57" s="57"/>
      <c r="FF57" s="57"/>
      <c r="FG57" s="66" t="e">
        <f ca="1">EZ49</f>
        <v>#N/A</v>
      </c>
      <c r="FH57" s="62" t="e">
        <f ca="1">FA49</f>
        <v>#N/A</v>
      </c>
      <c r="FK57" s="11"/>
      <c r="FL57" s="58" t="e">
        <f ca="1">FL49</f>
        <v>#N/A</v>
      </c>
      <c r="FM57" s="57"/>
      <c r="FN57" s="57"/>
      <c r="FO57" s="66" t="e">
        <f ca="1">FO49</f>
        <v>#N/A</v>
      </c>
      <c r="FP57" s="62" t="e">
        <f ca="1">FP49</f>
        <v>#N/A</v>
      </c>
      <c r="FR57" s="11"/>
      <c r="FS57" s="58" t="e">
        <f ca="1">FL49</f>
        <v>#N/A</v>
      </c>
      <c r="FT57" s="57"/>
      <c r="FU57" s="57"/>
      <c r="FV57" s="66" t="e">
        <f ca="1">FO49</f>
        <v>#N/A</v>
      </c>
      <c r="FW57" s="62" t="e">
        <f ca="1">FP49</f>
        <v>#N/A</v>
      </c>
      <c r="FZ57" s="11"/>
      <c r="GA57" s="58" t="e">
        <f ca="1">GA49</f>
        <v>#N/A</v>
      </c>
      <c r="GB57" s="57"/>
      <c r="GC57" s="57"/>
      <c r="GD57" s="66" t="e">
        <f ca="1">GD49</f>
        <v>#N/A</v>
      </c>
      <c r="GE57" s="62" t="e">
        <f ca="1">GE49</f>
        <v>#N/A</v>
      </c>
      <c r="GG57" s="11"/>
      <c r="GH57" s="58" t="e">
        <f ca="1">GA49</f>
        <v>#N/A</v>
      </c>
      <c r="GI57" s="57"/>
      <c r="GJ57" s="57"/>
      <c r="GK57" s="66" t="e">
        <f ca="1">GD49</f>
        <v>#N/A</v>
      </c>
      <c r="GL57" s="62" t="e">
        <f ca="1">GE49</f>
        <v>#N/A</v>
      </c>
      <c r="GO57" s="11"/>
      <c r="GP57" s="58" t="e">
        <f ca="1">GP49</f>
        <v>#N/A</v>
      </c>
      <c r="GQ57" s="57"/>
      <c r="GR57" s="57"/>
      <c r="GS57" s="66" t="e">
        <f ca="1">GS49</f>
        <v>#N/A</v>
      </c>
      <c r="GT57" s="62" t="e">
        <f ca="1">GT49</f>
        <v>#N/A</v>
      </c>
      <c r="GV57" s="11"/>
      <c r="GW57" s="58" t="e">
        <f ca="1">GP49</f>
        <v>#N/A</v>
      </c>
      <c r="GX57" s="57"/>
      <c r="GY57" s="57"/>
      <c r="GZ57" s="66" t="e">
        <f ca="1">GS49</f>
        <v>#N/A</v>
      </c>
      <c r="HA57" s="62" t="e">
        <f ca="1">GT49</f>
        <v>#N/A</v>
      </c>
      <c r="HD57" s="11"/>
      <c r="HE57" s="58" t="e">
        <f ca="1">HE49</f>
        <v>#N/A</v>
      </c>
      <c r="HF57" s="57"/>
      <c r="HG57" s="57"/>
      <c r="HH57" s="66" t="e">
        <f ca="1">HH49</f>
        <v>#N/A</v>
      </c>
      <c r="HI57" s="62" t="e">
        <f ca="1">HI49</f>
        <v>#N/A</v>
      </c>
      <c r="HK57" s="11"/>
      <c r="HL57" s="58" t="e">
        <f ca="1">HE49</f>
        <v>#N/A</v>
      </c>
      <c r="HM57" s="57"/>
      <c r="HN57" s="57"/>
      <c r="HO57" s="66" t="e">
        <f ca="1">HH49</f>
        <v>#N/A</v>
      </c>
      <c r="HP57" s="62" t="e">
        <f ca="1">HI49</f>
        <v>#N/A</v>
      </c>
      <c r="HS57" s="11"/>
      <c r="HT57" s="58" t="e">
        <f ca="1">HT49</f>
        <v>#N/A</v>
      </c>
      <c r="HU57" s="57"/>
      <c r="HV57" s="57"/>
      <c r="HW57" s="66" t="e">
        <f ca="1">HW49</f>
        <v>#N/A</v>
      </c>
      <c r="HX57" s="62" t="e">
        <f ca="1">HX49</f>
        <v>#N/A</v>
      </c>
      <c r="HZ57" s="11"/>
      <c r="IA57" s="58" t="e">
        <f ca="1">HT49</f>
        <v>#N/A</v>
      </c>
      <c r="IB57" s="57"/>
      <c r="IC57" s="57"/>
      <c r="ID57" s="66" t="e">
        <f ca="1">HW49</f>
        <v>#N/A</v>
      </c>
      <c r="IE57" s="62" t="e">
        <f ca="1">HX49</f>
        <v>#N/A</v>
      </c>
      <c r="IH57" s="11"/>
      <c r="II57" s="58" t="e">
        <f ca="1">II49</f>
        <v>#N/A</v>
      </c>
      <c r="IJ57" s="57"/>
      <c r="IK57" s="57"/>
      <c r="IL57" s="66" t="e">
        <f ca="1">IL49</f>
        <v>#N/A</v>
      </c>
      <c r="IM57" s="62" t="e">
        <f ca="1">IM49</f>
        <v>#N/A</v>
      </c>
      <c r="IO57" s="11"/>
      <c r="IP57" s="58" t="e">
        <f ca="1">II49</f>
        <v>#N/A</v>
      </c>
      <c r="IQ57" s="57"/>
      <c r="IR57" s="57"/>
      <c r="IS57" s="66" t="e">
        <f ca="1">IL49</f>
        <v>#N/A</v>
      </c>
      <c r="IT57" s="62" t="e">
        <f ca="1">IM49</f>
        <v>#N/A</v>
      </c>
      <c r="IW57" s="11"/>
      <c r="IX57" s="58" t="e">
        <f ca="1">IX49</f>
        <v>#N/A</v>
      </c>
      <c r="IY57" s="57"/>
      <c r="IZ57" s="57"/>
      <c r="JA57" s="66" t="e">
        <f ca="1">JA49</f>
        <v>#N/A</v>
      </c>
      <c r="JB57" s="62" t="e">
        <f ca="1">JB49</f>
        <v>#N/A</v>
      </c>
      <c r="JD57" s="11"/>
      <c r="JE57" s="58" t="e">
        <f ca="1">IX49</f>
        <v>#N/A</v>
      </c>
      <c r="JF57" s="57"/>
      <c r="JG57" s="57"/>
      <c r="JH57" s="66" t="e">
        <f ca="1">JA49</f>
        <v>#N/A</v>
      </c>
      <c r="JI57" s="62" t="e">
        <f ca="1">JB49</f>
        <v>#N/A</v>
      </c>
      <c r="JL57" s="11"/>
      <c r="JM57" s="58" t="e">
        <f ca="1">JM49</f>
        <v>#N/A</v>
      </c>
      <c r="JN57" s="57"/>
      <c r="JO57" s="57"/>
      <c r="JP57" s="66" t="e">
        <f ca="1">JP49</f>
        <v>#N/A</v>
      </c>
      <c r="JQ57" s="62" t="e">
        <f ca="1">JQ49</f>
        <v>#N/A</v>
      </c>
      <c r="JS57" s="11"/>
      <c r="JT57" s="58" t="e">
        <f ca="1">JM49</f>
        <v>#N/A</v>
      </c>
      <c r="JU57" s="57"/>
      <c r="JV57" s="57"/>
      <c r="JW57" s="66" t="e">
        <f ca="1">JP49</f>
        <v>#N/A</v>
      </c>
      <c r="JX57" s="62" t="e">
        <f ca="1">JQ49</f>
        <v>#N/A</v>
      </c>
      <c r="KA57" s="11"/>
      <c r="KB57" s="58" t="e">
        <f ca="1">KB49</f>
        <v>#N/A</v>
      </c>
      <c r="KC57" s="57"/>
      <c r="KD57" s="57"/>
      <c r="KE57" s="66" t="e">
        <f ca="1">KE49</f>
        <v>#N/A</v>
      </c>
      <c r="KF57" s="62" t="e">
        <f ca="1">KF49</f>
        <v>#N/A</v>
      </c>
      <c r="KH57" s="11"/>
      <c r="KI57" s="58" t="e">
        <f ca="1">KB49</f>
        <v>#N/A</v>
      </c>
      <c r="KJ57" s="57"/>
      <c r="KK57" s="57"/>
      <c r="KL57" s="66" t="e">
        <f ca="1">KE49</f>
        <v>#N/A</v>
      </c>
      <c r="KM57" s="62" t="e">
        <f ca="1">KF49</f>
        <v>#N/A</v>
      </c>
      <c r="KP57" s="11"/>
      <c r="KQ57" s="58" t="e">
        <f ca="1">KQ49</f>
        <v>#N/A</v>
      </c>
      <c r="KR57" s="57"/>
      <c r="KS57" s="57"/>
      <c r="KT57" s="66" t="e">
        <f ca="1">KT49</f>
        <v>#N/A</v>
      </c>
      <c r="KU57" s="62" t="e">
        <f ca="1">KU49</f>
        <v>#N/A</v>
      </c>
      <c r="KW57" s="11"/>
      <c r="KX57" s="58" t="e">
        <f ca="1">KQ49</f>
        <v>#N/A</v>
      </c>
      <c r="KY57" s="57"/>
      <c r="KZ57" s="57"/>
      <c r="LA57" s="66" t="e">
        <f ca="1">KT49</f>
        <v>#N/A</v>
      </c>
      <c r="LB57" s="62" t="e">
        <f ca="1">KU49</f>
        <v>#N/A</v>
      </c>
      <c r="LE57" s="11"/>
      <c r="LF57" s="58" t="e">
        <f ca="1">LF49</f>
        <v>#N/A</v>
      </c>
      <c r="LG57" s="57"/>
      <c r="LH57" s="57"/>
      <c r="LI57" s="66" t="e">
        <f ca="1">LI49</f>
        <v>#N/A</v>
      </c>
      <c r="LJ57" s="62" t="e">
        <f ca="1">LJ49</f>
        <v>#N/A</v>
      </c>
      <c r="LL57" s="11"/>
      <c r="LM57" s="58" t="e">
        <f ca="1">LF49</f>
        <v>#N/A</v>
      </c>
      <c r="LN57" s="57"/>
      <c r="LO57" s="57"/>
      <c r="LP57" s="66" t="e">
        <f ca="1">LI49</f>
        <v>#N/A</v>
      </c>
      <c r="LQ57" s="62" t="e">
        <f ca="1">LJ49</f>
        <v>#N/A</v>
      </c>
      <c r="LT57" s="11"/>
      <c r="LU57" s="58" t="e">
        <f ca="1">LU49</f>
        <v>#N/A</v>
      </c>
      <c r="LV57" s="57"/>
      <c r="LW57" s="57"/>
      <c r="LX57" s="66" t="e">
        <f ca="1">LX49</f>
        <v>#N/A</v>
      </c>
      <c r="LY57" s="62" t="e">
        <f ca="1">LY49</f>
        <v>#N/A</v>
      </c>
      <c r="MA57" s="11"/>
      <c r="MB57" s="58" t="e">
        <f ca="1">LU49</f>
        <v>#N/A</v>
      </c>
      <c r="MC57" s="57"/>
      <c r="MD57" s="57"/>
      <c r="ME57" s="66" t="e">
        <f ca="1">LX49</f>
        <v>#N/A</v>
      </c>
      <c r="MF57" s="62" t="e">
        <f ca="1">LY49</f>
        <v>#N/A</v>
      </c>
      <c r="MI57" s="11"/>
      <c r="MJ57" s="58" t="e">
        <f ca="1">MJ49</f>
        <v>#N/A</v>
      </c>
      <c r="MK57" s="57"/>
      <c r="ML57" s="57"/>
      <c r="MM57" s="66" t="e">
        <f ca="1">MM49</f>
        <v>#N/A</v>
      </c>
      <c r="MN57" s="62" t="e">
        <f ca="1">MN49</f>
        <v>#N/A</v>
      </c>
      <c r="MP57" s="11"/>
      <c r="MQ57" s="58" t="e">
        <f ca="1">MJ49</f>
        <v>#N/A</v>
      </c>
      <c r="MR57" s="57"/>
      <c r="MS57" s="57"/>
      <c r="MT57" s="66" t="e">
        <f ca="1">MM49</f>
        <v>#N/A</v>
      </c>
      <c r="MU57" s="62" t="e">
        <f ca="1">MN49</f>
        <v>#N/A</v>
      </c>
      <c r="MX57" s="11"/>
      <c r="MY57" s="58" t="e">
        <f ca="1">MY49</f>
        <v>#N/A</v>
      </c>
      <c r="MZ57" s="57"/>
      <c r="NA57" s="57"/>
      <c r="NB57" s="66" t="e">
        <f ca="1">NB49</f>
        <v>#N/A</v>
      </c>
      <c r="NC57" s="62" t="e">
        <f ca="1">NC49</f>
        <v>#N/A</v>
      </c>
      <c r="NE57" s="11"/>
      <c r="NF57" s="58" t="e">
        <f ca="1">MY49</f>
        <v>#N/A</v>
      </c>
      <c r="NG57" s="57"/>
      <c r="NH57" s="57"/>
      <c r="NI57" s="66" t="e">
        <f ca="1">NB49</f>
        <v>#N/A</v>
      </c>
      <c r="NJ57" s="62" t="e">
        <f ca="1">NC49</f>
        <v>#N/A</v>
      </c>
      <c r="NM57" s="11"/>
      <c r="NN57" s="58" t="e">
        <f ca="1">NN49</f>
        <v>#N/A</v>
      </c>
      <c r="NO57" s="57"/>
      <c r="NP57" s="57"/>
      <c r="NQ57" s="66" t="e">
        <f ca="1">NQ49</f>
        <v>#N/A</v>
      </c>
      <c r="NR57" s="62" t="e">
        <f ca="1">NR49</f>
        <v>#N/A</v>
      </c>
      <c r="NT57" s="11"/>
      <c r="NU57" s="58" t="e">
        <f ca="1">NN49</f>
        <v>#N/A</v>
      </c>
      <c r="NV57" s="57"/>
      <c r="NW57" s="57"/>
      <c r="NX57" s="66" t="e">
        <f ca="1">NQ49</f>
        <v>#N/A</v>
      </c>
      <c r="NY57" s="62" t="e">
        <f ca="1">NR49</f>
        <v>#N/A</v>
      </c>
      <c r="OB57" s="11"/>
      <c r="OC57" s="58" t="e">
        <f ca="1">OC49</f>
        <v>#N/A</v>
      </c>
      <c r="OD57" s="57"/>
      <c r="OE57" s="57"/>
      <c r="OF57" s="66" t="e">
        <f ca="1">OF49</f>
        <v>#N/A</v>
      </c>
      <c r="OG57" s="62" t="e">
        <f ca="1">OG49</f>
        <v>#N/A</v>
      </c>
      <c r="OI57" s="11"/>
      <c r="OJ57" s="58" t="e">
        <f ca="1">OC49</f>
        <v>#N/A</v>
      </c>
      <c r="OK57" s="57"/>
      <c r="OL57" s="57"/>
      <c r="OM57" s="66" t="e">
        <f ca="1">OF49</f>
        <v>#N/A</v>
      </c>
      <c r="ON57" s="62" t="e">
        <f ca="1">OG49</f>
        <v>#N/A</v>
      </c>
      <c r="OQ57" s="11"/>
      <c r="OR57" s="58" t="e">
        <f ca="1">OR49</f>
        <v>#N/A</v>
      </c>
      <c r="OS57" s="57"/>
      <c r="OT57" s="57"/>
      <c r="OU57" s="66" t="e">
        <f ca="1">OU49</f>
        <v>#N/A</v>
      </c>
      <c r="OV57" s="62" t="e">
        <f ca="1">OV49</f>
        <v>#N/A</v>
      </c>
      <c r="OX57" s="11"/>
      <c r="OY57" s="58" t="e">
        <f ca="1">OR49</f>
        <v>#N/A</v>
      </c>
      <c r="OZ57" s="57"/>
      <c r="PA57" s="57"/>
      <c r="PB57" s="66" t="e">
        <f ca="1">OU49</f>
        <v>#N/A</v>
      </c>
      <c r="PC57" s="62" t="e">
        <f ca="1">OV49</f>
        <v>#N/A</v>
      </c>
      <c r="PF57" s="11"/>
      <c r="PG57" s="58" t="e">
        <f ca="1">PG49</f>
        <v>#N/A</v>
      </c>
      <c r="PH57" s="57"/>
      <c r="PI57" s="57"/>
      <c r="PJ57" s="66" t="e">
        <f ca="1">PJ49</f>
        <v>#N/A</v>
      </c>
      <c r="PK57" s="62" t="e">
        <f ca="1">PK49</f>
        <v>#N/A</v>
      </c>
      <c r="PM57" s="11"/>
      <c r="PN57" s="58" t="e">
        <f ca="1">PG49</f>
        <v>#N/A</v>
      </c>
      <c r="PO57" s="57"/>
      <c r="PP57" s="57"/>
      <c r="PQ57" s="66" t="e">
        <f ca="1">PJ49</f>
        <v>#N/A</v>
      </c>
      <c r="PR57" s="62" t="e">
        <f ca="1">PK49</f>
        <v>#N/A</v>
      </c>
      <c r="PU57" s="11"/>
      <c r="PV57" s="58" t="e">
        <f ca="1">PV49</f>
        <v>#N/A</v>
      </c>
      <c r="PW57" s="57"/>
      <c r="PX57" s="57"/>
      <c r="PY57" s="66" t="e">
        <f ca="1">PY49</f>
        <v>#N/A</v>
      </c>
      <c r="PZ57" s="62" t="e">
        <f ca="1">PZ49</f>
        <v>#N/A</v>
      </c>
      <c r="QB57" s="11"/>
      <c r="QC57" s="58" t="e">
        <f ca="1">PV49</f>
        <v>#N/A</v>
      </c>
      <c r="QD57" s="57"/>
      <c r="QE57" s="57"/>
      <c r="QF57" s="66" t="e">
        <f ca="1">PY49</f>
        <v>#N/A</v>
      </c>
      <c r="QG57" s="62" t="e">
        <f ca="1">PZ49</f>
        <v>#N/A</v>
      </c>
      <c r="QJ57" s="11"/>
      <c r="QK57" s="58" t="e">
        <f ca="1">QK49</f>
        <v>#N/A</v>
      </c>
      <c r="QL57" s="57"/>
      <c r="QM57" s="57"/>
      <c r="QN57" s="66" t="e">
        <f ca="1">QN49</f>
        <v>#N/A</v>
      </c>
      <c r="QO57" s="62" t="e">
        <f ca="1">QO49</f>
        <v>#N/A</v>
      </c>
      <c r="QQ57" s="11"/>
      <c r="QR57" s="58" t="e">
        <f ca="1">QK49</f>
        <v>#N/A</v>
      </c>
      <c r="QS57" s="57"/>
      <c r="QT57" s="57"/>
      <c r="QU57" s="66" t="e">
        <f ca="1">QN49</f>
        <v>#N/A</v>
      </c>
      <c r="QV57" s="62" t="e">
        <f ca="1">QO49</f>
        <v>#N/A</v>
      </c>
      <c r="QY57" s="11"/>
      <c r="QZ57" s="58" t="e">
        <f ca="1">QZ49</f>
        <v>#N/A</v>
      </c>
      <c r="RA57" s="57"/>
      <c r="RB57" s="57"/>
      <c r="RC57" s="66" t="e">
        <f ca="1">RC49</f>
        <v>#N/A</v>
      </c>
      <c r="RD57" s="62" t="e">
        <f ca="1">RD49</f>
        <v>#N/A</v>
      </c>
      <c r="RF57" s="11"/>
      <c r="RG57" s="58" t="e">
        <f ca="1">QZ49</f>
        <v>#N/A</v>
      </c>
      <c r="RH57" s="57"/>
      <c r="RI57" s="57"/>
      <c r="RJ57" s="66" t="e">
        <f ca="1">RC49</f>
        <v>#N/A</v>
      </c>
      <c r="RK57" s="62" t="e">
        <f ca="1">RD49</f>
        <v>#N/A</v>
      </c>
      <c r="RN57" s="11"/>
      <c r="RO57" s="58" t="e">
        <f ca="1">RO49</f>
        <v>#N/A</v>
      </c>
      <c r="RP57" s="57"/>
      <c r="RQ57" s="57"/>
      <c r="RR57" s="66" t="e">
        <f ca="1">RR49</f>
        <v>#N/A</v>
      </c>
      <c r="RS57" s="62" t="e">
        <f ca="1">RS49</f>
        <v>#N/A</v>
      </c>
      <c r="RU57" s="11"/>
      <c r="RV57" s="58" t="e">
        <f ca="1">RO49</f>
        <v>#N/A</v>
      </c>
      <c r="RW57" s="57"/>
      <c r="RX57" s="57"/>
      <c r="RY57" s="66" t="e">
        <f ca="1">RR49</f>
        <v>#N/A</v>
      </c>
      <c r="RZ57" s="62" t="e">
        <f ca="1">RS49</f>
        <v>#N/A</v>
      </c>
      <c r="SC57" s="11"/>
      <c r="SD57" s="58" t="e">
        <f ca="1">SD49</f>
        <v>#N/A</v>
      </c>
      <c r="SE57" s="57"/>
      <c r="SF57" s="57"/>
      <c r="SG57" s="66" t="e">
        <f ca="1">SG49</f>
        <v>#N/A</v>
      </c>
      <c r="SH57" s="62" t="e">
        <f ca="1">SH49</f>
        <v>#N/A</v>
      </c>
      <c r="SJ57" s="11"/>
      <c r="SK57" s="58" t="e">
        <f ca="1">SD49</f>
        <v>#N/A</v>
      </c>
      <c r="SL57" s="57"/>
      <c r="SM57" s="57"/>
      <c r="SN57" s="66" t="e">
        <f ca="1">SG49</f>
        <v>#N/A</v>
      </c>
      <c r="SO57" s="62" t="e">
        <f ca="1">SH49</f>
        <v>#N/A</v>
      </c>
      <c r="SR57" s="11"/>
      <c r="SS57" s="58" t="e">
        <f ca="1">SS49</f>
        <v>#N/A</v>
      </c>
      <c r="ST57" s="57"/>
      <c r="SU57" s="57"/>
      <c r="SV57" s="66" t="e">
        <f ca="1">SV49</f>
        <v>#N/A</v>
      </c>
      <c r="SW57" s="62" t="e">
        <f ca="1">SW49</f>
        <v>#N/A</v>
      </c>
      <c r="SY57" s="11"/>
      <c r="SZ57" s="58" t="e">
        <f ca="1">SS49</f>
        <v>#N/A</v>
      </c>
      <c r="TA57" s="57"/>
      <c r="TB57" s="57"/>
      <c r="TC57" s="66" t="e">
        <f ca="1">SV49</f>
        <v>#N/A</v>
      </c>
      <c r="TD57" s="62" t="e">
        <f ca="1">SW49</f>
        <v>#N/A</v>
      </c>
      <c r="TG57" s="11"/>
      <c r="TH57" s="58" t="e">
        <f ca="1">TH49</f>
        <v>#N/A</v>
      </c>
      <c r="TI57" s="57"/>
      <c r="TJ57" s="57"/>
      <c r="TK57" s="66" t="e">
        <f ca="1">TK49</f>
        <v>#N/A</v>
      </c>
      <c r="TL57" s="62" t="e">
        <f ca="1">TL49</f>
        <v>#N/A</v>
      </c>
      <c r="TN57" s="11"/>
      <c r="TO57" s="58" t="e">
        <f ca="1">TH49</f>
        <v>#N/A</v>
      </c>
      <c r="TP57" s="57"/>
      <c r="TQ57" s="57"/>
      <c r="TR57" s="66" t="e">
        <f ca="1">TK49</f>
        <v>#N/A</v>
      </c>
      <c r="TS57" s="62" t="e">
        <f ca="1">TL49</f>
        <v>#N/A</v>
      </c>
      <c r="TV57" s="11"/>
      <c r="TW57" s="58" t="e">
        <f ca="1">TW49</f>
        <v>#N/A</v>
      </c>
      <c r="TX57" s="57"/>
      <c r="TY57" s="57"/>
      <c r="TZ57" s="66" t="e">
        <f ca="1">TZ49</f>
        <v>#N/A</v>
      </c>
      <c r="UA57" s="62" t="e">
        <f ca="1">UA49</f>
        <v>#N/A</v>
      </c>
      <c r="UC57" s="11"/>
      <c r="UD57" s="58" t="e">
        <f ca="1">TW49</f>
        <v>#N/A</v>
      </c>
      <c r="UE57" s="57"/>
      <c r="UF57" s="57"/>
      <c r="UG57" s="66" t="e">
        <f ca="1">TZ49</f>
        <v>#N/A</v>
      </c>
      <c r="UH57" s="62" t="e">
        <f ca="1">UA49</f>
        <v>#N/A</v>
      </c>
      <c r="UK57" s="11"/>
      <c r="UL57" s="58" t="e">
        <f ca="1">UL49</f>
        <v>#N/A</v>
      </c>
      <c r="UM57" s="57"/>
      <c r="UN57" s="57"/>
      <c r="UO57" s="66" t="e">
        <f ca="1">UO49</f>
        <v>#N/A</v>
      </c>
      <c r="UP57" s="62" t="e">
        <f ca="1">UP49</f>
        <v>#N/A</v>
      </c>
      <c r="UR57" s="11"/>
      <c r="US57" s="58" t="e">
        <f ca="1">UL49</f>
        <v>#N/A</v>
      </c>
      <c r="UT57" s="57"/>
      <c r="UU57" s="57"/>
      <c r="UV57" s="66" t="e">
        <f ca="1">UO49</f>
        <v>#N/A</v>
      </c>
      <c r="UW57" s="62" t="e">
        <f ca="1">UP49</f>
        <v>#N/A</v>
      </c>
      <c r="UZ57" s="11"/>
      <c r="VA57" s="58" t="e">
        <f ca="1">VA49</f>
        <v>#N/A</v>
      </c>
      <c r="VB57" s="57"/>
      <c r="VC57" s="57"/>
      <c r="VD57" s="66" t="e">
        <f ca="1">VD49</f>
        <v>#N/A</v>
      </c>
      <c r="VE57" s="62" t="e">
        <f ca="1">VE49</f>
        <v>#N/A</v>
      </c>
      <c r="VG57" s="11"/>
      <c r="VH57" s="58" t="e">
        <f ca="1">VA49</f>
        <v>#N/A</v>
      </c>
      <c r="VI57" s="57"/>
      <c r="VJ57" s="57"/>
      <c r="VK57" s="66" t="e">
        <f ca="1">VD49</f>
        <v>#N/A</v>
      </c>
      <c r="VL57" s="62" t="e">
        <f ca="1">VE49</f>
        <v>#N/A</v>
      </c>
      <c r="VO57" s="11"/>
      <c r="VP57" s="58" t="e">
        <f ca="1">VP49</f>
        <v>#N/A</v>
      </c>
      <c r="VQ57" s="57"/>
      <c r="VR57" s="57"/>
      <c r="VS57" s="66" t="e">
        <f ca="1">VS49</f>
        <v>#N/A</v>
      </c>
      <c r="VT57" s="62" t="e">
        <f ca="1">VT49</f>
        <v>#N/A</v>
      </c>
      <c r="VV57" s="11"/>
      <c r="VW57" s="58" t="e">
        <f ca="1">VP49</f>
        <v>#N/A</v>
      </c>
      <c r="VX57" s="57"/>
      <c r="VY57" s="57"/>
      <c r="VZ57" s="66" t="e">
        <f ca="1">VS49</f>
        <v>#N/A</v>
      </c>
      <c r="WA57" s="62" t="e">
        <f ca="1">VT49</f>
        <v>#N/A</v>
      </c>
      <c r="WD57" s="11"/>
      <c r="WE57" s="58" t="e">
        <f ca="1">WE49</f>
        <v>#N/A</v>
      </c>
      <c r="WF57" s="57"/>
      <c r="WG57" s="57"/>
      <c r="WH57" s="66" t="e">
        <f ca="1">WH49</f>
        <v>#N/A</v>
      </c>
      <c r="WI57" s="62" t="e">
        <f ca="1">WI49</f>
        <v>#N/A</v>
      </c>
      <c r="WK57" s="11"/>
      <c r="WL57" s="58" t="e">
        <f ca="1">WE49</f>
        <v>#N/A</v>
      </c>
      <c r="WM57" s="57"/>
      <c r="WN57" s="57"/>
      <c r="WO57" s="66" t="e">
        <f ca="1">WH49</f>
        <v>#N/A</v>
      </c>
      <c r="WP57" s="62" t="e">
        <f ca="1">WI49</f>
        <v>#N/A</v>
      </c>
      <c r="WS57" s="11"/>
      <c r="WT57" s="58" t="e">
        <f ca="1">WT49</f>
        <v>#N/A</v>
      </c>
      <c r="WU57" s="57"/>
      <c r="WV57" s="57"/>
      <c r="WW57" s="66" t="e">
        <f ca="1">WW49</f>
        <v>#N/A</v>
      </c>
      <c r="WX57" s="62" t="e">
        <f ca="1">WX49</f>
        <v>#N/A</v>
      </c>
      <c r="WZ57" s="11"/>
      <c r="XA57" s="58" t="e">
        <f ca="1">WT49</f>
        <v>#N/A</v>
      </c>
      <c r="XB57" s="57"/>
      <c r="XC57" s="57"/>
      <c r="XD57" s="66" t="e">
        <f ca="1">WW49</f>
        <v>#N/A</v>
      </c>
      <c r="XE57" s="62" t="e">
        <f ca="1">WX49</f>
        <v>#N/A</v>
      </c>
      <c r="XH57" s="11"/>
      <c r="XI57" s="58" t="e">
        <f ca="1">XI49</f>
        <v>#N/A</v>
      </c>
      <c r="XJ57" s="57"/>
      <c r="XK57" s="57"/>
      <c r="XL57" s="66" t="e">
        <f ca="1">XL49</f>
        <v>#N/A</v>
      </c>
      <c r="XM57" s="62" t="e">
        <f ca="1">XM49</f>
        <v>#N/A</v>
      </c>
      <c r="XO57" s="11"/>
      <c r="XP57" s="58" t="e">
        <f ca="1">XI49</f>
        <v>#N/A</v>
      </c>
      <c r="XQ57" s="57"/>
      <c r="XR57" s="57"/>
      <c r="XS57" s="66" t="e">
        <f ca="1">XL49</f>
        <v>#N/A</v>
      </c>
      <c r="XT57" s="62" t="e">
        <f ca="1">XM49</f>
        <v>#N/A</v>
      </c>
      <c r="XW57" s="11"/>
      <c r="XX57" s="58" t="e">
        <f ca="1">XX49</f>
        <v>#N/A</v>
      </c>
      <c r="XY57" s="57"/>
      <c r="XZ57" s="57"/>
      <c r="YA57" s="66" t="e">
        <f ca="1">YA49</f>
        <v>#N/A</v>
      </c>
      <c r="YB57" s="62" t="e">
        <f ca="1">YB49</f>
        <v>#N/A</v>
      </c>
      <c r="YD57" s="11"/>
      <c r="YE57" s="58" t="e">
        <f ca="1">XX49</f>
        <v>#N/A</v>
      </c>
      <c r="YF57" s="57"/>
      <c r="YG57" s="57"/>
      <c r="YH57" s="66" t="e">
        <f ca="1">YA49</f>
        <v>#N/A</v>
      </c>
      <c r="YI57" s="62" t="e">
        <f ca="1">YB49</f>
        <v>#N/A</v>
      </c>
      <c r="YL57" s="11"/>
      <c r="YM57" s="58" t="e">
        <f ca="1">YM49</f>
        <v>#N/A</v>
      </c>
      <c r="YN57" s="57"/>
      <c r="YO57" s="57"/>
      <c r="YP57" s="66" t="e">
        <f ca="1">YP49</f>
        <v>#N/A</v>
      </c>
      <c r="YQ57" s="62" t="e">
        <f ca="1">YQ49</f>
        <v>#N/A</v>
      </c>
      <c r="YS57" s="11"/>
      <c r="YT57" s="58" t="e">
        <f ca="1">YM49</f>
        <v>#N/A</v>
      </c>
      <c r="YU57" s="57"/>
      <c r="YV57" s="57"/>
      <c r="YW57" s="66" t="e">
        <f ca="1">YP49</f>
        <v>#N/A</v>
      </c>
      <c r="YX57" s="62" t="e">
        <f ca="1">YQ49</f>
        <v>#N/A</v>
      </c>
      <c r="ZA57" s="11"/>
      <c r="ZB57" s="58" t="e">
        <f ca="1">ZB49</f>
        <v>#N/A</v>
      </c>
      <c r="ZC57" s="57"/>
      <c r="ZD57" s="57"/>
      <c r="ZE57" s="66" t="e">
        <f ca="1">ZE49</f>
        <v>#N/A</v>
      </c>
      <c r="ZF57" s="62" t="e">
        <f ca="1">ZF49</f>
        <v>#N/A</v>
      </c>
      <c r="ZH57" s="11"/>
      <c r="ZI57" s="58" t="e">
        <f ca="1">ZB49</f>
        <v>#N/A</v>
      </c>
      <c r="ZJ57" s="57"/>
      <c r="ZK57" s="57"/>
      <c r="ZL57" s="66" t="e">
        <f ca="1">ZE49</f>
        <v>#N/A</v>
      </c>
      <c r="ZM57" s="62" t="e">
        <f ca="1">ZF49</f>
        <v>#N/A</v>
      </c>
      <c r="ZP57" s="11"/>
      <c r="ZQ57" s="58" t="e">
        <f ca="1">ZQ49</f>
        <v>#N/A</v>
      </c>
      <c r="ZR57" s="57"/>
      <c r="ZS57" s="57"/>
      <c r="ZT57" s="66" t="e">
        <f ca="1">ZT49</f>
        <v>#N/A</v>
      </c>
      <c r="ZU57" s="62" t="e">
        <f ca="1">ZU49</f>
        <v>#N/A</v>
      </c>
      <c r="ZW57" s="11"/>
      <c r="ZX57" s="58" t="e">
        <f ca="1">ZQ49</f>
        <v>#N/A</v>
      </c>
      <c r="ZY57" s="57"/>
      <c r="ZZ57" s="57"/>
      <c r="AAA57" s="66" t="e">
        <f ca="1">ZT49</f>
        <v>#N/A</v>
      </c>
      <c r="AAB57" s="62" t="e">
        <f ca="1">ZU49</f>
        <v>#N/A</v>
      </c>
      <c r="AAE57" s="11"/>
      <c r="AAF57" s="58" t="e">
        <f ca="1">AAF49</f>
        <v>#N/A</v>
      </c>
      <c r="AAG57" s="57"/>
      <c r="AAH57" s="57"/>
      <c r="AAI57" s="66" t="e">
        <f ca="1">AAI49</f>
        <v>#N/A</v>
      </c>
      <c r="AAJ57" s="62" t="e">
        <f ca="1">AAJ49</f>
        <v>#N/A</v>
      </c>
      <c r="AAL57" s="11"/>
      <c r="AAM57" s="58" t="e">
        <f ca="1">AAF49</f>
        <v>#N/A</v>
      </c>
      <c r="AAN57" s="57"/>
      <c r="AAO57" s="57"/>
      <c r="AAP57" s="66" t="e">
        <f ca="1">AAI49</f>
        <v>#N/A</v>
      </c>
      <c r="AAQ57" s="62" t="e">
        <f ca="1">AAJ49</f>
        <v>#N/A</v>
      </c>
      <c r="AAT57" s="11"/>
      <c r="AAU57" s="58" t="e">
        <f ca="1">AAU49</f>
        <v>#N/A</v>
      </c>
      <c r="AAV57" s="57"/>
      <c r="AAW57" s="57"/>
      <c r="AAX57" s="66" t="e">
        <f ca="1">AAX49</f>
        <v>#N/A</v>
      </c>
      <c r="AAY57" s="62" t="e">
        <f ca="1">AAY49</f>
        <v>#N/A</v>
      </c>
      <c r="ABA57" s="11"/>
      <c r="ABB57" s="58" t="e">
        <f ca="1">AAU49</f>
        <v>#N/A</v>
      </c>
      <c r="ABC57" s="57"/>
      <c r="ABD57" s="57"/>
      <c r="ABE57" s="66" t="e">
        <f ca="1">AAX49</f>
        <v>#N/A</v>
      </c>
      <c r="ABF57" s="62" t="e">
        <f ca="1">AAY49</f>
        <v>#N/A</v>
      </c>
      <c r="ABI57" s="11"/>
      <c r="ABJ57" s="58" t="e">
        <f ca="1">ABJ49</f>
        <v>#N/A</v>
      </c>
      <c r="ABK57" s="57"/>
      <c r="ABL57" s="57"/>
      <c r="ABM57" s="66" t="e">
        <f ca="1">ABM49</f>
        <v>#N/A</v>
      </c>
      <c r="ABN57" s="62" t="e">
        <f ca="1">ABN49</f>
        <v>#N/A</v>
      </c>
      <c r="ABP57" s="11"/>
      <c r="ABQ57" s="58" t="e">
        <f ca="1">ABJ49</f>
        <v>#N/A</v>
      </c>
      <c r="ABR57" s="57"/>
      <c r="ABS57" s="57"/>
      <c r="ABT57" s="66" t="e">
        <f ca="1">ABM49</f>
        <v>#N/A</v>
      </c>
      <c r="ABU57" s="62" t="e">
        <f ca="1">ABN49</f>
        <v>#N/A</v>
      </c>
      <c r="ABX57" s="11"/>
      <c r="ABY57" s="58" t="e">
        <f ca="1">ABY49</f>
        <v>#N/A</v>
      </c>
      <c r="ABZ57" s="57"/>
      <c r="ACA57" s="57"/>
      <c r="ACB57" s="66" t="e">
        <f ca="1">ACB49</f>
        <v>#N/A</v>
      </c>
      <c r="ACC57" s="62" t="e">
        <f ca="1">ACC49</f>
        <v>#N/A</v>
      </c>
      <c r="ACE57" s="11"/>
      <c r="ACF57" s="58" t="e">
        <f ca="1">ABY49</f>
        <v>#N/A</v>
      </c>
      <c r="ACG57" s="57"/>
      <c r="ACH57" s="57"/>
      <c r="ACI57" s="66" t="e">
        <f ca="1">ACB49</f>
        <v>#N/A</v>
      </c>
      <c r="ACJ57" s="62" t="e">
        <f ca="1">ACC49</f>
        <v>#N/A</v>
      </c>
      <c r="ACM57" s="11"/>
      <c r="ACN57" s="58" t="e">
        <f ca="1">ACN49</f>
        <v>#N/A</v>
      </c>
      <c r="ACO57" s="57"/>
      <c r="ACP57" s="57"/>
      <c r="ACQ57" s="66" t="e">
        <f ca="1">ACQ49</f>
        <v>#N/A</v>
      </c>
      <c r="ACR57" s="62" t="e">
        <f ca="1">ACR49</f>
        <v>#N/A</v>
      </c>
      <c r="ACT57" s="11"/>
      <c r="ACU57" s="58" t="e">
        <f ca="1">ACN49</f>
        <v>#N/A</v>
      </c>
      <c r="ACV57" s="57"/>
      <c r="ACW57" s="57"/>
      <c r="ACX57" s="66" t="e">
        <f ca="1">ACQ49</f>
        <v>#N/A</v>
      </c>
      <c r="ACY57" s="62" t="e">
        <f ca="1">ACR49</f>
        <v>#N/A</v>
      </c>
      <c r="ADB57" s="11"/>
      <c r="ADC57" s="58" t="e">
        <f ca="1">ADC49</f>
        <v>#N/A</v>
      </c>
      <c r="ADD57" s="57"/>
      <c r="ADE57" s="57"/>
      <c r="ADF57" s="66" t="e">
        <f ca="1">ADF49</f>
        <v>#N/A</v>
      </c>
      <c r="ADG57" s="62" t="e">
        <f ca="1">ADG49</f>
        <v>#N/A</v>
      </c>
      <c r="ADI57" s="11"/>
      <c r="ADJ57" s="58" t="e">
        <f ca="1">ADC49</f>
        <v>#N/A</v>
      </c>
      <c r="ADK57" s="57"/>
      <c r="ADL57" s="57"/>
      <c r="ADM57" s="66" t="e">
        <f ca="1">ADF49</f>
        <v>#N/A</v>
      </c>
      <c r="ADN57" s="62" t="e">
        <f ca="1">ADG49</f>
        <v>#N/A</v>
      </c>
      <c r="ADQ57" s="11"/>
      <c r="ADR57" s="58" t="e">
        <f ca="1">ADR49</f>
        <v>#N/A</v>
      </c>
      <c r="ADS57" s="57"/>
      <c r="ADT57" s="57"/>
      <c r="ADU57" s="66" t="e">
        <f ca="1">ADU49</f>
        <v>#N/A</v>
      </c>
      <c r="ADV57" s="62" t="e">
        <f ca="1">ADV49</f>
        <v>#N/A</v>
      </c>
      <c r="ADX57" s="11"/>
      <c r="ADY57" s="58" t="e">
        <f ca="1">ADR49</f>
        <v>#N/A</v>
      </c>
      <c r="ADZ57" s="57"/>
      <c r="AEA57" s="57"/>
      <c r="AEB57" s="66" t="e">
        <f ca="1">ADU49</f>
        <v>#N/A</v>
      </c>
      <c r="AEC57" s="62" t="e">
        <f ca="1">ADV49</f>
        <v>#N/A</v>
      </c>
      <c r="AEF57" s="11"/>
      <c r="AEG57" s="58" t="e">
        <f ca="1">AEG49</f>
        <v>#N/A</v>
      </c>
      <c r="AEH57" s="57"/>
      <c r="AEI57" s="57"/>
      <c r="AEJ57" s="66" t="e">
        <f ca="1">AEJ49</f>
        <v>#N/A</v>
      </c>
      <c r="AEK57" s="62" t="e">
        <f ca="1">AEK49</f>
        <v>#N/A</v>
      </c>
      <c r="AEM57" s="11"/>
      <c r="AEN57" s="58" t="e">
        <f ca="1">AEG49</f>
        <v>#N/A</v>
      </c>
      <c r="AEO57" s="57"/>
      <c r="AEP57" s="57"/>
      <c r="AEQ57" s="66" t="e">
        <f ca="1">AEJ49</f>
        <v>#N/A</v>
      </c>
      <c r="AER57" s="62" t="e">
        <f ca="1">AEK49</f>
        <v>#N/A</v>
      </c>
      <c r="AEU57" s="11"/>
      <c r="AEV57" s="58" t="e">
        <f ca="1">AEV49</f>
        <v>#N/A</v>
      </c>
      <c r="AEW57" s="57"/>
      <c r="AEX57" s="57"/>
      <c r="AEY57" s="66" t="e">
        <f ca="1">AEY49</f>
        <v>#N/A</v>
      </c>
      <c r="AEZ57" s="62" t="e">
        <f ca="1">AEZ49</f>
        <v>#N/A</v>
      </c>
      <c r="AFB57" s="11"/>
      <c r="AFC57" s="58" t="e">
        <f ca="1">AEV49</f>
        <v>#N/A</v>
      </c>
      <c r="AFD57" s="57"/>
      <c r="AFE57" s="57"/>
      <c r="AFF57" s="66" t="e">
        <f ca="1">AEY49</f>
        <v>#N/A</v>
      </c>
      <c r="AFG57" s="62" t="e">
        <f ca="1">AEZ49</f>
        <v>#N/A</v>
      </c>
      <c r="AFJ57" s="11"/>
      <c r="AFK57" s="58" t="e">
        <f ca="1">AFK49</f>
        <v>#N/A</v>
      </c>
      <c r="AFL57" s="57"/>
      <c r="AFM57" s="57"/>
      <c r="AFN57" s="66" t="e">
        <f ca="1">AFN49</f>
        <v>#N/A</v>
      </c>
      <c r="AFO57" s="62" t="e">
        <f ca="1">AFO49</f>
        <v>#N/A</v>
      </c>
      <c r="AFQ57" s="11"/>
      <c r="AFR57" s="58" t="e">
        <f ca="1">AFK49</f>
        <v>#N/A</v>
      </c>
      <c r="AFS57" s="57"/>
      <c r="AFT57" s="57"/>
      <c r="AFU57" s="66" t="e">
        <f ca="1">AFN49</f>
        <v>#N/A</v>
      </c>
      <c r="AFV57" s="62" t="e">
        <f ca="1">AFO49</f>
        <v>#N/A</v>
      </c>
    </row>
    <row r="58" spans="2:854" x14ac:dyDescent="0.45">
      <c r="B58" s="11"/>
      <c r="C58" s="71" t="e">
        <f ca="1">C50</f>
        <v>#N/A</v>
      </c>
      <c r="D58" s="71"/>
      <c r="E58" s="72" t="e">
        <f ca="1">E50</f>
        <v>#N/A</v>
      </c>
      <c r="F58" s="72"/>
      <c r="G58" s="12"/>
      <c r="I58" s="11"/>
      <c r="J58" s="71" t="e">
        <f ca="1">C50</f>
        <v>#N/A</v>
      </c>
      <c r="K58" s="71"/>
      <c r="L58" s="72" t="e">
        <f ca="1">E50</f>
        <v>#N/A</v>
      </c>
      <c r="M58" s="72"/>
      <c r="N58" s="12"/>
      <c r="Q58" s="11"/>
      <c r="R58" s="71" t="e">
        <f ca="1">R50</f>
        <v>#N/A</v>
      </c>
      <c r="S58" s="71"/>
      <c r="T58" s="72" t="e">
        <f ca="1">T50</f>
        <v>#N/A</v>
      </c>
      <c r="U58" s="72"/>
      <c r="V58" s="12"/>
      <c r="X58" s="11"/>
      <c r="Y58" s="71" t="e">
        <f ca="1">R50</f>
        <v>#N/A</v>
      </c>
      <c r="Z58" s="71"/>
      <c r="AA58" s="72" t="e">
        <f ca="1">T50</f>
        <v>#N/A</v>
      </c>
      <c r="AB58" s="72"/>
      <c r="AC58" s="12"/>
      <c r="AF58" s="11"/>
      <c r="AG58" s="71" t="e">
        <f ca="1">AG50</f>
        <v>#N/A</v>
      </c>
      <c r="AH58" s="71"/>
      <c r="AI58" s="72" t="e">
        <f ca="1">AI50</f>
        <v>#N/A</v>
      </c>
      <c r="AJ58" s="72"/>
      <c r="AK58" s="12"/>
      <c r="AM58" s="11"/>
      <c r="AN58" s="71" t="e">
        <f ca="1">AG50</f>
        <v>#N/A</v>
      </c>
      <c r="AO58" s="71"/>
      <c r="AP58" s="72" t="e">
        <f ca="1">AI50</f>
        <v>#N/A</v>
      </c>
      <c r="AQ58" s="72"/>
      <c r="AR58" s="12"/>
      <c r="AU58" s="11"/>
      <c r="AV58" s="71" t="e">
        <f ca="1">AV50</f>
        <v>#N/A</v>
      </c>
      <c r="AW58" s="71"/>
      <c r="AX58" s="72" t="e">
        <f ca="1">AX50</f>
        <v>#N/A</v>
      </c>
      <c r="AY58" s="72"/>
      <c r="AZ58" s="12"/>
      <c r="BB58" s="11"/>
      <c r="BC58" s="71" t="e">
        <f ca="1">AV50</f>
        <v>#N/A</v>
      </c>
      <c r="BD58" s="71"/>
      <c r="BE58" s="72" t="e">
        <f ca="1">AX50</f>
        <v>#N/A</v>
      </c>
      <c r="BF58" s="72"/>
      <c r="BG58" s="12"/>
      <c r="BJ58" s="11"/>
      <c r="BK58" s="71" t="e">
        <f ca="1">BK50</f>
        <v>#N/A</v>
      </c>
      <c r="BL58" s="71"/>
      <c r="BM58" s="72" t="e">
        <f ca="1">BM50</f>
        <v>#N/A</v>
      </c>
      <c r="BN58" s="72"/>
      <c r="BO58" s="12"/>
      <c r="BQ58" s="11"/>
      <c r="BR58" s="71" t="e">
        <f ca="1">BK50</f>
        <v>#N/A</v>
      </c>
      <c r="BS58" s="71"/>
      <c r="BT58" s="72" t="e">
        <f ca="1">BM50</f>
        <v>#N/A</v>
      </c>
      <c r="BU58" s="72"/>
      <c r="BV58" s="12"/>
      <c r="BY58" s="11"/>
      <c r="BZ58" s="71" t="e">
        <f ca="1">BZ50</f>
        <v>#N/A</v>
      </c>
      <c r="CA58" s="71"/>
      <c r="CB58" s="72" t="e">
        <f ca="1">CB50</f>
        <v>#N/A</v>
      </c>
      <c r="CC58" s="72"/>
      <c r="CD58" s="12"/>
      <c r="CF58" s="11"/>
      <c r="CG58" s="71" t="e">
        <f ca="1">BZ50</f>
        <v>#N/A</v>
      </c>
      <c r="CH58" s="71"/>
      <c r="CI58" s="72" t="e">
        <f ca="1">CB50</f>
        <v>#N/A</v>
      </c>
      <c r="CJ58" s="72"/>
      <c r="CK58" s="12"/>
      <c r="CN58" s="11"/>
      <c r="CO58" s="71" t="e">
        <f ca="1">CO50</f>
        <v>#N/A</v>
      </c>
      <c r="CP58" s="71"/>
      <c r="CQ58" s="72" t="e">
        <f ca="1">CQ50</f>
        <v>#N/A</v>
      </c>
      <c r="CR58" s="72"/>
      <c r="CS58" s="12"/>
      <c r="CU58" s="11"/>
      <c r="CV58" s="71" t="e">
        <f ca="1">CO50</f>
        <v>#N/A</v>
      </c>
      <c r="CW58" s="71"/>
      <c r="CX58" s="72" t="e">
        <f ca="1">CQ50</f>
        <v>#N/A</v>
      </c>
      <c r="CY58" s="72"/>
      <c r="CZ58" s="12"/>
      <c r="DC58" s="11"/>
      <c r="DD58" s="71" t="e">
        <f ca="1">DD50</f>
        <v>#N/A</v>
      </c>
      <c r="DE58" s="71"/>
      <c r="DF58" s="72" t="e">
        <f ca="1">DF50</f>
        <v>#N/A</v>
      </c>
      <c r="DG58" s="72"/>
      <c r="DH58" s="12"/>
      <c r="DJ58" s="11"/>
      <c r="DK58" s="71" t="e">
        <f ca="1">DD50</f>
        <v>#N/A</v>
      </c>
      <c r="DL58" s="71"/>
      <c r="DM58" s="72" t="e">
        <f ca="1">DF50</f>
        <v>#N/A</v>
      </c>
      <c r="DN58" s="72"/>
      <c r="DO58" s="12"/>
      <c r="DR58" s="11"/>
      <c r="DS58" s="71" t="e">
        <f ca="1">DS50</f>
        <v>#N/A</v>
      </c>
      <c r="DT58" s="71"/>
      <c r="DU58" s="72" t="e">
        <f ca="1">DU50</f>
        <v>#N/A</v>
      </c>
      <c r="DV58" s="72"/>
      <c r="DW58" s="12"/>
      <c r="DY58" s="11"/>
      <c r="DZ58" s="71" t="e">
        <f ca="1">DS50</f>
        <v>#N/A</v>
      </c>
      <c r="EA58" s="71"/>
      <c r="EB58" s="72" t="e">
        <f ca="1">DU50</f>
        <v>#N/A</v>
      </c>
      <c r="EC58" s="72"/>
      <c r="ED58" s="12"/>
      <c r="EG58" s="11"/>
      <c r="EH58" s="71" t="e">
        <f ca="1">EH50</f>
        <v>#N/A</v>
      </c>
      <c r="EI58" s="71"/>
      <c r="EJ58" s="72" t="e">
        <f ca="1">EJ50</f>
        <v>#N/A</v>
      </c>
      <c r="EK58" s="72"/>
      <c r="EL58" s="12"/>
      <c r="EN58" s="11"/>
      <c r="EO58" s="71" t="e">
        <f ca="1">EH50</f>
        <v>#N/A</v>
      </c>
      <c r="EP58" s="71"/>
      <c r="EQ58" s="72" t="e">
        <f ca="1">EJ50</f>
        <v>#N/A</v>
      </c>
      <c r="ER58" s="72"/>
      <c r="ES58" s="12"/>
      <c r="EV58" s="11"/>
      <c r="EW58" s="71" t="e">
        <f ca="1">EW50</f>
        <v>#N/A</v>
      </c>
      <c r="EX58" s="71"/>
      <c r="EY58" s="72" t="e">
        <f ca="1">EY50</f>
        <v>#N/A</v>
      </c>
      <c r="EZ58" s="72"/>
      <c r="FA58" s="12"/>
      <c r="FC58" s="11"/>
      <c r="FD58" s="71" t="e">
        <f ca="1">EW50</f>
        <v>#N/A</v>
      </c>
      <c r="FE58" s="71"/>
      <c r="FF58" s="72" t="e">
        <f ca="1">EY50</f>
        <v>#N/A</v>
      </c>
      <c r="FG58" s="72"/>
      <c r="FH58" s="12"/>
      <c r="FK58" s="11"/>
      <c r="FL58" s="71" t="e">
        <f ca="1">FL50</f>
        <v>#N/A</v>
      </c>
      <c r="FM58" s="71"/>
      <c r="FN58" s="72" t="e">
        <f ca="1">FN50</f>
        <v>#N/A</v>
      </c>
      <c r="FO58" s="72"/>
      <c r="FP58" s="12"/>
      <c r="FR58" s="11"/>
      <c r="FS58" s="71" t="e">
        <f ca="1">FL50</f>
        <v>#N/A</v>
      </c>
      <c r="FT58" s="71"/>
      <c r="FU58" s="72" t="e">
        <f ca="1">FN50</f>
        <v>#N/A</v>
      </c>
      <c r="FV58" s="72"/>
      <c r="FW58" s="12"/>
      <c r="FZ58" s="11"/>
      <c r="GA58" s="71" t="e">
        <f ca="1">GA50</f>
        <v>#N/A</v>
      </c>
      <c r="GB58" s="71"/>
      <c r="GC58" s="72" t="e">
        <f ca="1">GC50</f>
        <v>#N/A</v>
      </c>
      <c r="GD58" s="72"/>
      <c r="GE58" s="12"/>
      <c r="GG58" s="11"/>
      <c r="GH58" s="71" t="e">
        <f ca="1">GA50</f>
        <v>#N/A</v>
      </c>
      <c r="GI58" s="71"/>
      <c r="GJ58" s="72" t="e">
        <f ca="1">GC50</f>
        <v>#N/A</v>
      </c>
      <c r="GK58" s="72"/>
      <c r="GL58" s="12"/>
      <c r="GO58" s="11"/>
      <c r="GP58" s="71" t="e">
        <f ca="1">GP50</f>
        <v>#N/A</v>
      </c>
      <c r="GQ58" s="71"/>
      <c r="GR58" s="72" t="e">
        <f ca="1">GR50</f>
        <v>#N/A</v>
      </c>
      <c r="GS58" s="72"/>
      <c r="GT58" s="12"/>
      <c r="GV58" s="11"/>
      <c r="GW58" s="71" t="e">
        <f ca="1">GP50</f>
        <v>#N/A</v>
      </c>
      <c r="GX58" s="71"/>
      <c r="GY58" s="72" t="e">
        <f ca="1">GR50</f>
        <v>#N/A</v>
      </c>
      <c r="GZ58" s="72"/>
      <c r="HA58" s="12"/>
      <c r="HD58" s="11"/>
      <c r="HE58" s="71" t="e">
        <f ca="1">HE50</f>
        <v>#N/A</v>
      </c>
      <c r="HF58" s="71"/>
      <c r="HG58" s="72" t="e">
        <f ca="1">HG50</f>
        <v>#N/A</v>
      </c>
      <c r="HH58" s="72"/>
      <c r="HI58" s="12"/>
      <c r="HK58" s="11"/>
      <c r="HL58" s="71" t="e">
        <f ca="1">HE50</f>
        <v>#N/A</v>
      </c>
      <c r="HM58" s="71"/>
      <c r="HN58" s="72" t="e">
        <f ca="1">HG50</f>
        <v>#N/A</v>
      </c>
      <c r="HO58" s="72"/>
      <c r="HP58" s="12"/>
      <c r="HS58" s="11"/>
      <c r="HT58" s="71" t="e">
        <f ca="1">HT50</f>
        <v>#N/A</v>
      </c>
      <c r="HU58" s="71"/>
      <c r="HV58" s="72" t="e">
        <f ca="1">HV50</f>
        <v>#N/A</v>
      </c>
      <c r="HW58" s="72"/>
      <c r="HX58" s="12"/>
      <c r="HZ58" s="11"/>
      <c r="IA58" s="71" t="e">
        <f ca="1">HT50</f>
        <v>#N/A</v>
      </c>
      <c r="IB58" s="71"/>
      <c r="IC58" s="72" t="e">
        <f ca="1">HV50</f>
        <v>#N/A</v>
      </c>
      <c r="ID58" s="72"/>
      <c r="IE58" s="12"/>
      <c r="IH58" s="11"/>
      <c r="II58" s="71" t="e">
        <f ca="1">II50</f>
        <v>#N/A</v>
      </c>
      <c r="IJ58" s="71"/>
      <c r="IK58" s="72" t="e">
        <f ca="1">IK50</f>
        <v>#N/A</v>
      </c>
      <c r="IL58" s="72"/>
      <c r="IM58" s="12"/>
      <c r="IO58" s="11"/>
      <c r="IP58" s="71" t="e">
        <f ca="1">II50</f>
        <v>#N/A</v>
      </c>
      <c r="IQ58" s="71"/>
      <c r="IR58" s="72" t="e">
        <f ca="1">IK50</f>
        <v>#N/A</v>
      </c>
      <c r="IS58" s="72"/>
      <c r="IT58" s="12"/>
      <c r="IW58" s="11"/>
      <c r="IX58" s="71" t="e">
        <f ca="1">IX50</f>
        <v>#N/A</v>
      </c>
      <c r="IY58" s="71"/>
      <c r="IZ58" s="72" t="e">
        <f ca="1">IZ50</f>
        <v>#N/A</v>
      </c>
      <c r="JA58" s="72"/>
      <c r="JB58" s="12"/>
      <c r="JD58" s="11"/>
      <c r="JE58" s="71" t="e">
        <f ca="1">IX50</f>
        <v>#N/A</v>
      </c>
      <c r="JF58" s="71"/>
      <c r="JG58" s="72" t="e">
        <f ca="1">IZ50</f>
        <v>#N/A</v>
      </c>
      <c r="JH58" s="72"/>
      <c r="JI58" s="12"/>
      <c r="JL58" s="11"/>
      <c r="JM58" s="71" t="e">
        <f ca="1">JM50</f>
        <v>#N/A</v>
      </c>
      <c r="JN58" s="71"/>
      <c r="JO58" s="72" t="e">
        <f ca="1">JO50</f>
        <v>#N/A</v>
      </c>
      <c r="JP58" s="72"/>
      <c r="JQ58" s="12"/>
      <c r="JS58" s="11"/>
      <c r="JT58" s="71" t="e">
        <f ca="1">JM50</f>
        <v>#N/A</v>
      </c>
      <c r="JU58" s="71"/>
      <c r="JV58" s="72" t="e">
        <f ca="1">JO50</f>
        <v>#N/A</v>
      </c>
      <c r="JW58" s="72"/>
      <c r="JX58" s="12"/>
      <c r="KA58" s="11"/>
      <c r="KB58" s="71" t="e">
        <f ca="1">KB50</f>
        <v>#N/A</v>
      </c>
      <c r="KC58" s="71"/>
      <c r="KD58" s="72" t="e">
        <f ca="1">KD50</f>
        <v>#N/A</v>
      </c>
      <c r="KE58" s="72"/>
      <c r="KF58" s="12"/>
      <c r="KH58" s="11"/>
      <c r="KI58" s="71" t="e">
        <f ca="1">KB50</f>
        <v>#N/A</v>
      </c>
      <c r="KJ58" s="71"/>
      <c r="KK58" s="72" t="e">
        <f ca="1">KD50</f>
        <v>#N/A</v>
      </c>
      <c r="KL58" s="72"/>
      <c r="KM58" s="12"/>
      <c r="KP58" s="11"/>
      <c r="KQ58" s="71" t="e">
        <f ca="1">KQ50</f>
        <v>#N/A</v>
      </c>
      <c r="KR58" s="71"/>
      <c r="KS58" s="72" t="e">
        <f ca="1">KS50</f>
        <v>#N/A</v>
      </c>
      <c r="KT58" s="72"/>
      <c r="KU58" s="12"/>
      <c r="KW58" s="11"/>
      <c r="KX58" s="71" t="e">
        <f ca="1">KQ50</f>
        <v>#N/A</v>
      </c>
      <c r="KY58" s="71"/>
      <c r="KZ58" s="72" t="e">
        <f ca="1">KS50</f>
        <v>#N/A</v>
      </c>
      <c r="LA58" s="72"/>
      <c r="LB58" s="12"/>
      <c r="LE58" s="11"/>
      <c r="LF58" s="71" t="e">
        <f ca="1">LF50</f>
        <v>#N/A</v>
      </c>
      <c r="LG58" s="71"/>
      <c r="LH58" s="72" t="e">
        <f ca="1">LH50</f>
        <v>#N/A</v>
      </c>
      <c r="LI58" s="72"/>
      <c r="LJ58" s="12"/>
      <c r="LL58" s="11"/>
      <c r="LM58" s="71" t="e">
        <f ca="1">LF50</f>
        <v>#N/A</v>
      </c>
      <c r="LN58" s="71"/>
      <c r="LO58" s="72" t="e">
        <f ca="1">LH50</f>
        <v>#N/A</v>
      </c>
      <c r="LP58" s="72"/>
      <c r="LQ58" s="12"/>
      <c r="LT58" s="11"/>
      <c r="LU58" s="71" t="e">
        <f ca="1">LU50</f>
        <v>#N/A</v>
      </c>
      <c r="LV58" s="71"/>
      <c r="LW58" s="72" t="e">
        <f ca="1">LW50</f>
        <v>#N/A</v>
      </c>
      <c r="LX58" s="72"/>
      <c r="LY58" s="12"/>
      <c r="MA58" s="11"/>
      <c r="MB58" s="71" t="e">
        <f ca="1">LU50</f>
        <v>#N/A</v>
      </c>
      <c r="MC58" s="71"/>
      <c r="MD58" s="72" t="e">
        <f ca="1">LW50</f>
        <v>#N/A</v>
      </c>
      <c r="ME58" s="72"/>
      <c r="MF58" s="12"/>
      <c r="MI58" s="11"/>
      <c r="MJ58" s="71" t="e">
        <f ca="1">MJ50</f>
        <v>#N/A</v>
      </c>
      <c r="MK58" s="71"/>
      <c r="ML58" s="72" t="e">
        <f ca="1">ML50</f>
        <v>#N/A</v>
      </c>
      <c r="MM58" s="72"/>
      <c r="MN58" s="12"/>
      <c r="MP58" s="11"/>
      <c r="MQ58" s="71" t="e">
        <f ca="1">MJ50</f>
        <v>#N/A</v>
      </c>
      <c r="MR58" s="71"/>
      <c r="MS58" s="72" t="e">
        <f ca="1">ML50</f>
        <v>#N/A</v>
      </c>
      <c r="MT58" s="72"/>
      <c r="MU58" s="12"/>
      <c r="MX58" s="11"/>
      <c r="MY58" s="71" t="e">
        <f ca="1">MY50</f>
        <v>#N/A</v>
      </c>
      <c r="MZ58" s="71"/>
      <c r="NA58" s="72" t="e">
        <f ca="1">NA50</f>
        <v>#N/A</v>
      </c>
      <c r="NB58" s="72"/>
      <c r="NC58" s="12"/>
      <c r="NE58" s="11"/>
      <c r="NF58" s="71" t="e">
        <f ca="1">MY50</f>
        <v>#N/A</v>
      </c>
      <c r="NG58" s="71"/>
      <c r="NH58" s="72" t="e">
        <f ca="1">NA50</f>
        <v>#N/A</v>
      </c>
      <c r="NI58" s="72"/>
      <c r="NJ58" s="12"/>
      <c r="NM58" s="11"/>
      <c r="NN58" s="71" t="e">
        <f ca="1">NN50</f>
        <v>#N/A</v>
      </c>
      <c r="NO58" s="71"/>
      <c r="NP58" s="72" t="e">
        <f ca="1">NP50</f>
        <v>#N/A</v>
      </c>
      <c r="NQ58" s="72"/>
      <c r="NR58" s="12"/>
      <c r="NT58" s="11"/>
      <c r="NU58" s="71" t="e">
        <f ca="1">NN50</f>
        <v>#N/A</v>
      </c>
      <c r="NV58" s="71"/>
      <c r="NW58" s="72" t="e">
        <f ca="1">NP50</f>
        <v>#N/A</v>
      </c>
      <c r="NX58" s="72"/>
      <c r="NY58" s="12"/>
      <c r="OB58" s="11"/>
      <c r="OC58" s="71" t="e">
        <f ca="1">OC50</f>
        <v>#N/A</v>
      </c>
      <c r="OD58" s="71"/>
      <c r="OE58" s="72" t="e">
        <f ca="1">OE50</f>
        <v>#N/A</v>
      </c>
      <c r="OF58" s="72"/>
      <c r="OG58" s="12"/>
      <c r="OI58" s="11"/>
      <c r="OJ58" s="71" t="e">
        <f ca="1">OC50</f>
        <v>#N/A</v>
      </c>
      <c r="OK58" s="71"/>
      <c r="OL58" s="72" t="e">
        <f ca="1">OE50</f>
        <v>#N/A</v>
      </c>
      <c r="OM58" s="72"/>
      <c r="ON58" s="12"/>
      <c r="OQ58" s="11"/>
      <c r="OR58" s="71" t="e">
        <f ca="1">OR50</f>
        <v>#N/A</v>
      </c>
      <c r="OS58" s="71"/>
      <c r="OT58" s="72" t="e">
        <f ca="1">OT50</f>
        <v>#N/A</v>
      </c>
      <c r="OU58" s="72"/>
      <c r="OV58" s="12"/>
      <c r="OX58" s="11"/>
      <c r="OY58" s="71" t="e">
        <f ca="1">OR50</f>
        <v>#N/A</v>
      </c>
      <c r="OZ58" s="71"/>
      <c r="PA58" s="72" t="e">
        <f ca="1">OT50</f>
        <v>#N/A</v>
      </c>
      <c r="PB58" s="72"/>
      <c r="PC58" s="12"/>
      <c r="PF58" s="11"/>
      <c r="PG58" s="71" t="e">
        <f ca="1">PG50</f>
        <v>#N/A</v>
      </c>
      <c r="PH58" s="71"/>
      <c r="PI58" s="72" t="e">
        <f ca="1">PI50</f>
        <v>#N/A</v>
      </c>
      <c r="PJ58" s="72"/>
      <c r="PK58" s="12"/>
      <c r="PM58" s="11"/>
      <c r="PN58" s="71" t="e">
        <f ca="1">PG50</f>
        <v>#N/A</v>
      </c>
      <c r="PO58" s="71"/>
      <c r="PP58" s="72" t="e">
        <f ca="1">PI50</f>
        <v>#N/A</v>
      </c>
      <c r="PQ58" s="72"/>
      <c r="PR58" s="12"/>
      <c r="PU58" s="11"/>
      <c r="PV58" s="71" t="e">
        <f ca="1">PV50</f>
        <v>#N/A</v>
      </c>
      <c r="PW58" s="71"/>
      <c r="PX58" s="72" t="e">
        <f ca="1">PX50</f>
        <v>#N/A</v>
      </c>
      <c r="PY58" s="72"/>
      <c r="PZ58" s="12"/>
      <c r="QB58" s="11"/>
      <c r="QC58" s="71" t="e">
        <f ca="1">PV50</f>
        <v>#N/A</v>
      </c>
      <c r="QD58" s="71"/>
      <c r="QE58" s="72" t="e">
        <f ca="1">PX50</f>
        <v>#N/A</v>
      </c>
      <c r="QF58" s="72"/>
      <c r="QG58" s="12"/>
      <c r="QJ58" s="11"/>
      <c r="QK58" s="71" t="e">
        <f ca="1">QK50</f>
        <v>#N/A</v>
      </c>
      <c r="QL58" s="71"/>
      <c r="QM58" s="72" t="e">
        <f ca="1">QM50</f>
        <v>#N/A</v>
      </c>
      <c r="QN58" s="72"/>
      <c r="QO58" s="12"/>
      <c r="QQ58" s="11"/>
      <c r="QR58" s="71" t="e">
        <f ca="1">QK50</f>
        <v>#N/A</v>
      </c>
      <c r="QS58" s="71"/>
      <c r="QT58" s="72" t="e">
        <f ca="1">QM50</f>
        <v>#N/A</v>
      </c>
      <c r="QU58" s="72"/>
      <c r="QV58" s="12"/>
      <c r="QY58" s="11"/>
      <c r="QZ58" s="71" t="e">
        <f ca="1">QZ50</f>
        <v>#N/A</v>
      </c>
      <c r="RA58" s="71"/>
      <c r="RB58" s="72" t="e">
        <f ca="1">RB50</f>
        <v>#N/A</v>
      </c>
      <c r="RC58" s="72"/>
      <c r="RD58" s="12"/>
      <c r="RF58" s="11"/>
      <c r="RG58" s="71" t="e">
        <f ca="1">QZ50</f>
        <v>#N/A</v>
      </c>
      <c r="RH58" s="71"/>
      <c r="RI58" s="72" t="e">
        <f ca="1">RB50</f>
        <v>#N/A</v>
      </c>
      <c r="RJ58" s="72"/>
      <c r="RK58" s="12"/>
      <c r="RN58" s="11"/>
      <c r="RO58" s="71" t="e">
        <f ca="1">RO50</f>
        <v>#N/A</v>
      </c>
      <c r="RP58" s="71"/>
      <c r="RQ58" s="72" t="e">
        <f ca="1">RQ50</f>
        <v>#N/A</v>
      </c>
      <c r="RR58" s="72"/>
      <c r="RS58" s="12"/>
      <c r="RU58" s="11"/>
      <c r="RV58" s="71" t="e">
        <f ca="1">RO50</f>
        <v>#N/A</v>
      </c>
      <c r="RW58" s="71"/>
      <c r="RX58" s="72" t="e">
        <f ca="1">RQ50</f>
        <v>#N/A</v>
      </c>
      <c r="RY58" s="72"/>
      <c r="RZ58" s="12"/>
      <c r="SC58" s="11"/>
      <c r="SD58" s="71" t="e">
        <f ca="1">SD50</f>
        <v>#N/A</v>
      </c>
      <c r="SE58" s="71"/>
      <c r="SF58" s="72" t="e">
        <f ca="1">SF50</f>
        <v>#N/A</v>
      </c>
      <c r="SG58" s="72"/>
      <c r="SH58" s="12"/>
      <c r="SJ58" s="11"/>
      <c r="SK58" s="71" t="e">
        <f ca="1">SD50</f>
        <v>#N/A</v>
      </c>
      <c r="SL58" s="71"/>
      <c r="SM58" s="72" t="e">
        <f ca="1">SF50</f>
        <v>#N/A</v>
      </c>
      <c r="SN58" s="72"/>
      <c r="SO58" s="12"/>
      <c r="SR58" s="11"/>
      <c r="SS58" s="71" t="e">
        <f ca="1">SS50</f>
        <v>#N/A</v>
      </c>
      <c r="ST58" s="71"/>
      <c r="SU58" s="72" t="e">
        <f ca="1">SU50</f>
        <v>#N/A</v>
      </c>
      <c r="SV58" s="72"/>
      <c r="SW58" s="12"/>
      <c r="SY58" s="11"/>
      <c r="SZ58" s="71" t="e">
        <f ca="1">SS50</f>
        <v>#N/A</v>
      </c>
      <c r="TA58" s="71"/>
      <c r="TB58" s="72" t="e">
        <f ca="1">SU50</f>
        <v>#N/A</v>
      </c>
      <c r="TC58" s="72"/>
      <c r="TD58" s="12"/>
      <c r="TG58" s="11"/>
      <c r="TH58" s="71" t="e">
        <f ca="1">TH50</f>
        <v>#N/A</v>
      </c>
      <c r="TI58" s="71"/>
      <c r="TJ58" s="72" t="e">
        <f ca="1">TJ50</f>
        <v>#N/A</v>
      </c>
      <c r="TK58" s="72"/>
      <c r="TL58" s="12"/>
      <c r="TN58" s="11"/>
      <c r="TO58" s="71" t="e">
        <f ca="1">TH50</f>
        <v>#N/A</v>
      </c>
      <c r="TP58" s="71"/>
      <c r="TQ58" s="72" t="e">
        <f ca="1">TJ50</f>
        <v>#N/A</v>
      </c>
      <c r="TR58" s="72"/>
      <c r="TS58" s="12"/>
      <c r="TV58" s="11"/>
      <c r="TW58" s="71" t="e">
        <f ca="1">TW50</f>
        <v>#N/A</v>
      </c>
      <c r="TX58" s="71"/>
      <c r="TY58" s="72" t="e">
        <f ca="1">TY50</f>
        <v>#N/A</v>
      </c>
      <c r="TZ58" s="72"/>
      <c r="UA58" s="12"/>
      <c r="UC58" s="11"/>
      <c r="UD58" s="71" t="e">
        <f ca="1">TW50</f>
        <v>#N/A</v>
      </c>
      <c r="UE58" s="71"/>
      <c r="UF58" s="72" t="e">
        <f ca="1">TY50</f>
        <v>#N/A</v>
      </c>
      <c r="UG58" s="72"/>
      <c r="UH58" s="12"/>
      <c r="UK58" s="11"/>
      <c r="UL58" s="71" t="e">
        <f ca="1">UL50</f>
        <v>#N/A</v>
      </c>
      <c r="UM58" s="71"/>
      <c r="UN58" s="72" t="e">
        <f ca="1">UN50</f>
        <v>#N/A</v>
      </c>
      <c r="UO58" s="72"/>
      <c r="UP58" s="12"/>
      <c r="UR58" s="11"/>
      <c r="US58" s="71" t="e">
        <f ca="1">UL50</f>
        <v>#N/A</v>
      </c>
      <c r="UT58" s="71"/>
      <c r="UU58" s="72" t="e">
        <f ca="1">UN50</f>
        <v>#N/A</v>
      </c>
      <c r="UV58" s="72"/>
      <c r="UW58" s="12"/>
      <c r="UZ58" s="11"/>
      <c r="VA58" s="71" t="e">
        <f ca="1">VA50</f>
        <v>#N/A</v>
      </c>
      <c r="VB58" s="71"/>
      <c r="VC58" s="72" t="e">
        <f ca="1">VC50</f>
        <v>#N/A</v>
      </c>
      <c r="VD58" s="72"/>
      <c r="VE58" s="12"/>
      <c r="VG58" s="11"/>
      <c r="VH58" s="71" t="e">
        <f ca="1">VA50</f>
        <v>#N/A</v>
      </c>
      <c r="VI58" s="71"/>
      <c r="VJ58" s="72" t="e">
        <f ca="1">VC50</f>
        <v>#N/A</v>
      </c>
      <c r="VK58" s="72"/>
      <c r="VL58" s="12"/>
      <c r="VO58" s="11"/>
      <c r="VP58" s="71" t="e">
        <f ca="1">VP50</f>
        <v>#N/A</v>
      </c>
      <c r="VQ58" s="71"/>
      <c r="VR58" s="72" t="e">
        <f ca="1">VR50</f>
        <v>#N/A</v>
      </c>
      <c r="VS58" s="72"/>
      <c r="VT58" s="12"/>
      <c r="VV58" s="11"/>
      <c r="VW58" s="71" t="e">
        <f ca="1">VP50</f>
        <v>#N/A</v>
      </c>
      <c r="VX58" s="71"/>
      <c r="VY58" s="72" t="e">
        <f ca="1">VR50</f>
        <v>#N/A</v>
      </c>
      <c r="VZ58" s="72"/>
      <c r="WA58" s="12"/>
      <c r="WD58" s="11"/>
      <c r="WE58" s="71" t="e">
        <f ca="1">WE50</f>
        <v>#N/A</v>
      </c>
      <c r="WF58" s="71"/>
      <c r="WG58" s="72" t="e">
        <f ca="1">WG50</f>
        <v>#N/A</v>
      </c>
      <c r="WH58" s="72"/>
      <c r="WI58" s="12"/>
      <c r="WK58" s="11"/>
      <c r="WL58" s="71" t="e">
        <f ca="1">WE50</f>
        <v>#N/A</v>
      </c>
      <c r="WM58" s="71"/>
      <c r="WN58" s="72" t="e">
        <f ca="1">WG50</f>
        <v>#N/A</v>
      </c>
      <c r="WO58" s="72"/>
      <c r="WP58" s="12"/>
      <c r="WS58" s="11"/>
      <c r="WT58" s="71" t="e">
        <f ca="1">WT50</f>
        <v>#N/A</v>
      </c>
      <c r="WU58" s="71"/>
      <c r="WV58" s="72" t="e">
        <f ca="1">WV50</f>
        <v>#N/A</v>
      </c>
      <c r="WW58" s="72"/>
      <c r="WX58" s="12"/>
      <c r="WZ58" s="11"/>
      <c r="XA58" s="71" t="e">
        <f ca="1">WT50</f>
        <v>#N/A</v>
      </c>
      <c r="XB58" s="71"/>
      <c r="XC58" s="72" t="e">
        <f ca="1">WV50</f>
        <v>#N/A</v>
      </c>
      <c r="XD58" s="72"/>
      <c r="XE58" s="12"/>
      <c r="XH58" s="11"/>
      <c r="XI58" s="71" t="e">
        <f ca="1">XI50</f>
        <v>#N/A</v>
      </c>
      <c r="XJ58" s="71"/>
      <c r="XK58" s="72" t="e">
        <f ca="1">XK50</f>
        <v>#N/A</v>
      </c>
      <c r="XL58" s="72"/>
      <c r="XM58" s="12"/>
      <c r="XO58" s="11"/>
      <c r="XP58" s="71" t="e">
        <f ca="1">XI50</f>
        <v>#N/A</v>
      </c>
      <c r="XQ58" s="71"/>
      <c r="XR58" s="72" t="e">
        <f ca="1">XK50</f>
        <v>#N/A</v>
      </c>
      <c r="XS58" s="72"/>
      <c r="XT58" s="12"/>
      <c r="XW58" s="11"/>
      <c r="XX58" s="71" t="e">
        <f ca="1">XX50</f>
        <v>#N/A</v>
      </c>
      <c r="XY58" s="71"/>
      <c r="XZ58" s="72" t="e">
        <f ca="1">XZ50</f>
        <v>#N/A</v>
      </c>
      <c r="YA58" s="72"/>
      <c r="YB58" s="12"/>
      <c r="YD58" s="11"/>
      <c r="YE58" s="71" t="e">
        <f ca="1">XX50</f>
        <v>#N/A</v>
      </c>
      <c r="YF58" s="71"/>
      <c r="YG58" s="72" t="e">
        <f ca="1">XZ50</f>
        <v>#N/A</v>
      </c>
      <c r="YH58" s="72"/>
      <c r="YI58" s="12"/>
      <c r="YL58" s="11"/>
      <c r="YM58" s="71" t="e">
        <f ca="1">YM50</f>
        <v>#N/A</v>
      </c>
      <c r="YN58" s="71"/>
      <c r="YO58" s="72" t="e">
        <f ca="1">YO50</f>
        <v>#N/A</v>
      </c>
      <c r="YP58" s="72"/>
      <c r="YQ58" s="12"/>
      <c r="YS58" s="11"/>
      <c r="YT58" s="71" t="e">
        <f ca="1">YM50</f>
        <v>#N/A</v>
      </c>
      <c r="YU58" s="71"/>
      <c r="YV58" s="72" t="e">
        <f ca="1">YO50</f>
        <v>#N/A</v>
      </c>
      <c r="YW58" s="72"/>
      <c r="YX58" s="12"/>
      <c r="ZA58" s="11"/>
      <c r="ZB58" s="71" t="e">
        <f ca="1">ZB50</f>
        <v>#N/A</v>
      </c>
      <c r="ZC58" s="71"/>
      <c r="ZD58" s="72" t="e">
        <f ca="1">ZD50</f>
        <v>#N/A</v>
      </c>
      <c r="ZE58" s="72"/>
      <c r="ZF58" s="12"/>
      <c r="ZH58" s="11"/>
      <c r="ZI58" s="71" t="e">
        <f ca="1">ZB50</f>
        <v>#N/A</v>
      </c>
      <c r="ZJ58" s="71"/>
      <c r="ZK58" s="72" t="e">
        <f ca="1">ZD50</f>
        <v>#N/A</v>
      </c>
      <c r="ZL58" s="72"/>
      <c r="ZM58" s="12"/>
      <c r="ZP58" s="11"/>
      <c r="ZQ58" s="71" t="e">
        <f ca="1">ZQ50</f>
        <v>#N/A</v>
      </c>
      <c r="ZR58" s="71"/>
      <c r="ZS58" s="72" t="e">
        <f ca="1">ZS50</f>
        <v>#N/A</v>
      </c>
      <c r="ZT58" s="72"/>
      <c r="ZU58" s="12"/>
      <c r="ZW58" s="11"/>
      <c r="ZX58" s="71" t="e">
        <f ca="1">ZQ50</f>
        <v>#N/A</v>
      </c>
      <c r="ZY58" s="71"/>
      <c r="ZZ58" s="72" t="e">
        <f ca="1">ZS50</f>
        <v>#N/A</v>
      </c>
      <c r="AAA58" s="72"/>
      <c r="AAB58" s="12"/>
      <c r="AAE58" s="11"/>
      <c r="AAF58" s="71" t="e">
        <f ca="1">AAF50</f>
        <v>#N/A</v>
      </c>
      <c r="AAG58" s="71"/>
      <c r="AAH58" s="72" t="e">
        <f ca="1">AAH50</f>
        <v>#N/A</v>
      </c>
      <c r="AAI58" s="72"/>
      <c r="AAJ58" s="12"/>
      <c r="AAL58" s="11"/>
      <c r="AAM58" s="71" t="e">
        <f ca="1">AAF50</f>
        <v>#N/A</v>
      </c>
      <c r="AAN58" s="71"/>
      <c r="AAO58" s="72" t="e">
        <f ca="1">AAH50</f>
        <v>#N/A</v>
      </c>
      <c r="AAP58" s="72"/>
      <c r="AAQ58" s="12"/>
      <c r="AAT58" s="11"/>
      <c r="AAU58" s="71" t="e">
        <f ca="1">AAU50</f>
        <v>#N/A</v>
      </c>
      <c r="AAV58" s="71"/>
      <c r="AAW58" s="72" t="e">
        <f ca="1">AAW50</f>
        <v>#N/A</v>
      </c>
      <c r="AAX58" s="72"/>
      <c r="AAY58" s="12"/>
      <c r="ABA58" s="11"/>
      <c r="ABB58" s="71" t="e">
        <f ca="1">AAU50</f>
        <v>#N/A</v>
      </c>
      <c r="ABC58" s="71"/>
      <c r="ABD58" s="72" t="e">
        <f ca="1">AAW50</f>
        <v>#N/A</v>
      </c>
      <c r="ABE58" s="72"/>
      <c r="ABF58" s="12"/>
      <c r="ABI58" s="11"/>
      <c r="ABJ58" s="71" t="e">
        <f ca="1">ABJ50</f>
        <v>#N/A</v>
      </c>
      <c r="ABK58" s="71"/>
      <c r="ABL58" s="72" t="e">
        <f ca="1">ABL50</f>
        <v>#N/A</v>
      </c>
      <c r="ABM58" s="72"/>
      <c r="ABN58" s="12"/>
      <c r="ABP58" s="11"/>
      <c r="ABQ58" s="71" t="e">
        <f ca="1">ABJ50</f>
        <v>#N/A</v>
      </c>
      <c r="ABR58" s="71"/>
      <c r="ABS58" s="72" t="e">
        <f ca="1">ABL50</f>
        <v>#N/A</v>
      </c>
      <c r="ABT58" s="72"/>
      <c r="ABU58" s="12"/>
      <c r="ABX58" s="11"/>
      <c r="ABY58" s="71" t="e">
        <f ca="1">ABY50</f>
        <v>#N/A</v>
      </c>
      <c r="ABZ58" s="71"/>
      <c r="ACA58" s="72" t="e">
        <f ca="1">ACA50</f>
        <v>#N/A</v>
      </c>
      <c r="ACB58" s="72"/>
      <c r="ACC58" s="12"/>
      <c r="ACE58" s="11"/>
      <c r="ACF58" s="71" t="e">
        <f ca="1">ABY50</f>
        <v>#N/A</v>
      </c>
      <c r="ACG58" s="71"/>
      <c r="ACH58" s="72" t="e">
        <f ca="1">ACA50</f>
        <v>#N/A</v>
      </c>
      <c r="ACI58" s="72"/>
      <c r="ACJ58" s="12"/>
      <c r="ACM58" s="11"/>
      <c r="ACN58" s="71" t="e">
        <f ca="1">ACN50</f>
        <v>#N/A</v>
      </c>
      <c r="ACO58" s="71"/>
      <c r="ACP58" s="72" t="e">
        <f ca="1">ACP50</f>
        <v>#N/A</v>
      </c>
      <c r="ACQ58" s="72"/>
      <c r="ACR58" s="12"/>
      <c r="ACT58" s="11"/>
      <c r="ACU58" s="71" t="e">
        <f ca="1">ACN50</f>
        <v>#N/A</v>
      </c>
      <c r="ACV58" s="71"/>
      <c r="ACW58" s="72" t="e">
        <f ca="1">ACP50</f>
        <v>#N/A</v>
      </c>
      <c r="ACX58" s="72"/>
      <c r="ACY58" s="12"/>
      <c r="ADB58" s="11"/>
      <c r="ADC58" s="71" t="e">
        <f ca="1">ADC50</f>
        <v>#N/A</v>
      </c>
      <c r="ADD58" s="71"/>
      <c r="ADE58" s="72" t="e">
        <f ca="1">ADE50</f>
        <v>#N/A</v>
      </c>
      <c r="ADF58" s="72"/>
      <c r="ADG58" s="12"/>
      <c r="ADI58" s="11"/>
      <c r="ADJ58" s="71" t="e">
        <f ca="1">ADC50</f>
        <v>#N/A</v>
      </c>
      <c r="ADK58" s="71"/>
      <c r="ADL58" s="72" t="e">
        <f ca="1">ADE50</f>
        <v>#N/A</v>
      </c>
      <c r="ADM58" s="72"/>
      <c r="ADN58" s="12"/>
      <c r="ADQ58" s="11"/>
      <c r="ADR58" s="71" t="e">
        <f ca="1">ADR50</f>
        <v>#N/A</v>
      </c>
      <c r="ADS58" s="71"/>
      <c r="ADT58" s="72" t="e">
        <f ca="1">ADT50</f>
        <v>#N/A</v>
      </c>
      <c r="ADU58" s="72"/>
      <c r="ADV58" s="12"/>
      <c r="ADX58" s="11"/>
      <c r="ADY58" s="71" t="e">
        <f ca="1">ADR50</f>
        <v>#N/A</v>
      </c>
      <c r="ADZ58" s="71"/>
      <c r="AEA58" s="72" t="e">
        <f ca="1">ADT50</f>
        <v>#N/A</v>
      </c>
      <c r="AEB58" s="72"/>
      <c r="AEC58" s="12"/>
      <c r="AEF58" s="11"/>
      <c r="AEG58" s="71" t="e">
        <f ca="1">AEG50</f>
        <v>#N/A</v>
      </c>
      <c r="AEH58" s="71"/>
      <c r="AEI58" s="72" t="e">
        <f ca="1">AEI50</f>
        <v>#N/A</v>
      </c>
      <c r="AEJ58" s="72"/>
      <c r="AEK58" s="12"/>
      <c r="AEM58" s="11"/>
      <c r="AEN58" s="71" t="e">
        <f ca="1">AEG50</f>
        <v>#N/A</v>
      </c>
      <c r="AEO58" s="71"/>
      <c r="AEP58" s="72" t="e">
        <f ca="1">AEI50</f>
        <v>#N/A</v>
      </c>
      <c r="AEQ58" s="72"/>
      <c r="AER58" s="12"/>
      <c r="AEU58" s="11"/>
      <c r="AEV58" s="71" t="e">
        <f ca="1">AEV50</f>
        <v>#N/A</v>
      </c>
      <c r="AEW58" s="71"/>
      <c r="AEX58" s="72" t="e">
        <f ca="1">AEX50</f>
        <v>#N/A</v>
      </c>
      <c r="AEY58" s="72"/>
      <c r="AEZ58" s="12"/>
      <c r="AFB58" s="11"/>
      <c r="AFC58" s="71" t="e">
        <f ca="1">AEV50</f>
        <v>#N/A</v>
      </c>
      <c r="AFD58" s="71"/>
      <c r="AFE58" s="72" t="e">
        <f ca="1">AEX50</f>
        <v>#N/A</v>
      </c>
      <c r="AFF58" s="72"/>
      <c r="AFG58" s="12"/>
      <c r="AFJ58" s="11"/>
      <c r="AFK58" s="71" t="e">
        <f ca="1">AFK50</f>
        <v>#N/A</v>
      </c>
      <c r="AFL58" s="71"/>
      <c r="AFM58" s="72" t="e">
        <f ca="1">AFM50</f>
        <v>#N/A</v>
      </c>
      <c r="AFN58" s="72"/>
      <c r="AFO58" s="12"/>
      <c r="AFQ58" s="11"/>
      <c r="AFR58" s="71" t="e">
        <f ca="1">AFK50</f>
        <v>#N/A</v>
      </c>
      <c r="AFS58" s="71"/>
      <c r="AFT58" s="72" t="e">
        <f ca="1">AFM50</f>
        <v>#N/A</v>
      </c>
      <c r="AFU58" s="72"/>
      <c r="AFV58" s="12"/>
    </row>
    <row r="59" spans="2:854" ht="18" customHeight="1" x14ac:dyDescent="0.45">
      <c r="B59" s="11"/>
      <c r="C59" s="77" t="e">
        <f ca="1">C51</f>
        <v>#N/A</v>
      </c>
      <c r="D59" s="77"/>
      <c r="E59" s="76" t="e">
        <f ca="1">E51</f>
        <v>#N/A</v>
      </c>
      <c r="F59" s="76"/>
      <c r="G59" s="12"/>
      <c r="I59" s="11"/>
      <c r="J59" s="77" t="e">
        <f ca="1">C51</f>
        <v>#N/A</v>
      </c>
      <c r="K59" s="77"/>
      <c r="L59" s="76" t="e">
        <f ca="1">E51</f>
        <v>#N/A</v>
      </c>
      <c r="M59" s="76"/>
      <c r="N59" s="12"/>
      <c r="Q59" s="11"/>
      <c r="R59" s="77" t="e">
        <f ca="1">R51</f>
        <v>#N/A</v>
      </c>
      <c r="S59" s="77"/>
      <c r="T59" s="76" t="e">
        <f ca="1">T51</f>
        <v>#N/A</v>
      </c>
      <c r="U59" s="76"/>
      <c r="V59" s="12"/>
      <c r="X59" s="11"/>
      <c r="Y59" s="77" t="e">
        <f ca="1">R51</f>
        <v>#N/A</v>
      </c>
      <c r="Z59" s="77"/>
      <c r="AA59" s="76" t="e">
        <f ca="1">T51</f>
        <v>#N/A</v>
      </c>
      <c r="AB59" s="76"/>
      <c r="AC59" s="12"/>
      <c r="AF59" s="11"/>
      <c r="AG59" s="77" t="e">
        <f ca="1">AG51</f>
        <v>#N/A</v>
      </c>
      <c r="AH59" s="77"/>
      <c r="AI59" s="76" t="e">
        <f ca="1">AI51</f>
        <v>#N/A</v>
      </c>
      <c r="AJ59" s="76"/>
      <c r="AK59" s="12"/>
      <c r="AM59" s="11"/>
      <c r="AN59" s="77" t="e">
        <f ca="1">AG51</f>
        <v>#N/A</v>
      </c>
      <c r="AO59" s="77"/>
      <c r="AP59" s="76" t="e">
        <f ca="1">AI51</f>
        <v>#N/A</v>
      </c>
      <c r="AQ59" s="76"/>
      <c r="AR59" s="12"/>
      <c r="AU59" s="11"/>
      <c r="AV59" s="77" t="e">
        <f ca="1">AV51</f>
        <v>#N/A</v>
      </c>
      <c r="AW59" s="77"/>
      <c r="AX59" s="76" t="e">
        <f ca="1">AX51</f>
        <v>#N/A</v>
      </c>
      <c r="AY59" s="76"/>
      <c r="AZ59" s="12"/>
      <c r="BB59" s="11"/>
      <c r="BC59" s="77" t="e">
        <f ca="1">AV51</f>
        <v>#N/A</v>
      </c>
      <c r="BD59" s="77"/>
      <c r="BE59" s="76" t="e">
        <f ca="1">AX51</f>
        <v>#N/A</v>
      </c>
      <c r="BF59" s="76"/>
      <c r="BG59" s="12"/>
      <c r="BJ59" s="11"/>
      <c r="BK59" s="77" t="e">
        <f ca="1">BK51</f>
        <v>#N/A</v>
      </c>
      <c r="BL59" s="77"/>
      <c r="BM59" s="76" t="e">
        <f ca="1">BM51</f>
        <v>#N/A</v>
      </c>
      <c r="BN59" s="76"/>
      <c r="BO59" s="12"/>
      <c r="BQ59" s="11"/>
      <c r="BR59" s="77" t="e">
        <f ca="1">BK51</f>
        <v>#N/A</v>
      </c>
      <c r="BS59" s="77"/>
      <c r="BT59" s="76" t="e">
        <f ca="1">BM51</f>
        <v>#N/A</v>
      </c>
      <c r="BU59" s="76"/>
      <c r="BV59" s="12"/>
      <c r="BY59" s="11"/>
      <c r="BZ59" s="77" t="e">
        <f ca="1">BZ51</f>
        <v>#N/A</v>
      </c>
      <c r="CA59" s="77"/>
      <c r="CB59" s="76" t="e">
        <f ca="1">CB51</f>
        <v>#N/A</v>
      </c>
      <c r="CC59" s="76"/>
      <c r="CD59" s="12"/>
      <c r="CF59" s="11"/>
      <c r="CG59" s="77" t="e">
        <f ca="1">BZ51</f>
        <v>#N/A</v>
      </c>
      <c r="CH59" s="77"/>
      <c r="CI59" s="76" t="e">
        <f ca="1">CB51</f>
        <v>#N/A</v>
      </c>
      <c r="CJ59" s="76"/>
      <c r="CK59" s="12"/>
      <c r="CN59" s="11"/>
      <c r="CO59" s="77" t="e">
        <f ca="1">CO51</f>
        <v>#N/A</v>
      </c>
      <c r="CP59" s="77"/>
      <c r="CQ59" s="76" t="e">
        <f ca="1">CQ51</f>
        <v>#N/A</v>
      </c>
      <c r="CR59" s="76"/>
      <c r="CS59" s="12"/>
      <c r="CU59" s="11"/>
      <c r="CV59" s="77" t="e">
        <f ca="1">CO51</f>
        <v>#N/A</v>
      </c>
      <c r="CW59" s="77"/>
      <c r="CX59" s="76" t="e">
        <f ca="1">CQ51</f>
        <v>#N/A</v>
      </c>
      <c r="CY59" s="76"/>
      <c r="CZ59" s="12"/>
      <c r="DC59" s="11"/>
      <c r="DD59" s="77" t="e">
        <f ca="1">DD51</f>
        <v>#N/A</v>
      </c>
      <c r="DE59" s="77"/>
      <c r="DF59" s="76" t="e">
        <f ca="1">DF51</f>
        <v>#N/A</v>
      </c>
      <c r="DG59" s="76"/>
      <c r="DH59" s="12"/>
      <c r="DJ59" s="11"/>
      <c r="DK59" s="77" t="e">
        <f ca="1">DD51</f>
        <v>#N/A</v>
      </c>
      <c r="DL59" s="77"/>
      <c r="DM59" s="76" t="e">
        <f ca="1">DF51</f>
        <v>#N/A</v>
      </c>
      <c r="DN59" s="76"/>
      <c r="DO59" s="12"/>
      <c r="DR59" s="11"/>
      <c r="DS59" s="77" t="e">
        <f ca="1">DS51</f>
        <v>#N/A</v>
      </c>
      <c r="DT59" s="77"/>
      <c r="DU59" s="76" t="e">
        <f ca="1">DU51</f>
        <v>#N/A</v>
      </c>
      <c r="DV59" s="76"/>
      <c r="DW59" s="12"/>
      <c r="DY59" s="11"/>
      <c r="DZ59" s="77" t="e">
        <f ca="1">DS51</f>
        <v>#N/A</v>
      </c>
      <c r="EA59" s="77"/>
      <c r="EB59" s="76" t="e">
        <f ca="1">DU51</f>
        <v>#N/A</v>
      </c>
      <c r="EC59" s="76"/>
      <c r="ED59" s="12"/>
      <c r="EG59" s="11"/>
      <c r="EH59" s="77" t="e">
        <f ca="1">EH51</f>
        <v>#N/A</v>
      </c>
      <c r="EI59" s="77"/>
      <c r="EJ59" s="76" t="e">
        <f ca="1">EJ51</f>
        <v>#N/A</v>
      </c>
      <c r="EK59" s="76"/>
      <c r="EL59" s="12"/>
      <c r="EN59" s="11"/>
      <c r="EO59" s="77" t="e">
        <f ca="1">EH51</f>
        <v>#N/A</v>
      </c>
      <c r="EP59" s="77"/>
      <c r="EQ59" s="76" t="e">
        <f ca="1">EJ51</f>
        <v>#N/A</v>
      </c>
      <c r="ER59" s="76"/>
      <c r="ES59" s="12"/>
      <c r="EV59" s="11"/>
      <c r="EW59" s="77" t="e">
        <f ca="1">EW51</f>
        <v>#N/A</v>
      </c>
      <c r="EX59" s="77"/>
      <c r="EY59" s="76" t="e">
        <f ca="1">EY51</f>
        <v>#N/A</v>
      </c>
      <c r="EZ59" s="76"/>
      <c r="FA59" s="12"/>
      <c r="FC59" s="11"/>
      <c r="FD59" s="77" t="e">
        <f ca="1">EW51</f>
        <v>#N/A</v>
      </c>
      <c r="FE59" s="77"/>
      <c r="FF59" s="76" t="e">
        <f ca="1">EY51</f>
        <v>#N/A</v>
      </c>
      <c r="FG59" s="76"/>
      <c r="FH59" s="12"/>
      <c r="FK59" s="11"/>
      <c r="FL59" s="77" t="e">
        <f ca="1">FL51</f>
        <v>#N/A</v>
      </c>
      <c r="FM59" s="77"/>
      <c r="FN59" s="76" t="e">
        <f ca="1">FN51</f>
        <v>#N/A</v>
      </c>
      <c r="FO59" s="76"/>
      <c r="FP59" s="12"/>
      <c r="FR59" s="11"/>
      <c r="FS59" s="77" t="e">
        <f ca="1">FL51</f>
        <v>#N/A</v>
      </c>
      <c r="FT59" s="77"/>
      <c r="FU59" s="76" t="e">
        <f ca="1">FN51</f>
        <v>#N/A</v>
      </c>
      <c r="FV59" s="76"/>
      <c r="FW59" s="12"/>
      <c r="FZ59" s="11"/>
      <c r="GA59" s="77" t="e">
        <f ca="1">GA51</f>
        <v>#N/A</v>
      </c>
      <c r="GB59" s="77"/>
      <c r="GC59" s="76" t="e">
        <f ca="1">GC51</f>
        <v>#N/A</v>
      </c>
      <c r="GD59" s="76"/>
      <c r="GE59" s="12"/>
      <c r="GG59" s="11"/>
      <c r="GH59" s="77" t="e">
        <f ca="1">GA51</f>
        <v>#N/A</v>
      </c>
      <c r="GI59" s="77"/>
      <c r="GJ59" s="76" t="e">
        <f ca="1">GC51</f>
        <v>#N/A</v>
      </c>
      <c r="GK59" s="76"/>
      <c r="GL59" s="12"/>
      <c r="GO59" s="11"/>
      <c r="GP59" s="77" t="e">
        <f ca="1">GP51</f>
        <v>#N/A</v>
      </c>
      <c r="GQ59" s="77"/>
      <c r="GR59" s="76" t="e">
        <f ca="1">GR51</f>
        <v>#N/A</v>
      </c>
      <c r="GS59" s="76"/>
      <c r="GT59" s="12"/>
      <c r="GV59" s="11"/>
      <c r="GW59" s="77" t="e">
        <f ca="1">GP51</f>
        <v>#N/A</v>
      </c>
      <c r="GX59" s="77"/>
      <c r="GY59" s="76" t="e">
        <f ca="1">GR51</f>
        <v>#N/A</v>
      </c>
      <c r="GZ59" s="76"/>
      <c r="HA59" s="12"/>
      <c r="HD59" s="11"/>
      <c r="HE59" s="77" t="e">
        <f ca="1">HE51</f>
        <v>#N/A</v>
      </c>
      <c r="HF59" s="77"/>
      <c r="HG59" s="76" t="e">
        <f ca="1">HG51</f>
        <v>#N/A</v>
      </c>
      <c r="HH59" s="76"/>
      <c r="HI59" s="12"/>
      <c r="HK59" s="11"/>
      <c r="HL59" s="77" t="e">
        <f ca="1">HE51</f>
        <v>#N/A</v>
      </c>
      <c r="HM59" s="77"/>
      <c r="HN59" s="76" t="e">
        <f ca="1">HG51</f>
        <v>#N/A</v>
      </c>
      <c r="HO59" s="76"/>
      <c r="HP59" s="12"/>
      <c r="HS59" s="11"/>
      <c r="HT59" s="77" t="e">
        <f ca="1">HT51</f>
        <v>#N/A</v>
      </c>
      <c r="HU59" s="77"/>
      <c r="HV59" s="76" t="e">
        <f ca="1">HV51</f>
        <v>#N/A</v>
      </c>
      <c r="HW59" s="76"/>
      <c r="HX59" s="12"/>
      <c r="HZ59" s="11"/>
      <c r="IA59" s="77" t="e">
        <f ca="1">HT51</f>
        <v>#N/A</v>
      </c>
      <c r="IB59" s="77"/>
      <c r="IC59" s="76" t="e">
        <f ca="1">HV51</f>
        <v>#N/A</v>
      </c>
      <c r="ID59" s="76"/>
      <c r="IE59" s="12"/>
      <c r="IH59" s="11"/>
      <c r="II59" s="77" t="e">
        <f ca="1">II51</f>
        <v>#N/A</v>
      </c>
      <c r="IJ59" s="77"/>
      <c r="IK59" s="76" t="e">
        <f ca="1">IK51</f>
        <v>#N/A</v>
      </c>
      <c r="IL59" s="76"/>
      <c r="IM59" s="12"/>
      <c r="IO59" s="11"/>
      <c r="IP59" s="77" t="e">
        <f ca="1">II51</f>
        <v>#N/A</v>
      </c>
      <c r="IQ59" s="77"/>
      <c r="IR59" s="76" t="e">
        <f ca="1">IK51</f>
        <v>#N/A</v>
      </c>
      <c r="IS59" s="76"/>
      <c r="IT59" s="12"/>
      <c r="IW59" s="11"/>
      <c r="IX59" s="77" t="e">
        <f ca="1">IX51</f>
        <v>#N/A</v>
      </c>
      <c r="IY59" s="77"/>
      <c r="IZ59" s="76" t="e">
        <f ca="1">IZ51</f>
        <v>#N/A</v>
      </c>
      <c r="JA59" s="76"/>
      <c r="JB59" s="12"/>
      <c r="JD59" s="11"/>
      <c r="JE59" s="77" t="e">
        <f ca="1">IX51</f>
        <v>#N/A</v>
      </c>
      <c r="JF59" s="77"/>
      <c r="JG59" s="76" t="e">
        <f ca="1">IZ51</f>
        <v>#N/A</v>
      </c>
      <c r="JH59" s="76"/>
      <c r="JI59" s="12"/>
      <c r="JL59" s="11"/>
      <c r="JM59" s="77" t="e">
        <f ca="1">JM51</f>
        <v>#N/A</v>
      </c>
      <c r="JN59" s="77"/>
      <c r="JO59" s="76" t="e">
        <f ca="1">JO51</f>
        <v>#N/A</v>
      </c>
      <c r="JP59" s="76"/>
      <c r="JQ59" s="12"/>
      <c r="JS59" s="11"/>
      <c r="JT59" s="77" t="e">
        <f ca="1">JM51</f>
        <v>#N/A</v>
      </c>
      <c r="JU59" s="77"/>
      <c r="JV59" s="76" t="e">
        <f ca="1">JO51</f>
        <v>#N/A</v>
      </c>
      <c r="JW59" s="76"/>
      <c r="JX59" s="12"/>
      <c r="KA59" s="11"/>
      <c r="KB59" s="77" t="e">
        <f ca="1">KB51</f>
        <v>#N/A</v>
      </c>
      <c r="KC59" s="77"/>
      <c r="KD59" s="76" t="e">
        <f ca="1">KD51</f>
        <v>#N/A</v>
      </c>
      <c r="KE59" s="76"/>
      <c r="KF59" s="12"/>
      <c r="KH59" s="11"/>
      <c r="KI59" s="77" t="e">
        <f ca="1">KB51</f>
        <v>#N/A</v>
      </c>
      <c r="KJ59" s="77"/>
      <c r="KK59" s="76" t="e">
        <f ca="1">KD51</f>
        <v>#N/A</v>
      </c>
      <c r="KL59" s="76"/>
      <c r="KM59" s="12"/>
      <c r="KP59" s="11"/>
      <c r="KQ59" s="77" t="e">
        <f ca="1">KQ51</f>
        <v>#N/A</v>
      </c>
      <c r="KR59" s="77"/>
      <c r="KS59" s="76" t="e">
        <f ca="1">KS51</f>
        <v>#N/A</v>
      </c>
      <c r="KT59" s="76"/>
      <c r="KU59" s="12"/>
      <c r="KW59" s="11"/>
      <c r="KX59" s="77" t="e">
        <f ca="1">KQ51</f>
        <v>#N/A</v>
      </c>
      <c r="KY59" s="77"/>
      <c r="KZ59" s="76" t="e">
        <f ca="1">KS51</f>
        <v>#N/A</v>
      </c>
      <c r="LA59" s="76"/>
      <c r="LB59" s="12"/>
      <c r="LE59" s="11"/>
      <c r="LF59" s="77" t="e">
        <f ca="1">LF51</f>
        <v>#N/A</v>
      </c>
      <c r="LG59" s="77"/>
      <c r="LH59" s="76" t="e">
        <f ca="1">LH51</f>
        <v>#N/A</v>
      </c>
      <c r="LI59" s="76"/>
      <c r="LJ59" s="12"/>
      <c r="LL59" s="11"/>
      <c r="LM59" s="77" t="e">
        <f ca="1">LF51</f>
        <v>#N/A</v>
      </c>
      <c r="LN59" s="77"/>
      <c r="LO59" s="76" t="e">
        <f ca="1">LH51</f>
        <v>#N/A</v>
      </c>
      <c r="LP59" s="76"/>
      <c r="LQ59" s="12"/>
      <c r="LT59" s="11"/>
      <c r="LU59" s="77" t="e">
        <f ca="1">LU51</f>
        <v>#N/A</v>
      </c>
      <c r="LV59" s="77"/>
      <c r="LW59" s="76" t="e">
        <f ca="1">LW51</f>
        <v>#N/A</v>
      </c>
      <c r="LX59" s="76"/>
      <c r="LY59" s="12"/>
      <c r="MA59" s="11"/>
      <c r="MB59" s="77" t="e">
        <f ca="1">LU51</f>
        <v>#N/A</v>
      </c>
      <c r="MC59" s="77"/>
      <c r="MD59" s="76" t="e">
        <f ca="1">LW51</f>
        <v>#N/A</v>
      </c>
      <c r="ME59" s="76"/>
      <c r="MF59" s="12"/>
      <c r="MI59" s="11"/>
      <c r="MJ59" s="77" t="e">
        <f ca="1">MJ51</f>
        <v>#N/A</v>
      </c>
      <c r="MK59" s="77"/>
      <c r="ML59" s="76" t="e">
        <f ca="1">ML51</f>
        <v>#N/A</v>
      </c>
      <c r="MM59" s="76"/>
      <c r="MN59" s="12"/>
      <c r="MP59" s="11"/>
      <c r="MQ59" s="77" t="e">
        <f ca="1">MJ51</f>
        <v>#N/A</v>
      </c>
      <c r="MR59" s="77"/>
      <c r="MS59" s="76" t="e">
        <f ca="1">ML51</f>
        <v>#N/A</v>
      </c>
      <c r="MT59" s="76"/>
      <c r="MU59" s="12"/>
      <c r="MX59" s="11"/>
      <c r="MY59" s="77" t="e">
        <f ca="1">MY51</f>
        <v>#N/A</v>
      </c>
      <c r="MZ59" s="77"/>
      <c r="NA59" s="76" t="e">
        <f ca="1">NA51</f>
        <v>#N/A</v>
      </c>
      <c r="NB59" s="76"/>
      <c r="NC59" s="12"/>
      <c r="NE59" s="11"/>
      <c r="NF59" s="77" t="e">
        <f ca="1">MY51</f>
        <v>#N/A</v>
      </c>
      <c r="NG59" s="77"/>
      <c r="NH59" s="76" t="e">
        <f ca="1">NA51</f>
        <v>#N/A</v>
      </c>
      <c r="NI59" s="76"/>
      <c r="NJ59" s="12"/>
      <c r="NM59" s="11"/>
      <c r="NN59" s="77" t="e">
        <f ca="1">NN51</f>
        <v>#N/A</v>
      </c>
      <c r="NO59" s="77"/>
      <c r="NP59" s="76" t="e">
        <f ca="1">NP51</f>
        <v>#N/A</v>
      </c>
      <c r="NQ59" s="76"/>
      <c r="NR59" s="12"/>
      <c r="NT59" s="11"/>
      <c r="NU59" s="77" t="e">
        <f ca="1">NN51</f>
        <v>#N/A</v>
      </c>
      <c r="NV59" s="77"/>
      <c r="NW59" s="76" t="e">
        <f ca="1">NP51</f>
        <v>#N/A</v>
      </c>
      <c r="NX59" s="76"/>
      <c r="NY59" s="12"/>
      <c r="OB59" s="11"/>
      <c r="OC59" s="77" t="e">
        <f ca="1">OC51</f>
        <v>#N/A</v>
      </c>
      <c r="OD59" s="77"/>
      <c r="OE59" s="76" t="e">
        <f ca="1">OE51</f>
        <v>#N/A</v>
      </c>
      <c r="OF59" s="76"/>
      <c r="OG59" s="12"/>
      <c r="OI59" s="11"/>
      <c r="OJ59" s="77" t="e">
        <f ca="1">OC51</f>
        <v>#N/A</v>
      </c>
      <c r="OK59" s="77"/>
      <c r="OL59" s="76" t="e">
        <f ca="1">OE51</f>
        <v>#N/A</v>
      </c>
      <c r="OM59" s="76"/>
      <c r="ON59" s="12"/>
      <c r="OQ59" s="11"/>
      <c r="OR59" s="77" t="e">
        <f ca="1">OR51</f>
        <v>#N/A</v>
      </c>
      <c r="OS59" s="77"/>
      <c r="OT59" s="76" t="e">
        <f ca="1">OT51</f>
        <v>#N/A</v>
      </c>
      <c r="OU59" s="76"/>
      <c r="OV59" s="12"/>
      <c r="OX59" s="11"/>
      <c r="OY59" s="77" t="e">
        <f ca="1">OR51</f>
        <v>#N/A</v>
      </c>
      <c r="OZ59" s="77"/>
      <c r="PA59" s="76" t="e">
        <f ca="1">OT51</f>
        <v>#N/A</v>
      </c>
      <c r="PB59" s="76"/>
      <c r="PC59" s="12"/>
      <c r="PF59" s="11"/>
      <c r="PG59" s="77" t="e">
        <f ca="1">PG51</f>
        <v>#N/A</v>
      </c>
      <c r="PH59" s="77"/>
      <c r="PI59" s="76" t="e">
        <f ca="1">PI51</f>
        <v>#N/A</v>
      </c>
      <c r="PJ59" s="76"/>
      <c r="PK59" s="12"/>
      <c r="PM59" s="11"/>
      <c r="PN59" s="77" t="e">
        <f ca="1">PG51</f>
        <v>#N/A</v>
      </c>
      <c r="PO59" s="77"/>
      <c r="PP59" s="76" t="e">
        <f ca="1">PI51</f>
        <v>#N/A</v>
      </c>
      <c r="PQ59" s="76"/>
      <c r="PR59" s="12"/>
      <c r="PU59" s="11"/>
      <c r="PV59" s="77" t="e">
        <f ca="1">PV51</f>
        <v>#N/A</v>
      </c>
      <c r="PW59" s="77"/>
      <c r="PX59" s="76" t="e">
        <f ca="1">PX51</f>
        <v>#N/A</v>
      </c>
      <c r="PY59" s="76"/>
      <c r="PZ59" s="12"/>
      <c r="QB59" s="11"/>
      <c r="QC59" s="77" t="e">
        <f ca="1">PV51</f>
        <v>#N/A</v>
      </c>
      <c r="QD59" s="77"/>
      <c r="QE59" s="76" t="e">
        <f ca="1">PX51</f>
        <v>#N/A</v>
      </c>
      <c r="QF59" s="76"/>
      <c r="QG59" s="12"/>
      <c r="QJ59" s="11"/>
      <c r="QK59" s="77" t="e">
        <f ca="1">QK51</f>
        <v>#N/A</v>
      </c>
      <c r="QL59" s="77"/>
      <c r="QM59" s="76" t="e">
        <f ca="1">QM51</f>
        <v>#N/A</v>
      </c>
      <c r="QN59" s="76"/>
      <c r="QO59" s="12"/>
      <c r="QQ59" s="11"/>
      <c r="QR59" s="77" t="e">
        <f ca="1">QK51</f>
        <v>#N/A</v>
      </c>
      <c r="QS59" s="77"/>
      <c r="QT59" s="76" t="e">
        <f ca="1">QM51</f>
        <v>#N/A</v>
      </c>
      <c r="QU59" s="76"/>
      <c r="QV59" s="12"/>
      <c r="QY59" s="11"/>
      <c r="QZ59" s="77" t="e">
        <f ca="1">QZ51</f>
        <v>#N/A</v>
      </c>
      <c r="RA59" s="77"/>
      <c r="RB59" s="76" t="e">
        <f ca="1">RB51</f>
        <v>#N/A</v>
      </c>
      <c r="RC59" s="76"/>
      <c r="RD59" s="12"/>
      <c r="RF59" s="11"/>
      <c r="RG59" s="77" t="e">
        <f ca="1">QZ51</f>
        <v>#N/A</v>
      </c>
      <c r="RH59" s="77"/>
      <c r="RI59" s="76" t="e">
        <f ca="1">RB51</f>
        <v>#N/A</v>
      </c>
      <c r="RJ59" s="76"/>
      <c r="RK59" s="12"/>
      <c r="RN59" s="11"/>
      <c r="RO59" s="77" t="e">
        <f ca="1">RO51</f>
        <v>#N/A</v>
      </c>
      <c r="RP59" s="77"/>
      <c r="RQ59" s="76" t="e">
        <f ca="1">RQ51</f>
        <v>#N/A</v>
      </c>
      <c r="RR59" s="76"/>
      <c r="RS59" s="12"/>
      <c r="RU59" s="11"/>
      <c r="RV59" s="77" t="e">
        <f ca="1">RO51</f>
        <v>#N/A</v>
      </c>
      <c r="RW59" s="77"/>
      <c r="RX59" s="76" t="e">
        <f ca="1">RQ51</f>
        <v>#N/A</v>
      </c>
      <c r="RY59" s="76"/>
      <c r="RZ59" s="12"/>
      <c r="SC59" s="11"/>
      <c r="SD59" s="77" t="e">
        <f ca="1">SD51</f>
        <v>#N/A</v>
      </c>
      <c r="SE59" s="77"/>
      <c r="SF59" s="76" t="e">
        <f ca="1">SF51</f>
        <v>#N/A</v>
      </c>
      <c r="SG59" s="76"/>
      <c r="SH59" s="12"/>
      <c r="SJ59" s="11"/>
      <c r="SK59" s="77" t="e">
        <f ca="1">SD51</f>
        <v>#N/A</v>
      </c>
      <c r="SL59" s="77"/>
      <c r="SM59" s="76" t="e">
        <f ca="1">SF51</f>
        <v>#N/A</v>
      </c>
      <c r="SN59" s="76"/>
      <c r="SO59" s="12"/>
      <c r="SR59" s="11"/>
      <c r="SS59" s="77" t="e">
        <f ca="1">SS51</f>
        <v>#N/A</v>
      </c>
      <c r="ST59" s="77"/>
      <c r="SU59" s="76" t="e">
        <f ca="1">SU51</f>
        <v>#N/A</v>
      </c>
      <c r="SV59" s="76"/>
      <c r="SW59" s="12"/>
      <c r="SY59" s="11"/>
      <c r="SZ59" s="77" t="e">
        <f ca="1">SS51</f>
        <v>#N/A</v>
      </c>
      <c r="TA59" s="77"/>
      <c r="TB59" s="76" t="e">
        <f ca="1">SU51</f>
        <v>#N/A</v>
      </c>
      <c r="TC59" s="76"/>
      <c r="TD59" s="12"/>
      <c r="TG59" s="11"/>
      <c r="TH59" s="77" t="e">
        <f ca="1">TH51</f>
        <v>#N/A</v>
      </c>
      <c r="TI59" s="77"/>
      <c r="TJ59" s="76" t="e">
        <f ca="1">TJ51</f>
        <v>#N/A</v>
      </c>
      <c r="TK59" s="76"/>
      <c r="TL59" s="12"/>
      <c r="TN59" s="11"/>
      <c r="TO59" s="77" t="e">
        <f ca="1">TH51</f>
        <v>#N/A</v>
      </c>
      <c r="TP59" s="77"/>
      <c r="TQ59" s="76" t="e">
        <f ca="1">TJ51</f>
        <v>#N/A</v>
      </c>
      <c r="TR59" s="76"/>
      <c r="TS59" s="12"/>
      <c r="TV59" s="11"/>
      <c r="TW59" s="77" t="e">
        <f ca="1">TW51</f>
        <v>#N/A</v>
      </c>
      <c r="TX59" s="77"/>
      <c r="TY59" s="76" t="e">
        <f ca="1">TY51</f>
        <v>#N/A</v>
      </c>
      <c r="TZ59" s="76"/>
      <c r="UA59" s="12"/>
      <c r="UC59" s="11"/>
      <c r="UD59" s="77" t="e">
        <f ca="1">TW51</f>
        <v>#N/A</v>
      </c>
      <c r="UE59" s="77"/>
      <c r="UF59" s="76" t="e">
        <f ca="1">TY51</f>
        <v>#N/A</v>
      </c>
      <c r="UG59" s="76"/>
      <c r="UH59" s="12"/>
      <c r="UK59" s="11"/>
      <c r="UL59" s="77" t="e">
        <f ca="1">UL51</f>
        <v>#N/A</v>
      </c>
      <c r="UM59" s="77"/>
      <c r="UN59" s="76" t="e">
        <f ca="1">UN51</f>
        <v>#N/A</v>
      </c>
      <c r="UO59" s="76"/>
      <c r="UP59" s="12"/>
      <c r="UR59" s="11"/>
      <c r="US59" s="77" t="e">
        <f ca="1">UL51</f>
        <v>#N/A</v>
      </c>
      <c r="UT59" s="77"/>
      <c r="UU59" s="76" t="e">
        <f ca="1">UN51</f>
        <v>#N/A</v>
      </c>
      <c r="UV59" s="76"/>
      <c r="UW59" s="12"/>
      <c r="UZ59" s="11"/>
      <c r="VA59" s="77" t="e">
        <f ca="1">VA51</f>
        <v>#N/A</v>
      </c>
      <c r="VB59" s="77"/>
      <c r="VC59" s="76" t="e">
        <f ca="1">VC51</f>
        <v>#N/A</v>
      </c>
      <c r="VD59" s="76"/>
      <c r="VE59" s="12"/>
      <c r="VG59" s="11"/>
      <c r="VH59" s="77" t="e">
        <f ca="1">VA51</f>
        <v>#N/A</v>
      </c>
      <c r="VI59" s="77"/>
      <c r="VJ59" s="76" t="e">
        <f ca="1">VC51</f>
        <v>#N/A</v>
      </c>
      <c r="VK59" s="76"/>
      <c r="VL59" s="12"/>
      <c r="VO59" s="11"/>
      <c r="VP59" s="77" t="e">
        <f ca="1">VP51</f>
        <v>#N/A</v>
      </c>
      <c r="VQ59" s="77"/>
      <c r="VR59" s="76" t="e">
        <f ca="1">VR51</f>
        <v>#N/A</v>
      </c>
      <c r="VS59" s="76"/>
      <c r="VT59" s="12"/>
      <c r="VV59" s="11"/>
      <c r="VW59" s="77" t="e">
        <f ca="1">VP51</f>
        <v>#N/A</v>
      </c>
      <c r="VX59" s="77"/>
      <c r="VY59" s="76" t="e">
        <f ca="1">VR51</f>
        <v>#N/A</v>
      </c>
      <c r="VZ59" s="76"/>
      <c r="WA59" s="12"/>
      <c r="WD59" s="11"/>
      <c r="WE59" s="77" t="e">
        <f ca="1">WE51</f>
        <v>#N/A</v>
      </c>
      <c r="WF59" s="77"/>
      <c r="WG59" s="76" t="e">
        <f ca="1">WG51</f>
        <v>#N/A</v>
      </c>
      <c r="WH59" s="76"/>
      <c r="WI59" s="12"/>
      <c r="WK59" s="11"/>
      <c r="WL59" s="77" t="e">
        <f ca="1">WE51</f>
        <v>#N/A</v>
      </c>
      <c r="WM59" s="77"/>
      <c r="WN59" s="76" t="e">
        <f ca="1">WG51</f>
        <v>#N/A</v>
      </c>
      <c r="WO59" s="76"/>
      <c r="WP59" s="12"/>
      <c r="WS59" s="11"/>
      <c r="WT59" s="77" t="e">
        <f ca="1">WT51</f>
        <v>#N/A</v>
      </c>
      <c r="WU59" s="77"/>
      <c r="WV59" s="76" t="e">
        <f ca="1">WV51</f>
        <v>#N/A</v>
      </c>
      <c r="WW59" s="76"/>
      <c r="WX59" s="12"/>
      <c r="WZ59" s="11"/>
      <c r="XA59" s="77" t="e">
        <f ca="1">WT51</f>
        <v>#N/A</v>
      </c>
      <c r="XB59" s="77"/>
      <c r="XC59" s="76" t="e">
        <f ca="1">WV51</f>
        <v>#N/A</v>
      </c>
      <c r="XD59" s="76"/>
      <c r="XE59" s="12"/>
      <c r="XH59" s="11"/>
      <c r="XI59" s="77" t="e">
        <f ca="1">XI51</f>
        <v>#N/A</v>
      </c>
      <c r="XJ59" s="77"/>
      <c r="XK59" s="76" t="e">
        <f ca="1">XK51</f>
        <v>#N/A</v>
      </c>
      <c r="XL59" s="76"/>
      <c r="XM59" s="12"/>
      <c r="XO59" s="11"/>
      <c r="XP59" s="77" t="e">
        <f ca="1">XI51</f>
        <v>#N/A</v>
      </c>
      <c r="XQ59" s="77"/>
      <c r="XR59" s="76" t="e">
        <f ca="1">XK51</f>
        <v>#N/A</v>
      </c>
      <c r="XS59" s="76"/>
      <c r="XT59" s="12"/>
      <c r="XW59" s="11"/>
      <c r="XX59" s="77" t="e">
        <f ca="1">XX51</f>
        <v>#N/A</v>
      </c>
      <c r="XY59" s="77"/>
      <c r="XZ59" s="76" t="e">
        <f ca="1">XZ51</f>
        <v>#N/A</v>
      </c>
      <c r="YA59" s="76"/>
      <c r="YB59" s="12"/>
      <c r="YD59" s="11"/>
      <c r="YE59" s="77" t="e">
        <f ca="1">XX51</f>
        <v>#N/A</v>
      </c>
      <c r="YF59" s="77"/>
      <c r="YG59" s="76" t="e">
        <f ca="1">XZ51</f>
        <v>#N/A</v>
      </c>
      <c r="YH59" s="76"/>
      <c r="YI59" s="12"/>
      <c r="YL59" s="11"/>
      <c r="YM59" s="77" t="e">
        <f ca="1">YM51</f>
        <v>#N/A</v>
      </c>
      <c r="YN59" s="77"/>
      <c r="YO59" s="76" t="e">
        <f ca="1">YO51</f>
        <v>#N/A</v>
      </c>
      <c r="YP59" s="76"/>
      <c r="YQ59" s="12"/>
      <c r="YS59" s="11"/>
      <c r="YT59" s="77" t="e">
        <f ca="1">YM51</f>
        <v>#N/A</v>
      </c>
      <c r="YU59" s="77"/>
      <c r="YV59" s="76" t="e">
        <f ca="1">YO51</f>
        <v>#N/A</v>
      </c>
      <c r="YW59" s="76"/>
      <c r="YX59" s="12"/>
      <c r="ZA59" s="11"/>
      <c r="ZB59" s="77" t="e">
        <f ca="1">ZB51</f>
        <v>#N/A</v>
      </c>
      <c r="ZC59" s="77"/>
      <c r="ZD59" s="76" t="e">
        <f ca="1">ZD51</f>
        <v>#N/A</v>
      </c>
      <c r="ZE59" s="76"/>
      <c r="ZF59" s="12"/>
      <c r="ZH59" s="11"/>
      <c r="ZI59" s="77" t="e">
        <f ca="1">ZB51</f>
        <v>#N/A</v>
      </c>
      <c r="ZJ59" s="77"/>
      <c r="ZK59" s="76" t="e">
        <f ca="1">ZD51</f>
        <v>#N/A</v>
      </c>
      <c r="ZL59" s="76"/>
      <c r="ZM59" s="12"/>
      <c r="ZP59" s="11"/>
      <c r="ZQ59" s="77" t="e">
        <f ca="1">ZQ51</f>
        <v>#N/A</v>
      </c>
      <c r="ZR59" s="77"/>
      <c r="ZS59" s="76" t="e">
        <f ca="1">ZS51</f>
        <v>#N/A</v>
      </c>
      <c r="ZT59" s="76"/>
      <c r="ZU59" s="12"/>
      <c r="ZW59" s="11"/>
      <c r="ZX59" s="77" t="e">
        <f ca="1">ZQ51</f>
        <v>#N/A</v>
      </c>
      <c r="ZY59" s="77"/>
      <c r="ZZ59" s="76" t="e">
        <f ca="1">ZS51</f>
        <v>#N/A</v>
      </c>
      <c r="AAA59" s="76"/>
      <c r="AAB59" s="12"/>
      <c r="AAE59" s="11"/>
      <c r="AAF59" s="77" t="e">
        <f ca="1">AAF51</f>
        <v>#N/A</v>
      </c>
      <c r="AAG59" s="77"/>
      <c r="AAH59" s="76" t="e">
        <f ca="1">AAH51</f>
        <v>#N/A</v>
      </c>
      <c r="AAI59" s="76"/>
      <c r="AAJ59" s="12"/>
      <c r="AAL59" s="11"/>
      <c r="AAM59" s="77" t="e">
        <f ca="1">AAF51</f>
        <v>#N/A</v>
      </c>
      <c r="AAN59" s="77"/>
      <c r="AAO59" s="76" t="e">
        <f ca="1">AAH51</f>
        <v>#N/A</v>
      </c>
      <c r="AAP59" s="76"/>
      <c r="AAQ59" s="12"/>
      <c r="AAT59" s="11"/>
      <c r="AAU59" s="77" t="e">
        <f ca="1">AAU51</f>
        <v>#N/A</v>
      </c>
      <c r="AAV59" s="77"/>
      <c r="AAW59" s="76" t="e">
        <f ca="1">AAW51</f>
        <v>#N/A</v>
      </c>
      <c r="AAX59" s="76"/>
      <c r="AAY59" s="12"/>
      <c r="ABA59" s="11"/>
      <c r="ABB59" s="77" t="e">
        <f ca="1">AAU51</f>
        <v>#N/A</v>
      </c>
      <c r="ABC59" s="77"/>
      <c r="ABD59" s="76" t="e">
        <f ca="1">AAW51</f>
        <v>#N/A</v>
      </c>
      <c r="ABE59" s="76"/>
      <c r="ABF59" s="12"/>
      <c r="ABI59" s="11"/>
      <c r="ABJ59" s="77" t="e">
        <f ca="1">ABJ51</f>
        <v>#N/A</v>
      </c>
      <c r="ABK59" s="77"/>
      <c r="ABL59" s="76" t="e">
        <f ca="1">ABL51</f>
        <v>#N/A</v>
      </c>
      <c r="ABM59" s="76"/>
      <c r="ABN59" s="12"/>
      <c r="ABP59" s="11"/>
      <c r="ABQ59" s="77" t="e">
        <f ca="1">ABJ51</f>
        <v>#N/A</v>
      </c>
      <c r="ABR59" s="77"/>
      <c r="ABS59" s="76" t="e">
        <f ca="1">ABL51</f>
        <v>#N/A</v>
      </c>
      <c r="ABT59" s="76"/>
      <c r="ABU59" s="12"/>
      <c r="ABX59" s="11"/>
      <c r="ABY59" s="77" t="e">
        <f ca="1">ABY51</f>
        <v>#N/A</v>
      </c>
      <c r="ABZ59" s="77"/>
      <c r="ACA59" s="76" t="e">
        <f ca="1">ACA51</f>
        <v>#N/A</v>
      </c>
      <c r="ACB59" s="76"/>
      <c r="ACC59" s="12"/>
      <c r="ACE59" s="11"/>
      <c r="ACF59" s="77" t="e">
        <f ca="1">ABY51</f>
        <v>#N/A</v>
      </c>
      <c r="ACG59" s="77"/>
      <c r="ACH59" s="76" t="e">
        <f ca="1">ACA51</f>
        <v>#N/A</v>
      </c>
      <c r="ACI59" s="76"/>
      <c r="ACJ59" s="12"/>
      <c r="ACM59" s="11"/>
      <c r="ACN59" s="77" t="e">
        <f ca="1">ACN51</f>
        <v>#N/A</v>
      </c>
      <c r="ACO59" s="77"/>
      <c r="ACP59" s="76" t="e">
        <f ca="1">ACP51</f>
        <v>#N/A</v>
      </c>
      <c r="ACQ59" s="76"/>
      <c r="ACR59" s="12"/>
      <c r="ACT59" s="11"/>
      <c r="ACU59" s="77" t="e">
        <f ca="1">ACN51</f>
        <v>#N/A</v>
      </c>
      <c r="ACV59" s="77"/>
      <c r="ACW59" s="76" t="e">
        <f ca="1">ACP51</f>
        <v>#N/A</v>
      </c>
      <c r="ACX59" s="76"/>
      <c r="ACY59" s="12"/>
      <c r="ADB59" s="11"/>
      <c r="ADC59" s="77" t="e">
        <f ca="1">ADC51</f>
        <v>#N/A</v>
      </c>
      <c r="ADD59" s="77"/>
      <c r="ADE59" s="76" t="e">
        <f ca="1">ADE51</f>
        <v>#N/A</v>
      </c>
      <c r="ADF59" s="76"/>
      <c r="ADG59" s="12"/>
      <c r="ADI59" s="11"/>
      <c r="ADJ59" s="77" t="e">
        <f ca="1">ADC51</f>
        <v>#N/A</v>
      </c>
      <c r="ADK59" s="77"/>
      <c r="ADL59" s="76" t="e">
        <f ca="1">ADE51</f>
        <v>#N/A</v>
      </c>
      <c r="ADM59" s="76"/>
      <c r="ADN59" s="12"/>
      <c r="ADQ59" s="11"/>
      <c r="ADR59" s="77" t="e">
        <f ca="1">ADR51</f>
        <v>#N/A</v>
      </c>
      <c r="ADS59" s="77"/>
      <c r="ADT59" s="76" t="e">
        <f ca="1">ADT51</f>
        <v>#N/A</v>
      </c>
      <c r="ADU59" s="76"/>
      <c r="ADV59" s="12"/>
      <c r="ADX59" s="11"/>
      <c r="ADY59" s="77" t="e">
        <f ca="1">ADR51</f>
        <v>#N/A</v>
      </c>
      <c r="ADZ59" s="77"/>
      <c r="AEA59" s="76" t="e">
        <f ca="1">ADT51</f>
        <v>#N/A</v>
      </c>
      <c r="AEB59" s="76"/>
      <c r="AEC59" s="12"/>
      <c r="AEF59" s="11"/>
      <c r="AEG59" s="77" t="e">
        <f ca="1">AEG51</f>
        <v>#N/A</v>
      </c>
      <c r="AEH59" s="77"/>
      <c r="AEI59" s="76" t="e">
        <f ca="1">AEI51</f>
        <v>#N/A</v>
      </c>
      <c r="AEJ59" s="76"/>
      <c r="AEK59" s="12"/>
      <c r="AEM59" s="11"/>
      <c r="AEN59" s="77" t="e">
        <f ca="1">AEG51</f>
        <v>#N/A</v>
      </c>
      <c r="AEO59" s="77"/>
      <c r="AEP59" s="76" t="e">
        <f ca="1">AEI51</f>
        <v>#N/A</v>
      </c>
      <c r="AEQ59" s="76"/>
      <c r="AER59" s="12"/>
      <c r="AEU59" s="11"/>
      <c r="AEV59" s="77" t="e">
        <f ca="1">AEV51</f>
        <v>#N/A</v>
      </c>
      <c r="AEW59" s="77"/>
      <c r="AEX59" s="76" t="e">
        <f ca="1">AEX51</f>
        <v>#N/A</v>
      </c>
      <c r="AEY59" s="76"/>
      <c r="AEZ59" s="12"/>
      <c r="AFB59" s="11"/>
      <c r="AFC59" s="77" t="e">
        <f ca="1">AEV51</f>
        <v>#N/A</v>
      </c>
      <c r="AFD59" s="77"/>
      <c r="AFE59" s="76" t="e">
        <f ca="1">AEX51</f>
        <v>#N/A</v>
      </c>
      <c r="AFF59" s="76"/>
      <c r="AFG59" s="12"/>
      <c r="AFJ59" s="11"/>
      <c r="AFK59" s="77" t="e">
        <f ca="1">AFK51</f>
        <v>#N/A</v>
      </c>
      <c r="AFL59" s="77"/>
      <c r="AFM59" s="76" t="e">
        <f ca="1">AFM51</f>
        <v>#N/A</v>
      </c>
      <c r="AFN59" s="76"/>
      <c r="AFO59" s="12"/>
      <c r="AFQ59" s="11"/>
      <c r="AFR59" s="77" t="e">
        <f ca="1">AFK51</f>
        <v>#N/A</v>
      </c>
      <c r="AFS59" s="77"/>
      <c r="AFT59" s="76" t="e">
        <f ca="1">AFM51</f>
        <v>#N/A</v>
      </c>
      <c r="AFU59" s="76"/>
      <c r="AFV59" s="12"/>
    </row>
    <row r="60" spans="2:854" ht="18" customHeight="1" x14ac:dyDescent="0.45">
      <c r="B60" s="8"/>
      <c r="C60" s="68"/>
      <c r="D60" s="68"/>
      <c r="E60" s="69"/>
      <c r="F60" s="69"/>
      <c r="G60" s="9"/>
      <c r="I60" s="8"/>
      <c r="J60" s="68"/>
      <c r="K60" s="68"/>
      <c r="L60" s="69"/>
      <c r="M60" s="69"/>
      <c r="N60" s="9"/>
      <c r="Q60" s="8"/>
      <c r="R60" s="68"/>
      <c r="S60" s="68"/>
      <c r="T60" s="69"/>
      <c r="U60" s="69"/>
      <c r="V60" s="9"/>
      <c r="X60" s="8"/>
      <c r="Y60" s="68"/>
      <c r="Z60" s="68"/>
      <c r="AA60" s="69"/>
      <c r="AB60" s="69"/>
      <c r="AC60" s="9"/>
      <c r="AF60" s="8"/>
      <c r="AG60" s="68"/>
      <c r="AH60" s="68"/>
      <c r="AI60" s="69"/>
      <c r="AJ60" s="69"/>
      <c r="AK60" s="9"/>
      <c r="AM60" s="8"/>
      <c r="AN60" s="68"/>
      <c r="AO60" s="68"/>
      <c r="AP60" s="69"/>
      <c r="AQ60" s="69"/>
      <c r="AR60" s="9"/>
      <c r="AU60" s="8"/>
      <c r="AV60" s="68"/>
      <c r="AW60" s="68"/>
      <c r="AX60" s="69"/>
      <c r="AY60" s="69"/>
      <c r="AZ60" s="9"/>
      <c r="BB60" s="8"/>
      <c r="BC60" s="68"/>
      <c r="BD60" s="68"/>
      <c r="BE60" s="69"/>
      <c r="BF60" s="69"/>
      <c r="BG60" s="9"/>
      <c r="BJ60" s="8"/>
      <c r="BK60" s="68"/>
      <c r="BL60" s="68"/>
      <c r="BM60" s="69"/>
      <c r="BN60" s="69"/>
      <c r="BO60" s="9"/>
      <c r="BQ60" s="8"/>
      <c r="BR60" s="68"/>
      <c r="BS60" s="68"/>
      <c r="BT60" s="69"/>
      <c r="BU60" s="69"/>
      <c r="BV60" s="9"/>
      <c r="BY60" s="8"/>
      <c r="BZ60" s="68"/>
      <c r="CA60" s="68"/>
      <c r="CB60" s="69"/>
      <c r="CC60" s="69"/>
      <c r="CD60" s="9"/>
      <c r="CF60" s="8"/>
      <c r="CG60" s="68"/>
      <c r="CH60" s="68"/>
      <c r="CI60" s="69"/>
      <c r="CJ60" s="69"/>
      <c r="CK60" s="9"/>
      <c r="CN60" s="8"/>
      <c r="CO60" s="68"/>
      <c r="CP60" s="68"/>
      <c r="CQ60" s="69"/>
      <c r="CR60" s="69"/>
      <c r="CS60" s="9"/>
      <c r="CU60" s="8"/>
      <c r="CV60" s="68"/>
      <c r="CW60" s="68"/>
      <c r="CX60" s="69"/>
      <c r="CY60" s="69"/>
      <c r="CZ60" s="9"/>
      <c r="DC60" s="8"/>
      <c r="DD60" s="68"/>
      <c r="DE60" s="68"/>
      <c r="DF60" s="69"/>
      <c r="DG60" s="69"/>
      <c r="DH60" s="9"/>
      <c r="DJ60" s="8"/>
      <c r="DK60" s="68"/>
      <c r="DL60" s="68"/>
      <c r="DM60" s="69"/>
      <c r="DN60" s="69"/>
      <c r="DO60" s="9"/>
      <c r="DR60" s="8"/>
      <c r="DS60" s="68"/>
      <c r="DT60" s="68"/>
      <c r="DU60" s="69"/>
      <c r="DV60" s="69"/>
      <c r="DW60" s="9"/>
      <c r="DY60" s="8"/>
      <c r="DZ60" s="68"/>
      <c r="EA60" s="68"/>
      <c r="EB60" s="69"/>
      <c r="EC60" s="69"/>
      <c r="ED60" s="9"/>
      <c r="EG60" s="8"/>
      <c r="EH60" s="68"/>
      <c r="EI60" s="68"/>
      <c r="EJ60" s="69"/>
      <c r="EK60" s="69"/>
      <c r="EL60" s="9"/>
      <c r="EN60" s="8"/>
      <c r="EO60" s="68"/>
      <c r="EP60" s="68"/>
      <c r="EQ60" s="69"/>
      <c r="ER60" s="69"/>
      <c r="ES60" s="9"/>
      <c r="EV60" s="8"/>
      <c r="EW60" s="68"/>
      <c r="EX60" s="68"/>
      <c r="EY60" s="69"/>
      <c r="EZ60" s="69"/>
      <c r="FA60" s="9"/>
      <c r="FC60" s="8"/>
      <c r="FD60" s="68"/>
      <c r="FE60" s="68"/>
      <c r="FF60" s="69"/>
      <c r="FG60" s="69"/>
      <c r="FH60" s="9"/>
      <c r="FK60" s="8"/>
      <c r="FL60" s="68"/>
      <c r="FM60" s="68"/>
      <c r="FN60" s="69"/>
      <c r="FO60" s="69"/>
      <c r="FP60" s="9"/>
      <c r="FR60" s="8"/>
      <c r="FS60" s="68"/>
      <c r="FT60" s="68"/>
      <c r="FU60" s="69"/>
      <c r="FV60" s="69"/>
      <c r="FW60" s="9"/>
      <c r="FZ60" s="8"/>
      <c r="GA60" s="68"/>
      <c r="GB60" s="68"/>
      <c r="GC60" s="69"/>
      <c r="GD60" s="69"/>
      <c r="GE60" s="9"/>
      <c r="GG60" s="8"/>
      <c r="GH60" s="68"/>
      <c r="GI60" s="68"/>
      <c r="GJ60" s="69"/>
      <c r="GK60" s="69"/>
      <c r="GL60" s="9"/>
      <c r="GO60" s="8"/>
      <c r="GP60" s="68"/>
      <c r="GQ60" s="68"/>
      <c r="GR60" s="69"/>
      <c r="GS60" s="69"/>
      <c r="GT60" s="9"/>
      <c r="GV60" s="8"/>
      <c r="GW60" s="68"/>
      <c r="GX60" s="68"/>
      <c r="GY60" s="69"/>
      <c r="GZ60" s="69"/>
      <c r="HA60" s="9"/>
      <c r="HD60" s="8"/>
      <c r="HE60" s="68"/>
      <c r="HF60" s="68"/>
      <c r="HG60" s="69"/>
      <c r="HH60" s="69"/>
      <c r="HI60" s="9"/>
      <c r="HK60" s="8"/>
      <c r="HL60" s="68"/>
      <c r="HM60" s="68"/>
      <c r="HN60" s="69"/>
      <c r="HO60" s="69"/>
      <c r="HP60" s="9"/>
      <c r="HS60" s="8"/>
      <c r="HT60" s="68"/>
      <c r="HU60" s="68"/>
      <c r="HV60" s="69"/>
      <c r="HW60" s="69"/>
      <c r="HX60" s="9"/>
      <c r="HZ60" s="8"/>
      <c r="IA60" s="68"/>
      <c r="IB60" s="68"/>
      <c r="IC60" s="69"/>
      <c r="ID60" s="69"/>
      <c r="IE60" s="9"/>
      <c r="IH60" s="8"/>
      <c r="II60" s="68"/>
      <c r="IJ60" s="68"/>
      <c r="IK60" s="69"/>
      <c r="IL60" s="69"/>
      <c r="IM60" s="9"/>
      <c r="IO60" s="8"/>
      <c r="IP60" s="68"/>
      <c r="IQ60" s="68"/>
      <c r="IR60" s="69"/>
      <c r="IS60" s="69"/>
      <c r="IT60" s="9"/>
      <c r="IW60" s="8"/>
      <c r="IX60" s="68"/>
      <c r="IY60" s="68"/>
      <c r="IZ60" s="69"/>
      <c r="JA60" s="69"/>
      <c r="JB60" s="9"/>
      <c r="JD60" s="8"/>
      <c r="JE60" s="68"/>
      <c r="JF60" s="68"/>
      <c r="JG60" s="69"/>
      <c r="JH60" s="69"/>
      <c r="JI60" s="9"/>
      <c r="JL60" s="8"/>
      <c r="JM60" s="68"/>
      <c r="JN60" s="68"/>
      <c r="JO60" s="69"/>
      <c r="JP60" s="69"/>
      <c r="JQ60" s="9"/>
      <c r="JS60" s="8"/>
      <c r="JT60" s="68"/>
      <c r="JU60" s="68"/>
      <c r="JV60" s="69"/>
      <c r="JW60" s="69"/>
      <c r="JX60" s="9"/>
      <c r="KA60" s="8"/>
      <c r="KB60" s="68"/>
      <c r="KC60" s="68"/>
      <c r="KD60" s="69"/>
      <c r="KE60" s="69"/>
      <c r="KF60" s="9"/>
      <c r="KH60" s="8"/>
      <c r="KI60" s="68"/>
      <c r="KJ60" s="68"/>
      <c r="KK60" s="69"/>
      <c r="KL60" s="69"/>
      <c r="KM60" s="9"/>
      <c r="KP60" s="8"/>
      <c r="KQ60" s="68"/>
      <c r="KR60" s="68"/>
      <c r="KS60" s="69"/>
      <c r="KT60" s="69"/>
      <c r="KU60" s="9"/>
      <c r="KW60" s="8"/>
      <c r="KX60" s="68"/>
      <c r="KY60" s="68"/>
      <c r="KZ60" s="69"/>
      <c r="LA60" s="69"/>
      <c r="LB60" s="9"/>
      <c r="LE60" s="8"/>
      <c r="LF60" s="68"/>
      <c r="LG60" s="68"/>
      <c r="LH60" s="69"/>
      <c r="LI60" s="69"/>
      <c r="LJ60" s="9"/>
      <c r="LL60" s="8"/>
      <c r="LM60" s="68"/>
      <c r="LN60" s="68"/>
      <c r="LO60" s="69"/>
      <c r="LP60" s="69"/>
      <c r="LQ60" s="9"/>
      <c r="LT60" s="8"/>
      <c r="LU60" s="68"/>
      <c r="LV60" s="68"/>
      <c r="LW60" s="69"/>
      <c r="LX60" s="69"/>
      <c r="LY60" s="9"/>
      <c r="MA60" s="8"/>
      <c r="MB60" s="68"/>
      <c r="MC60" s="68"/>
      <c r="MD60" s="69"/>
      <c r="ME60" s="69"/>
      <c r="MF60" s="9"/>
      <c r="MI60" s="8"/>
      <c r="MJ60" s="68"/>
      <c r="MK60" s="68"/>
      <c r="ML60" s="69"/>
      <c r="MM60" s="69"/>
      <c r="MN60" s="9"/>
      <c r="MP60" s="8"/>
      <c r="MQ60" s="68"/>
      <c r="MR60" s="68"/>
      <c r="MS60" s="69"/>
      <c r="MT60" s="69"/>
      <c r="MU60" s="9"/>
      <c r="MX60" s="8"/>
      <c r="MY60" s="68"/>
      <c r="MZ60" s="68"/>
      <c r="NA60" s="69"/>
      <c r="NB60" s="69"/>
      <c r="NC60" s="9"/>
      <c r="NE60" s="8"/>
      <c r="NF60" s="68"/>
      <c r="NG60" s="68"/>
      <c r="NH60" s="69"/>
      <c r="NI60" s="69"/>
      <c r="NJ60" s="9"/>
      <c r="NM60" s="8"/>
      <c r="NN60" s="68"/>
      <c r="NO60" s="68"/>
      <c r="NP60" s="69"/>
      <c r="NQ60" s="69"/>
      <c r="NR60" s="9"/>
      <c r="NT60" s="8"/>
      <c r="NU60" s="68"/>
      <c r="NV60" s="68"/>
      <c r="NW60" s="69"/>
      <c r="NX60" s="69"/>
      <c r="NY60" s="9"/>
      <c r="OB60" s="8"/>
      <c r="OC60" s="68"/>
      <c r="OD60" s="68"/>
      <c r="OE60" s="69"/>
      <c r="OF60" s="69"/>
      <c r="OG60" s="9"/>
      <c r="OI60" s="8"/>
      <c r="OJ60" s="68"/>
      <c r="OK60" s="68"/>
      <c r="OL60" s="69"/>
      <c r="OM60" s="69"/>
      <c r="ON60" s="9"/>
      <c r="OQ60" s="8"/>
      <c r="OR60" s="68"/>
      <c r="OS60" s="68"/>
      <c r="OT60" s="69"/>
      <c r="OU60" s="69"/>
      <c r="OV60" s="9"/>
      <c r="OX60" s="8"/>
      <c r="OY60" s="68"/>
      <c r="OZ60" s="68"/>
      <c r="PA60" s="69"/>
      <c r="PB60" s="69"/>
      <c r="PC60" s="9"/>
      <c r="PF60" s="8"/>
      <c r="PG60" s="68"/>
      <c r="PH60" s="68"/>
      <c r="PI60" s="69"/>
      <c r="PJ60" s="69"/>
      <c r="PK60" s="9"/>
      <c r="PM60" s="8"/>
      <c r="PN60" s="68"/>
      <c r="PO60" s="68"/>
      <c r="PP60" s="69"/>
      <c r="PQ60" s="69"/>
      <c r="PR60" s="9"/>
      <c r="PU60" s="8"/>
      <c r="PV60" s="68"/>
      <c r="PW60" s="68"/>
      <c r="PX60" s="69"/>
      <c r="PY60" s="69"/>
      <c r="PZ60" s="9"/>
      <c r="QB60" s="8"/>
      <c r="QC60" s="68"/>
      <c r="QD60" s="68"/>
      <c r="QE60" s="69"/>
      <c r="QF60" s="69"/>
      <c r="QG60" s="9"/>
      <c r="QJ60" s="8"/>
      <c r="QK60" s="68"/>
      <c r="QL60" s="68"/>
      <c r="QM60" s="69"/>
      <c r="QN60" s="69"/>
      <c r="QO60" s="9"/>
      <c r="QQ60" s="8"/>
      <c r="QR60" s="68"/>
      <c r="QS60" s="68"/>
      <c r="QT60" s="69"/>
      <c r="QU60" s="69"/>
      <c r="QV60" s="9"/>
      <c r="QY60" s="8"/>
      <c r="QZ60" s="68"/>
      <c r="RA60" s="68"/>
      <c r="RB60" s="69"/>
      <c r="RC60" s="69"/>
      <c r="RD60" s="9"/>
      <c r="RF60" s="8"/>
      <c r="RG60" s="68"/>
      <c r="RH60" s="68"/>
      <c r="RI60" s="69"/>
      <c r="RJ60" s="69"/>
      <c r="RK60" s="9"/>
      <c r="RN60" s="8"/>
      <c r="RO60" s="68"/>
      <c r="RP60" s="68"/>
      <c r="RQ60" s="69"/>
      <c r="RR60" s="69"/>
      <c r="RS60" s="9"/>
      <c r="RU60" s="8"/>
      <c r="RV60" s="68"/>
      <c r="RW60" s="68"/>
      <c r="RX60" s="69"/>
      <c r="RY60" s="69"/>
      <c r="RZ60" s="9"/>
      <c r="SC60" s="8"/>
      <c r="SD60" s="68"/>
      <c r="SE60" s="68"/>
      <c r="SF60" s="69"/>
      <c r="SG60" s="69"/>
      <c r="SH60" s="9"/>
      <c r="SJ60" s="8"/>
      <c r="SK60" s="68"/>
      <c r="SL60" s="68"/>
      <c r="SM60" s="69"/>
      <c r="SN60" s="69"/>
      <c r="SO60" s="9"/>
      <c r="SR60" s="8"/>
      <c r="SS60" s="68"/>
      <c r="ST60" s="68"/>
      <c r="SU60" s="69"/>
      <c r="SV60" s="69"/>
      <c r="SW60" s="9"/>
      <c r="SY60" s="8"/>
      <c r="SZ60" s="68"/>
      <c r="TA60" s="68"/>
      <c r="TB60" s="69"/>
      <c r="TC60" s="69"/>
      <c r="TD60" s="9"/>
      <c r="TG60" s="8"/>
      <c r="TH60" s="68"/>
      <c r="TI60" s="68"/>
      <c r="TJ60" s="69"/>
      <c r="TK60" s="69"/>
      <c r="TL60" s="9"/>
      <c r="TN60" s="8"/>
      <c r="TO60" s="68"/>
      <c r="TP60" s="68"/>
      <c r="TQ60" s="69"/>
      <c r="TR60" s="69"/>
      <c r="TS60" s="9"/>
      <c r="TV60" s="8"/>
      <c r="TW60" s="68"/>
      <c r="TX60" s="68"/>
      <c r="TY60" s="69"/>
      <c r="TZ60" s="69"/>
      <c r="UA60" s="9"/>
      <c r="UC60" s="8"/>
      <c r="UD60" s="68"/>
      <c r="UE60" s="68"/>
      <c r="UF60" s="69"/>
      <c r="UG60" s="69"/>
      <c r="UH60" s="9"/>
      <c r="UK60" s="8"/>
      <c r="UL60" s="68"/>
      <c r="UM60" s="68"/>
      <c r="UN60" s="69"/>
      <c r="UO60" s="69"/>
      <c r="UP60" s="9"/>
      <c r="UR60" s="8"/>
      <c r="US60" s="68"/>
      <c r="UT60" s="68"/>
      <c r="UU60" s="69"/>
      <c r="UV60" s="69"/>
      <c r="UW60" s="9"/>
      <c r="UZ60" s="8"/>
      <c r="VA60" s="68"/>
      <c r="VB60" s="68"/>
      <c r="VC60" s="69"/>
      <c r="VD60" s="69"/>
      <c r="VE60" s="9"/>
      <c r="VG60" s="8"/>
      <c r="VH60" s="68"/>
      <c r="VI60" s="68"/>
      <c r="VJ60" s="69"/>
      <c r="VK60" s="69"/>
      <c r="VL60" s="9"/>
      <c r="VO60" s="8"/>
      <c r="VP60" s="68"/>
      <c r="VQ60" s="68"/>
      <c r="VR60" s="69"/>
      <c r="VS60" s="69"/>
      <c r="VT60" s="9"/>
      <c r="VV60" s="8"/>
      <c r="VW60" s="68"/>
      <c r="VX60" s="68"/>
      <c r="VY60" s="69"/>
      <c r="VZ60" s="69"/>
      <c r="WA60" s="9"/>
      <c r="WD60" s="8"/>
      <c r="WE60" s="68"/>
      <c r="WF60" s="68"/>
      <c r="WG60" s="69"/>
      <c r="WH60" s="69"/>
      <c r="WI60" s="9"/>
      <c r="WK60" s="8"/>
      <c r="WL60" s="68"/>
      <c r="WM60" s="68"/>
      <c r="WN60" s="69"/>
      <c r="WO60" s="69"/>
      <c r="WP60" s="9"/>
      <c r="WS60" s="8"/>
      <c r="WT60" s="68"/>
      <c r="WU60" s="68"/>
      <c r="WV60" s="69"/>
      <c r="WW60" s="69"/>
      <c r="WX60" s="9"/>
      <c r="WZ60" s="8"/>
      <c r="XA60" s="68"/>
      <c r="XB60" s="68"/>
      <c r="XC60" s="69"/>
      <c r="XD60" s="69"/>
      <c r="XE60" s="9"/>
      <c r="XH60" s="8"/>
      <c r="XI60" s="68"/>
      <c r="XJ60" s="68"/>
      <c r="XK60" s="69"/>
      <c r="XL60" s="69"/>
      <c r="XM60" s="9"/>
      <c r="XO60" s="8"/>
      <c r="XP60" s="68"/>
      <c r="XQ60" s="68"/>
      <c r="XR60" s="69"/>
      <c r="XS60" s="69"/>
      <c r="XT60" s="9"/>
      <c r="XW60" s="8"/>
      <c r="XX60" s="68"/>
      <c r="XY60" s="68"/>
      <c r="XZ60" s="69"/>
      <c r="YA60" s="69"/>
      <c r="YB60" s="9"/>
      <c r="YD60" s="8"/>
      <c r="YE60" s="68"/>
      <c r="YF60" s="68"/>
      <c r="YG60" s="69"/>
      <c r="YH60" s="69"/>
      <c r="YI60" s="9"/>
      <c r="YL60" s="8"/>
      <c r="YM60" s="68"/>
      <c r="YN60" s="68"/>
      <c r="YO60" s="69"/>
      <c r="YP60" s="69"/>
      <c r="YQ60" s="9"/>
      <c r="YS60" s="8"/>
      <c r="YT60" s="68"/>
      <c r="YU60" s="68"/>
      <c r="YV60" s="69"/>
      <c r="YW60" s="69"/>
      <c r="YX60" s="9"/>
      <c r="ZA60" s="8"/>
      <c r="ZB60" s="68"/>
      <c r="ZC60" s="68"/>
      <c r="ZD60" s="69"/>
      <c r="ZE60" s="69"/>
      <c r="ZF60" s="9"/>
      <c r="ZH60" s="8"/>
      <c r="ZI60" s="68"/>
      <c r="ZJ60" s="68"/>
      <c r="ZK60" s="69"/>
      <c r="ZL60" s="69"/>
      <c r="ZM60" s="9"/>
      <c r="ZP60" s="8"/>
      <c r="ZQ60" s="68"/>
      <c r="ZR60" s="68"/>
      <c r="ZS60" s="69"/>
      <c r="ZT60" s="69"/>
      <c r="ZU60" s="9"/>
      <c r="ZW60" s="8"/>
      <c r="ZX60" s="68"/>
      <c r="ZY60" s="68"/>
      <c r="ZZ60" s="69"/>
      <c r="AAA60" s="69"/>
      <c r="AAB60" s="9"/>
      <c r="AAE60" s="8"/>
      <c r="AAF60" s="68"/>
      <c r="AAG60" s="68"/>
      <c r="AAH60" s="69"/>
      <c r="AAI60" s="69"/>
      <c r="AAJ60" s="9"/>
      <c r="AAL60" s="8"/>
      <c r="AAM60" s="68"/>
      <c r="AAN60" s="68"/>
      <c r="AAO60" s="69"/>
      <c r="AAP60" s="69"/>
      <c r="AAQ60" s="9"/>
      <c r="AAT60" s="8"/>
      <c r="AAU60" s="68"/>
      <c r="AAV60" s="68"/>
      <c r="AAW60" s="69"/>
      <c r="AAX60" s="69"/>
      <c r="AAY60" s="9"/>
      <c r="ABA60" s="8"/>
      <c r="ABB60" s="68"/>
      <c r="ABC60" s="68"/>
      <c r="ABD60" s="69"/>
      <c r="ABE60" s="69"/>
      <c r="ABF60" s="9"/>
      <c r="ABI60" s="8"/>
      <c r="ABJ60" s="68"/>
      <c r="ABK60" s="68"/>
      <c r="ABL60" s="69"/>
      <c r="ABM60" s="69"/>
      <c r="ABN60" s="9"/>
      <c r="ABP60" s="8"/>
      <c r="ABQ60" s="68"/>
      <c r="ABR60" s="68"/>
      <c r="ABS60" s="69"/>
      <c r="ABT60" s="69"/>
      <c r="ABU60" s="9"/>
      <c r="ABX60" s="8"/>
      <c r="ABY60" s="68"/>
      <c r="ABZ60" s="68"/>
      <c r="ACA60" s="69"/>
      <c r="ACB60" s="69"/>
      <c r="ACC60" s="9"/>
      <c r="ACE60" s="8"/>
      <c r="ACF60" s="68"/>
      <c r="ACG60" s="68"/>
      <c r="ACH60" s="69"/>
      <c r="ACI60" s="69"/>
      <c r="ACJ60" s="9"/>
      <c r="ACM60" s="8"/>
      <c r="ACN60" s="68"/>
      <c r="ACO60" s="68"/>
      <c r="ACP60" s="69"/>
      <c r="ACQ60" s="69"/>
      <c r="ACR60" s="9"/>
      <c r="ACT60" s="8"/>
      <c r="ACU60" s="68"/>
      <c r="ACV60" s="68"/>
      <c r="ACW60" s="69"/>
      <c r="ACX60" s="69"/>
      <c r="ACY60" s="9"/>
      <c r="ADB60" s="8"/>
      <c r="ADC60" s="68"/>
      <c r="ADD60" s="68"/>
      <c r="ADE60" s="69"/>
      <c r="ADF60" s="69"/>
      <c r="ADG60" s="9"/>
      <c r="ADI60" s="8"/>
      <c r="ADJ60" s="68"/>
      <c r="ADK60" s="68"/>
      <c r="ADL60" s="69"/>
      <c r="ADM60" s="69"/>
      <c r="ADN60" s="9"/>
      <c r="ADQ60" s="8"/>
      <c r="ADR60" s="68"/>
      <c r="ADS60" s="68"/>
      <c r="ADT60" s="69"/>
      <c r="ADU60" s="69"/>
      <c r="ADV60" s="9"/>
      <c r="ADX60" s="8"/>
      <c r="ADY60" s="68"/>
      <c r="ADZ60" s="68"/>
      <c r="AEA60" s="69"/>
      <c r="AEB60" s="69"/>
      <c r="AEC60" s="9"/>
      <c r="AEF60" s="8"/>
      <c r="AEG60" s="68"/>
      <c r="AEH60" s="68"/>
      <c r="AEI60" s="69"/>
      <c r="AEJ60" s="69"/>
      <c r="AEK60" s="9"/>
      <c r="AEM60" s="8"/>
      <c r="AEN60" s="68"/>
      <c r="AEO60" s="68"/>
      <c r="AEP60" s="69"/>
      <c r="AEQ60" s="69"/>
      <c r="AER60" s="9"/>
      <c r="AEU60" s="8"/>
      <c r="AEV60" s="68"/>
      <c r="AEW60" s="68"/>
      <c r="AEX60" s="69"/>
      <c r="AEY60" s="69"/>
      <c r="AEZ60" s="9"/>
      <c r="AFB60" s="8"/>
      <c r="AFC60" s="68"/>
      <c r="AFD60" s="68"/>
      <c r="AFE60" s="69"/>
      <c r="AFF60" s="69"/>
      <c r="AFG60" s="9"/>
      <c r="AFJ60" s="8"/>
      <c r="AFK60" s="68"/>
      <c r="AFL60" s="68"/>
      <c r="AFM60" s="69"/>
      <c r="AFN60" s="69"/>
      <c r="AFO60" s="9"/>
      <c r="AFQ60" s="8"/>
      <c r="AFR60" s="68"/>
      <c r="AFS60" s="68"/>
      <c r="AFT60" s="69"/>
      <c r="AFU60" s="69"/>
      <c r="AFV60" s="9"/>
    </row>
    <row r="61" spans="2:854" x14ac:dyDescent="0.45">
      <c r="B61" s="56" t="e">
        <f ca="1">B53</f>
        <v>#N/A</v>
      </c>
      <c r="C61" s="12" t="e">
        <f ca="1">C53</f>
        <v>#N/A</v>
      </c>
      <c r="D61" s="56" t="e">
        <f ca="1">D53</f>
        <v>#N/A</v>
      </c>
      <c r="E61" s="12"/>
      <c r="F61" s="56" t="e">
        <f ca="1">F53</f>
        <v>#N/A</v>
      </c>
      <c r="G61" s="12"/>
      <c r="I61" s="56" t="e">
        <f ca="1">B53</f>
        <v>#N/A</v>
      </c>
      <c r="J61" s="12" t="e">
        <f ca="1">C53</f>
        <v>#N/A</v>
      </c>
      <c r="K61" s="56" t="e">
        <f ca="1">D53</f>
        <v>#N/A</v>
      </c>
      <c r="L61" s="12"/>
      <c r="M61" s="56" t="e">
        <f ca="1">F53</f>
        <v>#N/A</v>
      </c>
      <c r="N61" s="12"/>
      <c r="Q61" s="56" t="e">
        <f ca="1">Q53</f>
        <v>#N/A</v>
      </c>
      <c r="R61" s="12" t="e">
        <f ca="1">R53</f>
        <v>#N/A</v>
      </c>
      <c r="S61" s="56" t="e">
        <f ca="1">S53</f>
        <v>#N/A</v>
      </c>
      <c r="T61" s="12"/>
      <c r="U61" s="56" t="e">
        <f ca="1">U53</f>
        <v>#N/A</v>
      </c>
      <c r="V61" s="12"/>
      <c r="X61" s="56" t="e">
        <f ca="1">Q53</f>
        <v>#N/A</v>
      </c>
      <c r="Y61" s="12" t="e">
        <f ca="1">R53</f>
        <v>#N/A</v>
      </c>
      <c r="Z61" s="56" t="e">
        <f ca="1">S53</f>
        <v>#N/A</v>
      </c>
      <c r="AA61" s="12"/>
      <c r="AB61" s="56" t="e">
        <f ca="1">U53</f>
        <v>#N/A</v>
      </c>
      <c r="AC61" s="12"/>
      <c r="AF61" s="56" t="e">
        <f ca="1">AF53</f>
        <v>#N/A</v>
      </c>
      <c r="AG61" s="12" t="e">
        <f ca="1">AG53</f>
        <v>#N/A</v>
      </c>
      <c r="AH61" s="56" t="e">
        <f ca="1">AH53</f>
        <v>#N/A</v>
      </c>
      <c r="AI61" s="12"/>
      <c r="AJ61" s="56" t="e">
        <f ca="1">AJ53</f>
        <v>#N/A</v>
      </c>
      <c r="AK61" s="12"/>
      <c r="AM61" s="56" t="e">
        <f ca="1">AF53</f>
        <v>#N/A</v>
      </c>
      <c r="AN61" s="12" t="e">
        <f ca="1">AG53</f>
        <v>#N/A</v>
      </c>
      <c r="AO61" s="56" t="e">
        <f ca="1">AH53</f>
        <v>#N/A</v>
      </c>
      <c r="AP61" s="12"/>
      <c r="AQ61" s="56" t="e">
        <f ca="1">AJ53</f>
        <v>#N/A</v>
      </c>
      <c r="AR61" s="12"/>
      <c r="AU61" s="56" t="e">
        <f ca="1">AU53</f>
        <v>#N/A</v>
      </c>
      <c r="AV61" s="12" t="e">
        <f ca="1">AV53</f>
        <v>#N/A</v>
      </c>
      <c r="AW61" s="56" t="e">
        <f ca="1">AW53</f>
        <v>#N/A</v>
      </c>
      <c r="AX61" s="12"/>
      <c r="AY61" s="56" t="e">
        <f ca="1">AY53</f>
        <v>#N/A</v>
      </c>
      <c r="AZ61" s="12"/>
      <c r="BB61" s="56" t="e">
        <f ca="1">AU53</f>
        <v>#N/A</v>
      </c>
      <c r="BC61" s="12" t="e">
        <f ca="1">AV53</f>
        <v>#N/A</v>
      </c>
      <c r="BD61" s="56" t="e">
        <f ca="1">AW53</f>
        <v>#N/A</v>
      </c>
      <c r="BE61" s="12"/>
      <c r="BF61" s="56" t="e">
        <f ca="1">AY53</f>
        <v>#N/A</v>
      </c>
      <c r="BG61" s="12"/>
      <c r="BJ61" s="56" t="e">
        <f ca="1">BJ53</f>
        <v>#N/A</v>
      </c>
      <c r="BK61" s="12" t="e">
        <f ca="1">BK53</f>
        <v>#N/A</v>
      </c>
      <c r="BL61" s="56" t="e">
        <f ca="1">BL53</f>
        <v>#N/A</v>
      </c>
      <c r="BM61" s="12"/>
      <c r="BN61" s="56" t="e">
        <f ca="1">BN53</f>
        <v>#N/A</v>
      </c>
      <c r="BO61" s="12"/>
      <c r="BQ61" s="56" t="e">
        <f ca="1">BJ53</f>
        <v>#N/A</v>
      </c>
      <c r="BR61" s="12" t="e">
        <f ca="1">BK53</f>
        <v>#N/A</v>
      </c>
      <c r="BS61" s="56" t="e">
        <f ca="1">BL53</f>
        <v>#N/A</v>
      </c>
      <c r="BT61" s="12"/>
      <c r="BU61" s="56" t="e">
        <f ca="1">BN53</f>
        <v>#N/A</v>
      </c>
      <c r="BV61" s="12"/>
      <c r="BY61" s="56" t="e">
        <f ca="1">BY53</f>
        <v>#N/A</v>
      </c>
      <c r="BZ61" s="12" t="e">
        <f ca="1">BZ53</f>
        <v>#N/A</v>
      </c>
      <c r="CA61" s="56" t="e">
        <f ca="1">CA53</f>
        <v>#N/A</v>
      </c>
      <c r="CB61" s="12"/>
      <c r="CC61" s="56" t="e">
        <f ca="1">CC53</f>
        <v>#N/A</v>
      </c>
      <c r="CD61" s="12"/>
      <c r="CF61" s="56" t="e">
        <f ca="1">BY53</f>
        <v>#N/A</v>
      </c>
      <c r="CG61" s="12" t="e">
        <f ca="1">BZ53</f>
        <v>#N/A</v>
      </c>
      <c r="CH61" s="56" t="e">
        <f ca="1">CA53</f>
        <v>#N/A</v>
      </c>
      <c r="CI61" s="12"/>
      <c r="CJ61" s="56" t="e">
        <f ca="1">CC53</f>
        <v>#N/A</v>
      </c>
      <c r="CK61" s="12"/>
      <c r="CN61" s="56" t="e">
        <f ca="1">CN53</f>
        <v>#N/A</v>
      </c>
      <c r="CO61" s="12" t="e">
        <f ca="1">CO53</f>
        <v>#N/A</v>
      </c>
      <c r="CP61" s="56" t="e">
        <f ca="1">CP53</f>
        <v>#N/A</v>
      </c>
      <c r="CQ61" s="12"/>
      <c r="CR61" s="56" t="e">
        <f ca="1">CR53</f>
        <v>#N/A</v>
      </c>
      <c r="CS61" s="12"/>
      <c r="CU61" s="56" t="e">
        <f ca="1">CN53</f>
        <v>#N/A</v>
      </c>
      <c r="CV61" s="12" t="e">
        <f ca="1">CO53</f>
        <v>#N/A</v>
      </c>
      <c r="CW61" s="56" t="e">
        <f ca="1">CP53</f>
        <v>#N/A</v>
      </c>
      <c r="CX61" s="12"/>
      <c r="CY61" s="56" t="e">
        <f ca="1">CR53</f>
        <v>#N/A</v>
      </c>
      <c r="CZ61" s="12"/>
      <c r="DC61" s="56" t="e">
        <f ca="1">DC53</f>
        <v>#N/A</v>
      </c>
      <c r="DD61" s="12" t="e">
        <f ca="1">DD53</f>
        <v>#N/A</v>
      </c>
      <c r="DE61" s="56" t="e">
        <f ca="1">DE53</f>
        <v>#N/A</v>
      </c>
      <c r="DF61" s="12"/>
      <c r="DG61" s="56" t="e">
        <f ca="1">DG53</f>
        <v>#N/A</v>
      </c>
      <c r="DH61" s="12"/>
      <c r="DJ61" s="56" t="e">
        <f ca="1">DC53</f>
        <v>#N/A</v>
      </c>
      <c r="DK61" s="12" t="e">
        <f ca="1">DD53</f>
        <v>#N/A</v>
      </c>
      <c r="DL61" s="56" t="e">
        <f ca="1">DE53</f>
        <v>#N/A</v>
      </c>
      <c r="DM61" s="12"/>
      <c r="DN61" s="56" t="e">
        <f ca="1">DG53</f>
        <v>#N/A</v>
      </c>
      <c r="DO61" s="12"/>
      <c r="DR61" s="56" t="e">
        <f ca="1">DR53</f>
        <v>#N/A</v>
      </c>
      <c r="DS61" s="12" t="e">
        <f ca="1">DS53</f>
        <v>#N/A</v>
      </c>
      <c r="DT61" s="56" t="e">
        <f ca="1">DT53</f>
        <v>#N/A</v>
      </c>
      <c r="DU61" s="12"/>
      <c r="DV61" s="56" t="e">
        <f ca="1">DV53</f>
        <v>#N/A</v>
      </c>
      <c r="DW61" s="12"/>
      <c r="DY61" s="56" t="e">
        <f ca="1">DR53</f>
        <v>#N/A</v>
      </c>
      <c r="DZ61" s="12" t="e">
        <f ca="1">DS53</f>
        <v>#N/A</v>
      </c>
      <c r="EA61" s="56" t="e">
        <f ca="1">DT53</f>
        <v>#N/A</v>
      </c>
      <c r="EB61" s="12"/>
      <c r="EC61" s="56" t="e">
        <f ca="1">DV53</f>
        <v>#N/A</v>
      </c>
      <c r="ED61" s="12"/>
      <c r="EG61" s="56" t="e">
        <f ca="1">EG53</f>
        <v>#N/A</v>
      </c>
      <c r="EH61" s="12" t="e">
        <f ca="1">EH53</f>
        <v>#N/A</v>
      </c>
      <c r="EI61" s="56" t="e">
        <f ca="1">EI53</f>
        <v>#N/A</v>
      </c>
      <c r="EJ61" s="12"/>
      <c r="EK61" s="56" t="e">
        <f ca="1">EK53</f>
        <v>#N/A</v>
      </c>
      <c r="EL61" s="12"/>
      <c r="EN61" s="56" t="e">
        <f ca="1">EG53</f>
        <v>#N/A</v>
      </c>
      <c r="EO61" s="12" t="e">
        <f ca="1">EH53</f>
        <v>#N/A</v>
      </c>
      <c r="EP61" s="56" t="e">
        <f ca="1">EI53</f>
        <v>#N/A</v>
      </c>
      <c r="EQ61" s="12"/>
      <c r="ER61" s="56" t="e">
        <f ca="1">EK53</f>
        <v>#N/A</v>
      </c>
      <c r="ES61" s="12"/>
      <c r="EV61" s="56" t="e">
        <f ca="1">EV53</f>
        <v>#N/A</v>
      </c>
      <c r="EW61" s="12" t="e">
        <f ca="1">EW53</f>
        <v>#N/A</v>
      </c>
      <c r="EX61" s="56" t="e">
        <f ca="1">EX53</f>
        <v>#N/A</v>
      </c>
      <c r="EY61" s="12"/>
      <c r="EZ61" s="56" t="e">
        <f ca="1">EZ53</f>
        <v>#N/A</v>
      </c>
      <c r="FA61" s="12"/>
      <c r="FC61" s="56" t="e">
        <f ca="1">EV53</f>
        <v>#N/A</v>
      </c>
      <c r="FD61" s="12" t="e">
        <f ca="1">EW53</f>
        <v>#N/A</v>
      </c>
      <c r="FE61" s="56" t="e">
        <f ca="1">EX53</f>
        <v>#N/A</v>
      </c>
      <c r="FF61" s="12"/>
      <c r="FG61" s="56" t="e">
        <f ca="1">EZ53</f>
        <v>#N/A</v>
      </c>
      <c r="FH61" s="12"/>
      <c r="FK61" s="56" t="e">
        <f ca="1">FK53</f>
        <v>#N/A</v>
      </c>
      <c r="FL61" s="12" t="e">
        <f ca="1">FL53</f>
        <v>#N/A</v>
      </c>
      <c r="FM61" s="56" t="e">
        <f ca="1">FM53</f>
        <v>#N/A</v>
      </c>
      <c r="FN61" s="12"/>
      <c r="FO61" s="56" t="e">
        <f ca="1">FO53</f>
        <v>#N/A</v>
      </c>
      <c r="FP61" s="12"/>
      <c r="FR61" s="56" t="e">
        <f ca="1">FK53</f>
        <v>#N/A</v>
      </c>
      <c r="FS61" s="12" t="e">
        <f ca="1">FL53</f>
        <v>#N/A</v>
      </c>
      <c r="FT61" s="56" t="e">
        <f ca="1">FM53</f>
        <v>#N/A</v>
      </c>
      <c r="FU61" s="12"/>
      <c r="FV61" s="56" t="e">
        <f ca="1">FO53</f>
        <v>#N/A</v>
      </c>
      <c r="FW61" s="12"/>
      <c r="FZ61" s="56" t="e">
        <f ca="1">FZ53</f>
        <v>#N/A</v>
      </c>
      <c r="GA61" s="12" t="e">
        <f ca="1">GA53</f>
        <v>#N/A</v>
      </c>
      <c r="GB61" s="56" t="e">
        <f ca="1">GB53</f>
        <v>#N/A</v>
      </c>
      <c r="GC61" s="12"/>
      <c r="GD61" s="56" t="e">
        <f ca="1">GD53</f>
        <v>#N/A</v>
      </c>
      <c r="GE61" s="12"/>
      <c r="GG61" s="56" t="e">
        <f ca="1">FZ53</f>
        <v>#N/A</v>
      </c>
      <c r="GH61" s="12" t="e">
        <f ca="1">GA53</f>
        <v>#N/A</v>
      </c>
      <c r="GI61" s="56" t="e">
        <f ca="1">GB53</f>
        <v>#N/A</v>
      </c>
      <c r="GJ61" s="12"/>
      <c r="GK61" s="56" t="e">
        <f ca="1">GD53</f>
        <v>#N/A</v>
      </c>
      <c r="GL61" s="12"/>
      <c r="GO61" s="56" t="e">
        <f ca="1">GO53</f>
        <v>#N/A</v>
      </c>
      <c r="GP61" s="12" t="e">
        <f ca="1">GP53</f>
        <v>#N/A</v>
      </c>
      <c r="GQ61" s="56" t="e">
        <f ca="1">GQ53</f>
        <v>#N/A</v>
      </c>
      <c r="GR61" s="12"/>
      <c r="GS61" s="56" t="e">
        <f ca="1">GS53</f>
        <v>#N/A</v>
      </c>
      <c r="GT61" s="12"/>
      <c r="GV61" s="56" t="e">
        <f ca="1">GO53</f>
        <v>#N/A</v>
      </c>
      <c r="GW61" s="12" t="e">
        <f ca="1">GP53</f>
        <v>#N/A</v>
      </c>
      <c r="GX61" s="56" t="e">
        <f ca="1">GQ53</f>
        <v>#N/A</v>
      </c>
      <c r="GY61" s="12"/>
      <c r="GZ61" s="56" t="e">
        <f ca="1">GS53</f>
        <v>#N/A</v>
      </c>
      <c r="HA61" s="12"/>
      <c r="HD61" s="56" t="e">
        <f ca="1">HD53</f>
        <v>#N/A</v>
      </c>
      <c r="HE61" s="12" t="e">
        <f ca="1">HE53</f>
        <v>#N/A</v>
      </c>
      <c r="HF61" s="56" t="e">
        <f ca="1">HF53</f>
        <v>#N/A</v>
      </c>
      <c r="HG61" s="12"/>
      <c r="HH61" s="56" t="e">
        <f ca="1">HH53</f>
        <v>#N/A</v>
      </c>
      <c r="HI61" s="12"/>
      <c r="HK61" s="56" t="e">
        <f ca="1">HD53</f>
        <v>#N/A</v>
      </c>
      <c r="HL61" s="12" t="e">
        <f ca="1">HE53</f>
        <v>#N/A</v>
      </c>
      <c r="HM61" s="56" t="e">
        <f ca="1">HF53</f>
        <v>#N/A</v>
      </c>
      <c r="HN61" s="12"/>
      <c r="HO61" s="56" t="e">
        <f ca="1">HH53</f>
        <v>#N/A</v>
      </c>
      <c r="HP61" s="12"/>
      <c r="HS61" s="56" t="e">
        <f ca="1">HS53</f>
        <v>#N/A</v>
      </c>
      <c r="HT61" s="12" t="e">
        <f ca="1">HT53</f>
        <v>#N/A</v>
      </c>
      <c r="HU61" s="56" t="e">
        <f ca="1">HU53</f>
        <v>#N/A</v>
      </c>
      <c r="HV61" s="12"/>
      <c r="HW61" s="56" t="e">
        <f ca="1">HW53</f>
        <v>#N/A</v>
      </c>
      <c r="HX61" s="12"/>
      <c r="HZ61" s="56" t="e">
        <f ca="1">HS53</f>
        <v>#N/A</v>
      </c>
      <c r="IA61" s="12" t="e">
        <f ca="1">HT53</f>
        <v>#N/A</v>
      </c>
      <c r="IB61" s="56" t="e">
        <f ca="1">HU53</f>
        <v>#N/A</v>
      </c>
      <c r="IC61" s="12"/>
      <c r="ID61" s="56" t="e">
        <f ca="1">HW53</f>
        <v>#N/A</v>
      </c>
      <c r="IE61" s="12"/>
      <c r="IH61" s="56" t="e">
        <f ca="1">IH53</f>
        <v>#N/A</v>
      </c>
      <c r="II61" s="12" t="e">
        <f ca="1">II53</f>
        <v>#N/A</v>
      </c>
      <c r="IJ61" s="56" t="e">
        <f ca="1">IJ53</f>
        <v>#N/A</v>
      </c>
      <c r="IK61" s="12"/>
      <c r="IL61" s="56" t="e">
        <f ca="1">IL53</f>
        <v>#N/A</v>
      </c>
      <c r="IM61" s="12"/>
      <c r="IO61" s="56" t="e">
        <f ca="1">IH53</f>
        <v>#N/A</v>
      </c>
      <c r="IP61" s="12" t="e">
        <f ca="1">II53</f>
        <v>#N/A</v>
      </c>
      <c r="IQ61" s="56" t="e">
        <f ca="1">IJ53</f>
        <v>#N/A</v>
      </c>
      <c r="IR61" s="12"/>
      <c r="IS61" s="56" t="e">
        <f ca="1">IL53</f>
        <v>#N/A</v>
      </c>
      <c r="IT61" s="12"/>
      <c r="IW61" s="56" t="e">
        <f ca="1">IW53</f>
        <v>#N/A</v>
      </c>
      <c r="IX61" s="12" t="e">
        <f ca="1">IX53</f>
        <v>#N/A</v>
      </c>
      <c r="IY61" s="56" t="e">
        <f ca="1">IY53</f>
        <v>#N/A</v>
      </c>
      <c r="IZ61" s="12"/>
      <c r="JA61" s="56" t="e">
        <f ca="1">JA53</f>
        <v>#N/A</v>
      </c>
      <c r="JB61" s="12"/>
      <c r="JD61" s="56" t="e">
        <f ca="1">IW53</f>
        <v>#N/A</v>
      </c>
      <c r="JE61" s="12" t="e">
        <f ca="1">IX53</f>
        <v>#N/A</v>
      </c>
      <c r="JF61" s="56" t="e">
        <f ca="1">IY53</f>
        <v>#N/A</v>
      </c>
      <c r="JG61" s="12"/>
      <c r="JH61" s="56" t="e">
        <f ca="1">JA53</f>
        <v>#N/A</v>
      </c>
      <c r="JI61" s="12"/>
      <c r="JL61" s="56" t="e">
        <f ca="1">JL53</f>
        <v>#N/A</v>
      </c>
      <c r="JM61" s="12" t="e">
        <f ca="1">JM53</f>
        <v>#N/A</v>
      </c>
      <c r="JN61" s="56" t="e">
        <f ca="1">JN53</f>
        <v>#N/A</v>
      </c>
      <c r="JO61" s="12"/>
      <c r="JP61" s="56" t="e">
        <f ca="1">JP53</f>
        <v>#N/A</v>
      </c>
      <c r="JQ61" s="12"/>
      <c r="JS61" s="56" t="e">
        <f ca="1">JL53</f>
        <v>#N/A</v>
      </c>
      <c r="JT61" s="12" t="e">
        <f ca="1">JM53</f>
        <v>#N/A</v>
      </c>
      <c r="JU61" s="56" t="e">
        <f ca="1">JN53</f>
        <v>#N/A</v>
      </c>
      <c r="JV61" s="12"/>
      <c r="JW61" s="56" t="e">
        <f ca="1">JP53</f>
        <v>#N/A</v>
      </c>
      <c r="JX61" s="12"/>
      <c r="KA61" s="56" t="e">
        <f ca="1">KA53</f>
        <v>#N/A</v>
      </c>
      <c r="KB61" s="12" t="e">
        <f ca="1">KB53</f>
        <v>#N/A</v>
      </c>
      <c r="KC61" s="56" t="e">
        <f ca="1">KC53</f>
        <v>#N/A</v>
      </c>
      <c r="KD61" s="12"/>
      <c r="KE61" s="56" t="e">
        <f ca="1">KE53</f>
        <v>#N/A</v>
      </c>
      <c r="KF61" s="12"/>
      <c r="KH61" s="56" t="e">
        <f ca="1">KA53</f>
        <v>#N/A</v>
      </c>
      <c r="KI61" s="12" t="e">
        <f ca="1">KB53</f>
        <v>#N/A</v>
      </c>
      <c r="KJ61" s="56" t="e">
        <f ca="1">KC53</f>
        <v>#N/A</v>
      </c>
      <c r="KK61" s="12"/>
      <c r="KL61" s="56" t="e">
        <f ca="1">KE53</f>
        <v>#N/A</v>
      </c>
      <c r="KM61" s="12"/>
      <c r="KP61" s="56" t="e">
        <f ca="1">KP53</f>
        <v>#N/A</v>
      </c>
      <c r="KQ61" s="12" t="e">
        <f ca="1">KQ53</f>
        <v>#N/A</v>
      </c>
      <c r="KR61" s="56" t="e">
        <f ca="1">KR53</f>
        <v>#N/A</v>
      </c>
      <c r="KS61" s="12"/>
      <c r="KT61" s="56" t="e">
        <f ca="1">KT53</f>
        <v>#N/A</v>
      </c>
      <c r="KU61" s="12"/>
      <c r="KW61" s="56" t="e">
        <f ca="1">KP53</f>
        <v>#N/A</v>
      </c>
      <c r="KX61" s="12" t="e">
        <f ca="1">KQ53</f>
        <v>#N/A</v>
      </c>
      <c r="KY61" s="56" t="e">
        <f ca="1">KR53</f>
        <v>#N/A</v>
      </c>
      <c r="KZ61" s="12"/>
      <c r="LA61" s="56" t="e">
        <f ca="1">KT53</f>
        <v>#N/A</v>
      </c>
      <c r="LB61" s="12"/>
      <c r="LE61" s="56" t="e">
        <f ca="1">LE53</f>
        <v>#N/A</v>
      </c>
      <c r="LF61" s="12" t="e">
        <f ca="1">LF53</f>
        <v>#N/A</v>
      </c>
      <c r="LG61" s="56" t="e">
        <f ca="1">LG53</f>
        <v>#N/A</v>
      </c>
      <c r="LH61" s="12"/>
      <c r="LI61" s="56" t="e">
        <f ca="1">LI53</f>
        <v>#N/A</v>
      </c>
      <c r="LJ61" s="12"/>
      <c r="LL61" s="56" t="e">
        <f ca="1">LE53</f>
        <v>#N/A</v>
      </c>
      <c r="LM61" s="12" t="e">
        <f ca="1">LF53</f>
        <v>#N/A</v>
      </c>
      <c r="LN61" s="56" t="e">
        <f ca="1">LG53</f>
        <v>#N/A</v>
      </c>
      <c r="LO61" s="12"/>
      <c r="LP61" s="56" t="e">
        <f ca="1">LI53</f>
        <v>#N/A</v>
      </c>
      <c r="LQ61" s="12"/>
      <c r="LT61" s="56" t="e">
        <f ca="1">LT53</f>
        <v>#N/A</v>
      </c>
      <c r="LU61" s="12" t="e">
        <f ca="1">LU53</f>
        <v>#N/A</v>
      </c>
      <c r="LV61" s="56" t="e">
        <f ca="1">LV53</f>
        <v>#N/A</v>
      </c>
      <c r="LW61" s="12"/>
      <c r="LX61" s="56" t="e">
        <f ca="1">LX53</f>
        <v>#N/A</v>
      </c>
      <c r="LY61" s="12"/>
      <c r="MA61" s="56" t="e">
        <f ca="1">LT53</f>
        <v>#N/A</v>
      </c>
      <c r="MB61" s="12" t="e">
        <f ca="1">LU53</f>
        <v>#N/A</v>
      </c>
      <c r="MC61" s="56" t="e">
        <f ca="1">LV53</f>
        <v>#N/A</v>
      </c>
      <c r="MD61" s="12"/>
      <c r="ME61" s="56" t="e">
        <f ca="1">LX53</f>
        <v>#N/A</v>
      </c>
      <c r="MF61" s="12"/>
      <c r="MI61" s="56" t="e">
        <f ca="1">MI53</f>
        <v>#N/A</v>
      </c>
      <c r="MJ61" s="12" t="e">
        <f ca="1">MJ53</f>
        <v>#N/A</v>
      </c>
      <c r="MK61" s="56" t="e">
        <f ca="1">MK53</f>
        <v>#N/A</v>
      </c>
      <c r="ML61" s="12"/>
      <c r="MM61" s="56" t="e">
        <f ca="1">MM53</f>
        <v>#N/A</v>
      </c>
      <c r="MN61" s="12"/>
      <c r="MP61" s="56" t="e">
        <f ca="1">MI53</f>
        <v>#N/A</v>
      </c>
      <c r="MQ61" s="12" t="e">
        <f ca="1">MJ53</f>
        <v>#N/A</v>
      </c>
      <c r="MR61" s="56" t="e">
        <f ca="1">MK53</f>
        <v>#N/A</v>
      </c>
      <c r="MS61" s="12"/>
      <c r="MT61" s="56" t="e">
        <f ca="1">MM53</f>
        <v>#N/A</v>
      </c>
      <c r="MU61" s="12"/>
      <c r="MX61" s="56" t="e">
        <f ca="1">MX53</f>
        <v>#N/A</v>
      </c>
      <c r="MY61" s="12" t="e">
        <f ca="1">MY53</f>
        <v>#N/A</v>
      </c>
      <c r="MZ61" s="56" t="e">
        <f ca="1">MZ53</f>
        <v>#N/A</v>
      </c>
      <c r="NA61" s="12"/>
      <c r="NB61" s="56" t="e">
        <f ca="1">NB53</f>
        <v>#N/A</v>
      </c>
      <c r="NC61" s="12"/>
      <c r="NE61" s="56" t="e">
        <f ca="1">MX53</f>
        <v>#N/A</v>
      </c>
      <c r="NF61" s="12" t="e">
        <f ca="1">MY53</f>
        <v>#N/A</v>
      </c>
      <c r="NG61" s="56" t="e">
        <f ca="1">MZ53</f>
        <v>#N/A</v>
      </c>
      <c r="NH61" s="12"/>
      <c r="NI61" s="56" t="e">
        <f ca="1">NB53</f>
        <v>#N/A</v>
      </c>
      <c r="NJ61" s="12"/>
      <c r="NM61" s="56" t="e">
        <f ca="1">NM53</f>
        <v>#N/A</v>
      </c>
      <c r="NN61" s="12" t="e">
        <f ca="1">NN53</f>
        <v>#N/A</v>
      </c>
      <c r="NO61" s="56" t="e">
        <f ca="1">NO53</f>
        <v>#N/A</v>
      </c>
      <c r="NP61" s="12"/>
      <c r="NQ61" s="56" t="e">
        <f ca="1">NQ53</f>
        <v>#N/A</v>
      </c>
      <c r="NR61" s="12"/>
      <c r="NT61" s="56" t="e">
        <f ca="1">NM53</f>
        <v>#N/A</v>
      </c>
      <c r="NU61" s="12" t="e">
        <f ca="1">NN53</f>
        <v>#N/A</v>
      </c>
      <c r="NV61" s="56" t="e">
        <f ca="1">NO53</f>
        <v>#N/A</v>
      </c>
      <c r="NW61" s="12"/>
      <c r="NX61" s="56" t="e">
        <f ca="1">NQ53</f>
        <v>#N/A</v>
      </c>
      <c r="NY61" s="12"/>
      <c r="OB61" s="56" t="e">
        <f ca="1">OB53</f>
        <v>#N/A</v>
      </c>
      <c r="OC61" s="12" t="e">
        <f ca="1">OC53</f>
        <v>#N/A</v>
      </c>
      <c r="OD61" s="56" t="e">
        <f ca="1">OD53</f>
        <v>#N/A</v>
      </c>
      <c r="OE61" s="12"/>
      <c r="OF61" s="56" t="e">
        <f ca="1">OF53</f>
        <v>#N/A</v>
      </c>
      <c r="OG61" s="12"/>
      <c r="OI61" s="56" t="e">
        <f ca="1">OB53</f>
        <v>#N/A</v>
      </c>
      <c r="OJ61" s="12" t="e">
        <f ca="1">OC53</f>
        <v>#N/A</v>
      </c>
      <c r="OK61" s="56" t="e">
        <f ca="1">OD53</f>
        <v>#N/A</v>
      </c>
      <c r="OL61" s="12"/>
      <c r="OM61" s="56" t="e">
        <f ca="1">OF53</f>
        <v>#N/A</v>
      </c>
      <c r="ON61" s="12"/>
      <c r="OQ61" s="56" t="e">
        <f ca="1">OQ53</f>
        <v>#N/A</v>
      </c>
      <c r="OR61" s="12" t="e">
        <f ca="1">OR53</f>
        <v>#N/A</v>
      </c>
      <c r="OS61" s="56" t="e">
        <f ca="1">OS53</f>
        <v>#N/A</v>
      </c>
      <c r="OT61" s="12"/>
      <c r="OU61" s="56" t="e">
        <f ca="1">OU53</f>
        <v>#N/A</v>
      </c>
      <c r="OV61" s="12"/>
      <c r="OX61" s="56" t="e">
        <f ca="1">OQ53</f>
        <v>#N/A</v>
      </c>
      <c r="OY61" s="12" t="e">
        <f ca="1">OR53</f>
        <v>#N/A</v>
      </c>
      <c r="OZ61" s="56" t="e">
        <f ca="1">OS53</f>
        <v>#N/A</v>
      </c>
      <c r="PA61" s="12"/>
      <c r="PB61" s="56" t="e">
        <f ca="1">OU53</f>
        <v>#N/A</v>
      </c>
      <c r="PC61" s="12"/>
      <c r="PF61" s="56" t="e">
        <f ca="1">PF53</f>
        <v>#N/A</v>
      </c>
      <c r="PG61" s="12" t="e">
        <f ca="1">PG53</f>
        <v>#N/A</v>
      </c>
      <c r="PH61" s="56" t="e">
        <f ca="1">PH53</f>
        <v>#N/A</v>
      </c>
      <c r="PI61" s="12"/>
      <c r="PJ61" s="56" t="e">
        <f ca="1">PJ53</f>
        <v>#N/A</v>
      </c>
      <c r="PK61" s="12"/>
      <c r="PM61" s="56" t="e">
        <f ca="1">PF53</f>
        <v>#N/A</v>
      </c>
      <c r="PN61" s="12" t="e">
        <f ca="1">PG53</f>
        <v>#N/A</v>
      </c>
      <c r="PO61" s="56" t="e">
        <f ca="1">PH53</f>
        <v>#N/A</v>
      </c>
      <c r="PP61" s="12"/>
      <c r="PQ61" s="56" t="e">
        <f ca="1">PJ53</f>
        <v>#N/A</v>
      </c>
      <c r="PR61" s="12"/>
      <c r="PU61" s="56" t="e">
        <f ca="1">PU53</f>
        <v>#N/A</v>
      </c>
      <c r="PV61" s="12" t="e">
        <f ca="1">PV53</f>
        <v>#N/A</v>
      </c>
      <c r="PW61" s="56" t="e">
        <f ca="1">PW53</f>
        <v>#N/A</v>
      </c>
      <c r="PX61" s="12"/>
      <c r="PY61" s="56" t="e">
        <f ca="1">PY53</f>
        <v>#N/A</v>
      </c>
      <c r="PZ61" s="12"/>
      <c r="QB61" s="56" t="e">
        <f ca="1">PU53</f>
        <v>#N/A</v>
      </c>
      <c r="QC61" s="12" t="e">
        <f ca="1">PV53</f>
        <v>#N/A</v>
      </c>
      <c r="QD61" s="56" t="e">
        <f ca="1">PW53</f>
        <v>#N/A</v>
      </c>
      <c r="QE61" s="12"/>
      <c r="QF61" s="56" t="e">
        <f ca="1">PY53</f>
        <v>#N/A</v>
      </c>
      <c r="QG61" s="12"/>
      <c r="QJ61" s="56" t="e">
        <f ca="1">QJ53</f>
        <v>#N/A</v>
      </c>
      <c r="QK61" s="12" t="e">
        <f ca="1">QK53</f>
        <v>#N/A</v>
      </c>
      <c r="QL61" s="56" t="e">
        <f ca="1">QL53</f>
        <v>#N/A</v>
      </c>
      <c r="QM61" s="12"/>
      <c r="QN61" s="56" t="e">
        <f ca="1">QN53</f>
        <v>#N/A</v>
      </c>
      <c r="QO61" s="12"/>
      <c r="QQ61" s="56" t="e">
        <f ca="1">QJ53</f>
        <v>#N/A</v>
      </c>
      <c r="QR61" s="12" t="e">
        <f ca="1">QK53</f>
        <v>#N/A</v>
      </c>
      <c r="QS61" s="56" t="e">
        <f ca="1">QL53</f>
        <v>#N/A</v>
      </c>
      <c r="QT61" s="12"/>
      <c r="QU61" s="56" t="e">
        <f ca="1">QN53</f>
        <v>#N/A</v>
      </c>
      <c r="QV61" s="12"/>
      <c r="QY61" s="56" t="e">
        <f ca="1">QY53</f>
        <v>#N/A</v>
      </c>
      <c r="QZ61" s="12" t="e">
        <f ca="1">QZ53</f>
        <v>#N/A</v>
      </c>
      <c r="RA61" s="56" t="e">
        <f ca="1">RA53</f>
        <v>#N/A</v>
      </c>
      <c r="RB61" s="12"/>
      <c r="RC61" s="56" t="e">
        <f ca="1">RC53</f>
        <v>#N/A</v>
      </c>
      <c r="RD61" s="12"/>
      <c r="RF61" s="56" t="e">
        <f ca="1">QY53</f>
        <v>#N/A</v>
      </c>
      <c r="RG61" s="12" t="e">
        <f ca="1">QZ53</f>
        <v>#N/A</v>
      </c>
      <c r="RH61" s="56" t="e">
        <f ca="1">RA53</f>
        <v>#N/A</v>
      </c>
      <c r="RI61" s="12"/>
      <c r="RJ61" s="56" t="e">
        <f ca="1">RC53</f>
        <v>#N/A</v>
      </c>
      <c r="RK61" s="12"/>
      <c r="RN61" s="56" t="e">
        <f ca="1">RN53</f>
        <v>#N/A</v>
      </c>
      <c r="RO61" s="12" t="e">
        <f ca="1">RO53</f>
        <v>#N/A</v>
      </c>
      <c r="RP61" s="56" t="e">
        <f ca="1">RP53</f>
        <v>#N/A</v>
      </c>
      <c r="RQ61" s="12"/>
      <c r="RR61" s="56" t="e">
        <f ca="1">RR53</f>
        <v>#N/A</v>
      </c>
      <c r="RS61" s="12"/>
      <c r="RU61" s="56" t="e">
        <f ca="1">RN53</f>
        <v>#N/A</v>
      </c>
      <c r="RV61" s="12" t="e">
        <f ca="1">RO53</f>
        <v>#N/A</v>
      </c>
      <c r="RW61" s="56" t="e">
        <f ca="1">RP53</f>
        <v>#N/A</v>
      </c>
      <c r="RX61" s="12"/>
      <c r="RY61" s="56" t="e">
        <f ca="1">RR53</f>
        <v>#N/A</v>
      </c>
      <c r="RZ61" s="12"/>
      <c r="SC61" s="56" t="e">
        <f ca="1">SC53</f>
        <v>#N/A</v>
      </c>
      <c r="SD61" s="12" t="e">
        <f ca="1">SD53</f>
        <v>#N/A</v>
      </c>
      <c r="SE61" s="56" t="e">
        <f ca="1">SE53</f>
        <v>#N/A</v>
      </c>
      <c r="SF61" s="12"/>
      <c r="SG61" s="56" t="e">
        <f ca="1">SG53</f>
        <v>#N/A</v>
      </c>
      <c r="SH61" s="12"/>
      <c r="SJ61" s="56" t="e">
        <f ca="1">SC53</f>
        <v>#N/A</v>
      </c>
      <c r="SK61" s="12" t="e">
        <f ca="1">SD53</f>
        <v>#N/A</v>
      </c>
      <c r="SL61" s="56" t="e">
        <f ca="1">SE53</f>
        <v>#N/A</v>
      </c>
      <c r="SM61" s="12"/>
      <c r="SN61" s="56" t="e">
        <f ca="1">SG53</f>
        <v>#N/A</v>
      </c>
      <c r="SO61" s="12"/>
      <c r="SR61" s="56" t="e">
        <f ca="1">SR53</f>
        <v>#N/A</v>
      </c>
      <c r="SS61" s="12" t="e">
        <f ca="1">SS53</f>
        <v>#N/A</v>
      </c>
      <c r="ST61" s="56" t="e">
        <f ca="1">ST53</f>
        <v>#N/A</v>
      </c>
      <c r="SU61" s="12"/>
      <c r="SV61" s="56" t="e">
        <f ca="1">SV53</f>
        <v>#N/A</v>
      </c>
      <c r="SW61" s="12"/>
      <c r="SY61" s="56" t="e">
        <f ca="1">SR53</f>
        <v>#N/A</v>
      </c>
      <c r="SZ61" s="12" t="e">
        <f ca="1">SS53</f>
        <v>#N/A</v>
      </c>
      <c r="TA61" s="56" t="e">
        <f ca="1">ST53</f>
        <v>#N/A</v>
      </c>
      <c r="TB61" s="12"/>
      <c r="TC61" s="56" t="e">
        <f ca="1">SV53</f>
        <v>#N/A</v>
      </c>
      <c r="TD61" s="12"/>
      <c r="TG61" s="56" t="e">
        <f ca="1">TG53</f>
        <v>#N/A</v>
      </c>
      <c r="TH61" s="12" t="e">
        <f ca="1">TH53</f>
        <v>#N/A</v>
      </c>
      <c r="TI61" s="56" t="e">
        <f ca="1">TI53</f>
        <v>#N/A</v>
      </c>
      <c r="TJ61" s="12"/>
      <c r="TK61" s="56" t="e">
        <f ca="1">TK53</f>
        <v>#N/A</v>
      </c>
      <c r="TL61" s="12"/>
      <c r="TN61" s="56" t="e">
        <f ca="1">TG53</f>
        <v>#N/A</v>
      </c>
      <c r="TO61" s="12" t="e">
        <f ca="1">TH53</f>
        <v>#N/A</v>
      </c>
      <c r="TP61" s="56" t="e">
        <f ca="1">TI53</f>
        <v>#N/A</v>
      </c>
      <c r="TQ61" s="12"/>
      <c r="TR61" s="56" t="e">
        <f ca="1">TK53</f>
        <v>#N/A</v>
      </c>
      <c r="TS61" s="12"/>
      <c r="TV61" s="56" t="e">
        <f ca="1">TV53</f>
        <v>#N/A</v>
      </c>
      <c r="TW61" s="12" t="e">
        <f ca="1">TW53</f>
        <v>#N/A</v>
      </c>
      <c r="TX61" s="56" t="e">
        <f ca="1">TX53</f>
        <v>#N/A</v>
      </c>
      <c r="TY61" s="12"/>
      <c r="TZ61" s="56" t="e">
        <f ca="1">TZ53</f>
        <v>#N/A</v>
      </c>
      <c r="UA61" s="12"/>
      <c r="UC61" s="56" t="e">
        <f ca="1">TV53</f>
        <v>#N/A</v>
      </c>
      <c r="UD61" s="12" t="e">
        <f ca="1">TW53</f>
        <v>#N/A</v>
      </c>
      <c r="UE61" s="56" t="e">
        <f ca="1">TX53</f>
        <v>#N/A</v>
      </c>
      <c r="UF61" s="12"/>
      <c r="UG61" s="56" t="e">
        <f ca="1">TZ53</f>
        <v>#N/A</v>
      </c>
      <c r="UH61" s="12"/>
      <c r="UK61" s="56" t="e">
        <f ca="1">UK53</f>
        <v>#N/A</v>
      </c>
      <c r="UL61" s="12" t="e">
        <f ca="1">UL53</f>
        <v>#N/A</v>
      </c>
      <c r="UM61" s="56" t="e">
        <f ca="1">UM53</f>
        <v>#N/A</v>
      </c>
      <c r="UN61" s="12"/>
      <c r="UO61" s="56" t="e">
        <f ca="1">UO53</f>
        <v>#N/A</v>
      </c>
      <c r="UP61" s="12"/>
      <c r="UR61" s="56" t="e">
        <f ca="1">UK53</f>
        <v>#N/A</v>
      </c>
      <c r="US61" s="12" t="e">
        <f ca="1">UL53</f>
        <v>#N/A</v>
      </c>
      <c r="UT61" s="56" t="e">
        <f ca="1">UM53</f>
        <v>#N/A</v>
      </c>
      <c r="UU61" s="12"/>
      <c r="UV61" s="56" t="e">
        <f ca="1">UO53</f>
        <v>#N/A</v>
      </c>
      <c r="UW61" s="12"/>
      <c r="UZ61" s="56" t="e">
        <f ca="1">UZ53</f>
        <v>#N/A</v>
      </c>
      <c r="VA61" s="12" t="e">
        <f ca="1">VA53</f>
        <v>#N/A</v>
      </c>
      <c r="VB61" s="56" t="e">
        <f ca="1">VB53</f>
        <v>#N/A</v>
      </c>
      <c r="VC61" s="12"/>
      <c r="VD61" s="56" t="e">
        <f ca="1">VD53</f>
        <v>#N/A</v>
      </c>
      <c r="VE61" s="12"/>
      <c r="VG61" s="56" t="e">
        <f ca="1">UZ53</f>
        <v>#N/A</v>
      </c>
      <c r="VH61" s="12" t="e">
        <f ca="1">VA53</f>
        <v>#N/A</v>
      </c>
      <c r="VI61" s="56" t="e">
        <f ca="1">VB53</f>
        <v>#N/A</v>
      </c>
      <c r="VJ61" s="12"/>
      <c r="VK61" s="56" t="e">
        <f ca="1">VD53</f>
        <v>#N/A</v>
      </c>
      <c r="VL61" s="12"/>
      <c r="VO61" s="56" t="e">
        <f ca="1">VO53</f>
        <v>#N/A</v>
      </c>
      <c r="VP61" s="12" t="e">
        <f ca="1">VP53</f>
        <v>#N/A</v>
      </c>
      <c r="VQ61" s="56" t="e">
        <f ca="1">VQ53</f>
        <v>#N/A</v>
      </c>
      <c r="VR61" s="12"/>
      <c r="VS61" s="56" t="e">
        <f ca="1">VS53</f>
        <v>#N/A</v>
      </c>
      <c r="VT61" s="12"/>
      <c r="VV61" s="56" t="e">
        <f ca="1">VO53</f>
        <v>#N/A</v>
      </c>
      <c r="VW61" s="12" t="e">
        <f ca="1">VP53</f>
        <v>#N/A</v>
      </c>
      <c r="VX61" s="56" t="e">
        <f ca="1">VQ53</f>
        <v>#N/A</v>
      </c>
      <c r="VY61" s="12"/>
      <c r="VZ61" s="56" t="e">
        <f ca="1">VS53</f>
        <v>#N/A</v>
      </c>
      <c r="WA61" s="12"/>
      <c r="WD61" s="56" t="e">
        <f ca="1">WD53</f>
        <v>#N/A</v>
      </c>
      <c r="WE61" s="12" t="e">
        <f ca="1">WE53</f>
        <v>#N/A</v>
      </c>
      <c r="WF61" s="56" t="e">
        <f ca="1">WF53</f>
        <v>#N/A</v>
      </c>
      <c r="WG61" s="12"/>
      <c r="WH61" s="56" t="e">
        <f ca="1">WH53</f>
        <v>#N/A</v>
      </c>
      <c r="WI61" s="12"/>
      <c r="WK61" s="56" t="e">
        <f ca="1">WD53</f>
        <v>#N/A</v>
      </c>
      <c r="WL61" s="12" t="e">
        <f ca="1">WE53</f>
        <v>#N/A</v>
      </c>
      <c r="WM61" s="56" t="e">
        <f ca="1">WF53</f>
        <v>#N/A</v>
      </c>
      <c r="WN61" s="12"/>
      <c r="WO61" s="56" t="e">
        <f ca="1">WH53</f>
        <v>#N/A</v>
      </c>
      <c r="WP61" s="12"/>
      <c r="WS61" s="56" t="e">
        <f ca="1">WS53</f>
        <v>#N/A</v>
      </c>
      <c r="WT61" s="12" t="e">
        <f ca="1">WT53</f>
        <v>#N/A</v>
      </c>
      <c r="WU61" s="56" t="e">
        <f ca="1">WU53</f>
        <v>#N/A</v>
      </c>
      <c r="WV61" s="12"/>
      <c r="WW61" s="56" t="e">
        <f ca="1">WW53</f>
        <v>#N/A</v>
      </c>
      <c r="WX61" s="12"/>
      <c r="WZ61" s="56" t="e">
        <f ca="1">WS53</f>
        <v>#N/A</v>
      </c>
      <c r="XA61" s="12" t="e">
        <f ca="1">WT53</f>
        <v>#N/A</v>
      </c>
      <c r="XB61" s="56" t="e">
        <f ca="1">WU53</f>
        <v>#N/A</v>
      </c>
      <c r="XC61" s="12"/>
      <c r="XD61" s="56" t="e">
        <f ca="1">WW53</f>
        <v>#N/A</v>
      </c>
      <c r="XE61" s="12"/>
      <c r="XH61" s="56" t="e">
        <f ca="1">XH53</f>
        <v>#N/A</v>
      </c>
      <c r="XI61" s="12" t="e">
        <f ca="1">XI53</f>
        <v>#N/A</v>
      </c>
      <c r="XJ61" s="56" t="e">
        <f ca="1">XJ53</f>
        <v>#N/A</v>
      </c>
      <c r="XK61" s="12"/>
      <c r="XL61" s="56" t="e">
        <f ca="1">XL53</f>
        <v>#N/A</v>
      </c>
      <c r="XM61" s="12"/>
      <c r="XO61" s="56" t="e">
        <f ca="1">XH53</f>
        <v>#N/A</v>
      </c>
      <c r="XP61" s="12" t="e">
        <f ca="1">XI53</f>
        <v>#N/A</v>
      </c>
      <c r="XQ61" s="56" t="e">
        <f ca="1">XJ53</f>
        <v>#N/A</v>
      </c>
      <c r="XR61" s="12"/>
      <c r="XS61" s="56" t="e">
        <f ca="1">XL53</f>
        <v>#N/A</v>
      </c>
      <c r="XT61" s="12"/>
      <c r="XW61" s="56" t="e">
        <f ca="1">XW53</f>
        <v>#N/A</v>
      </c>
      <c r="XX61" s="12" t="e">
        <f ca="1">XX53</f>
        <v>#N/A</v>
      </c>
      <c r="XY61" s="56" t="e">
        <f ca="1">XY53</f>
        <v>#N/A</v>
      </c>
      <c r="XZ61" s="12"/>
      <c r="YA61" s="56" t="e">
        <f ca="1">YA53</f>
        <v>#N/A</v>
      </c>
      <c r="YB61" s="12"/>
      <c r="YD61" s="56" t="e">
        <f ca="1">XW53</f>
        <v>#N/A</v>
      </c>
      <c r="YE61" s="12" t="e">
        <f ca="1">XX53</f>
        <v>#N/A</v>
      </c>
      <c r="YF61" s="56" t="e">
        <f ca="1">XY53</f>
        <v>#N/A</v>
      </c>
      <c r="YG61" s="12"/>
      <c r="YH61" s="56" t="e">
        <f ca="1">YA53</f>
        <v>#N/A</v>
      </c>
      <c r="YI61" s="12"/>
      <c r="YL61" s="56" t="e">
        <f ca="1">YL53</f>
        <v>#N/A</v>
      </c>
      <c r="YM61" s="12" t="e">
        <f ca="1">YM53</f>
        <v>#N/A</v>
      </c>
      <c r="YN61" s="56" t="e">
        <f ca="1">YN53</f>
        <v>#N/A</v>
      </c>
      <c r="YO61" s="12"/>
      <c r="YP61" s="56" t="e">
        <f ca="1">YP53</f>
        <v>#N/A</v>
      </c>
      <c r="YQ61" s="12"/>
      <c r="YS61" s="56" t="e">
        <f ca="1">YL53</f>
        <v>#N/A</v>
      </c>
      <c r="YT61" s="12" t="e">
        <f ca="1">YM53</f>
        <v>#N/A</v>
      </c>
      <c r="YU61" s="56" t="e">
        <f ca="1">YN53</f>
        <v>#N/A</v>
      </c>
      <c r="YV61" s="12"/>
      <c r="YW61" s="56" t="e">
        <f ca="1">YP53</f>
        <v>#N/A</v>
      </c>
      <c r="YX61" s="12"/>
      <c r="ZA61" s="56" t="e">
        <f ca="1">ZA53</f>
        <v>#N/A</v>
      </c>
      <c r="ZB61" s="12" t="e">
        <f ca="1">ZB53</f>
        <v>#N/A</v>
      </c>
      <c r="ZC61" s="56" t="e">
        <f ca="1">ZC53</f>
        <v>#N/A</v>
      </c>
      <c r="ZD61" s="12"/>
      <c r="ZE61" s="56" t="e">
        <f ca="1">ZE53</f>
        <v>#N/A</v>
      </c>
      <c r="ZF61" s="12"/>
      <c r="ZH61" s="56" t="e">
        <f ca="1">ZA53</f>
        <v>#N/A</v>
      </c>
      <c r="ZI61" s="12" t="e">
        <f ca="1">ZB53</f>
        <v>#N/A</v>
      </c>
      <c r="ZJ61" s="56" t="e">
        <f ca="1">ZC53</f>
        <v>#N/A</v>
      </c>
      <c r="ZK61" s="12"/>
      <c r="ZL61" s="56" t="e">
        <f ca="1">ZE53</f>
        <v>#N/A</v>
      </c>
      <c r="ZM61" s="12"/>
      <c r="ZP61" s="56" t="e">
        <f ca="1">ZP53</f>
        <v>#N/A</v>
      </c>
      <c r="ZQ61" s="12" t="e">
        <f ca="1">ZQ53</f>
        <v>#N/A</v>
      </c>
      <c r="ZR61" s="56" t="e">
        <f ca="1">ZR53</f>
        <v>#N/A</v>
      </c>
      <c r="ZS61" s="12"/>
      <c r="ZT61" s="56" t="e">
        <f ca="1">ZT53</f>
        <v>#N/A</v>
      </c>
      <c r="ZU61" s="12"/>
      <c r="ZW61" s="56" t="e">
        <f ca="1">ZP53</f>
        <v>#N/A</v>
      </c>
      <c r="ZX61" s="12" t="e">
        <f ca="1">ZQ53</f>
        <v>#N/A</v>
      </c>
      <c r="ZY61" s="56" t="e">
        <f ca="1">ZR53</f>
        <v>#N/A</v>
      </c>
      <c r="ZZ61" s="12"/>
      <c r="AAA61" s="56" t="e">
        <f ca="1">ZT53</f>
        <v>#N/A</v>
      </c>
      <c r="AAB61" s="12"/>
      <c r="AAE61" s="56" t="e">
        <f ca="1">AAE53</f>
        <v>#N/A</v>
      </c>
      <c r="AAF61" s="12" t="e">
        <f ca="1">AAF53</f>
        <v>#N/A</v>
      </c>
      <c r="AAG61" s="56" t="e">
        <f ca="1">AAG53</f>
        <v>#N/A</v>
      </c>
      <c r="AAH61" s="12"/>
      <c r="AAI61" s="56" t="e">
        <f ca="1">AAI53</f>
        <v>#N/A</v>
      </c>
      <c r="AAJ61" s="12"/>
      <c r="AAL61" s="56" t="e">
        <f ca="1">AAE53</f>
        <v>#N/A</v>
      </c>
      <c r="AAM61" s="12" t="e">
        <f ca="1">AAF53</f>
        <v>#N/A</v>
      </c>
      <c r="AAN61" s="56" t="e">
        <f ca="1">AAG53</f>
        <v>#N/A</v>
      </c>
      <c r="AAO61" s="12"/>
      <c r="AAP61" s="56" t="e">
        <f ca="1">AAI53</f>
        <v>#N/A</v>
      </c>
      <c r="AAQ61" s="12"/>
      <c r="AAT61" s="56" t="e">
        <f ca="1">AAT53</f>
        <v>#N/A</v>
      </c>
      <c r="AAU61" s="12" t="e">
        <f ca="1">AAU53</f>
        <v>#N/A</v>
      </c>
      <c r="AAV61" s="56" t="e">
        <f ca="1">AAV53</f>
        <v>#N/A</v>
      </c>
      <c r="AAW61" s="12"/>
      <c r="AAX61" s="56" t="e">
        <f ca="1">AAX53</f>
        <v>#N/A</v>
      </c>
      <c r="AAY61" s="12"/>
      <c r="ABA61" s="56" t="e">
        <f ca="1">AAT53</f>
        <v>#N/A</v>
      </c>
      <c r="ABB61" s="12" t="e">
        <f ca="1">AAU53</f>
        <v>#N/A</v>
      </c>
      <c r="ABC61" s="56" t="e">
        <f ca="1">AAV53</f>
        <v>#N/A</v>
      </c>
      <c r="ABD61" s="12"/>
      <c r="ABE61" s="56" t="e">
        <f ca="1">AAX53</f>
        <v>#N/A</v>
      </c>
      <c r="ABF61" s="12"/>
      <c r="ABI61" s="56" t="e">
        <f ca="1">ABI53</f>
        <v>#N/A</v>
      </c>
      <c r="ABJ61" s="12" t="e">
        <f ca="1">ABJ53</f>
        <v>#N/A</v>
      </c>
      <c r="ABK61" s="56" t="e">
        <f ca="1">ABK53</f>
        <v>#N/A</v>
      </c>
      <c r="ABL61" s="12"/>
      <c r="ABM61" s="56" t="e">
        <f ca="1">ABM53</f>
        <v>#N/A</v>
      </c>
      <c r="ABN61" s="12"/>
      <c r="ABP61" s="56" t="e">
        <f ca="1">ABI53</f>
        <v>#N/A</v>
      </c>
      <c r="ABQ61" s="12" t="e">
        <f ca="1">ABJ53</f>
        <v>#N/A</v>
      </c>
      <c r="ABR61" s="56" t="e">
        <f ca="1">ABK53</f>
        <v>#N/A</v>
      </c>
      <c r="ABS61" s="12"/>
      <c r="ABT61" s="56" t="e">
        <f ca="1">ABM53</f>
        <v>#N/A</v>
      </c>
      <c r="ABU61" s="12"/>
      <c r="ABX61" s="56" t="e">
        <f ca="1">ABX53</f>
        <v>#N/A</v>
      </c>
      <c r="ABY61" s="12" t="e">
        <f ca="1">ABY53</f>
        <v>#N/A</v>
      </c>
      <c r="ABZ61" s="56" t="e">
        <f ca="1">ABZ53</f>
        <v>#N/A</v>
      </c>
      <c r="ACA61" s="12"/>
      <c r="ACB61" s="56" t="e">
        <f ca="1">ACB53</f>
        <v>#N/A</v>
      </c>
      <c r="ACC61" s="12"/>
      <c r="ACE61" s="56" t="e">
        <f ca="1">ABX53</f>
        <v>#N/A</v>
      </c>
      <c r="ACF61" s="12" t="e">
        <f ca="1">ABY53</f>
        <v>#N/A</v>
      </c>
      <c r="ACG61" s="56" t="e">
        <f ca="1">ABZ53</f>
        <v>#N/A</v>
      </c>
      <c r="ACH61" s="12"/>
      <c r="ACI61" s="56" t="e">
        <f ca="1">ACB53</f>
        <v>#N/A</v>
      </c>
      <c r="ACJ61" s="12"/>
      <c r="ACM61" s="56" t="e">
        <f ca="1">ACM53</f>
        <v>#N/A</v>
      </c>
      <c r="ACN61" s="12" t="e">
        <f ca="1">ACN53</f>
        <v>#N/A</v>
      </c>
      <c r="ACO61" s="56" t="e">
        <f ca="1">ACO53</f>
        <v>#N/A</v>
      </c>
      <c r="ACP61" s="12"/>
      <c r="ACQ61" s="56" t="e">
        <f ca="1">ACQ53</f>
        <v>#N/A</v>
      </c>
      <c r="ACR61" s="12"/>
      <c r="ACT61" s="56" t="e">
        <f ca="1">ACM53</f>
        <v>#N/A</v>
      </c>
      <c r="ACU61" s="12" t="e">
        <f ca="1">ACN53</f>
        <v>#N/A</v>
      </c>
      <c r="ACV61" s="56" t="e">
        <f ca="1">ACO53</f>
        <v>#N/A</v>
      </c>
      <c r="ACW61" s="12"/>
      <c r="ACX61" s="56" t="e">
        <f ca="1">ACQ53</f>
        <v>#N/A</v>
      </c>
      <c r="ACY61" s="12"/>
      <c r="ADB61" s="56" t="e">
        <f ca="1">ADB53</f>
        <v>#N/A</v>
      </c>
      <c r="ADC61" s="12" t="e">
        <f ca="1">ADC53</f>
        <v>#N/A</v>
      </c>
      <c r="ADD61" s="56" t="e">
        <f ca="1">ADD53</f>
        <v>#N/A</v>
      </c>
      <c r="ADE61" s="12"/>
      <c r="ADF61" s="56" t="e">
        <f ca="1">ADF53</f>
        <v>#N/A</v>
      </c>
      <c r="ADG61" s="12"/>
      <c r="ADI61" s="56" t="e">
        <f ca="1">ADB53</f>
        <v>#N/A</v>
      </c>
      <c r="ADJ61" s="12" t="e">
        <f ca="1">ADC53</f>
        <v>#N/A</v>
      </c>
      <c r="ADK61" s="56" t="e">
        <f ca="1">ADD53</f>
        <v>#N/A</v>
      </c>
      <c r="ADL61" s="12"/>
      <c r="ADM61" s="56" t="e">
        <f ca="1">ADF53</f>
        <v>#N/A</v>
      </c>
      <c r="ADN61" s="12"/>
      <c r="ADQ61" s="56" t="e">
        <f ca="1">ADQ53</f>
        <v>#N/A</v>
      </c>
      <c r="ADR61" s="12" t="e">
        <f ca="1">ADR53</f>
        <v>#N/A</v>
      </c>
      <c r="ADS61" s="56" t="e">
        <f ca="1">ADS53</f>
        <v>#N/A</v>
      </c>
      <c r="ADT61" s="12"/>
      <c r="ADU61" s="56" t="e">
        <f ca="1">ADU53</f>
        <v>#N/A</v>
      </c>
      <c r="ADV61" s="12"/>
      <c r="ADX61" s="56" t="e">
        <f ca="1">ADQ53</f>
        <v>#N/A</v>
      </c>
      <c r="ADY61" s="12" t="e">
        <f ca="1">ADR53</f>
        <v>#N/A</v>
      </c>
      <c r="ADZ61" s="56" t="e">
        <f ca="1">ADS53</f>
        <v>#N/A</v>
      </c>
      <c r="AEA61" s="12"/>
      <c r="AEB61" s="56" t="e">
        <f ca="1">ADU53</f>
        <v>#N/A</v>
      </c>
      <c r="AEC61" s="12"/>
      <c r="AEF61" s="56" t="e">
        <f ca="1">AEF53</f>
        <v>#N/A</v>
      </c>
      <c r="AEG61" s="12" t="e">
        <f ca="1">AEG53</f>
        <v>#N/A</v>
      </c>
      <c r="AEH61" s="56" t="e">
        <f ca="1">AEH53</f>
        <v>#N/A</v>
      </c>
      <c r="AEI61" s="12"/>
      <c r="AEJ61" s="56" t="e">
        <f ca="1">AEJ53</f>
        <v>#N/A</v>
      </c>
      <c r="AEK61" s="12"/>
      <c r="AEM61" s="56" t="e">
        <f ca="1">AEF53</f>
        <v>#N/A</v>
      </c>
      <c r="AEN61" s="12" t="e">
        <f ca="1">AEG53</f>
        <v>#N/A</v>
      </c>
      <c r="AEO61" s="56" t="e">
        <f ca="1">AEH53</f>
        <v>#N/A</v>
      </c>
      <c r="AEP61" s="12"/>
      <c r="AEQ61" s="56" t="e">
        <f ca="1">AEJ53</f>
        <v>#N/A</v>
      </c>
      <c r="AER61" s="12"/>
      <c r="AEU61" s="56" t="e">
        <f ca="1">AEU53</f>
        <v>#N/A</v>
      </c>
      <c r="AEV61" s="12" t="e">
        <f ca="1">AEV53</f>
        <v>#N/A</v>
      </c>
      <c r="AEW61" s="56" t="e">
        <f ca="1">AEW53</f>
        <v>#N/A</v>
      </c>
      <c r="AEX61" s="12"/>
      <c r="AEY61" s="56" t="e">
        <f ca="1">AEY53</f>
        <v>#N/A</v>
      </c>
      <c r="AEZ61" s="12"/>
      <c r="AFB61" s="56" t="e">
        <f ca="1">AEU53</f>
        <v>#N/A</v>
      </c>
      <c r="AFC61" s="12" t="e">
        <f ca="1">AEV53</f>
        <v>#N/A</v>
      </c>
      <c r="AFD61" s="56" t="e">
        <f ca="1">AEW53</f>
        <v>#N/A</v>
      </c>
      <c r="AFE61" s="12"/>
      <c r="AFF61" s="56" t="e">
        <f ca="1">AEY53</f>
        <v>#N/A</v>
      </c>
      <c r="AFG61" s="12"/>
      <c r="AFJ61" s="56" t="e">
        <f ca="1">AFJ53</f>
        <v>#N/A</v>
      </c>
      <c r="AFK61" s="12" t="e">
        <f ca="1">AFK53</f>
        <v>#N/A</v>
      </c>
      <c r="AFL61" s="56" t="e">
        <f ca="1">AFL53</f>
        <v>#N/A</v>
      </c>
      <c r="AFM61" s="12"/>
      <c r="AFN61" s="56" t="e">
        <f ca="1">AFN53</f>
        <v>#N/A</v>
      </c>
      <c r="AFO61" s="12"/>
      <c r="AFQ61" s="56" t="e">
        <f ca="1">AFJ53</f>
        <v>#N/A</v>
      </c>
      <c r="AFR61" s="12" t="e">
        <f ca="1">AFK53</f>
        <v>#N/A</v>
      </c>
      <c r="AFS61" s="56" t="e">
        <f ca="1">AFL53</f>
        <v>#N/A</v>
      </c>
      <c r="AFT61" s="12"/>
      <c r="AFU61" s="56" t="e">
        <f ca="1">AFN53</f>
        <v>#N/A</v>
      </c>
      <c r="AFV61" s="12"/>
    </row>
    <row r="62" spans="2:854" ht="18" customHeight="1" x14ac:dyDescent="0.45">
      <c r="B62" s="78" t="e">
        <f ca="1">B54</f>
        <v>#N/A</v>
      </c>
      <c r="C62" s="79"/>
      <c r="D62" s="78" t="e">
        <f ca="1">D54</f>
        <v>#N/A</v>
      </c>
      <c r="E62" s="79"/>
      <c r="F62" s="78" t="e">
        <f ca="1">F54</f>
        <v>#N/A</v>
      </c>
      <c r="G62" s="79"/>
      <c r="I62" s="78" t="e">
        <f ca="1">B54</f>
        <v>#N/A</v>
      </c>
      <c r="J62" s="79"/>
      <c r="K62" s="78" t="e">
        <f ca="1">D54</f>
        <v>#N/A</v>
      </c>
      <c r="L62" s="79"/>
      <c r="M62" s="78" t="e">
        <f ca="1">F54</f>
        <v>#N/A</v>
      </c>
      <c r="N62" s="79"/>
      <c r="Q62" s="78" t="e">
        <f ca="1">Q54</f>
        <v>#N/A</v>
      </c>
      <c r="R62" s="79"/>
      <c r="S62" s="78" t="e">
        <f ca="1">S54</f>
        <v>#N/A</v>
      </c>
      <c r="T62" s="79"/>
      <c r="U62" s="78" t="e">
        <f ca="1">U54</f>
        <v>#N/A</v>
      </c>
      <c r="V62" s="79"/>
      <c r="X62" s="78" t="e">
        <f ca="1">Q54</f>
        <v>#N/A</v>
      </c>
      <c r="Y62" s="79"/>
      <c r="Z62" s="78" t="e">
        <f ca="1">S54</f>
        <v>#N/A</v>
      </c>
      <c r="AA62" s="79"/>
      <c r="AB62" s="78" t="e">
        <f ca="1">U54</f>
        <v>#N/A</v>
      </c>
      <c r="AC62" s="79"/>
      <c r="AF62" s="78" t="e">
        <f ca="1">AF54</f>
        <v>#N/A</v>
      </c>
      <c r="AG62" s="79"/>
      <c r="AH62" s="78" t="e">
        <f ca="1">AH54</f>
        <v>#N/A</v>
      </c>
      <c r="AI62" s="79"/>
      <c r="AJ62" s="78" t="e">
        <f ca="1">AJ54</f>
        <v>#N/A</v>
      </c>
      <c r="AK62" s="79"/>
      <c r="AM62" s="78" t="e">
        <f ca="1">AF54</f>
        <v>#N/A</v>
      </c>
      <c r="AN62" s="79"/>
      <c r="AO62" s="78" t="e">
        <f ca="1">AH54</f>
        <v>#N/A</v>
      </c>
      <c r="AP62" s="79"/>
      <c r="AQ62" s="78" t="e">
        <f ca="1">AJ54</f>
        <v>#N/A</v>
      </c>
      <c r="AR62" s="79"/>
      <c r="AU62" s="78" t="e">
        <f ca="1">AU54</f>
        <v>#N/A</v>
      </c>
      <c r="AV62" s="79"/>
      <c r="AW62" s="78" t="e">
        <f ca="1">AW54</f>
        <v>#N/A</v>
      </c>
      <c r="AX62" s="79"/>
      <c r="AY62" s="78" t="e">
        <f ca="1">AY54</f>
        <v>#N/A</v>
      </c>
      <c r="AZ62" s="79"/>
      <c r="BB62" s="78" t="e">
        <f ca="1">AU54</f>
        <v>#N/A</v>
      </c>
      <c r="BC62" s="79"/>
      <c r="BD62" s="78" t="e">
        <f ca="1">AW54</f>
        <v>#N/A</v>
      </c>
      <c r="BE62" s="79"/>
      <c r="BF62" s="78" t="e">
        <f ca="1">AY54</f>
        <v>#N/A</v>
      </c>
      <c r="BG62" s="79"/>
      <c r="BJ62" s="78" t="e">
        <f ca="1">BJ54</f>
        <v>#N/A</v>
      </c>
      <c r="BK62" s="79"/>
      <c r="BL62" s="78" t="e">
        <f ca="1">BL54</f>
        <v>#N/A</v>
      </c>
      <c r="BM62" s="79"/>
      <c r="BN62" s="78" t="e">
        <f ca="1">BN54</f>
        <v>#N/A</v>
      </c>
      <c r="BO62" s="79"/>
      <c r="BQ62" s="78" t="e">
        <f ca="1">BJ54</f>
        <v>#N/A</v>
      </c>
      <c r="BR62" s="79"/>
      <c r="BS62" s="78" t="e">
        <f ca="1">BL54</f>
        <v>#N/A</v>
      </c>
      <c r="BT62" s="79"/>
      <c r="BU62" s="78" t="e">
        <f ca="1">BN54</f>
        <v>#N/A</v>
      </c>
      <c r="BV62" s="79"/>
      <c r="BY62" s="78" t="e">
        <f ca="1">BY54</f>
        <v>#N/A</v>
      </c>
      <c r="BZ62" s="79"/>
      <c r="CA62" s="78" t="e">
        <f ca="1">CA54</f>
        <v>#N/A</v>
      </c>
      <c r="CB62" s="79"/>
      <c r="CC62" s="78" t="e">
        <f ca="1">CC54</f>
        <v>#N/A</v>
      </c>
      <c r="CD62" s="79"/>
      <c r="CF62" s="78" t="e">
        <f ca="1">BY54</f>
        <v>#N/A</v>
      </c>
      <c r="CG62" s="79"/>
      <c r="CH62" s="78" t="e">
        <f ca="1">CA54</f>
        <v>#N/A</v>
      </c>
      <c r="CI62" s="79"/>
      <c r="CJ62" s="78" t="e">
        <f ca="1">CC54</f>
        <v>#N/A</v>
      </c>
      <c r="CK62" s="79"/>
      <c r="CN62" s="78" t="e">
        <f ca="1">CN54</f>
        <v>#N/A</v>
      </c>
      <c r="CO62" s="79"/>
      <c r="CP62" s="78" t="e">
        <f ca="1">CP54</f>
        <v>#N/A</v>
      </c>
      <c r="CQ62" s="79"/>
      <c r="CR62" s="78" t="e">
        <f ca="1">CR54</f>
        <v>#N/A</v>
      </c>
      <c r="CS62" s="79"/>
      <c r="CU62" s="78" t="e">
        <f ca="1">CN54</f>
        <v>#N/A</v>
      </c>
      <c r="CV62" s="79"/>
      <c r="CW62" s="78" t="e">
        <f ca="1">CP54</f>
        <v>#N/A</v>
      </c>
      <c r="CX62" s="79"/>
      <c r="CY62" s="78" t="e">
        <f ca="1">CR54</f>
        <v>#N/A</v>
      </c>
      <c r="CZ62" s="79"/>
      <c r="DC62" s="78" t="e">
        <f ca="1">DC54</f>
        <v>#N/A</v>
      </c>
      <c r="DD62" s="79"/>
      <c r="DE62" s="78" t="e">
        <f ca="1">DE54</f>
        <v>#N/A</v>
      </c>
      <c r="DF62" s="79"/>
      <c r="DG62" s="78" t="e">
        <f ca="1">DG54</f>
        <v>#N/A</v>
      </c>
      <c r="DH62" s="79"/>
      <c r="DJ62" s="78" t="e">
        <f ca="1">DC54</f>
        <v>#N/A</v>
      </c>
      <c r="DK62" s="79"/>
      <c r="DL62" s="78" t="e">
        <f ca="1">DE54</f>
        <v>#N/A</v>
      </c>
      <c r="DM62" s="79"/>
      <c r="DN62" s="78" t="e">
        <f ca="1">DG54</f>
        <v>#N/A</v>
      </c>
      <c r="DO62" s="79"/>
      <c r="DR62" s="78" t="e">
        <f ca="1">DR54</f>
        <v>#N/A</v>
      </c>
      <c r="DS62" s="79"/>
      <c r="DT62" s="78" t="e">
        <f ca="1">DT54</f>
        <v>#N/A</v>
      </c>
      <c r="DU62" s="79"/>
      <c r="DV62" s="78" t="e">
        <f ca="1">DV54</f>
        <v>#N/A</v>
      </c>
      <c r="DW62" s="79"/>
      <c r="DY62" s="78" t="e">
        <f ca="1">DR54</f>
        <v>#N/A</v>
      </c>
      <c r="DZ62" s="79"/>
      <c r="EA62" s="78" t="e">
        <f ca="1">DT54</f>
        <v>#N/A</v>
      </c>
      <c r="EB62" s="79"/>
      <c r="EC62" s="78" t="e">
        <f ca="1">DV54</f>
        <v>#N/A</v>
      </c>
      <c r="ED62" s="79"/>
      <c r="EG62" s="78" t="e">
        <f ca="1">EG54</f>
        <v>#N/A</v>
      </c>
      <c r="EH62" s="79"/>
      <c r="EI62" s="78" t="e">
        <f ca="1">EI54</f>
        <v>#N/A</v>
      </c>
      <c r="EJ62" s="79"/>
      <c r="EK62" s="78" t="e">
        <f ca="1">EK54</f>
        <v>#N/A</v>
      </c>
      <c r="EL62" s="79"/>
      <c r="EN62" s="78" t="e">
        <f ca="1">EG54</f>
        <v>#N/A</v>
      </c>
      <c r="EO62" s="79"/>
      <c r="EP62" s="78" t="e">
        <f ca="1">EI54</f>
        <v>#N/A</v>
      </c>
      <c r="EQ62" s="79"/>
      <c r="ER62" s="78" t="e">
        <f ca="1">EK54</f>
        <v>#N/A</v>
      </c>
      <c r="ES62" s="79"/>
      <c r="EV62" s="78" t="e">
        <f ca="1">EV54</f>
        <v>#N/A</v>
      </c>
      <c r="EW62" s="79"/>
      <c r="EX62" s="78" t="e">
        <f ca="1">EX54</f>
        <v>#N/A</v>
      </c>
      <c r="EY62" s="79"/>
      <c r="EZ62" s="78" t="e">
        <f ca="1">EZ54</f>
        <v>#N/A</v>
      </c>
      <c r="FA62" s="79"/>
      <c r="FC62" s="78" t="e">
        <f ca="1">EV54</f>
        <v>#N/A</v>
      </c>
      <c r="FD62" s="79"/>
      <c r="FE62" s="78" t="e">
        <f ca="1">EX54</f>
        <v>#N/A</v>
      </c>
      <c r="FF62" s="79"/>
      <c r="FG62" s="78" t="e">
        <f ca="1">EZ54</f>
        <v>#N/A</v>
      </c>
      <c r="FH62" s="79"/>
      <c r="FK62" s="78" t="e">
        <f ca="1">FK54</f>
        <v>#N/A</v>
      </c>
      <c r="FL62" s="79"/>
      <c r="FM62" s="78" t="e">
        <f ca="1">FM54</f>
        <v>#N/A</v>
      </c>
      <c r="FN62" s="79"/>
      <c r="FO62" s="78" t="e">
        <f ca="1">FO54</f>
        <v>#N/A</v>
      </c>
      <c r="FP62" s="79"/>
      <c r="FR62" s="78" t="e">
        <f ca="1">FK54</f>
        <v>#N/A</v>
      </c>
      <c r="FS62" s="79"/>
      <c r="FT62" s="78" t="e">
        <f ca="1">FM54</f>
        <v>#N/A</v>
      </c>
      <c r="FU62" s="79"/>
      <c r="FV62" s="78" t="e">
        <f ca="1">FO54</f>
        <v>#N/A</v>
      </c>
      <c r="FW62" s="79"/>
      <c r="FZ62" s="78" t="e">
        <f ca="1">FZ54</f>
        <v>#N/A</v>
      </c>
      <c r="GA62" s="79"/>
      <c r="GB62" s="78" t="e">
        <f ca="1">GB54</f>
        <v>#N/A</v>
      </c>
      <c r="GC62" s="79"/>
      <c r="GD62" s="78" t="e">
        <f ca="1">GD54</f>
        <v>#N/A</v>
      </c>
      <c r="GE62" s="79"/>
      <c r="GG62" s="78" t="e">
        <f ca="1">FZ54</f>
        <v>#N/A</v>
      </c>
      <c r="GH62" s="79"/>
      <c r="GI62" s="78" t="e">
        <f ca="1">GB54</f>
        <v>#N/A</v>
      </c>
      <c r="GJ62" s="79"/>
      <c r="GK62" s="78" t="e">
        <f ca="1">GD54</f>
        <v>#N/A</v>
      </c>
      <c r="GL62" s="79"/>
      <c r="GO62" s="78" t="e">
        <f ca="1">GO54</f>
        <v>#N/A</v>
      </c>
      <c r="GP62" s="79"/>
      <c r="GQ62" s="78" t="e">
        <f ca="1">GQ54</f>
        <v>#N/A</v>
      </c>
      <c r="GR62" s="79"/>
      <c r="GS62" s="78" t="e">
        <f ca="1">GS54</f>
        <v>#N/A</v>
      </c>
      <c r="GT62" s="79"/>
      <c r="GV62" s="78" t="e">
        <f ca="1">GO54</f>
        <v>#N/A</v>
      </c>
      <c r="GW62" s="79"/>
      <c r="GX62" s="78" t="e">
        <f ca="1">GQ54</f>
        <v>#N/A</v>
      </c>
      <c r="GY62" s="79"/>
      <c r="GZ62" s="78" t="e">
        <f ca="1">GS54</f>
        <v>#N/A</v>
      </c>
      <c r="HA62" s="79"/>
      <c r="HD62" s="78" t="e">
        <f ca="1">HD54</f>
        <v>#N/A</v>
      </c>
      <c r="HE62" s="79"/>
      <c r="HF62" s="78" t="e">
        <f ca="1">HF54</f>
        <v>#N/A</v>
      </c>
      <c r="HG62" s="79"/>
      <c r="HH62" s="78" t="e">
        <f ca="1">HH54</f>
        <v>#N/A</v>
      </c>
      <c r="HI62" s="79"/>
      <c r="HK62" s="78" t="e">
        <f ca="1">HD54</f>
        <v>#N/A</v>
      </c>
      <c r="HL62" s="79"/>
      <c r="HM62" s="78" t="e">
        <f ca="1">HF54</f>
        <v>#N/A</v>
      </c>
      <c r="HN62" s="79"/>
      <c r="HO62" s="78" t="e">
        <f ca="1">HH54</f>
        <v>#N/A</v>
      </c>
      <c r="HP62" s="79"/>
      <c r="HS62" s="78" t="e">
        <f ca="1">HS54</f>
        <v>#N/A</v>
      </c>
      <c r="HT62" s="79"/>
      <c r="HU62" s="78" t="e">
        <f ca="1">HU54</f>
        <v>#N/A</v>
      </c>
      <c r="HV62" s="79"/>
      <c r="HW62" s="78" t="e">
        <f ca="1">HW54</f>
        <v>#N/A</v>
      </c>
      <c r="HX62" s="79"/>
      <c r="HZ62" s="78" t="e">
        <f ca="1">HS54</f>
        <v>#N/A</v>
      </c>
      <c r="IA62" s="79"/>
      <c r="IB62" s="78" t="e">
        <f ca="1">HU54</f>
        <v>#N/A</v>
      </c>
      <c r="IC62" s="79"/>
      <c r="ID62" s="78" t="e">
        <f ca="1">HW54</f>
        <v>#N/A</v>
      </c>
      <c r="IE62" s="79"/>
      <c r="IH62" s="78" t="e">
        <f ca="1">IH54</f>
        <v>#N/A</v>
      </c>
      <c r="II62" s="79"/>
      <c r="IJ62" s="78" t="e">
        <f ca="1">IJ54</f>
        <v>#N/A</v>
      </c>
      <c r="IK62" s="79"/>
      <c r="IL62" s="78" t="e">
        <f ca="1">IL54</f>
        <v>#N/A</v>
      </c>
      <c r="IM62" s="79"/>
      <c r="IO62" s="78" t="e">
        <f ca="1">IH54</f>
        <v>#N/A</v>
      </c>
      <c r="IP62" s="79"/>
      <c r="IQ62" s="78" t="e">
        <f ca="1">IJ54</f>
        <v>#N/A</v>
      </c>
      <c r="IR62" s="79"/>
      <c r="IS62" s="78" t="e">
        <f ca="1">IL54</f>
        <v>#N/A</v>
      </c>
      <c r="IT62" s="79"/>
      <c r="IW62" s="78" t="e">
        <f ca="1">IW54</f>
        <v>#N/A</v>
      </c>
      <c r="IX62" s="79"/>
      <c r="IY62" s="78" t="e">
        <f ca="1">IY54</f>
        <v>#N/A</v>
      </c>
      <c r="IZ62" s="79"/>
      <c r="JA62" s="78" t="e">
        <f ca="1">JA54</f>
        <v>#N/A</v>
      </c>
      <c r="JB62" s="79"/>
      <c r="JD62" s="78" t="e">
        <f ca="1">IW54</f>
        <v>#N/A</v>
      </c>
      <c r="JE62" s="79"/>
      <c r="JF62" s="78" t="e">
        <f ca="1">IY54</f>
        <v>#N/A</v>
      </c>
      <c r="JG62" s="79"/>
      <c r="JH62" s="78" t="e">
        <f ca="1">JA54</f>
        <v>#N/A</v>
      </c>
      <c r="JI62" s="79"/>
      <c r="JL62" s="78" t="e">
        <f ca="1">JL54</f>
        <v>#N/A</v>
      </c>
      <c r="JM62" s="79"/>
      <c r="JN62" s="78" t="e">
        <f ca="1">JN54</f>
        <v>#N/A</v>
      </c>
      <c r="JO62" s="79"/>
      <c r="JP62" s="78" t="e">
        <f ca="1">JP54</f>
        <v>#N/A</v>
      </c>
      <c r="JQ62" s="79"/>
      <c r="JS62" s="78" t="e">
        <f ca="1">JL54</f>
        <v>#N/A</v>
      </c>
      <c r="JT62" s="79"/>
      <c r="JU62" s="78" t="e">
        <f ca="1">JN54</f>
        <v>#N/A</v>
      </c>
      <c r="JV62" s="79"/>
      <c r="JW62" s="78" t="e">
        <f ca="1">JP54</f>
        <v>#N/A</v>
      </c>
      <c r="JX62" s="79"/>
      <c r="KA62" s="78" t="e">
        <f ca="1">KA54</f>
        <v>#N/A</v>
      </c>
      <c r="KB62" s="79"/>
      <c r="KC62" s="78" t="e">
        <f ca="1">KC54</f>
        <v>#N/A</v>
      </c>
      <c r="KD62" s="79"/>
      <c r="KE62" s="78" t="e">
        <f ca="1">KE54</f>
        <v>#N/A</v>
      </c>
      <c r="KF62" s="79"/>
      <c r="KH62" s="78" t="e">
        <f ca="1">KA54</f>
        <v>#N/A</v>
      </c>
      <c r="KI62" s="79"/>
      <c r="KJ62" s="78" t="e">
        <f ca="1">KC54</f>
        <v>#N/A</v>
      </c>
      <c r="KK62" s="79"/>
      <c r="KL62" s="78" t="e">
        <f ca="1">KE54</f>
        <v>#N/A</v>
      </c>
      <c r="KM62" s="79"/>
      <c r="KP62" s="78" t="e">
        <f ca="1">KP54</f>
        <v>#N/A</v>
      </c>
      <c r="KQ62" s="79"/>
      <c r="KR62" s="78" t="e">
        <f ca="1">KR54</f>
        <v>#N/A</v>
      </c>
      <c r="KS62" s="79"/>
      <c r="KT62" s="78" t="e">
        <f ca="1">KT54</f>
        <v>#N/A</v>
      </c>
      <c r="KU62" s="79"/>
      <c r="KW62" s="78" t="e">
        <f ca="1">KP54</f>
        <v>#N/A</v>
      </c>
      <c r="KX62" s="79"/>
      <c r="KY62" s="78" t="e">
        <f ca="1">KR54</f>
        <v>#N/A</v>
      </c>
      <c r="KZ62" s="79"/>
      <c r="LA62" s="78" t="e">
        <f ca="1">KT54</f>
        <v>#N/A</v>
      </c>
      <c r="LB62" s="79"/>
      <c r="LE62" s="78" t="e">
        <f ca="1">LE54</f>
        <v>#N/A</v>
      </c>
      <c r="LF62" s="79"/>
      <c r="LG62" s="78" t="e">
        <f ca="1">LG54</f>
        <v>#N/A</v>
      </c>
      <c r="LH62" s="79"/>
      <c r="LI62" s="78" t="e">
        <f ca="1">LI54</f>
        <v>#N/A</v>
      </c>
      <c r="LJ62" s="79"/>
      <c r="LL62" s="78" t="e">
        <f ca="1">LE54</f>
        <v>#N/A</v>
      </c>
      <c r="LM62" s="79"/>
      <c r="LN62" s="78" t="e">
        <f ca="1">LG54</f>
        <v>#N/A</v>
      </c>
      <c r="LO62" s="79"/>
      <c r="LP62" s="78" t="e">
        <f ca="1">LI54</f>
        <v>#N/A</v>
      </c>
      <c r="LQ62" s="79"/>
      <c r="LT62" s="78" t="e">
        <f ca="1">LT54</f>
        <v>#N/A</v>
      </c>
      <c r="LU62" s="79"/>
      <c r="LV62" s="78" t="e">
        <f ca="1">LV54</f>
        <v>#N/A</v>
      </c>
      <c r="LW62" s="79"/>
      <c r="LX62" s="78" t="e">
        <f ca="1">LX54</f>
        <v>#N/A</v>
      </c>
      <c r="LY62" s="79"/>
      <c r="MA62" s="78" t="e">
        <f ca="1">LT54</f>
        <v>#N/A</v>
      </c>
      <c r="MB62" s="79"/>
      <c r="MC62" s="78" t="e">
        <f ca="1">LV54</f>
        <v>#N/A</v>
      </c>
      <c r="MD62" s="79"/>
      <c r="ME62" s="78" t="e">
        <f ca="1">LX54</f>
        <v>#N/A</v>
      </c>
      <c r="MF62" s="79"/>
      <c r="MI62" s="78" t="e">
        <f ca="1">MI54</f>
        <v>#N/A</v>
      </c>
      <c r="MJ62" s="79"/>
      <c r="MK62" s="78" t="e">
        <f ca="1">MK54</f>
        <v>#N/A</v>
      </c>
      <c r="ML62" s="79"/>
      <c r="MM62" s="78" t="e">
        <f ca="1">MM54</f>
        <v>#N/A</v>
      </c>
      <c r="MN62" s="79"/>
      <c r="MP62" s="78" t="e">
        <f ca="1">MI54</f>
        <v>#N/A</v>
      </c>
      <c r="MQ62" s="79"/>
      <c r="MR62" s="78" t="e">
        <f ca="1">MK54</f>
        <v>#N/A</v>
      </c>
      <c r="MS62" s="79"/>
      <c r="MT62" s="78" t="e">
        <f ca="1">MM54</f>
        <v>#N/A</v>
      </c>
      <c r="MU62" s="79"/>
      <c r="MX62" s="78" t="e">
        <f ca="1">MX54</f>
        <v>#N/A</v>
      </c>
      <c r="MY62" s="79"/>
      <c r="MZ62" s="78" t="e">
        <f ca="1">MZ54</f>
        <v>#N/A</v>
      </c>
      <c r="NA62" s="79"/>
      <c r="NB62" s="78" t="e">
        <f ca="1">NB54</f>
        <v>#N/A</v>
      </c>
      <c r="NC62" s="79"/>
      <c r="NE62" s="78" t="e">
        <f ca="1">MX54</f>
        <v>#N/A</v>
      </c>
      <c r="NF62" s="79"/>
      <c r="NG62" s="78" t="e">
        <f ca="1">MZ54</f>
        <v>#N/A</v>
      </c>
      <c r="NH62" s="79"/>
      <c r="NI62" s="78" t="e">
        <f ca="1">NB54</f>
        <v>#N/A</v>
      </c>
      <c r="NJ62" s="79"/>
      <c r="NM62" s="78" t="e">
        <f ca="1">NM54</f>
        <v>#N/A</v>
      </c>
      <c r="NN62" s="79"/>
      <c r="NO62" s="78" t="e">
        <f ca="1">NO54</f>
        <v>#N/A</v>
      </c>
      <c r="NP62" s="79"/>
      <c r="NQ62" s="78" t="e">
        <f ca="1">NQ54</f>
        <v>#N/A</v>
      </c>
      <c r="NR62" s="79"/>
      <c r="NT62" s="78" t="e">
        <f ca="1">NM54</f>
        <v>#N/A</v>
      </c>
      <c r="NU62" s="79"/>
      <c r="NV62" s="78" t="e">
        <f ca="1">NO54</f>
        <v>#N/A</v>
      </c>
      <c r="NW62" s="79"/>
      <c r="NX62" s="78" t="e">
        <f ca="1">NQ54</f>
        <v>#N/A</v>
      </c>
      <c r="NY62" s="79"/>
      <c r="OB62" s="78" t="e">
        <f ca="1">OB54</f>
        <v>#N/A</v>
      </c>
      <c r="OC62" s="79"/>
      <c r="OD62" s="78" t="e">
        <f ca="1">OD54</f>
        <v>#N/A</v>
      </c>
      <c r="OE62" s="79"/>
      <c r="OF62" s="78" t="e">
        <f ca="1">OF54</f>
        <v>#N/A</v>
      </c>
      <c r="OG62" s="79"/>
      <c r="OI62" s="78" t="e">
        <f ca="1">OB54</f>
        <v>#N/A</v>
      </c>
      <c r="OJ62" s="79"/>
      <c r="OK62" s="78" t="e">
        <f ca="1">OD54</f>
        <v>#N/A</v>
      </c>
      <c r="OL62" s="79"/>
      <c r="OM62" s="78" t="e">
        <f ca="1">OF54</f>
        <v>#N/A</v>
      </c>
      <c r="ON62" s="79"/>
      <c r="OQ62" s="78" t="e">
        <f ca="1">OQ54</f>
        <v>#N/A</v>
      </c>
      <c r="OR62" s="79"/>
      <c r="OS62" s="78" t="e">
        <f ca="1">OS54</f>
        <v>#N/A</v>
      </c>
      <c r="OT62" s="79"/>
      <c r="OU62" s="78" t="e">
        <f ca="1">OU54</f>
        <v>#N/A</v>
      </c>
      <c r="OV62" s="79"/>
      <c r="OX62" s="78" t="e">
        <f ca="1">OQ54</f>
        <v>#N/A</v>
      </c>
      <c r="OY62" s="79"/>
      <c r="OZ62" s="78" t="e">
        <f ca="1">OS54</f>
        <v>#N/A</v>
      </c>
      <c r="PA62" s="79"/>
      <c r="PB62" s="78" t="e">
        <f ca="1">OU54</f>
        <v>#N/A</v>
      </c>
      <c r="PC62" s="79"/>
      <c r="PF62" s="78" t="e">
        <f ca="1">PF54</f>
        <v>#N/A</v>
      </c>
      <c r="PG62" s="79"/>
      <c r="PH62" s="78" t="e">
        <f ca="1">PH54</f>
        <v>#N/A</v>
      </c>
      <c r="PI62" s="79"/>
      <c r="PJ62" s="78" t="e">
        <f ca="1">PJ54</f>
        <v>#N/A</v>
      </c>
      <c r="PK62" s="79"/>
      <c r="PM62" s="78" t="e">
        <f ca="1">PF54</f>
        <v>#N/A</v>
      </c>
      <c r="PN62" s="79"/>
      <c r="PO62" s="78" t="e">
        <f ca="1">PH54</f>
        <v>#N/A</v>
      </c>
      <c r="PP62" s="79"/>
      <c r="PQ62" s="78" t="e">
        <f ca="1">PJ54</f>
        <v>#N/A</v>
      </c>
      <c r="PR62" s="79"/>
      <c r="PU62" s="78" t="e">
        <f ca="1">PU54</f>
        <v>#N/A</v>
      </c>
      <c r="PV62" s="79"/>
      <c r="PW62" s="78" t="e">
        <f ca="1">PW54</f>
        <v>#N/A</v>
      </c>
      <c r="PX62" s="79"/>
      <c r="PY62" s="78" t="e">
        <f ca="1">PY54</f>
        <v>#N/A</v>
      </c>
      <c r="PZ62" s="79"/>
      <c r="QB62" s="78" t="e">
        <f ca="1">PU54</f>
        <v>#N/A</v>
      </c>
      <c r="QC62" s="79"/>
      <c r="QD62" s="78" t="e">
        <f ca="1">PW54</f>
        <v>#N/A</v>
      </c>
      <c r="QE62" s="79"/>
      <c r="QF62" s="78" t="e">
        <f ca="1">PY54</f>
        <v>#N/A</v>
      </c>
      <c r="QG62" s="79"/>
      <c r="QJ62" s="78" t="e">
        <f ca="1">QJ54</f>
        <v>#N/A</v>
      </c>
      <c r="QK62" s="79"/>
      <c r="QL62" s="78" t="e">
        <f ca="1">QL54</f>
        <v>#N/A</v>
      </c>
      <c r="QM62" s="79"/>
      <c r="QN62" s="78" t="e">
        <f ca="1">QN54</f>
        <v>#N/A</v>
      </c>
      <c r="QO62" s="79"/>
      <c r="QQ62" s="78" t="e">
        <f ca="1">QJ54</f>
        <v>#N/A</v>
      </c>
      <c r="QR62" s="79"/>
      <c r="QS62" s="78" t="e">
        <f ca="1">QL54</f>
        <v>#N/A</v>
      </c>
      <c r="QT62" s="79"/>
      <c r="QU62" s="78" t="e">
        <f ca="1">QN54</f>
        <v>#N/A</v>
      </c>
      <c r="QV62" s="79"/>
      <c r="QY62" s="78" t="e">
        <f ca="1">QY54</f>
        <v>#N/A</v>
      </c>
      <c r="QZ62" s="79"/>
      <c r="RA62" s="78" t="e">
        <f ca="1">RA54</f>
        <v>#N/A</v>
      </c>
      <c r="RB62" s="79"/>
      <c r="RC62" s="78" t="e">
        <f ca="1">RC54</f>
        <v>#N/A</v>
      </c>
      <c r="RD62" s="79"/>
      <c r="RF62" s="78" t="e">
        <f ca="1">QY54</f>
        <v>#N/A</v>
      </c>
      <c r="RG62" s="79"/>
      <c r="RH62" s="78" t="e">
        <f ca="1">RA54</f>
        <v>#N/A</v>
      </c>
      <c r="RI62" s="79"/>
      <c r="RJ62" s="78" t="e">
        <f ca="1">RC54</f>
        <v>#N/A</v>
      </c>
      <c r="RK62" s="79"/>
      <c r="RN62" s="78" t="e">
        <f ca="1">RN54</f>
        <v>#N/A</v>
      </c>
      <c r="RO62" s="79"/>
      <c r="RP62" s="78" t="e">
        <f ca="1">RP54</f>
        <v>#N/A</v>
      </c>
      <c r="RQ62" s="79"/>
      <c r="RR62" s="78" t="e">
        <f ca="1">RR54</f>
        <v>#N/A</v>
      </c>
      <c r="RS62" s="79"/>
      <c r="RU62" s="78" t="e">
        <f ca="1">RN54</f>
        <v>#N/A</v>
      </c>
      <c r="RV62" s="79"/>
      <c r="RW62" s="78" t="e">
        <f ca="1">RP54</f>
        <v>#N/A</v>
      </c>
      <c r="RX62" s="79"/>
      <c r="RY62" s="78" t="e">
        <f ca="1">RR54</f>
        <v>#N/A</v>
      </c>
      <c r="RZ62" s="79"/>
      <c r="SC62" s="78" t="e">
        <f ca="1">SC54</f>
        <v>#N/A</v>
      </c>
      <c r="SD62" s="79"/>
      <c r="SE62" s="78" t="e">
        <f ca="1">SE54</f>
        <v>#N/A</v>
      </c>
      <c r="SF62" s="79"/>
      <c r="SG62" s="78" t="e">
        <f ca="1">SG54</f>
        <v>#N/A</v>
      </c>
      <c r="SH62" s="79"/>
      <c r="SJ62" s="78" t="e">
        <f ca="1">SC54</f>
        <v>#N/A</v>
      </c>
      <c r="SK62" s="79"/>
      <c r="SL62" s="78" t="e">
        <f ca="1">SE54</f>
        <v>#N/A</v>
      </c>
      <c r="SM62" s="79"/>
      <c r="SN62" s="78" t="e">
        <f ca="1">SG54</f>
        <v>#N/A</v>
      </c>
      <c r="SO62" s="79"/>
      <c r="SR62" s="78" t="e">
        <f ca="1">SR54</f>
        <v>#N/A</v>
      </c>
      <c r="SS62" s="79"/>
      <c r="ST62" s="78" t="e">
        <f ca="1">ST54</f>
        <v>#N/A</v>
      </c>
      <c r="SU62" s="79"/>
      <c r="SV62" s="78" t="e">
        <f ca="1">SV54</f>
        <v>#N/A</v>
      </c>
      <c r="SW62" s="79"/>
      <c r="SY62" s="78" t="e">
        <f ca="1">SR54</f>
        <v>#N/A</v>
      </c>
      <c r="SZ62" s="79"/>
      <c r="TA62" s="78" t="e">
        <f ca="1">ST54</f>
        <v>#N/A</v>
      </c>
      <c r="TB62" s="79"/>
      <c r="TC62" s="78" t="e">
        <f ca="1">SV54</f>
        <v>#N/A</v>
      </c>
      <c r="TD62" s="79"/>
      <c r="TG62" s="78" t="e">
        <f ca="1">TG54</f>
        <v>#N/A</v>
      </c>
      <c r="TH62" s="79"/>
      <c r="TI62" s="78" t="e">
        <f ca="1">TI54</f>
        <v>#N/A</v>
      </c>
      <c r="TJ62" s="79"/>
      <c r="TK62" s="78" t="e">
        <f ca="1">TK54</f>
        <v>#N/A</v>
      </c>
      <c r="TL62" s="79"/>
      <c r="TN62" s="78" t="e">
        <f ca="1">TG54</f>
        <v>#N/A</v>
      </c>
      <c r="TO62" s="79"/>
      <c r="TP62" s="78" t="e">
        <f ca="1">TI54</f>
        <v>#N/A</v>
      </c>
      <c r="TQ62" s="79"/>
      <c r="TR62" s="78" t="e">
        <f ca="1">TK54</f>
        <v>#N/A</v>
      </c>
      <c r="TS62" s="79"/>
      <c r="TV62" s="78" t="e">
        <f ca="1">TV54</f>
        <v>#N/A</v>
      </c>
      <c r="TW62" s="79"/>
      <c r="TX62" s="78" t="e">
        <f ca="1">TX54</f>
        <v>#N/A</v>
      </c>
      <c r="TY62" s="79"/>
      <c r="TZ62" s="78" t="e">
        <f ca="1">TZ54</f>
        <v>#N/A</v>
      </c>
      <c r="UA62" s="79"/>
      <c r="UC62" s="78" t="e">
        <f ca="1">TV54</f>
        <v>#N/A</v>
      </c>
      <c r="UD62" s="79"/>
      <c r="UE62" s="78" t="e">
        <f ca="1">TX54</f>
        <v>#N/A</v>
      </c>
      <c r="UF62" s="79"/>
      <c r="UG62" s="78" t="e">
        <f ca="1">TZ54</f>
        <v>#N/A</v>
      </c>
      <c r="UH62" s="79"/>
      <c r="UK62" s="78" t="e">
        <f ca="1">UK54</f>
        <v>#N/A</v>
      </c>
      <c r="UL62" s="79"/>
      <c r="UM62" s="78" t="e">
        <f ca="1">UM54</f>
        <v>#N/A</v>
      </c>
      <c r="UN62" s="79"/>
      <c r="UO62" s="78" t="e">
        <f ca="1">UO54</f>
        <v>#N/A</v>
      </c>
      <c r="UP62" s="79"/>
      <c r="UR62" s="78" t="e">
        <f ca="1">UK54</f>
        <v>#N/A</v>
      </c>
      <c r="US62" s="79"/>
      <c r="UT62" s="78" t="e">
        <f ca="1">UM54</f>
        <v>#N/A</v>
      </c>
      <c r="UU62" s="79"/>
      <c r="UV62" s="78" t="e">
        <f ca="1">UO54</f>
        <v>#N/A</v>
      </c>
      <c r="UW62" s="79"/>
      <c r="UZ62" s="78" t="e">
        <f ca="1">UZ54</f>
        <v>#N/A</v>
      </c>
      <c r="VA62" s="79"/>
      <c r="VB62" s="78" t="e">
        <f ca="1">VB54</f>
        <v>#N/A</v>
      </c>
      <c r="VC62" s="79"/>
      <c r="VD62" s="78" t="e">
        <f ca="1">VD54</f>
        <v>#N/A</v>
      </c>
      <c r="VE62" s="79"/>
      <c r="VG62" s="78" t="e">
        <f ca="1">UZ54</f>
        <v>#N/A</v>
      </c>
      <c r="VH62" s="79"/>
      <c r="VI62" s="78" t="e">
        <f ca="1">VB54</f>
        <v>#N/A</v>
      </c>
      <c r="VJ62" s="79"/>
      <c r="VK62" s="78" t="e">
        <f ca="1">VD54</f>
        <v>#N/A</v>
      </c>
      <c r="VL62" s="79"/>
      <c r="VO62" s="78" t="e">
        <f ca="1">VO54</f>
        <v>#N/A</v>
      </c>
      <c r="VP62" s="79"/>
      <c r="VQ62" s="78" t="e">
        <f ca="1">VQ54</f>
        <v>#N/A</v>
      </c>
      <c r="VR62" s="79"/>
      <c r="VS62" s="78" t="e">
        <f ca="1">VS54</f>
        <v>#N/A</v>
      </c>
      <c r="VT62" s="79"/>
      <c r="VV62" s="78" t="e">
        <f ca="1">VO54</f>
        <v>#N/A</v>
      </c>
      <c r="VW62" s="79"/>
      <c r="VX62" s="78" t="e">
        <f ca="1">VQ54</f>
        <v>#N/A</v>
      </c>
      <c r="VY62" s="79"/>
      <c r="VZ62" s="78" t="e">
        <f ca="1">VS54</f>
        <v>#N/A</v>
      </c>
      <c r="WA62" s="79"/>
      <c r="WD62" s="78" t="e">
        <f ca="1">WD54</f>
        <v>#N/A</v>
      </c>
      <c r="WE62" s="79"/>
      <c r="WF62" s="78" t="e">
        <f ca="1">WF54</f>
        <v>#N/A</v>
      </c>
      <c r="WG62" s="79"/>
      <c r="WH62" s="78" t="e">
        <f ca="1">WH54</f>
        <v>#N/A</v>
      </c>
      <c r="WI62" s="79"/>
      <c r="WK62" s="78" t="e">
        <f ca="1">WD54</f>
        <v>#N/A</v>
      </c>
      <c r="WL62" s="79"/>
      <c r="WM62" s="78" t="e">
        <f ca="1">WF54</f>
        <v>#N/A</v>
      </c>
      <c r="WN62" s="79"/>
      <c r="WO62" s="78" t="e">
        <f ca="1">WH54</f>
        <v>#N/A</v>
      </c>
      <c r="WP62" s="79"/>
      <c r="WS62" s="78" t="e">
        <f ca="1">WS54</f>
        <v>#N/A</v>
      </c>
      <c r="WT62" s="79"/>
      <c r="WU62" s="78" t="e">
        <f ca="1">WU54</f>
        <v>#N/A</v>
      </c>
      <c r="WV62" s="79"/>
      <c r="WW62" s="78" t="e">
        <f ca="1">WW54</f>
        <v>#N/A</v>
      </c>
      <c r="WX62" s="79"/>
      <c r="WZ62" s="78" t="e">
        <f ca="1">WS54</f>
        <v>#N/A</v>
      </c>
      <c r="XA62" s="79"/>
      <c r="XB62" s="78" t="e">
        <f ca="1">WU54</f>
        <v>#N/A</v>
      </c>
      <c r="XC62" s="79"/>
      <c r="XD62" s="78" t="e">
        <f ca="1">WW54</f>
        <v>#N/A</v>
      </c>
      <c r="XE62" s="79"/>
      <c r="XH62" s="78" t="e">
        <f ca="1">XH54</f>
        <v>#N/A</v>
      </c>
      <c r="XI62" s="79"/>
      <c r="XJ62" s="78" t="e">
        <f ca="1">XJ54</f>
        <v>#N/A</v>
      </c>
      <c r="XK62" s="79"/>
      <c r="XL62" s="78" t="e">
        <f ca="1">XL54</f>
        <v>#N/A</v>
      </c>
      <c r="XM62" s="79"/>
      <c r="XO62" s="78" t="e">
        <f ca="1">XH54</f>
        <v>#N/A</v>
      </c>
      <c r="XP62" s="79"/>
      <c r="XQ62" s="78" t="e">
        <f ca="1">XJ54</f>
        <v>#N/A</v>
      </c>
      <c r="XR62" s="79"/>
      <c r="XS62" s="78" t="e">
        <f ca="1">XL54</f>
        <v>#N/A</v>
      </c>
      <c r="XT62" s="79"/>
      <c r="XW62" s="78" t="e">
        <f ca="1">XW54</f>
        <v>#N/A</v>
      </c>
      <c r="XX62" s="79"/>
      <c r="XY62" s="78" t="e">
        <f ca="1">XY54</f>
        <v>#N/A</v>
      </c>
      <c r="XZ62" s="79"/>
      <c r="YA62" s="78" t="e">
        <f ca="1">YA54</f>
        <v>#N/A</v>
      </c>
      <c r="YB62" s="79"/>
      <c r="YD62" s="78" t="e">
        <f ca="1">XW54</f>
        <v>#N/A</v>
      </c>
      <c r="YE62" s="79"/>
      <c r="YF62" s="78" t="e">
        <f ca="1">XY54</f>
        <v>#N/A</v>
      </c>
      <c r="YG62" s="79"/>
      <c r="YH62" s="78" t="e">
        <f ca="1">YA54</f>
        <v>#N/A</v>
      </c>
      <c r="YI62" s="79"/>
      <c r="YL62" s="78" t="e">
        <f ca="1">YL54</f>
        <v>#N/A</v>
      </c>
      <c r="YM62" s="79"/>
      <c r="YN62" s="78" t="e">
        <f ca="1">YN54</f>
        <v>#N/A</v>
      </c>
      <c r="YO62" s="79"/>
      <c r="YP62" s="78" t="e">
        <f ca="1">YP54</f>
        <v>#N/A</v>
      </c>
      <c r="YQ62" s="79"/>
      <c r="YS62" s="78" t="e">
        <f ca="1">YL54</f>
        <v>#N/A</v>
      </c>
      <c r="YT62" s="79"/>
      <c r="YU62" s="78" t="e">
        <f ca="1">YN54</f>
        <v>#N/A</v>
      </c>
      <c r="YV62" s="79"/>
      <c r="YW62" s="78" t="e">
        <f ca="1">YP54</f>
        <v>#N/A</v>
      </c>
      <c r="YX62" s="79"/>
      <c r="ZA62" s="78" t="e">
        <f ca="1">ZA54</f>
        <v>#N/A</v>
      </c>
      <c r="ZB62" s="79"/>
      <c r="ZC62" s="78" t="e">
        <f ca="1">ZC54</f>
        <v>#N/A</v>
      </c>
      <c r="ZD62" s="79"/>
      <c r="ZE62" s="78" t="e">
        <f ca="1">ZE54</f>
        <v>#N/A</v>
      </c>
      <c r="ZF62" s="79"/>
      <c r="ZH62" s="78" t="e">
        <f ca="1">ZA54</f>
        <v>#N/A</v>
      </c>
      <c r="ZI62" s="79"/>
      <c r="ZJ62" s="78" t="e">
        <f ca="1">ZC54</f>
        <v>#N/A</v>
      </c>
      <c r="ZK62" s="79"/>
      <c r="ZL62" s="78" t="e">
        <f ca="1">ZE54</f>
        <v>#N/A</v>
      </c>
      <c r="ZM62" s="79"/>
      <c r="ZP62" s="78" t="e">
        <f ca="1">ZP54</f>
        <v>#N/A</v>
      </c>
      <c r="ZQ62" s="79"/>
      <c r="ZR62" s="78" t="e">
        <f ca="1">ZR54</f>
        <v>#N/A</v>
      </c>
      <c r="ZS62" s="79"/>
      <c r="ZT62" s="78" t="e">
        <f ca="1">ZT54</f>
        <v>#N/A</v>
      </c>
      <c r="ZU62" s="79"/>
      <c r="ZW62" s="78" t="e">
        <f ca="1">ZP54</f>
        <v>#N/A</v>
      </c>
      <c r="ZX62" s="79"/>
      <c r="ZY62" s="78" t="e">
        <f ca="1">ZR54</f>
        <v>#N/A</v>
      </c>
      <c r="ZZ62" s="79"/>
      <c r="AAA62" s="78" t="e">
        <f ca="1">ZT54</f>
        <v>#N/A</v>
      </c>
      <c r="AAB62" s="79"/>
      <c r="AAE62" s="78" t="e">
        <f ca="1">AAE54</f>
        <v>#N/A</v>
      </c>
      <c r="AAF62" s="79"/>
      <c r="AAG62" s="78" t="e">
        <f ca="1">AAG54</f>
        <v>#N/A</v>
      </c>
      <c r="AAH62" s="79"/>
      <c r="AAI62" s="78" t="e">
        <f ca="1">AAI54</f>
        <v>#N/A</v>
      </c>
      <c r="AAJ62" s="79"/>
      <c r="AAL62" s="78" t="e">
        <f ca="1">AAE54</f>
        <v>#N/A</v>
      </c>
      <c r="AAM62" s="79"/>
      <c r="AAN62" s="78" t="e">
        <f ca="1">AAG54</f>
        <v>#N/A</v>
      </c>
      <c r="AAO62" s="79"/>
      <c r="AAP62" s="78" t="e">
        <f ca="1">AAI54</f>
        <v>#N/A</v>
      </c>
      <c r="AAQ62" s="79"/>
      <c r="AAT62" s="78" t="e">
        <f ca="1">AAT54</f>
        <v>#N/A</v>
      </c>
      <c r="AAU62" s="79"/>
      <c r="AAV62" s="78" t="e">
        <f ca="1">AAV54</f>
        <v>#N/A</v>
      </c>
      <c r="AAW62" s="79"/>
      <c r="AAX62" s="78" t="e">
        <f ca="1">AAX54</f>
        <v>#N/A</v>
      </c>
      <c r="AAY62" s="79"/>
      <c r="ABA62" s="78" t="e">
        <f ca="1">AAT54</f>
        <v>#N/A</v>
      </c>
      <c r="ABB62" s="79"/>
      <c r="ABC62" s="78" t="e">
        <f ca="1">AAV54</f>
        <v>#N/A</v>
      </c>
      <c r="ABD62" s="79"/>
      <c r="ABE62" s="78" t="e">
        <f ca="1">AAX54</f>
        <v>#N/A</v>
      </c>
      <c r="ABF62" s="79"/>
      <c r="ABI62" s="78" t="e">
        <f ca="1">ABI54</f>
        <v>#N/A</v>
      </c>
      <c r="ABJ62" s="79"/>
      <c r="ABK62" s="78" t="e">
        <f ca="1">ABK54</f>
        <v>#N/A</v>
      </c>
      <c r="ABL62" s="79"/>
      <c r="ABM62" s="78" t="e">
        <f ca="1">ABM54</f>
        <v>#N/A</v>
      </c>
      <c r="ABN62" s="79"/>
      <c r="ABP62" s="78" t="e">
        <f ca="1">ABI54</f>
        <v>#N/A</v>
      </c>
      <c r="ABQ62" s="79"/>
      <c r="ABR62" s="78" t="e">
        <f ca="1">ABK54</f>
        <v>#N/A</v>
      </c>
      <c r="ABS62" s="79"/>
      <c r="ABT62" s="78" t="e">
        <f ca="1">ABM54</f>
        <v>#N/A</v>
      </c>
      <c r="ABU62" s="79"/>
      <c r="ABX62" s="78" t="e">
        <f ca="1">ABX54</f>
        <v>#N/A</v>
      </c>
      <c r="ABY62" s="79"/>
      <c r="ABZ62" s="78" t="e">
        <f ca="1">ABZ54</f>
        <v>#N/A</v>
      </c>
      <c r="ACA62" s="79"/>
      <c r="ACB62" s="78" t="e">
        <f ca="1">ACB54</f>
        <v>#N/A</v>
      </c>
      <c r="ACC62" s="79"/>
      <c r="ACE62" s="78" t="e">
        <f ca="1">ABX54</f>
        <v>#N/A</v>
      </c>
      <c r="ACF62" s="79"/>
      <c r="ACG62" s="78" t="e">
        <f ca="1">ABZ54</f>
        <v>#N/A</v>
      </c>
      <c r="ACH62" s="79"/>
      <c r="ACI62" s="78" t="e">
        <f ca="1">ACB54</f>
        <v>#N/A</v>
      </c>
      <c r="ACJ62" s="79"/>
      <c r="ACM62" s="78" t="e">
        <f ca="1">ACM54</f>
        <v>#N/A</v>
      </c>
      <c r="ACN62" s="79"/>
      <c r="ACO62" s="78" t="e">
        <f ca="1">ACO54</f>
        <v>#N/A</v>
      </c>
      <c r="ACP62" s="79"/>
      <c r="ACQ62" s="78" t="e">
        <f ca="1">ACQ54</f>
        <v>#N/A</v>
      </c>
      <c r="ACR62" s="79"/>
      <c r="ACT62" s="78" t="e">
        <f ca="1">ACM54</f>
        <v>#N/A</v>
      </c>
      <c r="ACU62" s="79"/>
      <c r="ACV62" s="78" t="e">
        <f ca="1">ACO54</f>
        <v>#N/A</v>
      </c>
      <c r="ACW62" s="79"/>
      <c r="ACX62" s="78" t="e">
        <f ca="1">ACQ54</f>
        <v>#N/A</v>
      </c>
      <c r="ACY62" s="79"/>
      <c r="ADB62" s="78" t="e">
        <f ca="1">ADB54</f>
        <v>#N/A</v>
      </c>
      <c r="ADC62" s="79"/>
      <c r="ADD62" s="78" t="e">
        <f ca="1">ADD54</f>
        <v>#N/A</v>
      </c>
      <c r="ADE62" s="79"/>
      <c r="ADF62" s="78" t="e">
        <f ca="1">ADF54</f>
        <v>#N/A</v>
      </c>
      <c r="ADG62" s="79"/>
      <c r="ADI62" s="78" t="e">
        <f ca="1">ADB54</f>
        <v>#N/A</v>
      </c>
      <c r="ADJ62" s="79"/>
      <c r="ADK62" s="78" t="e">
        <f ca="1">ADD54</f>
        <v>#N/A</v>
      </c>
      <c r="ADL62" s="79"/>
      <c r="ADM62" s="78" t="e">
        <f ca="1">ADF54</f>
        <v>#N/A</v>
      </c>
      <c r="ADN62" s="79"/>
      <c r="ADQ62" s="78" t="e">
        <f ca="1">ADQ54</f>
        <v>#N/A</v>
      </c>
      <c r="ADR62" s="79"/>
      <c r="ADS62" s="78" t="e">
        <f ca="1">ADS54</f>
        <v>#N/A</v>
      </c>
      <c r="ADT62" s="79"/>
      <c r="ADU62" s="78" t="e">
        <f ca="1">ADU54</f>
        <v>#N/A</v>
      </c>
      <c r="ADV62" s="79"/>
      <c r="ADX62" s="78" t="e">
        <f ca="1">ADQ54</f>
        <v>#N/A</v>
      </c>
      <c r="ADY62" s="79"/>
      <c r="ADZ62" s="78" t="e">
        <f ca="1">ADS54</f>
        <v>#N/A</v>
      </c>
      <c r="AEA62" s="79"/>
      <c r="AEB62" s="78" t="e">
        <f ca="1">ADU54</f>
        <v>#N/A</v>
      </c>
      <c r="AEC62" s="79"/>
      <c r="AEF62" s="78" t="e">
        <f ca="1">AEF54</f>
        <v>#N/A</v>
      </c>
      <c r="AEG62" s="79"/>
      <c r="AEH62" s="78" t="e">
        <f ca="1">AEH54</f>
        <v>#N/A</v>
      </c>
      <c r="AEI62" s="79"/>
      <c r="AEJ62" s="78" t="e">
        <f ca="1">AEJ54</f>
        <v>#N/A</v>
      </c>
      <c r="AEK62" s="79"/>
      <c r="AEM62" s="78" t="e">
        <f ca="1">AEF54</f>
        <v>#N/A</v>
      </c>
      <c r="AEN62" s="79"/>
      <c r="AEO62" s="78" t="e">
        <f ca="1">AEH54</f>
        <v>#N/A</v>
      </c>
      <c r="AEP62" s="79"/>
      <c r="AEQ62" s="78" t="e">
        <f ca="1">AEJ54</f>
        <v>#N/A</v>
      </c>
      <c r="AER62" s="79"/>
      <c r="AEU62" s="78" t="e">
        <f ca="1">AEU54</f>
        <v>#N/A</v>
      </c>
      <c r="AEV62" s="79"/>
      <c r="AEW62" s="78" t="e">
        <f ca="1">AEW54</f>
        <v>#N/A</v>
      </c>
      <c r="AEX62" s="79"/>
      <c r="AEY62" s="78" t="e">
        <f ca="1">AEY54</f>
        <v>#N/A</v>
      </c>
      <c r="AEZ62" s="79"/>
      <c r="AFB62" s="78" t="e">
        <f ca="1">AEU54</f>
        <v>#N/A</v>
      </c>
      <c r="AFC62" s="79"/>
      <c r="AFD62" s="78" t="e">
        <f ca="1">AEW54</f>
        <v>#N/A</v>
      </c>
      <c r="AFE62" s="79"/>
      <c r="AFF62" s="78" t="e">
        <f ca="1">AEY54</f>
        <v>#N/A</v>
      </c>
      <c r="AFG62" s="79"/>
      <c r="AFJ62" s="78" t="e">
        <f ca="1">AFJ54</f>
        <v>#N/A</v>
      </c>
      <c r="AFK62" s="79"/>
      <c r="AFL62" s="78" t="e">
        <f ca="1">AFL54</f>
        <v>#N/A</v>
      </c>
      <c r="AFM62" s="79"/>
      <c r="AFN62" s="78" t="e">
        <f ca="1">AFN54</f>
        <v>#N/A</v>
      </c>
      <c r="AFO62" s="79"/>
      <c r="AFQ62" s="78" t="e">
        <f ca="1">AFJ54</f>
        <v>#N/A</v>
      </c>
      <c r="AFR62" s="79"/>
      <c r="AFS62" s="78" t="e">
        <f ca="1">AFL54</f>
        <v>#N/A</v>
      </c>
      <c r="AFT62" s="79"/>
      <c r="AFU62" s="78" t="e">
        <f ca="1">AFN54</f>
        <v>#N/A</v>
      </c>
      <c r="AFV62" s="79"/>
    </row>
    <row r="63" spans="2:854" ht="13.8" customHeight="1" x14ac:dyDescent="0.45"/>
    <row r="64" spans="2:854" ht="18" customHeight="1" x14ac:dyDescent="0.45">
      <c r="B64" s="5"/>
      <c r="C64" s="70" t="e">
        <f ca="1">C48</f>
        <v>#N/A</v>
      </c>
      <c r="D64" s="70"/>
      <c r="E64" s="70"/>
      <c r="F64" s="70"/>
      <c r="G64" s="7"/>
      <c r="I64" s="5"/>
      <c r="J64" s="70" t="e">
        <f ca="1">C48</f>
        <v>#N/A</v>
      </c>
      <c r="K64" s="70"/>
      <c r="L64" s="70"/>
      <c r="M64" s="70"/>
      <c r="N64" s="7"/>
      <c r="Q64" s="5"/>
      <c r="R64" s="70" t="e">
        <f ca="1">R48</f>
        <v>#N/A</v>
      </c>
      <c r="S64" s="70"/>
      <c r="T64" s="70"/>
      <c r="U64" s="70"/>
      <c r="V64" s="7"/>
      <c r="X64" s="5"/>
      <c r="Y64" s="70" t="e">
        <f ca="1">R48</f>
        <v>#N/A</v>
      </c>
      <c r="Z64" s="70"/>
      <c r="AA64" s="70"/>
      <c r="AB64" s="70"/>
      <c r="AC64" s="7"/>
      <c r="AF64" s="5"/>
      <c r="AG64" s="70" t="e">
        <f ca="1">AG48</f>
        <v>#N/A</v>
      </c>
      <c r="AH64" s="70"/>
      <c r="AI64" s="70"/>
      <c r="AJ64" s="70"/>
      <c r="AK64" s="7"/>
      <c r="AM64" s="5"/>
      <c r="AN64" s="70" t="e">
        <f ca="1">AG48</f>
        <v>#N/A</v>
      </c>
      <c r="AO64" s="70"/>
      <c r="AP64" s="70"/>
      <c r="AQ64" s="70"/>
      <c r="AR64" s="7"/>
      <c r="AU64" s="5"/>
      <c r="AV64" s="70" t="e">
        <f ca="1">AV48</f>
        <v>#N/A</v>
      </c>
      <c r="AW64" s="70"/>
      <c r="AX64" s="70"/>
      <c r="AY64" s="70"/>
      <c r="AZ64" s="7"/>
      <c r="BB64" s="5"/>
      <c r="BC64" s="70" t="e">
        <f ca="1">AV48</f>
        <v>#N/A</v>
      </c>
      <c r="BD64" s="70"/>
      <c r="BE64" s="70"/>
      <c r="BF64" s="70"/>
      <c r="BG64" s="7"/>
      <c r="BJ64" s="5"/>
      <c r="BK64" s="70" t="e">
        <f ca="1">BK48</f>
        <v>#N/A</v>
      </c>
      <c r="BL64" s="70"/>
      <c r="BM64" s="70"/>
      <c r="BN64" s="70"/>
      <c r="BO64" s="7"/>
      <c r="BQ64" s="5"/>
      <c r="BR64" s="70" t="e">
        <f ca="1">BK48</f>
        <v>#N/A</v>
      </c>
      <c r="BS64" s="70"/>
      <c r="BT64" s="70"/>
      <c r="BU64" s="70"/>
      <c r="BV64" s="7"/>
      <c r="BY64" s="5"/>
      <c r="BZ64" s="70" t="e">
        <f ca="1">BZ48</f>
        <v>#N/A</v>
      </c>
      <c r="CA64" s="70"/>
      <c r="CB64" s="70"/>
      <c r="CC64" s="70"/>
      <c r="CD64" s="7"/>
      <c r="CF64" s="5"/>
      <c r="CG64" s="70" t="e">
        <f ca="1">BZ48</f>
        <v>#N/A</v>
      </c>
      <c r="CH64" s="70"/>
      <c r="CI64" s="70"/>
      <c r="CJ64" s="70"/>
      <c r="CK64" s="7"/>
      <c r="CN64" s="5"/>
      <c r="CO64" s="70" t="e">
        <f ca="1">CO48</f>
        <v>#N/A</v>
      </c>
      <c r="CP64" s="70"/>
      <c r="CQ64" s="70"/>
      <c r="CR64" s="70"/>
      <c r="CS64" s="7"/>
      <c r="CU64" s="5"/>
      <c r="CV64" s="70" t="e">
        <f ca="1">CO48</f>
        <v>#N/A</v>
      </c>
      <c r="CW64" s="70"/>
      <c r="CX64" s="70"/>
      <c r="CY64" s="70"/>
      <c r="CZ64" s="7"/>
      <c r="DC64" s="5"/>
      <c r="DD64" s="70" t="e">
        <f ca="1">DD48</f>
        <v>#N/A</v>
      </c>
      <c r="DE64" s="70"/>
      <c r="DF64" s="70"/>
      <c r="DG64" s="70"/>
      <c r="DH64" s="7"/>
      <c r="DJ64" s="5"/>
      <c r="DK64" s="70" t="e">
        <f ca="1">DD48</f>
        <v>#N/A</v>
      </c>
      <c r="DL64" s="70"/>
      <c r="DM64" s="70"/>
      <c r="DN64" s="70"/>
      <c r="DO64" s="7"/>
      <c r="DR64" s="5"/>
      <c r="DS64" s="70" t="e">
        <f ca="1">DS48</f>
        <v>#N/A</v>
      </c>
      <c r="DT64" s="70"/>
      <c r="DU64" s="70"/>
      <c r="DV64" s="70"/>
      <c r="DW64" s="7"/>
      <c r="DY64" s="5"/>
      <c r="DZ64" s="70" t="e">
        <f ca="1">DS48</f>
        <v>#N/A</v>
      </c>
      <c r="EA64" s="70"/>
      <c r="EB64" s="70"/>
      <c r="EC64" s="70"/>
      <c r="ED64" s="7"/>
      <c r="EG64" s="5"/>
      <c r="EH64" s="70" t="e">
        <f ca="1">EH48</f>
        <v>#N/A</v>
      </c>
      <c r="EI64" s="70"/>
      <c r="EJ64" s="70"/>
      <c r="EK64" s="70"/>
      <c r="EL64" s="7"/>
      <c r="EN64" s="5"/>
      <c r="EO64" s="70" t="e">
        <f ca="1">EH48</f>
        <v>#N/A</v>
      </c>
      <c r="EP64" s="70"/>
      <c r="EQ64" s="70"/>
      <c r="ER64" s="70"/>
      <c r="ES64" s="7"/>
      <c r="EV64" s="5"/>
      <c r="EW64" s="70" t="e">
        <f ca="1">EW48</f>
        <v>#N/A</v>
      </c>
      <c r="EX64" s="70"/>
      <c r="EY64" s="70"/>
      <c r="EZ64" s="70"/>
      <c r="FA64" s="7"/>
      <c r="FC64" s="5"/>
      <c r="FD64" s="70" t="e">
        <f ca="1">EW48</f>
        <v>#N/A</v>
      </c>
      <c r="FE64" s="70"/>
      <c r="FF64" s="70"/>
      <c r="FG64" s="70"/>
      <c r="FH64" s="7"/>
      <c r="FK64" s="5"/>
      <c r="FL64" s="70" t="e">
        <f ca="1">FL48</f>
        <v>#N/A</v>
      </c>
      <c r="FM64" s="70"/>
      <c r="FN64" s="70"/>
      <c r="FO64" s="70"/>
      <c r="FP64" s="7"/>
      <c r="FR64" s="5"/>
      <c r="FS64" s="70" t="e">
        <f ca="1">FL48</f>
        <v>#N/A</v>
      </c>
      <c r="FT64" s="70"/>
      <c r="FU64" s="70"/>
      <c r="FV64" s="70"/>
      <c r="FW64" s="7"/>
      <c r="FZ64" s="5"/>
      <c r="GA64" s="70" t="e">
        <f ca="1">GA48</f>
        <v>#N/A</v>
      </c>
      <c r="GB64" s="70"/>
      <c r="GC64" s="70"/>
      <c r="GD64" s="70"/>
      <c r="GE64" s="7"/>
      <c r="GG64" s="5"/>
      <c r="GH64" s="70" t="e">
        <f ca="1">GA48</f>
        <v>#N/A</v>
      </c>
      <c r="GI64" s="70"/>
      <c r="GJ64" s="70"/>
      <c r="GK64" s="70"/>
      <c r="GL64" s="7"/>
      <c r="GO64" s="5"/>
      <c r="GP64" s="70" t="e">
        <f ca="1">GP48</f>
        <v>#N/A</v>
      </c>
      <c r="GQ64" s="70"/>
      <c r="GR64" s="70"/>
      <c r="GS64" s="70"/>
      <c r="GT64" s="7"/>
      <c r="GV64" s="5"/>
      <c r="GW64" s="70" t="e">
        <f ca="1">GP48</f>
        <v>#N/A</v>
      </c>
      <c r="GX64" s="70"/>
      <c r="GY64" s="70"/>
      <c r="GZ64" s="70"/>
      <c r="HA64" s="7"/>
      <c r="HD64" s="5"/>
      <c r="HE64" s="70" t="e">
        <f ca="1">HE48</f>
        <v>#N/A</v>
      </c>
      <c r="HF64" s="70"/>
      <c r="HG64" s="70"/>
      <c r="HH64" s="70"/>
      <c r="HI64" s="7"/>
      <c r="HK64" s="5"/>
      <c r="HL64" s="70" t="e">
        <f ca="1">HE48</f>
        <v>#N/A</v>
      </c>
      <c r="HM64" s="70"/>
      <c r="HN64" s="70"/>
      <c r="HO64" s="70"/>
      <c r="HP64" s="7"/>
      <c r="HS64" s="5"/>
      <c r="HT64" s="70" t="e">
        <f ca="1">HT48</f>
        <v>#N/A</v>
      </c>
      <c r="HU64" s="70"/>
      <c r="HV64" s="70"/>
      <c r="HW64" s="70"/>
      <c r="HX64" s="7"/>
      <c r="HZ64" s="5"/>
      <c r="IA64" s="70" t="e">
        <f ca="1">HT48</f>
        <v>#N/A</v>
      </c>
      <c r="IB64" s="70"/>
      <c r="IC64" s="70"/>
      <c r="ID64" s="70"/>
      <c r="IE64" s="7"/>
      <c r="IH64" s="5"/>
      <c r="II64" s="70" t="e">
        <f ca="1">II48</f>
        <v>#N/A</v>
      </c>
      <c r="IJ64" s="70"/>
      <c r="IK64" s="70"/>
      <c r="IL64" s="70"/>
      <c r="IM64" s="7"/>
      <c r="IO64" s="5"/>
      <c r="IP64" s="70" t="e">
        <f ca="1">II48</f>
        <v>#N/A</v>
      </c>
      <c r="IQ64" s="70"/>
      <c r="IR64" s="70"/>
      <c r="IS64" s="70"/>
      <c r="IT64" s="7"/>
      <c r="IW64" s="5"/>
      <c r="IX64" s="70" t="e">
        <f ca="1">IX48</f>
        <v>#N/A</v>
      </c>
      <c r="IY64" s="70"/>
      <c r="IZ64" s="70"/>
      <c r="JA64" s="70"/>
      <c r="JB64" s="7"/>
      <c r="JD64" s="5"/>
      <c r="JE64" s="70" t="e">
        <f ca="1">IX48</f>
        <v>#N/A</v>
      </c>
      <c r="JF64" s="70"/>
      <c r="JG64" s="70"/>
      <c r="JH64" s="70"/>
      <c r="JI64" s="7"/>
      <c r="JL64" s="5"/>
      <c r="JM64" s="70" t="e">
        <f ca="1">JM48</f>
        <v>#N/A</v>
      </c>
      <c r="JN64" s="70"/>
      <c r="JO64" s="70"/>
      <c r="JP64" s="70"/>
      <c r="JQ64" s="7"/>
      <c r="JS64" s="5"/>
      <c r="JT64" s="70" t="e">
        <f ca="1">JM48</f>
        <v>#N/A</v>
      </c>
      <c r="JU64" s="70"/>
      <c r="JV64" s="70"/>
      <c r="JW64" s="70"/>
      <c r="JX64" s="7"/>
      <c r="KA64" s="5"/>
      <c r="KB64" s="70" t="e">
        <f ca="1">KB48</f>
        <v>#N/A</v>
      </c>
      <c r="KC64" s="70"/>
      <c r="KD64" s="70"/>
      <c r="KE64" s="70"/>
      <c r="KF64" s="7"/>
      <c r="KH64" s="5"/>
      <c r="KI64" s="70" t="e">
        <f ca="1">KB48</f>
        <v>#N/A</v>
      </c>
      <c r="KJ64" s="70"/>
      <c r="KK64" s="70"/>
      <c r="KL64" s="70"/>
      <c r="KM64" s="7"/>
      <c r="KP64" s="5"/>
      <c r="KQ64" s="70" t="e">
        <f ca="1">KQ48</f>
        <v>#N/A</v>
      </c>
      <c r="KR64" s="70"/>
      <c r="KS64" s="70"/>
      <c r="KT64" s="70"/>
      <c r="KU64" s="7"/>
      <c r="KW64" s="5"/>
      <c r="KX64" s="70" t="e">
        <f ca="1">KQ48</f>
        <v>#N/A</v>
      </c>
      <c r="KY64" s="70"/>
      <c r="KZ64" s="70"/>
      <c r="LA64" s="70"/>
      <c r="LB64" s="7"/>
      <c r="LE64" s="5"/>
      <c r="LF64" s="70" t="e">
        <f ca="1">LF48</f>
        <v>#N/A</v>
      </c>
      <c r="LG64" s="70"/>
      <c r="LH64" s="70"/>
      <c r="LI64" s="70"/>
      <c r="LJ64" s="7"/>
      <c r="LL64" s="5"/>
      <c r="LM64" s="70" t="e">
        <f ca="1">LF48</f>
        <v>#N/A</v>
      </c>
      <c r="LN64" s="70"/>
      <c r="LO64" s="70"/>
      <c r="LP64" s="70"/>
      <c r="LQ64" s="7"/>
      <c r="LT64" s="5"/>
      <c r="LU64" s="70" t="e">
        <f ca="1">LU48</f>
        <v>#N/A</v>
      </c>
      <c r="LV64" s="70"/>
      <c r="LW64" s="70"/>
      <c r="LX64" s="70"/>
      <c r="LY64" s="7"/>
      <c r="MA64" s="5"/>
      <c r="MB64" s="70" t="e">
        <f ca="1">LU48</f>
        <v>#N/A</v>
      </c>
      <c r="MC64" s="70"/>
      <c r="MD64" s="70"/>
      <c r="ME64" s="70"/>
      <c r="MF64" s="7"/>
      <c r="MI64" s="5"/>
      <c r="MJ64" s="70" t="e">
        <f ca="1">MJ48</f>
        <v>#N/A</v>
      </c>
      <c r="MK64" s="70"/>
      <c r="ML64" s="70"/>
      <c r="MM64" s="70"/>
      <c r="MN64" s="7"/>
      <c r="MP64" s="5"/>
      <c r="MQ64" s="70" t="e">
        <f ca="1">MJ48</f>
        <v>#N/A</v>
      </c>
      <c r="MR64" s="70"/>
      <c r="MS64" s="70"/>
      <c r="MT64" s="70"/>
      <c r="MU64" s="7"/>
      <c r="MX64" s="5"/>
      <c r="MY64" s="70" t="e">
        <f ca="1">MY48</f>
        <v>#N/A</v>
      </c>
      <c r="MZ64" s="70"/>
      <c r="NA64" s="70"/>
      <c r="NB64" s="70"/>
      <c r="NC64" s="7"/>
      <c r="NE64" s="5"/>
      <c r="NF64" s="70" t="e">
        <f ca="1">MY48</f>
        <v>#N/A</v>
      </c>
      <c r="NG64" s="70"/>
      <c r="NH64" s="70"/>
      <c r="NI64" s="70"/>
      <c r="NJ64" s="7"/>
      <c r="NM64" s="5"/>
      <c r="NN64" s="70" t="e">
        <f ca="1">NN48</f>
        <v>#N/A</v>
      </c>
      <c r="NO64" s="70"/>
      <c r="NP64" s="70"/>
      <c r="NQ64" s="70"/>
      <c r="NR64" s="7"/>
      <c r="NT64" s="5"/>
      <c r="NU64" s="70" t="e">
        <f ca="1">NN48</f>
        <v>#N/A</v>
      </c>
      <c r="NV64" s="70"/>
      <c r="NW64" s="70"/>
      <c r="NX64" s="70"/>
      <c r="NY64" s="7"/>
      <c r="OB64" s="5"/>
      <c r="OC64" s="70" t="e">
        <f ca="1">OC48</f>
        <v>#N/A</v>
      </c>
      <c r="OD64" s="70"/>
      <c r="OE64" s="70"/>
      <c r="OF64" s="70"/>
      <c r="OG64" s="7"/>
      <c r="OI64" s="5"/>
      <c r="OJ64" s="70" t="e">
        <f ca="1">OC48</f>
        <v>#N/A</v>
      </c>
      <c r="OK64" s="70"/>
      <c r="OL64" s="70"/>
      <c r="OM64" s="70"/>
      <c r="ON64" s="7"/>
      <c r="OQ64" s="5"/>
      <c r="OR64" s="70" t="e">
        <f ca="1">OR48</f>
        <v>#N/A</v>
      </c>
      <c r="OS64" s="70"/>
      <c r="OT64" s="70"/>
      <c r="OU64" s="70"/>
      <c r="OV64" s="7"/>
      <c r="OX64" s="5"/>
      <c r="OY64" s="70" t="e">
        <f ca="1">OR48</f>
        <v>#N/A</v>
      </c>
      <c r="OZ64" s="70"/>
      <c r="PA64" s="70"/>
      <c r="PB64" s="70"/>
      <c r="PC64" s="7"/>
      <c r="PF64" s="5"/>
      <c r="PG64" s="70" t="e">
        <f ca="1">PG48</f>
        <v>#N/A</v>
      </c>
      <c r="PH64" s="70"/>
      <c r="PI64" s="70"/>
      <c r="PJ64" s="70"/>
      <c r="PK64" s="7"/>
      <c r="PM64" s="5"/>
      <c r="PN64" s="70" t="e">
        <f ca="1">PG48</f>
        <v>#N/A</v>
      </c>
      <c r="PO64" s="70"/>
      <c r="PP64" s="70"/>
      <c r="PQ64" s="70"/>
      <c r="PR64" s="7"/>
      <c r="PU64" s="5"/>
      <c r="PV64" s="70" t="e">
        <f ca="1">PV48</f>
        <v>#N/A</v>
      </c>
      <c r="PW64" s="70"/>
      <c r="PX64" s="70"/>
      <c r="PY64" s="70"/>
      <c r="PZ64" s="7"/>
      <c r="QB64" s="5"/>
      <c r="QC64" s="70" t="e">
        <f ca="1">PV48</f>
        <v>#N/A</v>
      </c>
      <c r="QD64" s="70"/>
      <c r="QE64" s="70"/>
      <c r="QF64" s="70"/>
      <c r="QG64" s="7"/>
      <c r="QJ64" s="5"/>
      <c r="QK64" s="70" t="e">
        <f ca="1">QK48</f>
        <v>#N/A</v>
      </c>
      <c r="QL64" s="70"/>
      <c r="QM64" s="70"/>
      <c r="QN64" s="70"/>
      <c r="QO64" s="7"/>
      <c r="QQ64" s="5"/>
      <c r="QR64" s="70" t="e">
        <f ca="1">QK48</f>
        <v>#N/A</v>
      </c>
      <c r="QS64" s="70"/>
      <c r="QT64" s="70"/>
      <c r="QU64" s="70"/>
      <c r="QV64" s="7"/>
      <c r="QY64" s="5"/>
      <c r="QZ64" s="70" t="e">
        <f ca="1">QZ48</f>
        <v>#N/A</v>
      </c>
      <c r="RA64" s="70"/>
      <c r="RB64" s="70"/>
      <c r="RC64" s="70"/>
      <c r="RD64" s="7"/>
      <c r="RF64" s="5"/>
      <c r="RG64" s="70" t="e">
        <f ca="1">QZ48</f>
        <v>#N/A</v>
      </c>
      <c r="RH64" s="70"/>
      <c r="RI64" s="70"/>
      <c r="RJ64" s="70"/>
      <c r="RK64" s="7"/>
      <c r="RN64" s="5"/>
      <c r="RO64" s="70" t="e">
        <f ca="1">RO48</f>
        <v>#N/A</v>
      </c>
      <c r="RP64" s="70"/>
      <c r="RQ64" s="70"/>
      <c r="RR64" s="70"/>
      <c r="RS64" s="7"/>
      <c r="RU64" s="5"/>
      <c r="RV64" s="70" t="e">
        <f ca="1">RO48</f>
        <v>#N/A</v>
      </c>
      <c r="RW64" s="70"/>
      <c r="RX64" s="70"/>
      <c r="RY64" s="70"/>
      <c r="RZ64" s="7"/>
      <c r="SC64" s="5"/>
      <c r="SD64" s="70" t="e">
        <f ca="1">SD48</f>
        <v>#N/A</v>
      </c>
      <c r="SE64" s="70"/>
      <c r="SF64" s="70"/>
      <c r="SG64" s="70"/>
      <c r="SH64" s="7"/>
      <c r="SJ64" s="5"/>
      <c r="SK64" s="70" t="e">
        <f ca="1">SD48</f>
        <v>#N/A</v>
      </c>
      <c r="SL64" s="70"/>
      <c r="SM64" s="70"/>
      <c r="SN64" s="70"/>
      <c r="SO64" s="7"/>
      <c r="SR64" s="5"/>
      <c r="SS64" s="70" t="e">
        <f ca="1">SS48</f>
        <v>#N/A</v>
      </c>
      <c r="ST64" s="70"/>
      <c r="SU64" s="70"/>
      <c r="SV64" s="70"/>
      <c r="SW64" s="7"/>
      <c r="SY64" s="5"/>
      <c r="SZ64" s="70" t="e">
        <f ca="1">SS48</f>
        <v>#N/A</v>
      </c>
      <c r="TA64" s="70"/>
      <c r="TB64" s="70"/>
      <c r="TC64" s="70"/>
      <c r="TD64" s="7"/>
      <c r="TG64" s="5"/>
      <c r="TH64" s="70" t="e">
        <f ca="1">TH48</f>
        <v>#N/A</v>
      </c>
      <c r="TI64" s="70"/>
      <c r="TJ64" s="70"/>
      <c r="TK64" s="70"/>
      <c r="TL64" s="7"/>
      <c r="TN64" s="5"/>
      <c r="TO64" s="70" t="e">
        <f ca="1">TH48</f>
        <v>#N/A</v>
      </c>
      <c r="TP64" s="70"/>
      <c r="TQ64" s="70"/>
      <c r="TR64" s="70"/>
      <c r="TS64" s="7"/>
      <c r="TV64" s="5"/>
      <c r="TW64" s="70" t="e">
        <f ca="1">TW48</f>
        <v>#N/A</v>
      </c>
      <c r="TX64" s="70"/>
      <c r="TY64" s="70"/>
      <c r="TZ64" s="70"/>
      <c r="UA64" s="7"/>
      <c r="UC64" s="5"/>
      <c r="UD64" s="70" t="e">
        <f ca="1">TW48</f>
        <v>#N/A</v>
      </c>
      <c r="UE64" s="70"/>
      <c r="UF64" s="70"/>
      <c r="UG64" s="70"/>
      <c r="UH64" s="7"/>
      <c r="UK64" s="5"/>
      <c r="UL64" s="70" t="e">
        <f ca="1">UL48</f>
        <v>#N/A</v>
      </c>
      <c r="UM64" s="70"/>
      <c r="UN64" s="70"/>
      <c r="UO64" s="70"/>
      <c r="UP64" s="7"/>
      <c r="UR64" s="5"/>
      <c r="US64" s="70" t="e">
        <f ca="1">UL48</f>
        <v>#N/A</v>
      </c>
      <c r="UT64" s="70"/>
      <c r="UU64" s="70"/>
      <c r="UV64" s="70"/>
      <c r="UW64" s="7"/>
      <c r="UZ64" s="5"/>
      <c r="VA64" s="70" t="e">
        <f ca="1">VA48</f>
        <v>#N/A</v>
      </c>
      <c r="VB64" s="70"/>
      <c r="VC64" s="70"/>
      <c r="VD64" s="70"/>
      <c r="VE64" s="7"/>
      <c r="VG64" s="5"/>
      <c r="VH64" s="70" t="e">
        <f ca="1">VA48</f>
        <v>#N/A</v>
      </c>
      <c r="VI64" s="70"/>
      <c r="VJ64" s="70"/>
      <c r="VK64" s="70"/>
      <c r="VL64" s="7"/>
      <c r="VO64" s="5"/>
      <c r="VP64" s="70" t="e">
        <f ca="1">VP48</f>
        <v>#N/A</v>
      </c>
      <c r="VQ64" s="70"/>
      <c r="VR64" s="70"/>
      <c r="VS64" s="70"/>
      <c r="VT64" s="7"/>
      <c r="VV64" s="5"/>
      <c r="VW64" s="70" t="e">
        <f ca="1">VP48</f>
        <v>#N/A</v>
      </c>
      <c r="VX64" s="70"/>
      <c r="VY64" s="70"/>
      <c r="VZ64" s="70"/>
      <c r="WA64" s="7"/>
      <c r="WD64" s="5"/>
      <c r="WE64" s="70" t="e">
        <f ca="1">WE48</f>
        <v>#N/A</v>
      </c>
      <c r="WF64" s="70"/>
      <c r="WG64" s="70"/>
      <c r="WH64" s="70"/>
      <c r="WI64" s="7"/>
      <c r="WK64" s="5"/>
      <c r="WL64" s="70" t="e">
        <f ca="1">WE48</f>
        <v>#N/A</v>
      </c>
      <c r="WM64" s="70"/>
      <c r="WN64" s="70"/>
      <c r="WO64" s="70"/>
      <c r="WP64" s="7"/>
      <c r="WS64" s="5"/>
      <c r="WT64" s="70" t="e">
        <f ca="1">WT48</f>
        <v>#N/A</v>
      </c>
      <c r="WU64" s="70"/>
      <c r="WV64" s="70"/>
      <c r="WW64" s="70"/>
      <c r="WX64" s="7"/>
      <c r="WZ64" s="5"/>
      <c r="XA64" s="70" t="e">
        <f ca="1">WT48</f>
        <v>#N/A</v>
      </c>
      <c r="XB64" s="70"/>
      <c r="XC64" s="70"/>
      <c r="XD64" s="70"/>
      <c r="XE64" s="7"/>
      <c r="XH64" s="5"/>
      <c r="XI64" s="70" t="e">
        <f ca="1">XI48</f>
        <v>#N/A</v>
      </c>
      <c r="XJ64" s="70"/>
      <c r="XK64" s="70"/>
      <c r="XL64" s="70"/>
      <c r="XM64" s="7"/>
      <c r="XO64" s="5"/>
      <c r="XP64" s="70" t="e">
        <f ca="1">XI48</f>
        <v>#N/A</v>
      </c>
      <c r="XQ64" s="70"/>
      <c r="XR64" s="70"/>
      <c r="XS64" s="70"/>
      <c r="XT64" s="7"/>
      <c r="XW64" s="5"/>
      <c r="XX64" s="70" t="e">
        <f ca="1">XX48</f>
        <v>#N/A</v>
      </c>
      <c r="XY64" s="70"/>
      <c r="XZ64" s="70"/>
      <c r="YA64" s="70"/>
      <c r="YB64" s="7"/>
      <c r="YD64" s="5"/>
      <c r="YE64" s="70" t="e">
        <f ca="1">XX48</f>
        <v>#N/A</v>
      </c>
      <c r="YF64" s="70"/>
      <c r="YG64" s="70"/>
      <c r="YH64" s="70"/>
      <c r="YI64" s="7"/>
      <c r="YL64" s="5"/>
      <c r="YM64" s="70" t="e">
        <f ca="1">YM48</f>
        <v>#N/A</v>
      </c>
      <c r="YN64" s="70"/>
      <c r="YO64" s="70"/>
      <c r="YP64" s="70"/>
      <c r="YQ64" s="7"/>
      <c r="YS64" s="5"/>
      <c r="YT64" s="70" t="e">
        <f ca="1">YM48</f>
        <v>#N/A</v>
      </c>
      <c r="YU64" s="70"/>
      <c r="YV64" s="70"/>
      <c r="YW64" s="70"/>
      <c r="YX64" s="7"/>
      <c r="ZA64" s="5"/>
      <c r="ZB64" s="70" t="e">
        <f ca="1">ZB48</f>
        <v>#N/A</v>
      </c>
      <c r="ZC64" s="70"/>
      <c r="ZD64" s="70"/>
      <c r="ZE64" s="70"/>
      <c r="ZF64" s="7"/>
      <c r="ZH64" s="5"/>
      <c r="ZI64" s="70" t="e">
        <f ca="1">ZB48</f>
        <v>#N/A</v>
      </c>
      <c r="ZJ64" s="70"/>
      <c r="ZK64" s="70"/>
      <c r="ZL64" s="70"/>
      <c r="ZM64" s="7"/>
      <c r="ZP64" s="5"/>
      <c r="ZQ64" s="70" t="e">
        <f ca="1">ZQ48</f>
        <v>#N/A</v>
      </c>
      <c r="ZR64" s="70"/>
      <c r="ZS64" s="70"/>
      <c r="ZT64" s="70"/>
      <c r="ZU64" s="7"/>
      <c r="ZW64" s="5"/>
      <c r="ZX64" s="70" t="e">
        <f ca="1">ZQ48</f>
        <v>#N/A</v>
      </c>
      <c r="ZY64" s="70"/>
      <c r="ZZ64" s="70"/>
      <c r="AAA64" s="70"/>
      <c r="AAB64" s="7"/>
      <c r="AAE64" s="5"/>
      <c r="AAF64" s="70" t="e">
        <f ca="1">AAF48</f>
        <v>#N/A</v>
      </c>
      <c r="AAG64" s="70"/>
      <c r="AAH64" s="70"/>
      <c r="AAI64" s="70"/>
      <c r="AAJ64" s="7"/>
      <c r="AAL64" s="5"/>
      <c r="AAM64" s="70" t="e">
        <f ca="1">AAF48</f>
        <v>#N/A</v>
      </c>
      <c r="AAN64" s="70"/>
      <c r="AAO64" s="70"/>
      <c r="AAP64" s="70"/>
      <c r="AAQ64" s="7"/>
      <c r="AAT64" s="5"/>
      <c r="AAU64" s="70" t="e">
        <f ca="1">AAU48</f>
        <v>#N/A</v>
      </c>
      <c r="AAV64" s="70"/>
      <c r="AAW64" s="70"/>
      <c r="AAX64" s="70"/>
      <c r="AAY64" s="7"/>
      <c r="ABA64" s="5"/>
      <c r="ABB64" s="70" t="e">
        <f ca="1">AAU48</f>
        <v>#N/A</v>
      </c>
      <c r="ABC64" s="70"/>
      <c r="ABD64" s="70"/>
      <c r="ABE64" s="70"/>
      <c r="ABF64" s="7"/>
      <c r="ABI64" s="5"/>
      <c r="ABJ64" s="70" t="e">
        <f ca="1">ABJ48</f>
        <v>#N/A</v>
      </c>
      <c r="ABK64" s="70"/>
      <c r="ABL64" s="70"/>
      <c r="ABM64" s="70"/>
      <c r="ABN64" s="7"/>
      <c r="ABP64" s="5"/>
      <c r="ABQ64" s="70" t="e">
        <f ca="1">ABJ48</f>
        <v>#N/A</v>
      </c>
      <c r="ABR64" s="70"/>
      <c r="ABS64" s="70"/>
      <c r="ABT64" s="70"/>
      <c r="ABU64" s="7"/>
      <c r="ABX64" s="5"/>
      <c r="ABY64" s="70" t="e">
        <f ca="1">ABY48</f>
        <v>#N/A</v>
      </c>
      <c r="ABZ64" s="70"/>
      <c r="ACA64" s="70"/>
      <c r="ACB64" s="70"/>
      <c r="ACC64" s="7"/>
      <c r="ACE64" s="5"/>
      <c r="ACF64" s="70" t="e">
        <f ca="1">ABY48</f>
        <v>#N/A</v>
      </c>
      <c r="ACG64" s="70"/>
      <c r="ACH64" s="70"/>
      <c r="ACI64" s="70"/>
      <c r="ACJ64" s="7"/>
      <c r="ACM64" s="5"/>
      <c r="ACN64" s="70" t="e">
        <f ca="1">ACN48</f>
        <v>#N/A</v>
      </c>
      <c r="ACO64" s="70"/>
      <c r="ACP64" s="70"/>
      <c r="ACQ64" s="70"/>
      <c r="ACR64" s="7"/>
      <c r="ACT64" s="5"/>
      <c r="ACU64" s="70" t="e">
        <f ca="1">ACN48</f>
        <v>#N/A</v>
      </c>
      <c r="ACV64" s="70"/>
      <c r="ACW64" s="70"/>
      <c r="ACX64" s="70"/>
      <c r="ACY64" s="7"/>
      <c r="ADB64" s="5"/>
      <c r="ADC64" s="70" t="e">
        <f ca="1">ADC48</f>
        <v>#N/A</v>
      </c>
      <c r="ADD64" s="70"/>
      <c r="ADE64" s="70"/>
      <c r="ADF64" s="70"/>
      <c r="ADG64" s="7"/>
      <c r="ADI64" s="5"/>
      <c r="ADJ64" s="70" t="e">
        <f ca="1">ADC48</f>
        <v>#N/A</v>
      </c>
      <c r="ADK64" s="70"/>
      <c r="ADL64" s="70"/>
      <c r="ADM64" s="70"/>
      <c r="ADN64" s="7"/>
      <c r="ADQ64" s="5"/>
      <c r="ADR64" s="70" t="e">
        <f ca="1">ADR48</f>
        <v>#N/A</v>
      </c>
      <c r="ADS64" s="70"/>
      <c r="ADT64" s="70"/>
      <c r="ADU64" s="70"/>
      <c r="ADV64" s="7"/>
      <c r="ADX64" s="5"/>
      <c r="ADY64" s="70" t="e">
        <f ca="1">ADR48</f>
        <v>#N/A</v>
      </c>
      <c r="ADZ64" s="70"/>
      <c r="AEA64" s="70"/>
      <c r="AEB64" s="70"/>
      <c r="AEC64" s="7"/>
      <c r="AEF64" s="5"/>
      <c r="AEG64" s="70" t="e">
        <f ca="1">AEG48</f>
        <v>#N/A</v>
      </c>
      <c r="AEH64" s="70"/>
      <c r="AEI64" s="70"/>
      <c r="AEJ64" s="70"/>
      <c r="AEK64" s="7"/>
      <c r="AEM64" s="5"/>
      <c r="AEN64" s="70" t="e">
        <f ca="1">AEG48</f>
        <v>#N/A</v>
      </c>
      <c r="AEO64" s="70"/>
      <c r="AEP64" s="70"/>
      <c r="AEQ64" s="70"/>
      <c r="AER64" s="7"/>
      <c r="AEU64" s="5"/>
      <c r="AEV64" s="70" t="e">
        <f ca="1">AEV48</f>
        <v>#N/A</v>
      </c>
      <c r="AEW64" s="70"/>
      <c r="AEX64" s="70"/>
      <c r="AEY64" s="70"/>
      <c r="AEZ64" s="7"/>
      <c r="AFB64" s="5"/>
      <c r="AFC64" s="70" t="e">
        <f ca="1">AEV48</f>
        <v>#N/A</v>
      </c>
      <c r="AFD64" s="70"/>
      <c r="AFE64" s="70"/>
      <c r="AFF64" s="70"/>
      <c r="AFG64" s="7"/>
      <c r="AFJ64" s="5"/>
      <c r="AFK64" s="70" t="e">
        <f ca="1">AFK48</f>
        <v>#N/A</v>
      </c>
      <c r="AFL64" s="70"/>
      <c r="AFM64" s="70"/>
      <c r="AFN64" s="70"/>
      <c r="AFO64" s="7"/>
      <c r="AFQ64" s="5"/>
      <c r="AFR64" s="70" t="e">
        <f ca="1">AFK48</f>
        <v>#N/A</v>
      </c>
      <c r="AFS64" s="70"/>
      <c r="AFT64" s="70"/>
      <c r="AFU64" s="70"/>
      <c r="AFV64" s="7"/>
    </row>
    <row r="65" spans="2:854" ht="18" customHeight="1" x14ac:dyDescent="0.55000000000000004">
      <c r="B65" s="11"/>
      <c r="C65" s="58" t="e">
        <f ca="1">C49</f>
        <v>#N/A</v>
      </c>
      <c r="D65" s="57"/>
      <c r="E65" s="57"/>
      <c r="F65" s="66" t="e">
        <f ca="1">F49</f>
        <v>#N/A</v>
      </c>
      <c r="G65" s="62" t="e">
        <f ca="1">G49</f>
        <v>#N/A</v>
      </c>
      <c r="I65" s="11"/>
      <c r="J65" s="58" t="e">
        <f ca="1">C49</f>
        <v>#N/A</v>
      </c>
      <c r="K65" s="57"/>
      <c r="L65" s="57"/>
      <c r="M65" s="66" t="e">
        <f ca="1">F49</f>
        <v>#N/A</v>
      </c>
      <c r="N65" s="62" t="e">
        <f ca="1">G49</f>
        <v>#N/A</v>
      </c>
      <c r="Q65" s="11"/>
      <c r="R65" s="58" t="e">
        <f ca="1">R49</f>
        <v>#N/A</v>
      </c>
      <c r="S65" s="57"/>
      <c r="T65" s="57"/>
      <c r="U65" s="66" t="e">
        <f ca="1">U49</f>
        <v>#N/A</v>
      </c>
      <c r="V65" s="62" t="e">
        <f ca="1">V49</f>
        <v>#N/A</v>
      </c>
      <c r="X65" s="11"/>
      <c r="Y65" s="58" t="e">
        <f ca="1">R49</f>
        <v>#N/A</v>
      </c>
      <c r="Z65" s="57"/>
      <c r="AA65" s="57"/>
      <c r="AB65" s="66" t="e">
        <f ca="1">U49</f>
        <v>#N/A</v>
      </c>
      <c r="AC65" s="62" t="e">
        <f ca="1">V49</f>
        <v>#N/A</v>
      </c>
      <c r="AF65" s="11"/>
      <c r="AG65" s="58" t="e">
        <f ca="1">AG49</f>
        <v>#N/A</v>
      </c>
      <c r="AH65" s="57"/>
      <c r="AI65" s="57"/>
      <c r="AJ65" s="66" t="e">
        <f ca="1">AJ49</f>
        <v>#N/A</v>
      </c>
      <c r="AK65" s="62" t="e">
        <f ca="1">AK49</f>
        <v>#N/A</v>
      </c>
      <c r="AM65" s="11"/>
      <c r="AN65" s="58" t="e">
        <f ca="1">AG49</f>
        <v>#N/A</v>
      </c>
      <c r="AO65" s="57"/>
      <c r="AP65" s="57"/>
      <c r="AQ65" s="66" t="e">
        <f ca="1">AJ49</f>
        <v>#N/A</v>
      </c>
      <c r="AR65" s="62" t="e">
        <f ca="1">AK49</f>
        <v>#N/A</v>
      </c>
      <c r="AU65" s="11"/>
      <c r="AV65" s="58" t="e">
        <f ca="1">AV49</f>
        <v>#N/A</v>
      </c>
      <c r="AW65" s="57"/>
      <c r="AX65" s="57"/>
      <c r="AY65" s="66" t="e">
        <f ca="1">AY49</f>
        <v>#N/A</v>
      </c>
      <c r="AZ65" s="62" t="e">
        <f ca="1">AZ49</f>
        <v>#N/A</v>
      </c>
      <c r="BB65" s="11"/>
      <c r="BC65" s="58" t="e">
        <f ca="1">AV49</f>
        <v>#N/A</v>
      </c>
      <c r="BD65" s="57"/>
      <c r="BE65" s="57"/>
      <c r="BF65" s="66" t="e">
        <f ca="1">AY49</f>
        <v>#N/A</v>
      </c>
      <c r="BG65" s="62" t="e">
        <f ca="1">AZ49</f>
        <v>#N/A</v>
      </c>
      <c r="BJ65" s="11"/>
      <c r="BK65" s="58" t="e">
        <f ca="1">BK49</f>
        <v>#N/A</v>
      </c>
      <c r="BL65" s="57"/>
      <c r="BM65" s="57"/>
      <c r="BN65" s="66" t="e">
        <f ca="1">BN49</f>
        <v>#N/A</v>
      </c>
      <c r="BO65" s="62" t="e">
        <f ca="1">BO49</f>
        <v>#N/A</v>
      </c>
      <c r="BQ65" s="11"/>
      <c r="BR65" s="58" t="e">
        <f ca="1">BK49</f>
        <v>#N/A</v>
      </c>
      <c r="BS65" s="57"/>
      <c r="BT65" s="57"/>
      <c r="BU65" s="66" t="e">
        <f ca="1">BN49</f>
        <v>#N/A</v>
      </c>
      <c r="BV65" s="62" t="e">
        <f ca="1">BO49</f>
        <v>#N/A</v>
      </c>
      <c r="BY65" s="11"/>
      <c r="BZ65" s="58" t="e">
        <f ca="1">BZ49</f>
        <v>#N/A</v>
      </c>
      <c r="CA65" s="57"/>
      <c r="CB65" s="57"/>
      <c r="CC65" s="66" t="e">
        <f ca="1">CC49</f>
        <v>#N/A</v>
      </c>
      <c r="CD65" s="62" t="e">
        <f ca="1">CD49</f>
        <v>#N/A</v>
      </c>
      <c r="CF65" s="11"/>
      <c r="CG65" s="58" t="e">
        <f ca="1">BZ49</f>
        <v>#N/A</v>
      </c>
      <c r="CH65" s="57"/>
      <c r="CI65" s="57"/>
      <c r="CJ65" s="66" t="e">
        <f ca="1">CC49</f>
        <v>#N/A</v>
      </c>
      <c r="CK65" s="62" t="e">
        <f ca="1">CD49</f>
        <v>#N/A</v>
      </c>
      <c r="CN65" s="11"/>
      <c r="CO65" s="58" t="e">
        <f ca="1">CO49</f>
        <v>#N/A</v>
      </c>
      <c r="CP65" s="57"/>
      <c r="CQ65" s="57"/>
      <c r="CR65" s="66" t="e">
        <f ca="1">CR49</f>
        <v>#N/A</v>
      </c>
      <c r="CS65" s="62" t="e">
        <f ca="1">CS49</f>
        <v>#N/A</v>
      </c>
      <c r="CU65" s="11"/>
      <c r="CV65" s="58" t="e">
        <f ca="1">CO49</f>
        <v>#N/A</v>
      </c>
      <c r="CW65" s="57"/>
      <c r="CX65" s="57"/>
      <c r="CY65" s="66" t="e">
        <f ca="1">CR49</f>
        <v>#N/A</v>
      </c>
      <c r="CZ65" s="62" t="e">
        <f ca="1">CS49</f>
        <v>#N/A</v>
      </c>
      <c r="DC65" s="11"/>
      <c r="DD65" s="58" t="e">
        <f ca="1">DD49</f>
        <v>#N/A</v>
      </c>
      <c r="DE65" s="57"/>
      <c r="DF65" s="57"/>
      <c r="DG65" s="66" t="e">
        <f ca="1">DG49</f>
        <v>#N/A</v>
      </c>
      <c r="DH65" s="62" t="e">
        <f ca="1">DH49</f>
        <v>#N/A</v>
      </c>
      <c r="DJ65" s="11"/>
      <c r="DK65" s="58" t="e">
        <f ca="1">DD49</f>
        <v>#N/A</v>
      </c>
      <c r="DL65" s="57"/>
      <c r="DM65" s="57"/>
      <c r="DN65" s="66" t="e">
        <f ca="1">DG49</f>
        <v>#N/A</v>
      </c>
      <c r="DO65" s="62" t="e">
        <f ca="1">DH49</f>
        <v>#N/A</v>
      </c>
      <c r="DR65" s="11"/>
      <c r="DS65" s="58" t="e">
        <f ca="1">DS49</f>
        <v>#N/A</v>
      </c>
      <c r="DT65" s="57"/>
      <c r="DU65" s="57"/>
      <c r="DV65" s="66" t="e">
        <f ca="1">DV49</f>
        <v>#N/A</v>
      </c>
      <c r="DW65" s="62" t="e">
        <f ca="1">DW49</f>
        <v>#N/A</v>
      </c>
      <c r="DY65" s="11"/>
      <c r="DZ65" s="58" t="e">
        <f ca="1">DS49</f>
        <v>#N/A</v>
      </c>
      <c r="EA65" s="57"/>
      <c r="EB65" s="57"/>
      <c r="EC65" s="66" t="e">
        <f ca="1">DV49</f>
        <v>#N/A</v>
      </c>
      <c r="ED65" s="62" t="e">
        <f ca="1">DW49</f>
        <v>#N/A</v>
      </c>
      <c r="EG65" s="11"/>
      <c r="EH65" s="58" t="e">
        <f ca="1">EH49</f>
        <v>#N/A</v>
      </c>
      <c r="EI65" s="57"/>
      <c r="EJ65" s="57"/>
      <c r="EK65" s="66" t="e">
        <f ca="1">EK49</f>
        <v>#N/A</v>
      </c>
      <c r="EL65" s="62" t="e">
        <f ca="1">EL49</f>
        <v>#N/A</v>
      </c>
      <c r="EN65" s="11"/>
      <c r="EO65" s="58" t="e">
        <f ca="1">EH49</f>
        <v>#N/A</v>
      </c>
      <c r="EP65" s="57"/>
      <c r="EQ65" s="57"/>
      <c r="ER65" s="66" t="e">
        <f ca="1">EK49</f>
        <v>#N/A</v>
      </c>
      <c r="ES65" s="62" t="e">
        <f ca="1">EL49</f>
        <v>#N/A</v>
      </c>
      <c r="EV65" s="11"/>
      <c r="EW65" s="58" t="e">
        <f ca="1">EW49</f>
        <v>#N/A</v>
      </c>
      <c r="EX65" s="57"/>
      <c r="EY65" s="57"/>
      <c r="EZ65" s="66" t="e">
        <f ca="1">EZ49</f>
        <v>#N/A</v>
      </c>
      <c r="FA65" s="62" t="e">
        <f ca="1">FA49</f>
        <v>#N/A</v>
      </c>
      <c r="FC65" s="11"/>
      <c r="FD65" s="58" t="e">
        <f ca="1">EW49</f>
        <v>#N/A</v>
      </c>
      <c r="FE65" s="57"/>
      <c r="FF65" s="57"/>
      <c r="FG65" s="66" t="e">
        <f ca="1">EZ49</f>
        <v>#N/A</v>
      </c>
      <c r="FH65" s="62" t="e">
        <f ca="1">FA49</f>
        <v>#N/A</v>
      </c>
      <c r="FK65" s="11"/>
      <c r="FL65" s="58" t="e">
        <f ca="1">FL49</f>
        <v>#N/A</v>
      </c>
      <c r="FM65" s="57"/>
      <c r="FN65" s="57"/>
      <c r="FO65" s="66" t="e">
        <f ca="1">FO49</f>
        <v>#N/A</v>
      </c>
      <c r="FP65" s="62" t="e">
        <f ca="1">FP49</f>
        <v>#N/A</v>
      </c>
      <c r="FR65" s="11"/>
      <c r="FS65" s="58" t="e">
        <f ca="1">FL49</f>
        <v>#N/A</v>
      </c>
      <c r="FT65" s="57"/>
      <c r="FU65" s="57"/>
      <c r="FV65" s="66" t="e">
        <f ca="1">FO49</f>
        <v>#N/A</v>
      </c>
      <c r="FW65" s="62" t="e">
        <f ca="1">FP49</f>
        <v>#N/A</v>
      </c>
      <c r="FZ65" s="11"/>
      <c r="GA65" s="58" t="e">
        <f ca="1">GA49</f>
        <v>#N/A</v>
      </c>
      <c r="GB65" s="57"/>
      <c r="GC65" s="57"/>
      <c r="GD65" s="66" t="e">
        <f ca="1">GD49</f>
        <v>#N/A</v>
      </c>
      <c r="GE65" s="62" t="e">
        <f ca="1">GE49</f>
        <v>#N/A</v>
      </c>
      <c r="GG65" s="11"/>
      <c r="GH65" s="58" t="e">
        <f ca="1">GA49</f>
        <v>#N/A</v>
      </c>
      <c r="GI65" s="57"/>
      <c r="GJ65" s="57"/>
      <c r="GK65" s="66" t="e">
        <f ca="1">GD49</f>
        <v>#N/A</v>
      </c>
      <c r="GL65" s="62" t="e">
        <f ca="1">GE49</f>
        <v>#N/A</v>
      </c>
      <c r="GO65" s="11"/>
      <c r="GP65" s="58" t="e">
        <f ca="1">GP49</f>
        <v>#N/A</v>
      </c>
      <c r="GQ65" s="57"/>
      <c r="GR65" s="57"/>
      <c r="GS65" s="66" t="e">
        <f ca="1">GS49</f>
        <v>#N/A</v>
      </c>
      <c r="GT65" s="62" t="e">
        <f ca="1">GT49</f>
        <v>#N/A</v>
      </c>
      <c r="GV65" s="11"/>
      <c r="GW65" s="58" t="e">
        <f ca="1">GP49</f>
        <v>#N/A</v>
      </c>
      <c r="GX65" s="57"/>
      <c r="GY65" s="57"/>
      <c r="GZ65" s="66" t="e">
        <f ca="1">GS49</f>
        <v>#N/A</v>
      </c>
      <c r="HA65" s="62" t="e">
        <f ca="1">GT49</f>
        <v>#N/A</v>
      </c>
      <c r="HD65" s="11"/>
      <c r="HE65" s="58" t="e">
        <f ca="1">HE49</f>
        <v>#N/A</v>
      </c>
      <c r="HF65" s="57"/>
      <c r="HG65" s="57"/>
      <c r="HH65" s="66" t="e">
        <f ca="1">HH49</f>
        <v>#N/A</v>
      </c>
      <c r="HI65" s="62" t="e">
        <f ca="1">HI49</f>
        <v>#N/A</v>
      </c>
      <c r="HK65" s="11"/>
      <c r="HL65" s="58" t="e">
        <f ca="1">HE49</f>
        <v>#N/A</v>
      </c>
      <c r="HM65" s="57"/>
      <c r="HN65" s="57"/>
      <c r="HO65" s="66" t="e">
        <f ca="1">HH49</f>
        <v>#N/A</v>
      </c>
      <c r="HP65" s="62" t="e">
        <f ca="1">HI49</f>
        <v>#N/A</v>
      </c>
      <c r="HS65" s="11"/>
      <c r="HT65" s="58" t="e">
        <f ca="1">HT49</f>
        <v>#N/A</v>
      </c>
      <c r="HU65" s="57"/>
      <c r="HV65" s="57"/>
      <c r="HW65" s="66" t="e">
        <f ca="1">HW49</f>
        <v>#N/A</v>
      </c>
      <c r="HX65" s="62" t="e">
        <f ca="1">HX49</f>
        <v>#N/A</v>
      </c>
      <c r="HZ65" s="11"/>
      <c r="IA65" s="58" t="e">
        <f ca="1">HT49</f>
        <v>#N/A</v>
      </c>
      <c r="IB65" s="57"/>
      <c r="IC65" s="57"/>
      <c r="ID65" s="66" t="e">
        <f ca="1">HW49</f>
        <v>#N/A</v>
      </c>
      <c r="IE65" s="62" t="e">
        <f ca="1">HX49</f>
        <v>#N/A</v>
      </c>
      <c r="IH65" s="11"/>
      <c r="II65" s="58" t="e">
        <f ca="1">II49</f>
        <v>#N/A</v>
      </c>
      <c r="IJ65" s="57"/>
      <c r="IK65" s="57"/>
      <c r="IL65" s="66" t="e">
        <f ca="1">IL49</f>
        <v>#N/A</v>
      </c>
      <c r="IM65" s="62" t="e">
        <f ca="1">IM49</f>
        <v>#N/A</v>
      </c>
      <c r="IO65" s="11"/>
      <c r="IP65" s="58" t="e">
        <f ca="1">II49</f>
        <v>#N/A</v>
      </c>
      <c r="IQ65" s="57"/>
      <c r="IR65" s="57"/>
      <c r="IS65" s="66" t="e">
        <f ca="1">IL49</f>
        <v>#N/A</v>
      </c>
      <c r="IT65" s="62" t="e">
        <f ca="1">IM49</f>
        <v>#N/A</v>
      </c>
      <c r="IW65" s="11"/>
      <c r="IX65" s="58" t="e">
        <f ca="1">IX49</f>
        <v>#N/A</v>
      </c>
      <c r="IY65" s="57"/>
      <c r="IZ65" s="57"/>
      <c r="JA65" s="66" t="e">
        <f ca="1">JA49</f>
        <v>#N/A</v>
      </c>
      <c r="JB65" s="62" t="e">
        <f ca="1">JB49</f>
        <v>#N/A</v>
      </c>
      <c r="JD65" s="11"/>
      <c r="JE65" s="58" t="e">
        <f ca="1">IX49</f>
        <v>#N/A</v>
      </c>
      <c r="JF65" s="57"/>
      <c r="JG65" s="57"/>
      <c r="JH65" s="66" t="e">
        <f ca="1">JA49</f>
        <v>#N/A</v>
      </c>
      <c r="JI65" s="62" t="e">
        <f ca="1">JB49</f>
        <v>#N/A</v>
      </c>
      <c r="JL65" s="11"/>
      <c r="JM65" s="58" t="e">
        <f ca="1">JM49</f>
        <v>#N/A</v>
      </c>
      <c r="JN65" s="57"/>
      <c r="JO65" s="57"/>
      <c r="JP65" s="66" t="e">
        <f ca="1">JP49</f>
        <v>#N/A</v>
      </c>
      <c r="JQ65" s="62" t="e">
        <f ca="1">JQ49</f>
        <v>#N/A</v>
      </c>
      <c r="JS65" s="11"/>
      <c r="JT65" s="58" t="e">
        <f ca="1">JM49</f>
        <v>#N/A</v>
      </c>
      <c r="JU65" s="57"/>
      <c r="JV65" s="57"/>
      <c r="JW65" s="66" t="e">
        <f ca="1">JP49</f>
        <v>#N/A</v>
      </c>
      <c r="JX65" s="62" t="e">
        <f ca="1">JQ49</f>
        <v>#N/A</v>
      </c>
      <c r="KA65" s="11"/>
      <c r="KB65" s="58" t="e">
        <f ca="1">KB49</f>
        <v>#N/A</v>
      </c>
      <c r="KC65" s="57"/>
      <c r="KD65" s="57"/>
      <c r="KE65" s="66" t="e">
        <f ca="1">KE49</f>
        <v>#N/A</v>
      </c>
      <c r="KF65" s="62" t="e">
        <f ca="1">KF49</f>
        <v>#N/A</v>
      </c>
      <c r="KH65" s="11"/>
      <c r="KI65" s="58" t="e">
        <f ca="1">KB49</f>
        <v>#N/A</v>
      </c>
      <c r="KJ65" s="57"/>
      <c r="KK65" s="57"/>
      <c r="KL65" s="66" t="e">
        <f ca="1">KE49</f>
        <v>#N/A</v>
      </c>
      <c r="KM65" s="62" t="e">
        <f ca="1">KF49</f>
        <v>#N/A</v>
      </c>
      <c r="KP65" s="11"/>
      <c r="KQ65" s="58" t="e">
        <f ca="1">KQ49</f>
        <v>#N/A</v>
      </c>
      <c r="KR65" s="57"/>
      <c r="KS65" s="57"/>
      <c r="KT65" s="66" t="e">
        <f ca="1">KT49</f>
        <v>#N/A</v>
      </c>
      <c r="KU65" s="62" t="e">
        <f ca="1">KU49</f>
        <v>#N/A</v>
      </c>
      <c r="KW65" s="11"/>
      <c r="KX65" s="58" t="e">
        <f ca="1">KQ49</f>
        <v>#N/A</v>
      </c>
      <c r="KY65" s="57"/>
      <c r="KZ65" s="57"/>
      <c r="LA65" s="66" t="e">
        <f ca="1">KT49</f>
        <v>#N/A</v>
      </c>
      <c r="LB65" s="62" t="e">
        <f ca="1">KU49</f>
        <v>#N/A</v>
      </c>
      <c r="LE65" s="11"/>
      <c r="LF65" s="58" t="e">
        <f ca="1">LF49</f>
        <v>#N/A</v>
      </c>
      <c r="LG65" s="57"/>
      <c r="LH65" s="57"/>
      <c r="LI65" s="66" t="e">
        <f ca="1">LI49</f>
        <v>#N/A</v>
      </c>
      <c r="LJ65" s="62" t="e">
        <f ca="1">LJ49</f>
        <v>#N/A</v>
      </c>
      <c r="LL65" s="11"/>
      <c r="LM65" s="58" t="e">
        <f ca="1">LF49</f>
        <v>#N/A</v>
      </c>
      <c r="LN65" s="57"/>
      <c r="LO65" s="57"/>
      <c r="LP65" s="66" t="e">
        <f ca="1">LI49</f>
        <v>#N/A</v>
      </c>
      <c r="LQ65" s="62" t="e">
        <f ca="1">LJ49</f>
        <v>#N/A</v>
      </c>
      <c r="LT65" s="11"/>
      <c r="LU65" s="58" t="e">
        <f ca="1">LU49</f>
        <v>#N/A</v>
      </c>
      <c r="LV65" s="57"/>
      <c r="LW65" s="57"/>
      <c r="LX65" s="66" t="e">
        <f ca="1">LX49</f>
        <v>#N/A</v>
      </c>
      <c r="LY65" s="62" t="e">
        <f ca="1">LY49</f>
        <v>#N/A</v>
      </c>
      <c r="MA65" s="11"/>
      <c r="MB65" s="58" t="e">
        <f ca="1">LU49</f>
        <v>#N/A</v>
      </c>
      <c r="MC65" s="57"/>
      <c r="MD65" s="57"/>
      <c r="ME65" s="66" t="e">
        <f ca="1">LX49</f>
        <v>#N/A</v>
      </c>
      <c r="MF65" s="62" t="e">
        <f ca="1">LY49</f>
        <v>#N/A</v>
      </c>
      <c r="MI65" s="11"/>
      <c r="MJ65" s="58" t="e">
        <f ca="1">MJ49</f>
        <v>#N/A</v>
      </c>
      <c r="MK65" s="57"/>
      <c r="ML65" s="57"/>
      <c r="MM65" s="66" t="e">
        <f ca="1">MM49</f>
        <v>#N/A</v>
      </c>
      <c r="MN65" s="62" t="e">
        <f ca="1">MN49</f>
        <v>#N/A</v>
      </c>
      <c r="MP65" s="11"/>
      <c r="MQ65" s="58" t="e">
        <f ca="1">MJ49</f>
        <v>#N/A</v>
      </c>
      <c r="MR65" s="57"/>
      <c r="MS65" s="57"/>
      <c r="MT65" s="66" t="e">
        <f ca="1">MM49</f>
        <v>#N/A</v>
      </c>
      <c r="MU65" s="62" t="e">
        <f ca="1">MN49</f>
        <v>#N/A</v>
      </c>
      <c r="MX65" s="11"/>
      <c r="MY65" s="58" t="e">
        <f ca="1">MY49</f>
        <v>#N/A</v>
      </c>
      <c r="MZ65" s="57"/>
      <c r="NA65" s="57"/>
      <c r="NB65" s="66" t="e">
        <f ca="1">NB49</f>
        <v>#N/A</v>
      </c>
      <c r="NC65" s="62" t="e">
        <f ca="1">NC49</f>
        <v>#N/A</v>
      </c>
      <c r="NE65" s="11"/>
      <c r="NF65" s="58" t="e">
        <f ca="1">MY49</f>
        <v>#N/A</v>
      </c>
      <c r="NG65" s="57"/>
      <c r="NH65" s="57"/>
      <c r="NI65" s="66" t="e">
        <f ca="1">NB49</f>
        <v>#N/A</v>
      </c>
      <c r="NJ65" s="62" t="e">
        <f ca="1">NC49</f>
        <v>#N/A</v>
      </c>
      <c r="NM65" s="11"/>
      <c r="NN65" s="58" t="e">
        <f ca="1">NN49</f>
        <v>#N/A</v>
      </c>
      <c r="NO65" s="57"/>
      <c r="NP65" s="57"/>
      <c r="NQ65" s="66" t="e">
        <f ca="1">NQ49</f>
        <v>#N/A</v>
      </c>
      <c r="NR65" s="62" t="e">
        <f ca="1">NR49</f>
        <v>#N/A</v>
      </c>
      <c r="NT65" s="11"/>
      <c r="NU65" s="58" t="e">
        <f ca="1">NN49</f>
        <v>#N/A</v>
      </c>
      <c r="NV65" s="57"/>
      <c r="NW65" s="57"/>
      <c r="NX65" s="66" t="e">
        <f ca="1">NQ49</f>
        <v>#N/A</v>
      </c>
      <c r="NY65" s="62" t="e">
        <f ca="1">NR49</f>
        <v>#N/A</v>
      </c>
      <c r="OB65" s="11"/>
      <c r="OC65" s="58" t="e">
        <f ca="1">OC49</f>
        <v>#N/A</v>
      </c>
      <c r="OD65" s="57"/>
      <c r="OE65" s="57"/>
      <c r="OF65" s="66" t="e">
        <f ca="1">OF49</f>
        <v>#N/A</v>
      </c>
      <c r="OG65" s="62" t="e">
        <f ca="1">OG49</f>
        <v>#N/A</v>
      </c>
      <c r="OI65" s="11"/>
      <c r="OJ65" s="58" t="e">
        <f ca="1">OC49</f>
        <v>#N/A</v>
      </c>
      <c r="OK65" s="57"/>
      <c r="OL65" s="57"/>
      <c r="OM65" s="66" t="e">
        <f ca="1">OF49</f>
        <v>#N/A</v>
      </c>
      <c r="ON65" s="62" t="e">
        <f ca="1">OG49</f>
        <v>#N/A</v>
      </c>
      <c r="OQ65" s="11"/>
      <c r="OR65" s="58" t="e">
        <f ca="1">OR49</f>
        <v>#N/A</v>
      </c>
      <c r="OS65" s="57"/>
      <c r="OT65" s="57"/>
      <c r="OU65" s="66" t="e">
        <f ca="1">OU49</f>
        <v>#N/A</v>
      </c>
      <c r="OV65" s="62" t="e">
        <f ca="1">OV49</f>
        <v>#N/A</v>
      </c>
      <c r="OX65" s="11"/>
      <c r="OY65" s="58" t="e">
        <f ca="1">OR49</f>
        <v>#N/A</v>
      </c>
      <c r="OZ65" s="57"/>
      <c r="PA65" s="57"/>
      <c r="PB65" s="66" t="e">
        <f ca="1">OU49</f>
        <v>#N/A</v>
      </c>
      <c r="PC65" s="62" t="e">
        <f ca="1">OV49</f>
        <v>#N/A</v>
      </c>
      <c r="PF65" s="11"/>
      <c r="PG65" s="58" t="e">
        <f ca="1">PG49</f>
        <v>#N/A</v>
      </c>
      <c r="PH65" s="57"/>
      <c r="PI65" s="57"/>
      <c r="PJ65" s="66" t="e">
        <f ca="1">PJ49</f>
        <v>#N/A</v>
      </c>
      <c r="PK65" s="62" t="e">
        <f ca="1">PK49</f>
        <v>#N/A</v>
      </c>
      <c r="PM65" s="11"/>
      <c r="PN65" s="58" t="e">
        <f ca="1">PG49</f>
        <v>#N/A</v>
      </c>
      <c r="PO65" s="57"/>
      <c r="PP65" s="57"/>
      <c r="PQ65" s="66" t="e">
        <f ca="1">PJ49</f>
        <v>#N/A</v>
      </c>
      <c r="PR65" s="62" t="e">
        <f ca="1">PK49</f>
        <v>#N/A</v>
      </c>
      <c r="PU65" s="11"/>
      <c r="PV65" s="58" t="e">
        <f ca="1">PV49</f>
        <v>#N/A</v>
      </c>
      <c r="PW65" s="57"/>
      <c r="PX65" s="57"/>
      <c r="PY65" s="66" t="e">
        <f ca="1">PY49</f>
        <v>#N/A</v>
      </c>
      <c r="PZ65" s="62" t="e">
        <f ca="1">PZ49</f>
        <v>#N/A</v>
      </c>
      <c r="QB65" s="11"/>
      <c r="QC65" s="58" t="e">
        <f ca="1">PV49</f>
        <v>#N/A</v>
      </c>
      <c r="QD65" s="57"/>
      <c r="QE65" s="57"/>
      <c r="QF65" s="66" t="e">
        <f ca="1">PY49</f>
        <v>#N/A</v>
      </c>
      <c r="QG65" s="62" t="e">
        <f ca="1">PZ49</f>
        <v>#N/A</v>
      </c>
      <c r="QJ65" s="11"/>
      <c r="QK65" s="58" t="e">
        <f ca="1">QK49</f>
        <v>#N/A</v>
      </c>
      <c r="QL65" s="57"/>
      <c r="QM65" s="57"/>
      <c r="QN65" s="66" t="e">
        <f ca="1">QN49</f>
        <v>#N/A</v>
      </c>
      <c r="QO65" s="62" t="e">
        <f ca="1">QO49</f>
        <v>#N/A</v>
      </c>
      <c r="QQ65" s="11"/>
      <c r="QR65" s="58" t="e">
        <f ca="1">QK49</f>
        <v>#N/A</v>
      </c>
      <c r="QS65" s="57"/>
      <c r="QT65" s="57"/>
      <c r="QU65" s="66" t="e">
        <f ca="1">QN49</f>
        <v>#N/A</v>
      </c>
      <c r="QV65" s="62" t="e">
        <f ca="1">QO49</f>
        <v>#N/A</v>
      </c>
      <c r="QY65" s="11"/>
      <c r="QZ65" s="58" t="e">
        <f ca="1">QZ49</f>
        <v>#N/A</v>
      </c>
      <c r="RA65" s="57"/>
      <c r="RB65" s="57"/>
      <c r="RC65" s="66" t="e">
        <f ca="1">RC49</f>
        <v>#N/A</v>
      </c>
      <c r="RD65" s="62" t="e">
        <f ca="1">RD49</f>
        <v>#N/A</v>
      </c>
      <c r="RF65" s="11"/>
      <c r="RG65" s="58" t="e">
        <f ca="1">QZ49</f>
        <v>#N/A</v>
      </c>
      <c r="RH65" s="57"/>
      <c r="RI65" s="57"/>
      <c r="RJ65" s="66" t="e">
        <f ca="1">RC49</f>
        <v>#N/A</v>
      </c>
      <c r="RK65" s="62" t="e">
        <f ca="1">RD49</f>
        <v>#N/A</v>
      </c>
      <c r="RN65" s="11"/>
      <c r="RO65" s="58" t="e">
        <f ca="1">RO49</f>
        <v>#N/A</v>
      </c>
      <c r="RP65" s="57"/>
      <c r="RQ65" s="57"/>
      <c r="RR65" s="66" t="e">
        <f ca="1">RR49</f>
        <v>#N/A</v>
      </c>
      <c r="RS65" s="62" t="e">
        <f ca="1">RS49</f>
        <v>#N/A</v>
      </c>
      <c r="RU65" s="11"/>
      <c r="RV65" s="58" t="e">
        <f ca="1">RO49</f>
        <v>#N/A</v>
      </c>
      <c r="RW65" s="57"/>
      <c r="RX65" s="57"/>
      <c r="RY65" s="66" t="e">
        <f ca="1">RR49</f>
        <v>#N/A</v>
      </c>
      <c r="RZ65" s="62" t="e">
        <f ca="1">RS49</f>
        <v>#N/A</v>
      </c>
      <c r="SC65" s="11"/>
      <c r="SD65" s="58" t="e">
        <f ca="1">SD49</f>
        <v>#N/A</v>
      </c>
      <c r="SE65" s="57"/>
      <c r="SF65" s="57"/>
      <c r="SG65" s="66" t="e">
        <f ca="1">SG49</f>
        <v>#N/A</v>
      </c>
      <c r="SH65" s="62" t="e">
        <f ca="1">SH49</f>
        <v>#N/A</v>
      </c>
      <c r="SJ65" s="11"/>
      <c r="SK65" s="58" t="e">
        <f ca="1">SD49</f>
        <v>#N/A</v>
      </c>
      <c r="SL65" s="57"/>
      <c r="SM65" s="57"/>
      <c r="SN65" s="66" t="e">
        <f ca="1">SG49</f>
        <v>#N/A</v>
      </c>
      <c r="SO65" s="62" t="e">
        <f ca="1">SH49</f>
        <v>#N/A</v>
      </c>
      <c r="SR65" s="11"/>
      <c r="SS65" s="58" t="e">
        <f ca="1">SS49</f>
        <v>#N/A</v>
      </c>
      <c r="ST65" s="57"/>
      <c r="SU65" s="57"/>
      <c r="SV65" s="66" t="e">
        <f ca="1">SV49</f>
        <v>#N/A</v>
      </c>
      <c r="SW65" s="62" t="e">
        <f ca="1">SW49</f>
        <v>#N/A</v>
      </c>
      <c r="SY65" s="11"/>
      <c r="SZ65" s="58" t="e">
        <f ca="1">SS49</f>
        <v>#N/A</v>
      </c>
      <c r="TA65" s="57"/>
      <c r="TB65" s="57"/>
      <c r="TC65" s="66" t="e">
        <f ca="1">SV49</f>
        <v>#N/A</v>
      </c>
      <c r="TD65" s="62" t="e">
        <f ca="1">SW49</f>
        <v>#N/A</v>
      </c>
      <c r="TG65" s="11"/>
      <c r="TH65" s="58" t="e">
        <f ca="1">TH49</f>
        <v>#N/A</v>
      </c>
      <c r="TI65" s="57"/>
      <c r="TJ65" s="57"/>
      <c r="TK65" s="66" t="e">
        <f ca="1">TK49</f>
        <v>#N/A</v>
      </c>
      <c r="TL65" s="62" t="e">
        <f ca="1">TL49</f>
        <v>#N/A</v>
      </c>
      <c r="TN65" s="11"/>
      <c r="TO65" s="58" t="e">
        <f ca="1">TH49</f>
        <v>#N/A</v>
      </c>
      <c r="TP65" s="57"/>
      <c r="TQ65" s="57"/>
      <c r="TR65" s="66" t="e">
        <f ca="1">TK49</f>
        <v>#N/A</v>
      </c>
      <c r="TS65" s="62" t="e">
        <f ca="1">TL49</f>
        <v>#N/A</v>
      </c>
      <c r="TV65" s="11"/>
      <c r="TW65" s="58" t="e">
        <f ca="1">TW49</f>
        <v>#N/A</v>
      </c>
      <c r="TX65" s="57"/>
      <c r="TY65" s="57"/>
      <c r="TZ65" s="66" t="e">
        <f ca="1">TZ49</f>
        <v>#N/A</v>
      </c>
      <c r="UA65" s="62" t="e">
        <f ca="1">UA49</f>
        <v>#N/A</v>
      </c>
      <c r="UC65" s="11"/>
      <c r="UD65" s="58" t="e">
        <f ca="1">TW49</f>
        <v>#N/A</v>
      </c>
      <c r="UE65" s="57"/>
      <c r="UF65" s="57"/>
      <c r="UG65" s="66" t="e">
        <f ca="1">TZ49</f>
        <v>#N/A</v>
      </c>
      <c r="UH65" s="62" t="e">
        <f ca="1">UA49</f>
        <v>#N/A</v>
      </c>
      <c r="UK65" s="11"/>
      <c r="UL65" s="58" t="e">
        <f ca="1">UL49</f>
        <v>#N/A</v>
      </c>
      <c r="UM65" s="57"/>
      <c r="UN65" s="57"/>
      <c r="UO65" s="66" t="e">
        <f ca="1">UO49</f>
        <v>#N/A</v>
      </c>
      <c r="UP65" s="62" t="e">
        <f ca="1">UP49</f>
        <v>#N/A</v>
      </c>
      <c r="UR65" s="11"/>
      <c r="US65" s="58" t="e">
        <f ca="1">UL49</f>
        <v>#N/A</v>
      </c>
      <c r="UT65" s="57"/>
      <c r="UU65" s="57"/>
      <c r="UV65" s="66" t="e">
        <f ca="1">UO49</f>
        <v>#N/A</v>
      </c>
      <c r="UW65" s="62" t="e">
        <f ca="1">UP49</f>
        <v>#N/A</v>
      </c>
      <c r="UZ65" s="11"/>
      <c r="VA65" s="58" t="e">
        <f ca="1">VA49</f>
        <v>#N/A</v>
      </c>
      <c r="VB65" s="57"/>
      <c r="VC65" s="57"/>
      <c r="VD65" s="66" t="e">
        <f ca="1">VD49</f>
        <v>#N/A</v>
      </c>
      <c r="VE65" s="62" t="e">
        <f ca="1">VE49</f>
        <v>#N/A</v>
      </c>
      <c r="VG65" s="11"/>
      <c r="VH65" s="58" t="e">
        <f ca="1">VA49</f>
        <v>#N/A</v>
      </c>
      <c r="VI65" s="57"/>
      <c r="VJ65" s="57"/>
      <c r="VK65" s="66" t="e">
        <f ca="1">VD49</f>
        <v>#N/A</v>
      </c>
      <c r="VL65" s="62" t="e">
        <f ca="1">VE49</f>
        <v>#N/A</v>
      </c>
      <c r="VO65" s="11"/>
      <c r="VP65" s="58" t="e">
        <f ca="1">VP49</f>
        <v>#N/A</v>
      </c>
      <c r="VQ65" s="57"/>
      <c r="VR65" s="57"/>
      <c r="VS65" s="66" t="e">
        <f ca="1">VS49</f>
        <v>#N/A</v>
      </c>
      <c r="VT65" s="62" t="e">
        <f ca="1">VT49</f>
        <v>#N/A</v>
      </c>
      <c r="VV65" s="11"/>
      <c r="VW65" s="58" t="e">
        <f ca="1">VP49</f>
        <v>#N/A</v>
      </c>
      <c r="VX65" s="57"/>
      <c r="VY65" s="57"/>
      <c r="VZ65" s="66" t="e">
        <f ca="1">VS49</f>
        <v>#N/A</v>
      </c>
      <c r="WA65" s="62" t="e">
        <f ca="1">VT49</f>
        <v>#N/A</v>
      </c>
      <c r="WD65" s="11"/>
      <c r="WE65" s="58" t="e">
        <f ca="1">WE49</f>
        <v>#N/A</v>
      </c>
      <c r="WF65" s="57"/>
      <c r="WG65" s="57"/>
      <c r="WH65" s="66" t="e">
        <f ca="1">WH49</f>
        <v>#N/A</v>
      </c>
      <c r="WI65" s="62" t="e">
        <f ca="1">WI49</f>
        <v>#N/A</v>
      </c>
      <c r="WK65" s="11"/>
      <c r="WL65" s="58" t="e">
        <f ca="1">WE49</f>
        <v>#N/A</v>
      </c>
      <c r="WM65" s="57"/>
      <c r="WN65" s="57"/>
      <c r="WO65" s="66" t="e">
        <f ca="1">WH49</f>
        <v>#N/A</v>
      </c>
      <c r="WP65" s="62" t="e">
        <f ca="1">WI49</f>
        <v>#N/A</v>
      </c>
      <c r="WS65" s="11"/>
      <c r="WT65" s="58" t="e">
        <f ca="1">WT49</f>
        <v>#N/A</v>
      </c>
      <c r="WU65" s="57"/>
      <c r="WV65" s="57"/>
      <c r="WW65" s="66" t="e">
        <f ca="1">WW49</f>
        <v>#N/A</v>
      </c>
      <c r="WX65" s="62" t="e">
        <f ca="1">WX49</f>
        <v>#N/A</v>
      </c>
      <c r="WZ65" s="11"/>
      <c r="XA65" s="58" t="e">
        <f ca="1">WT49</f>
        <v>#N/A</v>
      </c>
      <c r="XB65" s="57"/>
      <c r="XC65" s="57"/>
      <c r="XD65" s="66" t="e">
        <f ca="1">WW49</f>
        <v>#N/A</v>
      </c>
      <c r="XE65" s="62" t="e">
        <f ca="1">WX49</f>
        <v>#N/A</v>
      </c>
      <c r="XH65" s="11"/>
      <c r="XI65" s="58" t="e">
        <f ca="1">XI49</f>
        <v>#N/A</v>
      </c>
      <c r="XJ65" s="57"/>
      <c r="XK65" s="57"/>
      <c r="XL65" s="66" t="e">
        <f ca="1">XL49</f>
        <v>#N/A</v>
      </c>
      <c r="XM65" s="62" t="e">
        <f ca="1">XM49</f>
        <v>#N/A</v>
      </c>
      <c r="XO65" s="11"/>
      <c r="XP65" s="58" t="e">
        <f ca="1">XI49</f>
        <v>#N/A</v>
      </c>
      <c r="XQ65" s="57"/>
      <c r="XR65" s="57"/>
      <c r="XS65" s="66" t="e">
        <f ca="1">XL49</f>
        <v>#N/A</v>
      </c>
      <c r="XT65" s="62" t="e">
        <f ca="1">XM49</f>
        <v>#N/A</v>
      </c>
      <c r="XW65" s="11"/>
      <c r="XX65" s="58" t="e">
        <f ca="1">XX49</f>
        <v>#N/A</v>
      </c>
      <c r="XY65" s="57"/>
      <c r="XZ65" s="57"/>
      <c r="YA65" s="66" t="e">
        <f ca="1">YA49</f>
        <v>#N/A</v>
      </c>
      <c r="YB65" s="62" t="e">
        <f ca="1">YB49</f>
        <v>#N/A</v>
      </c>
      <c r="YD65" s="11"/>
      <c r="YE65" s="58" t="e">
        <f ca="1">XX49</f>
        <v>#N/A</v>
      </c>
      <c r="YF65" s="57"/>
      <c r="YG65" s="57"/>
      <c r="YH65" s="66" t="e">
        <f ca="1">YA49</f>
        <v>#N/A</v>
      </c>
      <c r="YI65" s="62" t="e">
        <f ca="1">YB49</f>
        <v>#N/A</v>
      </c>
      <c r="YL65" s="11"/>
      <c r="YM65" s="58" t="e">
        <f ca="1">YM49</f>
        <v>#N/A</v>
      </c>
      <c r="YN65" s="57"/>
      <c r="YO65" s="57"/>
      <c r="YP65" s="66" t="e">
        <f ca="1">YP49</f>
        <v>#N/A</v>
      </c>
      <c r="YQ65" s="62" t="e">
        <f ca="1">YQ49</f>
        <v>#N/A</v>
      </c>
      <c r="YS65" s="11"/>
      <c r="YT65" s="58" t="e">
        <f ca="1">YM49</f>
        <v>#N/A</v>
      </c>
      <c r="YU65" s="57"/>
      <c r="YV65" s="57"/>
      <c r="YW65" s="66" t="e">
        <f ca="1">YP49</f>
        <v>#N/A</v>
      </c>
      <c r="YX65" s="62" t="e">
        <f ca="1">YQ49</f>
        <v>#N/A</v>
      </c>
      <c r="ZA65" s="11"/>
      <c r="ZB65" s="58" t="e">
        <f ca="1">ZB49</f>
        <v>#N/A</v>
      </c>
      <c r="ZC65" s="57"/>
      <c r="ZD65" s="57"/>
      <c r="ZE65" s="66" t="e">
        <f ca="1">ZE49</f>
        <v>#N/A</v>
      </c>
      <c r="ZF65" s="62" t="e">
        <f ca="1">ZF49</f>
        <v>#N/A</v>
      </c>
      <c r="ZH65" s="11"/>
      <c r="ZI65" s="58" t="e">
        <f ca="1">ZB49</f>
        <v>#N/A</v>
      </c>
      <c r="ZJ65" s="57"/>
      <c r="ZK65" s="57"/>
      <c r="ZL65" s="66" t="e">
        <f ca="1">ZE49</f>
        <v>#N/A</v>
      </c>
      <c r="ZM65" s="62" t="e">
        <f ca="1">ZF49</f>
        <v>#N/A</v>
      </c>
      <c r="ZP65" s="11"/>
      <c r="ZQ65" s="58" t="e">
        <f ca="1">ZQ49</f>
        <v>#N/A</v>
      </c>
      <c r="ZR65" s="57"/>
      <c r="ZS65" s="57"/>
      <c r="ZT65" s="66" t="e">
        <f ca="1">ZT49</f>
        <v>#N/A</v>
      </c>
      <c r="ZU65" s="62" t="e">
        <f ca="1">ZU49</f>
        <v>#N/A</v>
      </c>
      <c r="ZW65" s="11"/>
      <c r="ZX65" s="58" t="e">
        <f ca="1">ZQ49</f>
        <v>#N/A</v>
      </c>
      <c r="ZY65" s="57"/>
      <c r="ZZ65" s="57"/>
      <c r="AAA65" s="66" t="e">
        <f ca="1">ZT49</f>
        <v>#N/A</v>
      </c>
      <c r="AAB65" s="62" t="e">
        <f ca="1">ZU49</f>
        <v>#N/A</v>
      </c>
      <c r="AAE65" s="11"/>
      <c r="AAF65" s="58" t="e">
        <f ca="1">AAF49</f>
        <v>#N/A</v>
      </c>
      <c r="AAG65" s="57"/>
      <c r="AAH65" s="57"/>
      <c r="AAI65" s="66" t="e">
        <f ca="1">AAI49</f>
        <v>#N/A</v>
      </c>
      <c r="AAJ65" s="62" t="e">
        <f ca="1">AAJ49</f>
        <v>#N/A</v>
      </c>
      <c r="AAL65" s="11"/>
      <c r="AAM65" s="58" t="e">
        <f ca="1">AAF49</f>
        <v>#N/A</v>
      </c>
      <c r="AAN65" s="57"/>
      <c r="AAO65" s="57"/>
      <c r="AAP65" s="66" t="e">
        <f ca="1">AAI49</f>
        <v>#N/A</v>
      </c>
      <c r="AAQ65" s="62" t="e">
        <f ca="1">AAJ49</f>
        <v>#N/A</v>
      </c>
      <c r="AAT65" s="11"/>
      <c r="AAU65" s="58" t="e">
        <f ca="1">AAU49</f>
        <v>#N/A</v>
      </c>
      <c r="AAV65" s="57"/>
      <c r="AAW65" s="57"/>
      <c r="AAX65" s="66" t="e">
        <f ca="1">AAX49</f>
        <v>#N/A</v>
      </c>
      <c r="AAY65" s="62" t="e">
        <f ca="1">AAY49</f>
        <v>#N/A</v>
      </c>
      <c r="ABA65" s="11"/>
      <c r="ABB65" s="58" t="e">
        <f ca="1">AAU49</f>
        <v>#N/A</v>
      </c>
      <c r="ABC65" s="57"/>
      <c r="ABD65" s="57"/>
      <c r="ABE65" s="66" t="e">
        <f ca="1">AAX49</f>
        <v>#N/A</v>
      </c>
      <c r="ABF65" s="62" t="e">
        <f ca="1">AAY49</f>
        <v>#N/A</v>
      </c>
      <c r="ABI65" s="11"/>
      <c r="ABJ65" s="58" t="e">
        <f ca="1">ABJ49</f>
        <v>#N/A</v>
      </c>
      <c r="ABK65" s="57"/>
      <c r="ABL65" s="57"/>
      <c r="ABM65" s="66" t="e">
        <f ca="1">ABM49</f>
        <v>#N/A</v>
      </c>
      <c r="ABN65" s="62" t="e">
        <f ca="1">ABN49</f>
        <v>#N/A</v>
      </c>
      <c r="ABP65" s="11"/>
      <c r="ABQ65" s="58" t="e">
        <f ca="1">ABJ49</f>
        <v>#N/A</v>
      </c>
      <c r="ABR65" s="57"/>
      <c r="ABS65" s="57"/>
      <c r="ABT65" s="66" t="e">
        <f ca="1">ABM49</f>
        <v>#N/A</v>
      </c>
      <c r="ABU65" s="62" t="e">
        <f ca="1">ABN49</f>
        <v>#N/A</v>
      </c>
      <c r="ABX65" s="11"/>
      <c r="ABY65" s="58" t="e">
        <f ca="1">ABY49</f>
        <v>#N/A</v>
      </c>
      <c r="ABZ65" s="57"/>
      <c r="ACA65" s="57"/>
      <c r="ACB65" s="66" t="e">
        <f ca="1">ACB49</f>
        <v>#N/A</v>
      </c>
      <c r="ACC65" s="62" t="e">
        <f ca="1">ACC49</f>
        <v>#N/A</v>
      </c>
      <c r="ACE65" s="11"/>
      <c r="ACF65" s="58" t="e">
        <f ca="1">ABY49</f>
        <v>#N/A</v>
      </c>
      <c r="ACG65" s="57"/>
      <c r="ACH65" s="57"/>
      <c r="ACI65" s="66" t="e">
        <f ca="1">ACB49</f>
        <v>#N/A</v>
      </c>
      <c r="ACJ65" s="62" t="e">
        <f ca="1">ACC49</f>
        <v>#N/A</v>
      </c>
      <c r="ACM65" s="11"/>
      <c r="ACN65" s="58" t="e">
        <f ca="1">ACN49</f>
        <v>#N/A</v>
      </c>
      <c r="ACO65" s="57"/>
      <c r="ACP65" s="57"/>
      <c r="ACQ65" s="66" t="e">
        <f ca="1">ACQ49</f>
        <v>#N/A</v>
      </c>
      <c r="ACR65" s="62" t="e">
        <f ca="1">ACR49</f>
        <v>#N/A</v>
      </c>
      <c r="ACT65" s="11"/>
      <c r="ACU65" s="58" t="e">
        <f ca="1">ACN49</f>
        <v>#N/A</v>
      </c>
      <c r="ACV65" s="57"/>
      <c r="ACW65" s="57"/>
      <c r="ACX65" s="66" t="e">
        <f ca="1">ACQ49</f>
        <v>#N/A</v>
      </c>
      <c r="ACY65" s="62" t="e">
        <f ca="1">ACR49</f>
        <v>#N/A</v>
      </c>
      <c r="ADB65" s="11"/>
      <c r="ADC65" s="58" t="e">
        <f ca="1">ADC49</f>
        <v>#N/A</v>
      </c>
      <c r="ADD65" s="57"/>
      <c r="ADE65" s="57"/>
      <c r="ADF65" s="66" t="e">
        <f ca="1">ADF49</f>
        <v>#N/A</v>
      </c>
      <c r="ADG65" s="62" t="e">
        <f ca="1">ADG49</f>
        <v>#N/A</v>
      </c>
      <c r="ADI65" s="11"/>
      <c r="ADJ65" s="58" t="e">
        <f ca="1">ADC49</f>
        <v>#N/A</v>
      </c>
      <c r="ADK65" s="57"/>
      <c r="ADL65" s="57"/>
      <c r="ADM65" s="66" t="e">
        <f ca="1">ADF49</f>
        <v>#N/A</v>
      </c>
      <c r="ADN65" s="62" t="e">
        <f ca="1">ADG49</f>
        <v>#N/A</v>
      </c>
      <c r="ADQ65" s="11"/>
      <c r="ADR65" s="58" t="e">
        <f ca="1">ADR49</f>
        <v>#N/A</v>
      </c>
      <c r="ADS65" s="57"/>
      <c r="ADT65" s="57"/>
      <c r="ADU65" s="66" t="e">
        <f ca="1">ADU49</f>
        <v>#N/A</v>
      </c>
      <c r="ADV65" s="62" t="e">
        <f ca="1">ADV49</f>
        <v>#N/A</v>
      </c>
      <c r="ADX65" s="11"/>
      <c r="ADY65" s="58" t="e">
        <f ca="1">ADR49</f>
        <v>#N/A</v>
      </c>
      <c r="ADZ65" s="57"/>
      <c r="AEA65" s="57"/>
      <c r="AEB65" s="66" t="e">
        <f ca="1">ADU49</f>
        <v>#N/A</v>
      </c>
      <c r="AEC65" s="62" t="e">
        <f ca="1">ADV49</f>
        <v>#N/A</v>
      </c>
      <c r="AEF65" s="11"/>
      <c r="AEG65" s="58" t="e">
        <f ca="1">AEG49</f>
        <v>#N/A</v>
      </c>
      <c r="AEH65" s="57"/>
      <c r="AEI65" s="57"/>
      <c r="AEJ65" s="66" t="e">
        <f ca="1">AEJ49</f>
        <v>#N/A</v>
      </c>
      <c r="AEK65" s="62" t="e">
        <f ca="1">AEK49</f>
        <v>#N/A</v>
      </c>
      <c r="AEM65" s="11"/>
      <c r="AEN65" s="58" t="e">
        <f ca="1">AEG49</f>
        <v>#N/A</v>
      </c>
      <c r="AEO65" s="57"/>
      <c r="AEP65" s="57"/>
      <c r="AEQ65" s="66" t="e">
        <f ca="1">AEJ49</f>
        <v>#N/A</v>
      </c>
      <c r="AER65" s="62" t="e">
        <f ca="1">AEK49</f>
        <v>#N/A</v>
      </c>
      <c r="AEU65" s="11"/>
      <c r="AEV65" s="58" t="e">
        <f ca="1">AEV49</f>
        <v>#N/A</v>
      </c>
      <c r="AEW65" s="57"/>
      <c r="AEX65" s="57"/>
      <c r="AEY65" s="66" t="e">
        <f ca="1">AEY49</f>
        <v>#N/A</v>
      </c>
      <c r="AEZ65" s="62" t="e">
        <f ca="1">AEZ49</f>
        <v>#N/A</v>
      </c>
      <c r="AFB65" s="11"/>
      <c r="AFC65" s="58" t="e">
        <f ca="1">AEV49</f>
        <v>#N/A</v>
      </c>
      <c r="AFD65" s="57"/>
      <c r="AFE65" s="57"/>
      <c r="AFF65" s="66" t="e">
        <f ca="1">AEY49</f>
        <v>#N/A</v>
      </c>
      <c r="AFG65" s="62" t="e">
        <f ca="1">AEZ49</f>
        <v>#N/A</v>
      </c>
      <c r="AFJ65" s="11"/>
      <c r="AFK65" s="58" t="e">
        <f ca="1">AFK49</f>
        <v>#N/A</v>
      </c>
      <c r="AFL65" s="57"/>
      <c r="AFM65" s="57"/>
      <c r="AFN65" s="66" t="e">
        <f ca="1">AFN49</f>
        <v>#N/A</v>
      </c>
      <c r="AFO65" s="62" t="e">
        <f ca="1">AFO49</f>
        <v>#N/A</v>
      </c>
      <c r="AFQ65" s="11"/>
      <c r="AFR65" s="58" t="e">
        <f ca="1">AFK49</f>
        <v>#N/A</v>
      </c>
      <c r="AFS65" s="57"/>
      <c r="AFT65" s="57"/>
      <c r="AFU65" s="66" t="e">
        <f ca="1">AFN49</f>
        <v>#N/A</v>
      </c>
      <c r="AFV65" s="62" t="e">
        <f ca="1">AFO49</f>
        <v>#N/A</v>
      </c>
    </row>
    <row r="66" spans="2:854" x14ac:dyDescent="0.45">
      <c r="B66" s="11"/>
      <c r="C66" s="71" t="e">
        <f ca="1">C50</f>
        <v>#N/A</v>
      </c>
      <c r="D66" s="71"/>
      <c r="E66" s="72" t="e">
        <f ca="1">E50</f>
        <v>#N/A</v>
      </c>
      <c r="F66" s="72"/>
      <c r="G66" s="12"/>
      <c r="I66" s="11"/>
      <c r="J66" s="71" t="e">
        <f ca="1">C50</f>
        <v>#N/A</v>
      </c>
      <c r="K66" s="71"/>
      <c r="L66" s="72" t="e">
        <f ca="1">E50</f>
        <v>#N/A</v>
      </c>
      <c r="M66" s="72"/>
      <c r="N66" s="12"/>
      <c r="Q66" s="11"/>
      <c r="R66" s="71" t="e">
        <f ca="1">R50</f>
        <v>#N/A</v>
      </c>
      <c r="S66" s="71"/>
      <c r="T66" s="72" t="e">
        <f ca="1">T50</f>
        <v>#N/A</v>
      </c>
      <c r="U66" s="72"/>
      <c r="V66" s="12"/>
      <c r="X66" s="11"/>
      <c r="Y66" s="71" t="e">
        <f ca="1">R50</f>
        <v>#N/A</v>
      </c>
      <c r="Z66" s="71"/>
      <c r="AA66" s="72" t="e">
        <f ca="1">T50</f>
        <v>#N/A</v>
      </c>
      <c r="AB66" s="72"/>
      <c r="AC66" s="12"/>
      <c r="AF66" s="11"/>
      <c r="AG66" s="71" t="e">
        <f ca="1">AG50</f>
        <v>#N/A</v>
      </c>
      <c r="AH66" s="71"/>
      <c r="AI66" s="72" t="e">
        <f ca="1">AI50</f>
        <v>#N/A</v>
      </c>
      <c r="AJ66" s="72"/>
      <c r="AK66" s="12"/>
      <c r="AM66" s="11"/>
      <c r="AN66" s="71" t="e">
        <f ca="1">AG50</f>
        <v>#N/A</v>
      </c>
      <c r="AO66" s="71"/>
      <c r="AP66" s="72" t="e">
        <f ca="1">AI50</f>
        <v>#N/A</v>
      </c>
      <c r="AQ66" s="72"/>
      <c r="AR66" s="12"/>
      <c r="AU66" s="11"/>
      <c r="AV66" s="71" t="e">
        <f ca="1">AV50</f>
        <v>#N/A</v>
      </c>
      <c r="AW66" s="71"/>
      <c r="AX66" s="72" t="e">
        <f ca="1">AX50</f>
        <v>#N/A</v>
      </c>
      <c r="AY66" s="72"/>
      <c r="AZ66" s="12"/>
      <c r="BB66" s="11"/>
      <c r="BC66" s="71" t="e">
        <f ca="1">AV50</f>
        <v>#N/A</v>
      </c>
      <c r="BD66" s="71"/>
      <c r="BE66" s="72" t="e">
        <f ca="1">AX50</f>
        <v>#N/A</v>
      </c>
      <c r="BF66" s="72"/>
      <c r="BG66" s="12"/>
      <c r="BJ66" s="11"/>
      <c r="BK66" s="71" t="e">
        <f ca="1">BK50</f>
        <v>#N/A</v>
      </c>
      <c r="BL66" s="71"/>
      <c r="BM66" s="72" t="e">
        <f ca="1">BM50</f>
        <v>#N/A</v>
      </c>
      <c r="BN66" s="72"/>
      <c r="BO66" s="12"/>
      <c r="BQ66" s="11"/>
      <c r="BR66" s="71" t="e">
        <f ca="1">BK50</f>
        <v>#N/A</v>
      </c>
      <c r="BS66" s="71"/>
      <c r="BT66" s="72" t="e">
        <f ca="1">BM50</f>
        <v>#N/A</v>
      </c>
      <c r="BU66" s="72"/>
      <c r="BV66" s="12"/>
      <c r="BY66" s="11"/>
      <c r="BZ66" s="71" t="e">
        <f ca="1">BZ50</f>
        <v>#N/A</v>
      </c>
      <c r="CA66" s="71"/>
      <c r="CB66" s="72" t="e">
        <f ca="1">CB50</f>
        <v>#N/A</v>
      </c>
      <c r="CC66" s="72"/>
      <c r="CD66" s="12"/>
      <c r="CF66" s="11"/>
      <c r="CG66" s="71" t="e">
        <f ca="1">BZ50</f>
        <v>#N/A</v>
      </c>
      <c r="CH66" s="71"/>
      <c r="CI66" s="72" t="e">
        <f ca="1">CB50</f>
        <v>#N/A</v>
      </c>
      <c r="CJ66" s="72"/>
      <c r="CK66" s="12"/>
      <c r="CN66" s="11"/>
      <c r="CO66" s="71" t="e">
        <f ca="1">CO50</f>
        <v>#N/A</v>
      </c>
      <c r="CP66" s="71"/>
      <c r="CQ66" s="72" t="e">
        <f ca="1">CQ50</f>
        <v>#N/A</v>
      </c>
      <c r="CR66" s="72"/>
      <c r="CS66" s="12"/>
      <c r="CU66" s="11"/>
      <c r="CV66" s="71" t="e">
        <f ca="1">CO50</f>
        <v>#N/A</v>
      </c>
      <c r="CW66" s="71"/>
      <c r="CX66" s="72" t="e">
        <f ca="1">CQ50</f>
        <v>#N/A</v>
      </c>
      <c r="CY66" s="72"/>
      <c r="CZ66" s="12"/>
      <c r="DC66" s="11"/>
      <c r="DD66" s="71" t="e">
        <f ca="1">DD50</f>
        <v>#N/A</v>
      </c>
      <c r="DE66" s="71"/>
      <c r="DF66" s="72" t="e">
        <f ca="1">DF50</f>
        <v>#N/A</v>
      </c>
      <c r="DG66" s="72"/>
      <c r="DH66" s="12"/>
      <c r="DJ66" s="11"/>
      <c r="DK66" s="71" t="e">
        <f ca="1">DD50</f>
        <v>#N/A</v>
      </c>
      <c r="DL66" s="71"/>
      <c r="DM66" s="72" t="e">
        <f ca="1">DF50</f>
        <v>#N/A</v>
      </c>
      <c r="DN66" s="72"/>
      <c r="DO66" s="12"/>
      <c r="DR66" s="11"/>
      <c r="DS66" s="71" t="e">
        <f ca="1">DS50</f>
        <v>#N/A</v>
      </c>
      <c r="DT66" s="71"/>
      <c r="DU66" s="72" t="e">
        <f ca="1">DU50</f>
        <v>#N/A</v>
      </c>
      <c r="DV66" s="72"/>
      <c r="DW66" s="12"/>
      <c r="DY66" s="11"/>
      <c r="DZ66" s="71" t="e">
        <f ca="1">DS50</f>
        <v>#N/A</v>
      </c>
      <c r="EA66" s="71"/>
      <c r="EB66" s="72" t="e">
        <f ca="1">DU50</f>
        <v>#N/A</v>
      </c>
      <c r="EC66" s="72"/>
      <c r="ED66" s="12"/>
      <c r="EG66" s="11"/>
      <c r="EH66" s="71" t="e">
        <f ca="1">EH50</f>
        <v>#N/A</v>
      </c>
      <c r="EI66" s="71"/>
      <c r="EJ66" s="72" t="e">
        <f ca="1">EJ50</f>
        <v>#N/A</v>
      </c>
      <c r="EK66" s="72"/>
      <c r="EL66" s="12"/>
      <c r="EN66" s="11"/>
      <c r="EO66" s="71" t="e">
        <f ca="1">EH50</f>
        <v>#N/A</v>
      </c>
      <c r="EP66" s="71"/>
      <c r="EQ66" s="72" t="e">
        <f ca="1">EJ50</f>
        <v>#N/A</v>
      </c>
      <c r="ER66" s="72"/>
      <c r="ES66" s="12"/>
      <c r="EV66" s="11"/>
      <c r="EW66" s="71" t="e">
        <f ca="1">EW50</f>
        <v>#N/A</v>
      </c>
      <c r="EX66" s="71"/>
      <c r="EY66" s="72" t="e">
        <f ca="1">EY50</f>
        <v>#N/A</v>
      </c>
      <c r="EZ66" s="72"/>
      <c r="FA66" s="12"/>
      <c r="FC66" s="11"/>
      <c r="FD66" s="71" t="e">
        <f ca="1">EW50</f>
        <v>#N/A</v>
      </c>
      <c r="FE66" s="71"/>
      <c r="FF66" s="72" t="e">
        <f ca="1">EY50</f>
        <v>#N/A</v>
      </c>
      <c r="FG66" s="72"/>
      <c r="FH66" s="12"/>
      <c r="FK66" s="11"/>
      <c r="FL66" s="71" t="e">
        <f ca="1">FL50</f>
        <v>#N/A</v>
      </c>
      <c r="FM66" s="71"/>
      <c r="FN66" s="72" t="e">
        <f ca="1">FN50</f>
        <v>#N/A</v>
      </c>
      <c r="FO66" s="72"/>
      <c r="FP66" s="12"/>
      <c r="FR66" s="11"/>
      <c r="FS66" s="71" t="e">
        <f ca="1">FL50</f>
        <v>#N/A</v>
      </c>
      <c r="FT66" s="71"/>
      <c r="FU66" s="72" t="e">
        <f ca="1">FN50</f>
        <v>#N/A</v>
      </c>
      <c r="FV66" s="72"/>
      <c r="FW66" s="12"/>
      <c r="FZ66" s="11"/>
      <c r="GA66" s="71" t="e">
        <f ca="1">GA50</f>
        <v>#N/A</v>
      </c>
      <c r="GB66" s="71"/>
      <c r="GC66" s="72" t="e">
        <f ca="1">GC50</f>
        <v>#N/A</v>
      </c>
      <c r="GD66" s="72"/>
      <c r="GE66" s="12"/>
      <c r="GG66" s="11"/>
      <c r="GH66" s="71" t="e">
        <f ca="1">GA50</f>
        <v>#N/A</v>
      </c>
      <c r="GI66" s="71"/>
      <c r="GJ66" s="72" t="e">
        <f ca="1">GC50</f>
        <v>#N/A</v>
      </c>
      <c r="GK66" s="72"/>
      <c r="GL66" s="12"/>
      <c r="GO66" s="11"/>
      <c r="GP66" s="71" t="e">
        <f ca="1">GP50</f>
        <v>#N/A</v>
      </c>
      <c r="GQ66" s="71"/>
      <c r="GR66" s="72" t="e">
        <f ca="1">GR50</f>
        <v>#N/A</v>
      </c>
      <c r="GS66" s="72"/>
      <c r="GT66" s="12"/>
      <c r="GV66" s="11"/>
      <c r="GW66" s="71" t="e">
        <f ca="1">GP50</f>
        <v>#N/A</v>
      </c>
      <c r="GX66" s="71"/>
      <c r="GY66" s="72" t="e">
        <f ca="1">GR50</f>
        <v>#N/A</v>
      </c>
      <c r="GZ66" s="72"/>
      <c r="HA66" s="12"/>
      <c r="HD66" s="11"/>
      <c r="HE66" s="71" t="e">
        <f ca="1">HE50</f>
        <v>#N/A</v>
      </c>
      <c r="HF66" s="71"/>
      <c r="HG66" s="72" t="e">
        <f ca="1">HG50</f>
        <v>#N/A</v>
      </c>
      <c r="HH66" s="72"/>
      <c r="HI66" s="12"/>
      <c r="HK66" s="11"/>
      <c r="HL66" s="71" t="e">
        <f ca="1">HE50</f>
        <v>#N/A</v>
      </c>
      <c r="HM66" s="71"/>
      <c r="HN66" s="72" t="e">
        <f ca="1">HG50</f>
        <v>#N/A</v>
      </c>
      <c r="HO66" s="72"/>
      <c r="HP66" s="12"/>
      <c r="HS66" s="11"/>
      <c r="HT66" s="71" t="e">
        <f ca="1">HT50</f>
        <v>#N/A</v>
      </c>
      <c r="HU66" s="71"/>
      <c r="HV66" s="72" t="e">
        <f ca="1">HV50</f>
        <v>#N/A</v>
      </c>
      <c r="HW66" s="72"/>
      <c r="HX66" s="12"/>
      <c r="HZ66" s="11"/>
      <c r="IA66" s="71" t="e">
        <f ca="1">HT50</f>
        <v>#N/A</v>
      </c>
      <c r="IB66" s="71"/>
      <c r="IC66" s="72" t="e">
        <f ca="1">HV50</f>
        <v>#N/A</v>
      </c>
      <c r="ID66" s="72"/>
      <c r="IE66" s="12"/>
      <c r="IH66" s="11"/>
      <c r="II66" s="71" t="e">
        <f ca="1">II50</f>
        <v>#N/A</v>
      </c>
      <c r="IJ66" s="71"/>
      <c r="IK66" s="72" t="e">
        <f ca="1">IK50</f>
        <v>#N/A</v>
      </c>
      <c r="IL66" s="72"/>
      <c r="IM66" s="12"/>
      <c r="IO66" s="11"/>
      <c r="IP66" s="71" t="e">
        <f ca="1">II50</f>
        <v>#N/A</v>
      </c>
      <c r="IQ66" s="71"/>
      <c r="IR66" s="72" t="e">
        <f ca="1">IK50</f>
        <v>#N/A</v>
      </c>
      <c r="IS66" s="72"/>
      <c r="IT66" s="12"/>
      <c r="IW66" s="11"/>
      <c r="IX66" s="71" t="e">
        <f ca="1">IX50</f>
        <v>#N/A</v>
      </c>
      <c r="IY66" s="71"/>
      <c r="IZ66" s="72" t="e">
        <f ca="1">IZ50</f>
        <v>#N/A</v>
      </c>
      <c r="JA66" s="72"/>
      <c r="JB66" s="12"/>
      <c r="JD66" s="11"/>
      <c r="JE66" s="71" t="e">
        <f ca="1">IX50</f>
        <v>#N/A</v>
      </c>
      <c r="JF66" s="71"/>
      <c r="JG66" s="72" t="e">
        <f ca="1">IZ50</f>
        <v>#N/A</v>
      </c>
      <c r="JH66" s="72"/>
      <c r="JI66" s="12"/>
      <c r="JL66" s="11"/>
      <c r="JM66" s="71" t="e">
        <f ca="1">JM50</f>
        <v>#N/A</v>
      </c>
      <c r="JN66" s="71"/>
      <c r="JO66" s="72" t="e">
        <f ca="1">JO50</f>
        <v>#N/A</v>
      </c>
      <c r="JP66" s="72"/>
      <c r="JQ66" s="12"/>
      <c r="JS66" s="11"/>
      <c r="JT66" s="71" t="e">
        <f ca="1">JM50</f>
        <v>#N/A</v>
      </c>
      <c r="JU66" s="71"/>
      <c r="JV66" s="72" t="e">
        <f ca="1">JO50</f>
        <v>#N/A</v>
      </c>
      <c r="JW66" s="72"/>
      <c r="JX66" s="12"/>
      <c r="KA66" s="11"/>
      <c r="KB66" s="71" t="e">
        <f ca="1">KB50</f>
        <v>#N/A</v>
      </c>
      <c r="KC66" s="71"/>
      <c r="KD66" s="72" t="e">
        <f ca="1">KD50</f>
        <v>#N/A</v>
      </c>
      <c r="KE66" s="72"/>
      <c r="KF66" s="12"/>
      <c r="KH66" s="11"/>
      <c r="KI66" s="71" t="e">
        <f ca="1">KB50</f>
        <v>#N/A</v>
      </c>
      <c r="KJ66" s="71"/>
      <c r="KK66" s="72" t="e">
        <f ca="1">KD50</f>
        <v>#N/A</v>
      </c>
      <c r="KL66" s="72"/>
      <c r="KM66" s="12"/>
      <c r="KP66" s="11"/>
      <c r="KQ66" s="71" t="e">
        <f ca="1">KQ50</f>
        <v>#N/A</v>
      </c>
      <c r="KR66" s="71"/>
      <c r="KS66" s="72" t="e">
        <f ca="1">KS50</f>
        <v>#N/A</v>
      </c>
      <c r="KT66" s="72"/>
      <c r="KU66" s="12"/>
      <c r="KW66" s="11"/>
      <c r="KX66" s="71" t="e">
        <f ca="1">KQ50</f>
        <v>#N/A</v>
      </c>
      <c r="KY66" s="71"/>
      <c r="KZ66" s="72" t="e">
        <f ca="1">KS50</f>
        <v>#N/A</v>
      </c>
      <c r="LA66" s="72"/>
      <c r="LB66" s="12"/>
      <c r="LE66" s="11"/>
      <c r="LF66" s="71" t="e">
        <f ca="1">LF50</f>
        <v>#N/A</v>
      </c>
      <c r="LG66" s="71"/>
      <c r="LH66" s="72" t="e">
        <f ca="1">LH50</f>
        <v>#N/A</v>
      </c>
      <c r="LI66" s="72"/>
      <c r="LJ66" s="12"/>
      <c r="LL66" s="11"/>
      <c r="LM66" s="71" t="e">
        <f ca="1">LF50</f>
        <v>#N/A</v>
      </c>
      <c r="LN66" s="71"/>
      <c r="LO66" s="72" t="e">
        <f ca="1">LH50</f>
        <v>#N/A</v>
      </c>
      <c r="LP66" s="72"/>
      <c r="LQ66" s="12"/>
      <c r="LT66" s="11"/>
      <c r="LU66" s="71" t="e">
        <f ca="1">LU50</f>
        <v>#N/A</v>
      </c>
      <c r="LV66" s="71"/>
      <c r="LW66" s="72" t="e">
        <f ca="1">LW50</f>
        <v>#N/A</v>
      </c>
      <c r="LX66" s="72"/>
      <c r="LY66" s="12"/>
      <c r="MA66" s="11"/>
      <c r="MB66" s="71" t="e">
        <f ca="1">LU50</f>
        <v>#N/A</v>
      </c>
      <c r="MC66" s="71"/>
      <c r="MD66" s="72" t="e">
        <f ca="1">LW50</f>
        <v>#N/A</v>
      </c>
      <c r="ME66" s="72"/>
      <c r="MF66" s="12"/>
      <c r="MI66" s="11"/>
      <c r="MJ66" s="71" t="e">
        <f ca="1">MJ50</f>
        <v>#N/A</v>
      </c>
      <c r="MK66" s="71"/>
      <c r="ML66" s="72" t="e">
        <f ca="1">ML50</f>
        <v>#N/A</v>
      </c>
      <c r="MM66" s="72"/>
      <c r="MN66" s="12"/>
      <c r="MP66" s="11"/>
      <c r="MQ66" s="71" t="e">
        <f ca="1">MJ50</f>
        <v>#N/A</v>
      </c>
      <c r="MR66" s="71"/>
      <c r="MS66" s="72" t="e">
        <f ca="1">ML50</f>
        <v>#N/A</v>
      </c>
      <c r="MT66" s="72"/>
      <c r="MU66" s="12"/>
      <c r="MX66" s="11"/>
      <c r="MY66" s="71" t="e">
        <f ca="1">MY50</f>
        <v>#N/A</v>
      </c>
      <c r="MZ66" s="71"/>
      <c r="NA66" s="72" t="e">
        <f ca="1">NA50</f>
        <v>#N/A</v>
      </c>
      <c r="NB66" s="72"/>
      <c r="NC66" s="12"/>
      <c r="NE66" s="11"/>
      <c r="NF66" s="71" t="e">
        <f ca="1">MY50</f>
        <v>#N/A</v>
      </c>
      <c r="NG66" s="71"/>
      <c r="NH66" s="72" t="e">
        <f ca="1">NA50</f>
        <v>#N/A</v>
      </c>
      <c r="NI66" s="72"/>
      <c r="NJ66" s="12"/>
      <c r="NM66" s="11"/>
      <c r="NN66" s="71" t="e">
        <f ca="1">NN50</f>
        <v>#N/A</v>
      </c>
      <c r="NO66" s="71"/>
      <c r="NP66" s="72" t="e">
        <f ca="1">NP50</f>
        <v>#N/A</v>
      </c>
      <c r="NQ66" s="72"/>
      <c r="NR66" s="12"/>
      <c r="NT66" s="11"/>
      <c r="NU66" s="71" t="e">
        <f ca="1">NN50</f>
        <v>#N/A</v>
      </c>
      <c r="NV66" s="71"/>
      <c r="NW66" s="72" t="e">
        <f ca="1">NP50</f>
        <v>#N/A</v>
      </c>
      <c r="NX66" s="72"/>
      <c r="NY66" s="12"/>
      <c r="OB66" s="11"/>
      <c r="OC66" s="71" t="e">
        <f ca="1">OC50</f>
        <v>#N/A</v>
      </c>
      <c r="OD66" s="71"/>
      <c r="OE66" s="72" t="e">
        <f ca="1">OE50</f>
        <v>#N/A</v>
      </c>
      <c r="OF66" s="72"/>
      <c r="OG66" s="12"/>
      <c r="OI66" s="11"/>
      <c r="OJ66" s="71" t="e">
        <f ca="1">OC50</f>
        <v>#N/A</v>
      </c>
      <c r="OK66" s="71"/>
      <c r="OL66" s="72" t="e">
        <f ca="1">OE50</f>
        <v>#N/A</v>
      </c>
      <c r="OM66" s="72"/>
      <c r="ON66" s="12"/>
      <c r="OQ66" s="11"/>
      <c r="OR66" s="71" t="e">
        <f ca="1">OR50</f>
        <v>#N/A</v>
      </c>
      <c r="OS66" s="71"/>
      <c r="OT66" s="72" t="e">
        <f ca="1">OT50</f>
        <v>#N/A</v>
      </c>
      <c r="OU66" s="72"/>
      <c r="OV66" s="12"/>
      <c r="OX66" s="11"/>
      <c r="OY66" s="71" t="e">
        <f ca="1">OR50</f>
        <v>#N/A</v>
      </c>
      <c r="OZ66" s="71"/>
      <c r="PA66" s="72" t="e">
        <f ca="1">OT50</f>
        <v>#N/A</v>
      </c>
      <c r="PB66" s="72"/>
      <c r="PC66" s="12"/>
      <c r="PF66" s="11"/>
      <c r="PG66" s="71" t="e">
        <f ca="1">PG50</f>
        <v>#N/A</v>
      </c>
      <c r="PH66" s="71"/>
      <c r="PI66" s="72" t="e">
        <f ca="1">PI50</f>
        <v>#N/A</v>
      </c>
      <c r="PJ66" s="72"/>
      <c r="PK66" s="12"/>
      <c r="PM66" s="11"/>
      <c r="PN66" s="71" t="e">
        <f ca="1">PG50</f>
        <v>#N/A</v>
      </c>
      <c r="PO66" s="71"/>
      <c r="PP66" s="72" t="e">
        <f ca="1">PI50</f>
        <v>#N/A</v>
      </c>
      <c r="PQ66" s="72"/>
      <c r="PR66" s="12"/>
      <c r="PU66" s="11"/>
      <c r="PV66" s="71" t="e">
        <f ca="1">PV50</f>
        <v>#N/A</v>
      </c>
      <c r="PW66" s="71"/>
      <c r="PX66" s="72" t="e">
        <f ca="1">PX50</f>
        <v>#N/A</v>
      </c>
      <c r="PY66" s="72"/>
      <c r="PZ66" s="12"/>
      <c r="QB66" s="11"/>
      <c r="QC66" s="71" t="e">
        <f ca="1">PV50</f>
        <v>#N/A</v>
      </c>
      <c r="QD66" s="71"/>
      <c r="QE66" s="72" t="e">
        <f ca="1">PX50</f>
        <v>#N/A</v>
      </c>
      <c r="QF66" s="72"/>
      <c r="QG66" s="12"/>
      <c r="QJ66" s="11"/>
      <c r="QK66" s="71" t="e">
        <f ca="1">QK50</f>
        <v>#N/A</v>
      </c>
      <c r="QL66" s="71"/>
      <c r="QM66" s="72" t="e">
        <f ca="1">QM50</f>
        <v>#N/A</v>
      </c>
      <c r="QN66" s="72"/>
      <c r="QO66" s="12"/>
      <c r="QQ66" s="11"/>
      <c r="QR66" s="71" t="e">
        <f ca="1">QK50</f>
        <v>#N/A</v>
      </c>
      <c r="QS66" s="71"/>
      <c r="QT66" s="72" t="e">
        <f ca="1">QM50</f>
        <v>#N/A</v>
      </c>
      <c r="QU66" s="72"/>
      <c r="QV66" s="12"/>
      <c r="QY66" s="11"/>
      <c r="QZ66" s="71" t="e">
        <f ca="1">QZ50</f>
        <v>#N/A</v>
      </c>
      <c r="RA66" s="71"/>
      <c r="RB66" s="72" t="e">
        <f ca="1">RB50</f>
        <v>#N/A</v>
      </c>
      <c r="RC66" s="72"/>
      <c r="RD66" s="12"/>
      <c r="RF66" s="11"/>
      <c r="RG66" s="71" t="e">
        <f ca="1">QZ50</f>
        <v>#N/A</v>
      </c>
      <c r="RH66" s="71"/>
      <c r="RI66" s="72" t="e">
        <f ca="1">RB50</f>
        <v>#N/A</v>
      </c>
      <c r="RJ66" s="72"/>
      <c r="RK66" s="12"/>
      <c r="RN66" s="11"/>
      <c r="RO66" s="71" t="e">
        <f ca="1">RO50</f>
        <v>#N/A</v>
      </c>
      <c r="RP66" s="71"/>
      <c r="RQ66" s="72" t="e">
        <f ca="1">RQ50</f>
        <v>#N/A</v>
      </c>
      <c r="RR66" s="72"/>
      <c r="RS66" s="12"/>
      <c r="RU66" s="11"/>
      <c r="RV66" s="71" t="e">
        <f ca="1">RO50</f>
        <v>#N/A</v>
      </c>
      <c r="RW66" s="71"/>
      <c r="RX66" s="72" t="e">
        <f ca="1">RQ50</f>
        <v>#N/A</v>
      </c>
      <c r="RY66" s="72"/>
      <c r="RZ66" s="12"/>
      <c r="SC66" s="11"/>
      <c r="SD66" s="71" t="e">
        <f ca="1">SD50</f>
        <v>#N/A</v>
      </c>
      <c r="SE66" s="71"/>
      <c r="SF66" s="72" t="e">
        <f ca="1">SF50</f>
        <v>#N/A</v>
      </c>
      <c r="SG66" s="72"/>
      <c r="SH66" s="12"/>
      <c r="SJ66" s="11"/>
      <c r="SK66" s="71" t="e">
        <f ca="1">SD50</f>
        <v>#N/A</v>
      </c>
      <c r="SL66" s="71"/>
      <c r="SM66" s="72" t="e">
        <f ca="1">SF50</f>
        <v>#N/A</v>
      </c>
      <c r="SN66" s="72"/>
      <c r="SO66" s="12"/>
      <c r="SR66" s="11"/>
      <c r="SS66" s="71" t="e">
        <f ca="1">SS50</f>
        <v>#N/A</v>
      </c>
      <c r="ST66" s="71"/>
      <c r="SU66" s="72" t="e">
        <f ca="1">SU50</f>
        <v>#N/A</v>
      </c>
      <c r="SV66" s="72"/>
      <c r="SW66" s="12"/>
      <c r="SY66" s="11"/>
      <c r="SZ66" s="71" t="e">
        <f ca="1">SS50</f>
        <v>#N/A</v>
      </c>
      <c r="TA66" s="71"/>
      <c r="TB66" s="72" t="e">
        <f ca="1">SU50</f>
        <v>#N/A</v>
      </c>
      <c r="TC66" s="72"/>
      <c r="TD66" s="12"/>
      <c r="TG66" s="11"/>
      <c r="TH66" s="71" t="e">
        <f ca="1">TH50</f>
        <v>#N/A</v>
      </c>
      <c r="TI66" s="71"/>
      <c r="TJ66" s="72" t="e">
        <f ca="1">TJ50</f>
        <v>#N/A</v>
      </c>
      <c r="TK66" s="72"/>
      <c r="TL66" s="12"/>
      <c r="TN66" s="11"/>
      <c r="TO66" s="71" t="e">
        <f ca="1">TH50</f>
        <v>#N/A</v>
      </c>
      <c r="TP66" s="71"/>
      <c r="TQ66" s="72" t="e">
        <f ca="1">TJ50</f>
        <v>#N/A</v>
      </c>
      <c r="TR66" s="72"/>
      <c r="TS66" s="12"/>
      <c r="TV66" s="11"/>
      <c r="TW66" s="71" t="e">
        <f ca="1">TW50</f>
        <v>#N/A</v>
      </c>
      <c r="TX66" s="71"/>
      <c r="TY66" s="72" t="e">
        <f ca="1">TY50</f>
        <v>#N/A</v>
      </c>
      <c r="TZ66" s="72"/>
      <c r="UA66" s="12"/>
      <c r="UC66" s="11"/>
      <c r="UD66" s="71" t="e">
        <f ca="1">TW50</f>
        <v>#N/A</v>
      </c>
      <c r="UE66" s="71"/>
      <c r="UF66" s="72" t="e">
        <f ca="1">TY50</f>
        <v>#N/A</v>
      </c>
      <c r="UG66" s="72"/>
      <c r="UH66" s="12"/>
      <c r="UK66" s="11"/>
      <c r="UL66" s="71" t="e">
        <f ca="1">UL50</f>
        <v>#N/A</v>
      </c>
      <c r="UM66" s="71"/>
      <c r="UN66" s="72" t="e">
        <f ca="1">UN50</f>
        <v>#N/A</v>
      </c>
      <c r="UO66" s="72"/>
      <c r="UP66" s="12"/>
      <c r="UR66" s="11"/>
      <c r="US66" s="71" t="e">
        <f ca="1">UL50</f>
        <v>#N/A</v>
      </c>
      <c r="UT66" s="71"/>
      <c r="UU66" s="72" t="e">
        <f ca="1">UN50</f>
        <v>#N/A</v>
      </c>
      <c r="UV66" s="72"/>
      <c r="UW66" s="12"/>
      <c r="UZ66" s="11"/>
      <c r="VA66" s="71" t="e">
        <f ca="1">VA50</f>
        <v>#N/A</v>
      </c>
      <c r="VB66" s="71"/>
      <c r="VC66" s="72" t="e">
        <f ca="1">VC50</f>
        <v>#N/A</v>
      </c>
      <c r="VD66" s="72"/>
      <c r="VE66" s="12"/>
      <c r="VG66" s="11"/>
      <c r="VH66" s="71" t="e">
        <f ca="1">VA50</f>
        <v>#N/A</v>
      </c>
      <c r="VI66" s="71"/>
      <c r="VJ66" s="72" t="e">
        <f ca="1">VC50</f>
        <v>#N/A</v>
      </c>
      <c r="VK66" s="72"/>
      <c r="VL66" s="12"/>
      <c r="VO66" s="11"/>
      <c r="VP66" s="71" t="e">
        <f ca="1">VP50</f>
        <v>#N/A</v>
      </c>
      <c r="VQ66" s="71"/>
      <c r="VR66" s="72" t="e">
        <f ca="1">VR50</f>
        <v>#N/A</v>
      </c>
      <c r="VS66" s="72"/>
      <c r="VT66" s="12"/>
      <c r="VV66" s="11"/>
      <c r="VW66" s="71" t="e">
        <f ca="1">VP50</f>
        <v>#N/A</v>
      </c>
      <c r="VX66" s="71"/>
      <c r="VY66" s="72" t="e">
        <f ca="1">VR50</f>
        <v>#N/A</v>
      </c>
      <c r="VZ66" s="72"/>
      <c r="WA66" s="12"/>
      <c r="WD66" s="11"/>
      <c r="WE66" s="71" t="e">
        <f ca="1">WE50</f>
        <v>#N/A</v>
      </c>
      <c r="WF66" s="71"/>
      <c r="WG66" s="72" t="e">
        <f ca="1">WG50</f>
        <v>#N/A</v>
      </c>
      <c r="WH66" s="72"/>
      <c r="WI66" s="12"/>
      <c r="WK66" s="11"/>
      <c r="WL66" s="71" t="e">
        <f ca="1">WE50</f>
        <v>#N/A</v>
      </c>
      <c r="WM66" s="71"/>
      <c r="WN66" s="72" t="e">
        <f ca="1">WG50</f>
        <v>#N/A</v>
      </c>
      <c r="WO66" s="72"/>
      <c r="WP66" s="12"/>
      <c r="WS66" s="11"/>
      <c r="WT66" s="71" t="e">
        <f ca="1">WT50</f>
        <v>#N/A</v>
      </c>
      <c r="WU66" s="71"/>
      <c r="WV66" s="72" t="e">
        <f ca="1">WV50</f>
        <v>#N/A</v>
      </c>
      <c r="WW66" s="72"/>
      <c r="WX66" s="12"/>
      <c r="WZ66" s="11"/>
      <c r="XA66" s="71" t="e">
        <f ca="1">WT50</f>
        <v>#N/A</v>
      </c>
      <c r="XB66" s="71"/>
      <c r="XC66" s="72" t="e">
        <f ca="1">WV50</f>
        <v>#N/A</v>
      </c>
      <c r="XD66" s="72"/>
      <c r="XE66" s="12"/>
      <c r="XH66" s="11"/>
      <c r="XI66" s="71" t="e">
        <f ca="1">XI50</f>
        <v>#N/A</v>
      </c>
      <c r="XJ66" s="71"/>
      <c r="XK66" s="72" t="e">
        <f ca="1">XK50</f>
        <v>#N/A</v>
      </c>
      <c r="XL66" s="72"/>
      <c r="XM66" s="12"/>
      <c r="XO66" s="11"/>
      <c r="XP66" s="71" t="e">
        <f ca="1">XI50</f>
        <v>#N/A</v>
      </c>
      <c r="XQ66" s="71"/>
      <c r="XR66" s="72" t="e">
        <f ca="1">XK50</f>
        <v>#N/A</v>
      </c>
      <c r="XS66" s="72"/>
      <c r="XT66" s="12"/>
      <c r="XW66" s="11"/>
      <c r="XX66" s="71" t="e">
        <f ca="1">XX50</f>
        <v>#N/A</v>
      </c>
      <c r="XY66" s="71"/>
      <c r="XZ66" s="72" t="e">
        <f ca="1">XZ50</f>
        <v>#N/A</v>
      </c>
      <c r="YA66" s="72"/>
      <c r="YB66" s="12"/>
      <c r="YD66" s="11"/>
      <c r="YE66" s="71" t="e">
        <f ca="1">XX50</f>
        <v>#N/A</v>
      </c>
      <c r="YF66" s="71"/>
      <c r="YG66" s="72" t="e">
        <f ca="1">XZ50</f>
        <v>#N/A</v>
      </c>
      <c r="YH66" s="72"/>
      <c r="YI66" s="12"/>
      <c r="YL66" s="11"/>
      <c r="YM66" s="71" t="e">
        <f ca="1">YM50</f>
        <v>#N/A</v>
      </c>
      <c r="YN66" s="71"/>
      <c r="YO66" s="72" t="e">
        <f ca="1">YO50</f>
        <v>#N/A</v>
      </c>
      <c r="YP66" s="72"/>
      <c r="YQ66" s="12"/>
      <c r="YS66" s="11"/>
      <c r="YT66" s="71" t="e">
        <f ca="1">YM50</f>
        <v>#N/A</v>
      </c>
      <c r="YU66" s="71"/>
      <c r="YV66" s="72" t="e">
        <f ca="1">YO50</f>
        <v>#N/A</v>
      </c>
      <c r="YW66" s="72"/>
      <c r="YX66" s="12"/>
      <c r="ZA66" s="11"/>
      <c r="ZB66" s="71" t="e">
        <f ca="1">ZB50</f>
        <v>#N/A</v>
      </c>
      <c r="ZC66" s="71"/>
      <c r="ZD66" s="72" t="e">
        <f ca="1">ZD50</f>
        <v>#N/A</v>
      </c>
      <c r="ZE66" s="72"/>
      <c r="ZF66" s="12"/>
      <c r="ZH66" s="11"/>
      <c r="ZI66" s="71" t="e">
        <f ca="1">ZB50</f>
        <v>#N/A</v>
      </c>
      <c r="ZJ66" s="71"/>
      <c r="ZK66" s="72" t="e">
        <f ca="1">ZD50</f>
        <v>#N/A</v>
      </c>
      <c r="ZL66" s="72"/>
      <c r="ZM66" s="12"/>
      <c r="ZP66" s="11"/>
      <c r="ZQ66" s="71" t="e">
        <f ca="1">ZQ50</f>
        <v>#N/A</v>
      </c>
      <c r="ZR66" s="71"/>
      <c r="ZS66" s="72" t="e">
        <f ca="1">ZS50</f>
        <v>#N/A</v>
      </c>
      <c r="ZT66" s="72"/>
      <c r="ZU66" s="12"/>
      <c r="ZW66" s="11"/>
      <c r="ZX66" s="71" t="e">
        <f ca="1">ZQ50</f>
        <v>#N/A</v>
      </c>
      <c r="ZY66" s="71"/>
      <c r="ZZ66" s="72" t="e">
        <f ca="1">ZS50</f>
        <v>#N/A</v>
      </c>
      <c r="AAA66" s="72"/>
      <c r="AAB66" s="12"/>
      <c r="AAE66" s="11"/>
      <c r="AAF66" s="71" t="e">
        <f ca="1">AAF50</f>
        <v>#N/A</v>
      </c>
      <c r="AAG66" s="71"/>
      <c r="AAH66" s="72" t="e">
        <f ca="1">AAH50</f>
        <v>#N/A</v>
      </c>
      <c r="AAI66" s="72"/>
      <c r="AAJ66" s="12"/>
      <c r="AAL66" s="11"/>
      <c r="AAM66" s="71" t="e">
        <f ca="1">AAF50</f>
        <v>#N/A</v>
      </c>
      <c r="AAN66" s="71"/>
      <c r="AAO66" s="72" t="e">
        <f ca="1">AAH50</f>
        <v>#N/A</v>
      </c>
      <c r="AAP66" s="72"/>
      <c r="AAQ66" s="12"/>
      <c r="AAT66" s="11"/>
      <c r="AAU66" s="71" t="e">
        <f ca="1">AAU50</f>
        <v>#N/A</v>
      </c>
      <c r="AAV66" s="71"/>
      <c r="AAW66" s="72" t="e">
        <f ca="1">AAW50</f>
        <v>#N/A</v>
      </c>
      <c r="AAX66" s="72"/>
      <c r="AAY66" s="12"/>
      <c r="ABA66" s="11"/>
      <c r="ABB66" s="71" t="e">
        <f ca="1">AAU50</f>
        <v>#N/A</v>
      </c>
      <c r="ABC66" s="71"/>
      <c r="ABD66" s="72" t="e">
        <f ca="1">AAW50</f>
        <v>#N/A</v>
      </c>
      <c r="ABE66" s="72"/>
      <c r="ABF66" s="12"/>
      <c r="ABI66" s="11"/>
      <c r="ABJ66" s="71" t="e">
        <f ca="1">ABJ50</f>
        <v>#N/A</v>
      </c>
      <c r="ABK66" s="71"/>
      <c r="ABL66" s="72" t="e">
        <f ca="1">ABL50</f>
        <v>#N/A</v>
      </c>
      <c r="ABM66" s="72"/>
      <c r="ABN66" s="12"/>
      <c r="ABP66" s="11"/>
      <c r="ABQ66" s="71" t="e">
        <f ca="1">ABJ50</f>
        <v>#N/A</v>
      </c>
      <c r="ABR66" s="71"/>
      <c r="ABS66" s="72" t="e">
        <f ca="1">ABL50</f>
        <v>#N/A</v>
      </c>
      <c r="ABT66" s="72"/>
      <c r="ABU66" s="12"/>
      <c r="ABX66" s="11"/>
      <c r="ABY66" s="71" t="e">
        <f ca="1">ABY50</f>
        <v>#N/A</v>
      </c>
      <c r="ABZ66" s="71"/>
      <c r="ACA66" s="72" t="e">
        <f ca="1">ACA50</f>
        <v>#N/A</v>
      </c>
      <c r="ACB66" s="72"/>
      <c r="ACC66" s="12"/>
      <c r="ACE66" s="11"/>
      <c r="ACF66" s="71" t="e">
        <f ca="1">ABY50</f>
        <v>#N/A</v>
      </c>
      <c r="ACG66" s="71"/>
      <c r="ACH66" s="72" t="e">
        <f ca="1">ACA50</f>
        <v>#N/A</v>
      </c>
      <c r="ACI66" s="72"/>
      <c r="ACJ66" s="12"/>
      <c r="ACM66" s="11"/>
      <c r="ACN66" s="71" t="e">
        <f ca="1">ACN50</f>
        <v>#N/A</v>
      </c>
      <c r="ACO66" s="71"/>
      <c r="ACP66" s="72" t="e">
        <f ca="1">ACP50</f>
        <v>#N/A</v>
      </c>
      <c r="ACQ66" s="72"/>
      <c r="ACR66" s="12"/>
      <c r="ACT66" s="11"/>
      <c r="ACU66" s="71" t="e">
        <f ca="1">ACN50</f>
        <v>#N/A</v>
      </c>
      <c r="ACV66" s="71"/>
      <c r="ACW66" s="72" t="e">
        <f ca="1">ACP50</f>
        <v>#N/A</v>
      </c>
      <c r="ACX66" s="72"/>
      <c r="ACY66" s="12"/>
      <c r="ADB66" s="11"/>
      <c r="ADC66" s="71" t="e">
        <f ca="1">ADC50</f>
        <v>#N/A</v>
      </c>
      <c r="ADD66" s="71"/>
      <c r="ADE66" s="72" t="e">
        <f ca="1">ADE50</f>
        <v>#N/A</v>
      </c>
      <c r="ADF66" s="72"/>
      <c r="ADG66" s="12"/>
      <c r="ADI66" s="11"/>
      <c r="ADJ66" s="71" t="e">
        <f ca="1">ADC50</f>
        <v>#N/A</v>
      </c>
      <c r="ADK66" s="71"/>
      <c r="ADL66" s="72" t="e">
        <f ca="1">ADE50</f>
        <v>#N/A</v>
      </c>
      <c r="ADM66" s="72"/>
      <c r="ADN66" s="12"/>
      <c r="ADQ66" s="11"/>
      <c r="ADR66" s="71" t="e">
        <f ca="1">ADR50</f>
        <v>#N/A</v>
      </c>
      <c r="ADS66" s="71"/>
      <c r="ADT66" s="72" t="e">
        <f ca="1">ADT50</f>
        <v>#N/A</v>
      </c>
      <c r="ADU66" s="72"/>
      <c r="ADV66" s="12"/>
      <c r="ADX66" s="11"/>
      <c r="ADY66" s="71" t="e">
        <f ca="1">ADR50</f>
        <v>#N/A</v>
      </c>
      <c r="ADZ66" s="71"/>
      <c r="AEA66" s="72" t="e">
        <f ca="1">ADT50</f>
        <v>#N/A</v>
      </c>
      <c r="AEB66" s="72"/>
      <c r="AEC66" s="12"/>
      <c r="AEF66" s="11"/>
      <c r="AEG66" s="71" t="e">
        <f ca="1">AEG50</f>
        <v>#N/A</v>
      </c>
      <c r="AEH66" s="71"/>
      <c r="AEI66" s="72" t="e">
        <f ca="1">AEI50</f>
        <v>#N/A</v>
      </c>
      <c r="AEJ66" s="72"/>
      <c r="AEK66" s="12"/>
      <c r="AEM66" s="11"/>
      <c r="AEN66" s="71" t="e">
        <f ca="1">AEG50</f>
        <v>#N/A</v>
      </c>
      <c r="AEO66" s="71"/>
      <c r="AEP66" s="72" t="e">
        <f ca="1">AEI50</f>
        <v>#N/A</v>
      </c>
      <c r="AEQ66" s="72"/>
      <c r="AER66" s="12"/>
      <c r="AEU66" s="11"/>
      <c r="AEV66" s="71" t="e">
        <f ca="1">AEV50</f>
        <v>#N/A</v>
      </c>
      <c r="AEW66" s="71"/>
      <c r="AEX66" s="72" t="e">
        <f ca="1">AEX50</f>
        <v>#N/A</v>
      </c>
      <c r="AEY66" s="72"/>
      <c r="AEZ66" s="12"/>
      <c r="AFB66" s="11"/>
      <c r="AFC66" s="71" t="e">
        <f ca="1">AEV50</f>
        <v>#N/A</v>
      </c>
      <c r="AFD66" s="71"/>
      <c r="AFE66" s="72" t="e">
        <f ca="1">AEX50</f>
        <v>#N/A</v>
      </c>
      <c r="AFF66" s="72"/>
      <c r="AFG66" s="12"/>
      <c r="AFJ66" s="11"/>
      <c r="AFK66" s="71" t="e">
        <f ca="1">AFK50</f>
        <v>#N/A</v>
      </c>
      <c r="AFL66" s="71"/>
      <c r="AFM66" s="72" t="e">
        <f ca="1">AFM50</f>
        <v>#N/A</v>
      </c>
      <c r="AFN66" s="72"/>
      <c r="AFO66" s="12"/>
      <c r="AFQ66" s="11"/>
      <c r="AFR66" s="71" t="e">
        <f ca="1">AFK50</f>
        <v>#N/A</v>
      </c>
      <c r="AFS66" s="71"/>
      <c r="AFT66" s="72" t="e">
        <f ca="1">AFM50</f>
        <v>#N/A</v>
      </c>
      <c r="AFU66" s="72"/>
      <c r="AFV66" s="12"/>
    </row>
    <row r="67" spans="2:854" ht="18" customHeight="1" x14ac:dyDescent="0.45">
      <c r="B67" s="11"/>
      <c r="C67" s="77" t="e">
        <f ca="1">C51</f>
        <v>#N/A</v>
      </c>
      <c r="D67" s="77"/>
      <c r="E67" s="76" t="e">
        <f ca="1">E51</f>
        <v>#N/A</v>
      </c>
      <c r="F67" s="76"/>
      <c r="G67" s="12"/>
      <c r="I67" s="11"/>
      <c r="J67" s="77" t="e">
        <f ca="1">C51</f>
        <v>#N/A</v>
      </c>
      <c r="K67" s="77"/>
      <c r="L67" s="76" t="e">
        <f ca="1">E51</f>
        <v>#N/A</v>
      </c>
      <c r="M67" s="76"/>
      <c r="N67" s="12"/>
      <c r="Q67" s="11"/>
      <c r="R67" s="77" t="e">
        <f ca="1">R51</f>
        <v>#N/A</v>
      </c>
      <c r="S67" s="77"/>
      <c r="T67" s="76" t="e">
        <f ca="1">T51</f>
        <v>#N/A</v>
      </c>
      <c r="U67" s="76"/>
      <c r="V67" s="12"/>
      <c r="X67" s="11"/>
      <c r="Y67" s="77" t="e">
        <f ca="1">R51</f>
        <v>#N/A</v>
      </c>
      <c r="Z67" s="77"/>
      <c r="AA67" s="76" t="e">
        <f ca="1">T51</f>
        <v>#N/A</v>
      </c>
      <c r="AB67" s="76"/>
      <c r="AC67" s="12"/>
      <c r="AF67" s="11"/>
      <c r="AG67" s="77" t="e">
        <f ca="1">AG51</f>
        <v>#N/A</v>
      </c>
      <c r="AH67" s="77"/>
      <c r="AI67" s="76" t="e">
        <f ca="1">AI51</f>
        <v>#N/A</v>
      </c>
      <c r="AJ67" s="76"/>
      <c r="AK67" s="12"/>
      <c r="AM67" s="11"/>
      <c r="AN67" s="77" t="e">
        <f ca="1">AG51</f>
        <v>#N/A</v>
      </c>
      <c r="AO67" s="77"/>
      <c r="AP67" s="76" t="e">
        <f ca="1">AI51</f>
        <v>#N/A</v>
      </c>
      <c r="AQ67" s="76"/>
      <c r="AR67" s="12"/>
      <c r="AU67" s="11"/>
      <c r="AV67" s="77" t="e">
        <f ca="1">AV51</f>
        <v>#N/A</v>
      </c>
      <c r="AW67" s="77"/>
      <c r="AX67" s="76" t="e">
        <f ca="1">AX51</f>
        <v>#N/A</v>
      </c>
      <c r="AY67" s="76"/>
      <c r="AZ67" s="12"/>
      <c r="BB67" s="11"/>
      <c r="BC67" s="77" t="e">
        <f ca="1">AV51</f>
        <v>#N/A</v>
      </c>
      <c r="BD67" s="77"/>
      <c r="BE67" s="76" t="e">
        <f ca="1">AX51</f>
        <v>#N/A</v>
      </c>
      <c r="BF67" s="76"/>
      <c r="BG67" s="12"/>
      <c r="BJ67" s="11"/>
      <c r="BK67" s="77" t="e">
        <f ca="1">BK51</f>
        <v>#N/A</v>
      </c>
      <c r="BL67" s="77"/>
      <c r="BM67" s="76" t="e">
        <f ca="1">BM51</f>
        <v>#N/A</v>
      </c>
      <c r="BN67" s="76"/>
      <c r="BO67" s="12"/>
      <c r="BQ67" s="11"/>
      <c r="BR67" s="77" t="e">
        <f ca="1">BK51</f>
        <v>#N/A</v>
      </c>
      <c r="BS67" s="77"/>
      <c r="BT67" s="76" t="e">
        <f ca="1">BM51</f>
        <v>#N/A</v>
      </c>
      <c r="BU67" s="76"/>
      <c r="BV67" s="12"/>
      <c r="BY67" s="11"/>
      <c r="BZ67" s="77" t="e">
        <f ca="1">BZ51</f>
        <v>#N/A</v>
      </c>
      <c r="CA67" s="77"/>
      <c r="CB67" s="76" t="e">
        <f ca="1">CB51</f>
        <v>#N/A</v>
      </c>
      <c r="CC67" s="76"/>
      <c r="CD67" s="12"/>
      <c r="CF67" s="11"/>
      <c r="CG67" s="77" t="e">
        <f ca="1">BZ51</f>
        <v>#N/A</v>
      </c>
      <c r="CH67" s="77"/>
      <c r="CI67" s="76" t="e">
        <f ca="1">CB51</f>
        <v>#N/A</v>
      </c>
      <c r="CJ67" s="76"/>
      <c r="CK67" s="12"/>
      <c r="CN67" s="11"/>
      <c r="CO67" s="77" t="e">
        <f ca="1">CO51</f>
        <v>#N/A</v>
      </c>
      <c r="CP67" s="77"/>
      <c r="CQ67" s="76" t="e">
        <f ca="1">CQ51</f>
        <v>#N/A</v>
      </c>
      <c r="CR67" s="76"/>
      <c r="CS67" s="12"/>
      <c r="CU67" s="11"/>
      <c r="CV67" s="77" t="e">
        <f ca="1">CO51</f>
        <v>#N/A</v>
      </c>
      <c r="CW67" s="77"/>
      <c r="CX67" s="76" t="e">
        <f ca="1">CQ51</f>
        <v>#N/A</v>
      </c>
      <c r="CY67" s="76"/>
      <c r="CZ67" s="12"/>
      <c r="DC67" s="11"/>
      <c r="DD67" s="77" t="e">
        <f ca="1">DD51</f>
        <v>#N/A</v>
      </c>
      <c r="DE67" s="77"/>
      <c r="DF67" s="76" t="e">
        <f ca="1">DF51</f>
        <v>#N/A</v>
      </c>
      <c r="DG67" s="76"/>
      <c r="DH67" s="12"/>
      <c r="DJ67" s="11"/>
      <c r="DK67" s="77" t="e">
        <f ca="1">DD51</f>
        <v>#N/A</v>
      </c>
      <c r="DL67" s="77"/>
      <c r="DM67" s="76" t="e">
        <f ca="1">DF51</f>
        <v>#N/A</v>
      </c>
      <c r="DN67" s="76"/>
      <c r="DO67" s="12"/>
      <c r="DR67" s="11"/>
      <c r="DS67" s="77" t="e">
        <f ca="1">DS51</f>
        <v>#N/A</v>
      </c>
      <c r="DT67" s="77"/>
      <c r="DU67" s="76" t="e">
        <f ca="1">DU51</f>
        <v>#N/A</v>
      </c>
      <c r="DV67" s="76"/>
      <c r="DW67" s="12"/>
      <c r="DY67" s="11"/>
      <c r="DZ67" s="77" t="e">
        <f ca="1">DS51</f>
        <v>#N/A</v>
      </c>
      <c r="EA67" s="77"/>
      <c r="EB67" s="76" t="e">
        <f ca="1">DU51</f>
        <v>#N/A</v>
      </c>
      <c r="EC67" s="76"/>
      <c r="ED67" s="12"/>
      <c r="EG67" s="11"/>
      <c r="EH67" s="77" t="e">
        <f ca="1">EH51</f>
        <v>#N/A</v>
      </c>
      <c r="EI67" s="77"/>
      <c r="EJ67" s="76" t="e">
        <f ca="1">EJ51</f>
        <v>#N/A</v>
      </c>
      <c r="EK67" s="76"/>
      <c r="EL67" s="12"/>
      <c r="EN67" s="11"/>
      <c r="EO67" s="77" t="e">
        <f ca="1">EH51</f>
        <v>#N/A</v>
      </c>
      <c r="EP67" s="77"/>
      <c r="EQ67" s="76" t="e">
        <f ca="1">EJ51</f>
        <v>#N/A</v>
      </c>
      <c r="ER67" s="76"/>
      <c r="ES67" s="12"/>
      <c r="EV67" s="11"/>
      <c r="EW67" s="77" t="e">
        <f ca="1">EW51</f>
        <v>#N/A</v>
      </c>
      <c r="EX67" s="77"/>
      <c r="EY67" s="76" t="e">
        <f ca="1">EY51</f>
        <v>#N/A</v>
      </c>
      <c r="EZ67" s="76"/>
      <c r="FA67" s="12"/>
      <c r="FC67" s="11"/>
      <c r="FD67" s="77" t="e">
        <f ca="1">EW51</f>
        <v>#N/A</v>
      </c>
      <c r="FE67" s="77"/>
      <c r="FF67" s="76" t="e">
        <f ca="1">EY51</f>
        <v>#N/A</v>
      </c>
      <c r="FG67" s="76"/>
      <c r="FH67" s="12"/>
      <c r="FK67" s="11"/>
      <c r="FL67" s="77" t="e">
        <f ca="1">FL51</f>
        <v>#N/A</v>
      </c>
      <c r="FM67" s="77"/>
      <c r="FN67" s="76" t="e">
        <f ca="1">FN51</f>
        <v>#N/A</v>
      </c>
      <c r="FO67" s="76"/>
      <c r="FP67" s="12"/>
      <c r="FR67" s="11"/>
      <c r="FS67" s="77" t="e">
        <f ca="1">FL51</f>
        <v>#N/A</v>
      </c>
      <c r="FT67" s="77"/>
      <c r="FU67" s="76" t="e">
        <f ca="1">FN51</f>
        <v>#N/A</v>
      </c>
      <c r="FV67" s="76"/>
      <c r="FW67" s="12"/>
      <c r="FZ67" s="11"/>
      <c r="GA67" s="77" t="e">
        <f ca="1">GA51</f>
        <v>#N/A</v>
      </c>
      <c r="GB67" s="77"/>
      <c r="GC67" s="76" t="e">
        <f ca="1">GC51</f>
        <v>#N/A</v>
      </c>
      <c r="GD67" s="76"/>
      <c r="GE67" s="12"/>
      <c r="GG67" s="11"/>
      <c r="GH67" s="77" t="e">
        <f ca="1">GA51</f>
        <v>#N/A</v>
      </c>
      <c r="GI67" s="77"/>
      <c r="GJ67" s="76" t="e">
        <f ca="1">GC51</f>
        <v>#N/A</v>
      </c>
      <c r="GK67" s="76"/>
      <c r="GL67" s="12"/>
      <c r="GO67" s="11"/>
      <c r="GP67" s="77" t="e">
        <f ca="1">GP51</f>
        <v>#N/A</v>
      </c>
      <c r="GQ67" s="77"/>
      <c r="GR67" s="76" t="e">
        <f ca="1">GR51</f>
        <v>#N/A</v>
      </c>
      <c r="GS67" s="76"/>
      <c r="GT67" s="12"/>
      <c r="GV67" s="11"/>
      <c r="GW67" s="77" t="e">
        <f ca="1">GP51</f>
        <v>#N/A</v>
      </c>
      <c r="GX67" s="77"/>
      <c r="GY67" s="76" t="e">
        <f ca="1">GR51</f>
        <v>#N/A</v>
      </c>
      <c r="GZ67" s="76"/>
      <c r="HA67" s="12"/>
      <c r="HD67" s="11"/>
      <c r="HE67" s="77" t="e">
        <f ca="1">HE51</f>
        <v>#N/A</v>
      </c>
      <c r="HF67" s="77"/>
      <c r="HG67" s="76" t="e">
        <f ca="1">HG51</f>
        <v>#N/A</v>
      </c>
      <c r="HH67" s="76"/>
      <c r="HI67" s="12"/>
      <c r="HK67" s="11"/>
      <c r="HL67" s="77" t="e">
        <f ca="1">HE51</f>
        <v>#N/A</v>
      </c>
      <c r="HM67" s="77"/>
      <c r="HN67" s="76" t="e">
        <f ca="1">HG51</f>
        <v>#N/A</v>
      </c>
      <c r="HO67" s="76"/>
      <c r="HP67" s="12"/>
      <c r="HS67" s="11"/>
      <c r="HT67" s="77" t="e">
        <f ca="1">HT51</f>
        <v>#N/A</v>
      </c>
      <c r="HU67" s="77"/>
      <c r="HV67" s="76" t="e">
        <f ca="1">HV51</f>
        <v>#N/A</v>
      </c>
      <c r="HW67" s="76"/>
      <c r="HX67" s="12"/>
      <c r="HZ67" s="11"/>
      <c r="IA67" s="77" t="e">
        <f ca="1">HT51</f>
        <v>#N/A</v>
      </c>
      <c r="IB67" s="77"/>
      <c r="IC67" s="76" t="e">
        <f ca="1">HV51</f>
        <v>#N/A</v>
      </c>
      <c r="ID67" s="76"/>
      <c r="IE67" s="12"/>
      <c r="IH67" s="11"/>
      <c r="II67" s="77" t="e">
        <f ca="1">II51</f>
        <v>#N/A</v>
      </c>
      <c r="IJ67" s="77"/>
      <c r="IK67" s="76" t="e">
        <f ca="1">IK51</f>
        <v>#N/A</v>
      </c>
      <c r="IL67" s="76"/>
      <c r="IM67" s="12"/>
      <c r="IO67" s="11"/>
      <c r="IP67" s="77" t="e">
        <f ca="1">II51</f>
        <v>#N/A</v>
      </c>
      <c r="IQ67" s="77"/>
      <c r="IR67" s="76" t="e">
        <f ca="1">IK51</f>
        <v>#N/A</v>
      </c>
      <c r="IS67" s="76"/>
      <c r="IT67" s="12"/>
      <c r="IW67" s="11"/>
      <c r="IX67" s="77" t="e">
        <f ca="1">IX51</f>
        <v>#N/A</v>
      </c>
      <c r="IY67" s="77"/>
      <c r="IZ67" s="76" t="e">
        <f ca="1">IZ51</f>
        <v>#N/A</v>
      </c>
      <c r="JA67" s="76"/>
      <c r="JB67" s="12"/>
      <c r="JD67" s="11"/>
      <c r="JE67" s="77" t="e">
        <f ca="1">IX51</f>
        <v>#N/A</v>
      </c>
      <c r="JF67" s="77"/>
      <c r="JG67" s="76" t="e">
        <f ca="1">IZ51</f>
        <v>#N/A</v>
      </c>
      <c r="JH67" s="76"/>
      <c r="JI67" s="12"/>
      <c r="JL67" s="11"/>
      <c r="JM67" s="77" t="e">
        <f ca="1">JM51</f>
        <v>#N/A</v>
      </c>
      <c r="JN67" s="77"/>
      <c r="JO67" s="76" t="e">
        <f ca="1">JO51</f>
        <v>#N/A</v>
      </c>
      <c r="JP67" s="76"/>
      <c r="JQ67" s="12"/>
      <c r="JS67" s="11"/>
      <c r="JT67" s="77" t="e">
        <f ca="1">JM51</f>
        <v>#N/A</v>
      </c>
      <c r="JU67" s="77"/>
      <c r="JV67" s="76" t="e">
        <f ca="1">JO51</f>
        <v>#N/A</v>
      </c>
      <c r="JW67" s="76"/>
      <c r="JX67" s="12"/>
      <c r="KA67" s="11"/>
      <c r="KB67" s="77" t="e">
        <f ca="1">KB51</f>
        <v>#N/A</v>
      </c>
      <c r="KC67" s="77"/>
      <c r="KD67" s="76" t="e">
        <f ca="1">KD51</f>
        <v>#N/A</v>
      </c>
      <c r="KE67" s="76"/>
      <c r="KF67" s="12"/>
      <c r="KH67" s="11"/>
      <c r="KI67" s="77" t="e">
        <f ca="1">KB51</f>
        <v>#N/A</v>
      </c>
      <c r="KJ67" s="77"/>
      <c r="KK67" s="76" t="e">
        <f ca="1">KD51</f>
        <v>#N/A</v>
      </c>
      <c r="KL67" s="76"/>
      <c r="KM67" s="12"/>
      <c r="KP67" s="11"/>
      <c r="KQ67" s="77" t="e">
        <f ca="1">KQ51</f>
        <v>#N/A</v>
      </c>
      <c r="KR67" s="77"/>
      <c r="KS67" s="76" t="e">
        <f ca="1">KS51</f>
        <v>#N/A</v>
      </c>
      <c r="KT67" s="76"/>
      <c r="KU67" s="12"/>
      <c r="KW67" s="11"/>
      <c r="KX67" s="77" t="e">
        <f ca="1">KQ51</f>
        <v>#N/A</v>
      </c>
      <c r="KY67" s="77"/>
      <c r="KZ67" s="76" t="e">
        <f ca="1">KS51</f>
        <v>#N/A</v>
      </c>
      <c r="LA67" s="76"/>
      <c r="LB67" s="12"/>
      <c r="LE67" s="11"/>
      <c r="LF67" s="77" t="e">
        <f ca="1">LF51</f>
        <v>#N/A</v>
      </c>
      <c r="LG67" s="77"/>
      <c r="LH67" s="76" t="e">
        <f ca="1">LH51</f>
        <v>#N/A</v>
      </c>
      <c r="LI67" s="76"/>
      <c r="LJ67" s="12"/>
      <c r="LL67" s="11"/>
      <c r="LM67" s="77" t="e">
        <f ca="1">LF51</f>
        <v>#N/A</v>
      </c>
      <c r="LN67" s="77"/>
      <c r="LO67" s="76" t="e">
        <f ca="1">LH51</f>
        <v>#N/A</v>
      </c>
      <c r="LP67" s="76"/>
      <c r="LQ67" s="12"/>
      <c r="LT67" s="11"/>
      <c r="LU67" s="77" t="e">
        <f ca="1">LU51</f>
        <v>#N/A</v>
      </c>
      <c r="LV67" s="77"/>
      <c r="LW67" s="76" t="e">
        <f ca="1">LW51</f>
        <v>#N/A</v>
      </c>
      <c r="LX67" s="76"/>
      <c r="LY67" s="12"/>
      <c r="MA67" s="11"/>
      <c r="MB67" s="77" t="e">
        <f ca="1">LU51</f>
        <v>#N/A</v>
      </c>
      <c r="MC67" s="77"/>
      <c r="MD67" s="76" t="e">
        <f ca="1">LW51</f>
        <v>#N/A</v>
      </c>
      <c r="ME67" s="76"/>
      <c r="MF67" s="12"/>
      <c r="MI67" s="11"/>
      <c r="MJ67" s="77" t="e">
        <f ca="1">MJ51</f>
        <v>#N/A</v>
      </c>
      <c r="MK67" s="77"/>
      <c r="ML67" s="76" t="e">
        <f ca="1">ML51</f>
        <v>#N/A</v>
      </c>
      <c r="MM67" s="76"/>
      <c r="MN67" s="12"/>
      <c r="MP67" s="11"/>
      <c r="MQ67" s="77" t="e">
        <f ca="1">MJ51</f>
        <v>#N/A</v>
      </c>
      <c r="MR67" s="77"/>
      <c r="MS67" s="76" t="e">
        <f ca="1">ML51</f>
        <v>#N/A</v>
      </c>
      <c r="MT67" s="76"/>
      <c r="MU67" s="12"/>
      <c r="MX67" s="11"/>
      <c r="MY67" s="77" t="e">
        <f ca="1">MY51</f>
        <v>#N/A</v>
      </c>
      <c r="MZ67" s="77"/>
      <c r="NA67" s="76" t="e">
        <f ca="1">NA51</f>
        <v>#N/A</v>
      </c>
      <c r="NB67" s="76"/>
      <c r="NC67" s="12"/>
      <c r="NE67" s="11"/>
      <c r="NF67" s="77" t="e">
        <f ca="1">MY51</f>
        <v>#N/A</v>
      </c>
      <c r="NG67" s="77"/>
      <c r="NH67" s="76" t="e">
        <f ca="1">NA51</f>
        <v>#N/A</v>
      </c>
      <c r="NI67" s="76"/>
      <c r="NJ67" s="12"/>
      <c r="NM67" s="11"/>
      <c r="NN67" s="77" t="e">
        <f ca="1">NN51</f>
        <v>#N/A</v>
      </c>
      <c r="NO67" s="77"/>
      <c r="NP67" s="76" t="e">
        <f ca="1">NP51</f>
        <v>#N/A</v>
      </c>
      <c r="NQ67" s="76"/>
      <c r="NR67" s="12"/>
      <c r="NT67" s="11"/>
      <c r="NU67" s="77" t="e">
        <f ca="1">NN51</f>
        <v>#N/A</v>
      </c>
      <c r="NV67" s="77"/>
      <c r="NW67" s="76" t="e">
        <f ca="1">NP51</f>
        <v>#N/A</v>
      </c>
      <c r="NX67" s="76"/>
      <c r="NY67" s="12"/>
      <c r="OB67" s="11"/>
      <c r="OC67" s="77" t="e">
        <f ca="1">OC51</f>
        <v>#N/A</v>
      </c>
      <c r="OD67" s="77"/>
      <c r="OE67" s="76" t="e">
        <f ca="1">OE51</f>
        <v>#N/A</v>
      </c>
      <c r="OF67" s="76"/>
      <c r="OG67" s="12"/>
      <c r="OI67" s="11"/>
      <c r="OJ67" s="77" t="e">
        <f ca="1">OC51</f>
        <v>#N/A</v>
      </c>
      <c r="OK67" s="77"/>
      <c r="OL67" s="76" t="e">
        <f ca="1">OE51</f>
        <v>#N/A</v>
      </c>
      <c r="OM67" s="76"/>
      <c r="ON67" s="12"/>
      <c r="OQ67" s="11"/>
      <c r="OR67" s="77" t="e">
        <f ca="1">OR51</f>
        <v>#N/A</v>
      </c>
      <c r="OS67" s="77"/>
      <c r="OT67" s="76" t="e">
        <f ca="1">OT51</f>
        <v>#N/A</v>
      </c>
      <c r="OU67" s="76"/>
      <c r="OV67" s="12"/>
      <c r="OX67" s="11"/>
      <c r="OY67" s="77" t="e">
        <f ca="1">OR51</f>
        <v>#N/A</v>
      </c>
      <c r="OZ67" s="77"/>
      <c r="PA67" s="76" t="e">
        <f ca="1">OT51</f>
        <v>#N/A</v>
      </c>
      <c r="PB67" s="76"/>
      <c r="PC67" s="12"/>
      <c r="PF67" s="11"/>
      <c r="PG67" s="77" t="e">
        <f ca="1">PG51</f>
        <v>#N/A</v>
      </c>
      <c r="PH67" s="77"/>
      <c r="PI67" s="76" t="e">
        <f ca="1">PI51</f>
        <v>#N/A</v>
      </c>
      <c r="PJ67" s="76"/>
      <c r="PK67" s="12"/>
      <c r="PM67" s="11"/>
      <c r="PN67" s="77" t="e">
        <f ca="1">PG51</f>
        <v>#N/A</v>
      </c>
      <c r="PO67" s="77"/>
      <c r="PP67" s="76" t="e">
        <f ca="1">PI51</f>
        <v>#N/A</v>
      </c>
      <c r="PQ67" s="76"/>
      <c r="PR67" s="12"/>
      <c r="PU67" s="11"/>
      <c r="PV67" s="77" t="e">
        <f ca="1">PV51</f>
        <v>#N/A</v>
      </c>
      <c r="PW67" s="77"/>
      <c r="PX67" s="76" t="e">
        <f ca="1">PX51</f>
        <v>#N/A</v>
      </c>
      <c r="PY67" s="76"/>
      <c r="PZ67" s="12"/>
      <c r="QB67" s="11"/>
      <c r="QC67" s="77" t="e">
        <f ca="1">PV51</f>
        <v>#N/A</v>
      </c>
      <c r="QD67" s="77"/>
      <c r="QE67" s="76" t="e">
        <f ca="1">PX51</f>
        <v>#N/A</v>
      </c>
      <c r="QF67" s="76"/>
      <c r="QG67" s="12"/>
      <c r="QJ67" s="11"/>
      <c r="QK67" s="77" t="e">
        <f ca="1">QK51</f>
        <v>#N/A</v>
      </c>
      <c r="QL67" s="77"/>
      <c r="QM67" s="76" t="e">
        <f ca="1">QM51</f>
        <v>#N/A</v>
      </c>
      <c r="QN67" s="76"/>
      <c r="QO67" s="12"/>
      <c r="QQ67" s="11"/>
      <c r="QR67" s="77" t="e">
        <f ca="1">QK51</f>
        <v>#N/A</v>
      </c>
      <c r="QS67" s="77"/>
      <c r="QT67" s="76" t="e">
        <f ca="1">QM51</f>
        <v>#N/A</v>
      </c>
      <c r="QU67" s="76"/>
      <c r="QV67" s="12"/>
      <c r="QY67" s="11"/>
      <c r="QZ67" s="77" t="e">
        <f ca="1">QZ51</f>
        <v>#N/A</v>
      </c>
      <c r="RA67" s="77"/>
      <c r="RB67" s="76" t="e">
        <f ca="1">RB51</f>
        <v>#N/A</v>
      </c>
      <c r="RC67" s="76"/>
      <c r="RD67" s="12"/>
      <c r="RF67" s="11"/>
      <c r="RG67" s="77" t="e">
        <f ca="1">QZ51</f>
        <v>#N/A</v>
      </c>
      <c r="RH67" s="77"/>
      <c r="RI67" s="76" t="e">
        <f ca="1">RB51</f>
        <v>#N/A</v>
      </c>
      <c r="RJ67" s="76"/>
      <c r="RK67" s="12"/>
      <c r="RN67" s="11"/>
      <c r="RO67" s="77" t="e">
        <f ca="1">RO51</f>
        <v>#N/A</v>
      </c>
      <c r="RP67" s="77"/>
      <c r="RQ67" s="76" t="e">
        <f ca="1">RQ51</f>
        <v>#N/A</v>
      </c>
      <c r="RR67" s="76"/>
      <c r="RS67" s="12"/>
      <c r="RU67" s="11"/>
      <c r="RV67" s="77" t="e">
        <f ca="1">RO51</f>
        <v>#N/A</v>
      </c>
      <c r="RW67" s="77"/>
      <c r="RX67" s="76" t="e">
        <f ca="1">RQ51</f>
        <v>#N/A</v>
      </c>
      <c r="RY67" s="76"/>
      <c r="RZ67" s="12"/>
      <c r="SC67" s="11"/>
      <c r="SD67" s="77" t="e">
        <f ca="1">SD51</f>
        <v>#N/A</v>
      </c>
      <c r="SE67" s="77"/>
      <c r="SF67" s="76" t="e">
        <f ca="1">SF51</f>
        <v>#N/A</v>
      </c>
      <c r="SG67" s="76"/>
      <c r="SH67" s="12"/>
      <c r="SJ67" s="11"/>
      <c r="SK67" s="77" t="e">
        <f ca="1">SD51</f>
        <v>#N/A</v>
      </c>
      <c r="SL67" s="77"/>
      <c r="SM67" s="76" t="e">
        <f ca="1">SF51</f>
        <v>#N/A</v>
      </c>
      <c r="SN67" s="76"/>
      <c r="SO67" s="12"/>
      <c r="SR67" s="11"/>
      <c r="SS67" s="77" t="e">
        <f ca="1">SS51</f>
        <v>#N/A</v>
      </c>
      <c r="ST67" s="77"/>
      <c r="SU67" s="76" t="e">
        <f ca="1">SU51</f>
        <v>#N/A</v>
      </c>
      <c r="SV67" s="76"/>
      <c r="SW67" s="12"/>
      <c r="SY67" s="11"/>
      <c r="SZ67" s="77" t="e">
        <f ca="1">SS51</f>
        <v>#N/A</v>
      </c>
      <c r="TA67" s="77"/>
      <c r="TB67" s="76" t="e">
        <f ca="1">SU51</f>
        <v>#N/A</v>
      </c>
      <c r="TC67" s="76"/>
      <c r="TD67" s="12"/>
      <c r="TG67" s="11"/>
      <c r="TH67" s="77" t="e">
        <f ca="1">TH51</f>
        <v>#N/A</v>
      </c>
      <c r="TI67" s="77"/>
      <c r="TJ67" s="76" t="e">
        <f ca="1">TJ51</f>
        <v>#N/A</v>
      </c>
      <c r="TK67" s="76"/>
      <c r="TL67" s="12"/>
      <c r="TN67" s="11"/>
      <c r="TO67" s="77" t="e">
        <f ca="1">TH51</f>
        <v>#N/A</v>
      </c>
      <c r="TP67" s="77"/>
      <c r="TQ67" s="76" t="e">
        <f ca="1">TJ51</f>
        <v>#N/A</v>
      </c>
      <c r="TR67" s="76"/>
      <c r="TS67" s="12"/>
      <c r="TV67" s="11"/>
      <c r="TW67" s="77" t="e">
        <f ca="1">TW51</f>
        <v>#N/A</v>
      </c>
      <c r="TX67" s="77"/>
      <c r="TY67" s="76" t="e">
        <f ca="1">TY51</f>
        <v>#N/A</v>
      </c>
      <c r="TZ67" s="76"/>
      <c r="UA67" s="12"/>
      <c r="UC67" s="11"/>
      <c r="UD67" s="77" t="e">
        <f ca="1">TW51</f>
        <v>#N/A</v>
      </c>
      <c r="UE67" s="77"/>
      <c r="UF67" s="76" t="e">
        <f ca="1">TY51</f>
        <v>#N/A</v>
      </c>
      <c r="UG67" s="76"/>
      <c r="UH67" s="12"/>
      <c r="UK67" s="11"/>
      <c r="UL67" s="77" t="e">
        <f ca="1">UL51</f>
        <v>#N/A</v>
      </c>
      <c r="UM67" s="77"/>
      <c r="UN67" s="76" t="e">
        <f ca="1">UN51</f>
        <v>#N/A</v>
      </c>
      <c r="UO67" s="76"/>
      <c r="UP67" s="12"/>
      <c r="UR67" s="11"/>
      <c r="US67" s="77" t="e">
        <f ca="1">UL51</f>
        <v>#N/A</v>
      </c>
      <c r="UT67" s="77"/>
      <c r="UU67" s="76" t="e">
        <f ca="1">UN51</f>
        <v>#N/A</v>
      </c>
      <c r="UV67" s="76"/>
      <c r="UW67" s="12"/>
      <c r="UZ67" s="11"/>
      <c r="VA67" s="77" t="e">
        <f ca="1">VA51</f>
        <v>#N/A</v>
      </c>
      <c r="VB67" s="77"/>
      <c r="VC67" s="76" t="e">
        <f ca="1">VC51</f>
        <v>#N/A</v>
      </c>
      <c r="VD67" s="76"/>
      <c r="VE67" s="12"/>
      <c r="VG67" s="11"/>
      <c r="VH67" s="77" t="e">
        <f ca="1">VA51</f>
        <v>#N/A</v>
      </c>
      <c r="VI67" s="77"/>
      <c r="VJ67" s="76" t="e">
        <f ca="1">VC51</f>
        <v>#N/A</v>
      </c>
      <c r="VK67" s="76"/>
      <c r="VL67" s="12"/>
      <c r="VO67" s="11"/>
      <c r="VP67" s="77" t="e">
        <f ca="1">VP51</f>
        <v>#N/A</v>
      </c>
      <c r="VQ67" s="77"/>
      <c r="VR67" s="76" t="e">
        <f ca="1">VR51</f>
        <v>#N/A</v>
      </c>
      <c r="VS67" s="76"/>
      <c r="VT67" s="12"/>
      <c r="VV67" s="11"/>
      <c r="VW67" s="77" t="e">
        <f ca="1">VP51</f>
        <v>#N/A</v>
      </c>
      <c r="VX67" s="77"/>
      <c r="VY67" s="76" t="e">
        <f ca="1">VR51</f>
        <v>#N/A</v>
      </c>
      <c r="VZ67" s="76"/>
      <c r="WA67" s="12"/>
      <c r="WD67" s="11"/>
      <c r="WE67" s="77" t="e">
        <f ca="1">WE51</f>
        <v>#N/A</v>
      </c>
      <c r="WF67" s="77"/>
      <c r="WG67" s="76" t="e">
        <f ca="1">WG51</f>
        <v>#N/A</v>
      </c>
      <c r="WH67" s="76"/>
      <c r="WI67" s="12"/>
      <c r="WK67" s="11"/>
      <c r="WL67" s="77" t="e">
        <f ca="1">WE51</f>
        <v>#N/A</v>
      </c>
      <c r="WM67" s="77"/>
      <c r="WN67" s="76" t="e">
        <f ca="1">WG51</f>
        <v>#N/A</v>
      </c>
      <c r="WO67" s="76"/>
      <c r="WP67" s="12"/>
      <c r="WS67" s="11"/>
      <c r="WT67" s="77" t="e">
        <f ca="1">WT51</f>
        <v>#N/A</v>
      </c>
      <c r="WU67" s="77"/>
      <c r="WV67" s="76" t="e">
        <f ca="1">WV51</f>
        <v>#N/A</v>
      </c>
      <c r="WW67" s="76"/>
      <c r="WX67" s="12"/>
      <c r="WZ67" s="11"/>
      <c r="XA67" s="77" t="e">
        <f ca="1">WT51</f>
        <v>#N/A</v>
      </c>
      <c r="XB67" s="77"/>
      <c r="XC67" s="76" t="e">
        <f ca="1">WV51</f>
        <v>#N/A</v>
      </c>
      <c r="XD67" s="76"/>
      <c r="XE67" s="12"/>
      <c r="XH67" s="11"/>
      <c r="XI67" s="77" t="e">
        <f ca="1">XI51</f>
        <v>#N/A</v>
      </c>
      <c r="XJ67" s="77"/>
      <c r="XK67" s="76" t="e">
        <f ca="1">XK51</f>
        <v>#N/A</v>
      </c>
      <c r="XL67" s="76"/>
      <c r="XM67" s="12"/>
      <c r="XO67" s="11"/>
      <c r="XP67" s="77" t="e">
        <f ca="1">XI51</f>
        <v>#N/A</v>
      </c>
      <c r="XQ67" s="77"/>
      <c r="XR67" s="76" t="e">
        <f ca="1">XK51</f>
        <v>#N/A</v>
      </c>
      <c r="XS67" s="76"/>
      <c r="XT67" s="12"/>
      <c r="XW67" s="11"/>
      <c r="XX67" s="77" t="e">
        <f ca="1">XX51</f>
        <v>#N/A</v>
      </c>
      <c r="XY67" s="77"/>
      <c r="XZ67" s="76" t="e">
        <f ca="1">XZ51</f>
        <v>#N/A</v>
      </c>
      <c r="YA67" s="76"/>
      <c r="YB67" s="12"/>
      <c r="YD67" s="11"/>
      <c r="YE67" s="77" t="e">
        <f ca="1">XX51</f>
        <v>#N/A</v>
      </c>
      <c r="YF67" s="77"/>
      <c r="YG67" s="76" t="e">
        <f ca="1">XZ51</f>
        <v>#N/A</v>
      </c>
      <c r="YH67" s="76"/>
      <c r="YI67" s="12"/>
      <c r="YL67" s="11"/>
      <c r="YM67" s="77" t="e">
        <f ca="1">YM51</f>
        <v>#N/A</v>
      </c>
      <c r="YN67" s="77"/>
      <c r="YO67" s="76" t="e">
        <f ca="1">YO51</f>
        <v>#N/A</v>
      </c>
      <c r="YP67" s="76"/>
      <c r="YQ67" s="12"/>
      <c r="YS67" s="11"/>
      <c r="YT67" s="77" t="e">
        <f ca="1">YM51</f>
        <v>#N/A</v>
      </c>
      <c r="YU67" s="77"/>
      <c r="YV67" s="76" t="e">
        <f ca="1">YO51</f>
        <v>#N/A</v>
      </c>
      <c r="YW67" s="76"/>
      <c r="YX67" s="12"/>
      <c r="ZA67" s="11"/>
      <c r="ZB67" s="77" t="e">
        <f ca="1">ZB51</f>
        <v>#N/A</v>
      </c>
      <c r="ZC67" s="77"/>
      <c r="ZD67" s="76" t="e">
        <f ca="1">ZD51</f>
        <v>#N/A</v>
      </c>
      <c r="ZE67" s="76"/>
      <c r="ZF67" s="12"/>
      <c r="ZH67" s="11"/>
      <c r="ZI67" s="77" t="e">
        <f ca="1">ZB51</f>
        <v>#N/A</v>
      </c>
      <c r="ZJ67" s="77"/>
      <c r="ZK67" s="76" t="e">
        <f ca="1">ZD51</f>
        <v>#N/A</v>
      </c>
      <c r="ZL67" s="76"/>
      <c r="ZM67" s="12"/>
      <c r="ZP67" s="11"/>
      <c r="ZQ67" s="77" t="e">
        <f ca="1">ZQ51</f>
        <v>#N/A</v>
      </c>
      <c r="ZR67" s="77"/>
      <c r="ZS67" s="76" t="e">
        <f ca="1">ZS51</f>
        <v>#N/A</v>
      </c>
      <c r="ZT67" s="76"/>
      <c r="ZU67" s="12"/>
      <c r="ZW67" s="11"/>
      <c r="ZX67" s="77" t="e">
        <f ca="1">ZQ51</f>
        <v>#N/A</v>
      </c>
      <c r="ZY67" s="77"/>
      <c r="ZZ67" s="76" t="e">
        <f ca="1">ZS51</f>
        <v>#N/A</v>
      </c>
      <c r="AAA67" s="76"/>
      <c r="AAB67" s="12"/>
      <c r="AAE67" s="11"/>
      <c r="AAF67" s="77" t="e">
        <f ca="1">AAF51</f>
        <v>#N/A</v>
      </c>
      <c r="AAG67" s="77"/>
      <c r="AAH67" s="76" t="e">
        <f ca="1">AAH51</f>
        <v>#N/A</v>
      </c>
      <c r="AAI67" s="76"/>
      <c r="AAJ67" s="12"/>
      <c r="AAL67" s="11"/>
      <c r="AAM67" s="77" t="e">
        <f ca="1">AAF51</f>
        <v>#N/A</v>
      </c>
      <c r="AAN67" s="77"/>
      <c r="AAO67" s="76" t="e">
        <f ca="1">AAH51</f>
        <v>#N/A</v>
      </c>
      <c r="AAP67" s="76"/>
      <c r="AAQ67" s="12"/>
      <c r="AAT67" s="11"/>
      <c r="AAU67" s="77" t="e">
        <f ca="1">AAU51</f>
        <v>#N/A</v>
      </c>
      <c r="AAV67" s="77"/>
      <c r="AAW67" s="76" t="e">
        <f ca="1">AAW51</f>
        <v>#N/A</v>
      </c>
      <c r="AAX67" s="76"/>
      <c r="AAY67" s="12"/>
      <c r="ABA67" s="11"/>
      <c r="ABB67" s="77" t="e">
        <f ca="1">AAU51</f>
        <v>#N/A</v>
      </c>
      <c r="ABC67" s="77"/>
      <c r="ABD67" s="76" t="e">
        <f ca="1">AAW51</f>
        <v>#N/A</v>
      </c>
      <c r="ABE67" s="76"/>
      <c r="ABF67" s="12"/>
      <c r="ABI67" s="11"/>
      <c r="ABJ67" s="77" t="e">
        <f ca="1">ABJ51</f>
        <v>#N/A</v>
      </c>
      <c r="ABK67" s="77"/>
      <c r="ABL67" s="76" t="e">
        <f ca="1">ABL51</f>
        <v>#N/A</v>
      </c>
      <c r="ABM67" s="76"/>
      <c r="ABN67" s="12"/>
      <c r="ABP67" s="11"/>
      <c r="ABQ67" s="77" t="e">
        <f ca="1">ABJ51</f>
        <v>#N/A</v>
      </c>
      <c r="ABR67" s="77"/>
      <c r="ABS67" s="76" t="e">
        <f ca="1">ABL51</f>
        <v>#N/A</v>
      </c>
      <c r="ABT67" s="76"/>
      <c r="ABU67" s="12"/>
      <c r="ABX67" s="11"/>
      <c r="ABY67" s="77" t="e">
        <f ca="1">ABY51</f>
        <v>#N/A</v>
      </c>
      <c r="ABZ67" s="77"/>
      <c r="ACA67" s="76" t="e">
        <f ca="1">ACA51</f>
        <v>#N/A</v>
      </c>
      <c r="ACB67" s="76"/>
      <c r="ACC67" s="12"/>
      <c r="ACE67" s="11"/>
      <c r="ACF67" s="77" t="e">
        <f ca="1">ABY51</f>
        <v>#N/A</v>
      </c>
      <c r="ACG67" s="77"/>
      <c r="ACH67" s="76" t="e">
        <f ca="1">ACA51</f>
        <v>#N/A</v>
      </c>
      <c r="ACI67" s="76"/>
      <c r="ACJ67" s="12"/>
      <c r="ACM67" s="11"/>
      <c r="ACN67" s="77" t="e">
        <f ca="1">ACN51</f>
        <v>#N/A</v>
      </c>
      <c r="ACO67" s="77"/>
      <c r="ACP67" s="76" t="e">
        <f ca="1">ACP51</f>
        <v>#N/A</v>
      </c>
      <c r="ACQ67" s="76"/>
      <c r="ACR67" s="12"/>
      <c r="ACT67" s="11"/>
      <c r="ACU67" s="77" t="e">
        <f ca="1">ACN51</f>
        <v>#N/A</v>
      </c>
      <c r="ACV67" s="77"/>
      <c r="ACW67" s="76" t="e">
        <f ca="1">ACP51</f>
        <v>#N/A</v>
      </c>
      <c r="ACX67" s="76"/>
      <c r="ACY67" s="12"/>
      <c r="ADB67" s="11"/>
      <c r="ADC67" s="77" t="e">
        <f ca="1">ADC51</f>
        <v>#N/A</v>
      </c>
      <c r="ADD67" s="77"/>
      <c r="ADE67" s="76" t="e">
        <f ca="1">ADE51</f>
        <v>#N/A</v>
      </c>
      <c r="ADF67" s="76"/>
      <c r="ADG67" s="12"/>
      <c r="ADI67" s="11"/>
      <c r="ADJ67" s="77" t="e">
        <f ca="1">ADC51</f>
        <v>#N/A</v>
      </c>
      <c r="ADK67" s="77"/>
      <c r="ADL67" s="76" t="e">
        <f ca="1">ADE51</f>
        <v>#N/A</v>
      </c>
      <c r="ADM67" s="76"/>
      <c r="ADN67" s="12"/>
      <c r="ADQ67" s="11"/>
      <c r="ADR67" s="77" t="e">
        <f ca="1">ADR51</f>
        <v>#N/A</v>
      </c>
      <c r="ADS67" s="77"/>
      <c r="ADT67" s="76" t="e">
        <f ca="1">ADT51</f>
        <v>#N/A</v>
      </c>
      <c r="ADU67" s="76"/>
      <c r="ADV67" s="12"/>
      <c r="ADX67" s="11"/>
      <c r="ADY67" s="77" t="e">
        <f ca="1">ADR51</f>
        <v>#N/A</v>
      </c>
      <c r="ADZ67" s="77"/>
      <c r="AEA67" s="76" t="e">
        <f ca="1">ADT51</f>
        <v>#N/A</v>
      </c>
      <c r="AEB67" s="76"/>
      <c r="AEC67" s="12"/>
      <c r="AEF67" s="11"/>
      <c r="AEG67" s="77" t="e">
        <f ca="1">AEG51</f>
        <v>#N/A</v>
      </c>
      <c r="AEH67" s="77"/>
      <c r="AEI67" s="76" t="e">
        <f ca="1">AEI51</f>
        <v>#N/A</v>
      </c>
      <c r="AEJ67" s="76"/>
      <c r="AEK67" s="12"/>
      <c r="AEM67" s="11"/>
      <c r="AEN67" s="77" t="e">
        <f ca="1">AEG51</f>
        <v>#N/A</v>
      </c>
      <c r="AEO67" s="77"/>
      <c r="AEP67" s="76" t="e">
        <f ca="1">AEI51</f>
        <v>#N/A</v>
      </c>
      <c r="AEQ67" s="76"/>
      <c r="AER67" s="12"/>
      <c r="AEU67" s="11"/>
      <c r="AEV67" s="77" t="e">
        <f ca="1">AEV51</f>
        <v>#N/A</v>
      </c>
      <c r="AEW67" s="77"/>
      <c r="AEX67" s="76" t="e">
        <f ca="1">AEX51</f>
        <v>#N/A</v>
      </c>
      <c r="AEY67" s="76"/>
      <c r="AEZ67" s="12"/>
      <c r="AFB67" s="11"/>
      <c r="AFC67" s="77" t="e">
        <f ca="1">AEV51</f>
        <v>#N/A</v>
      </c>
      <c r="AFD67" s="77"/>
      <c r="AFE67" s="76" t="e">
        <f ca="1">AEX51</f>
        <v>#N/A</v>
      </c>
      <c r="AFF67" s="76"/>
      <c r="AFG67" s="12"/>
      <c r="AFJ67" s="11"/>
      <c r="AFK67" s="77" t="e">
        <f ca="1">AFK51</f>
        <v>#N/A</v>
      </c>
      <c r="AFL67" s="77"/>
      <c r="AFM67" s="76" t="e">
        <f ca="1">AFM51</f>
        <v>#N/A</v>
      </c>
      <c r="AFN67" s="76"/>
      <c r="AFO67" s="12"/>
      <c r="AFQ67" s="11"/>
      <c r="AFR67" s="77" t="e">
        <f ca="1">AFK51</f>
        <v>#N/A</v>
      </c>
      <c r="AFS67" s="77"/>
      <c r="AFT67" s="76" t="e">
        <f ca="1">AFM51</f>
        <v>#N/A</v>
      </c>
      <c r="AFU67" s="76"/>
      <c r="AFV67" s="12"/>
    </row>
    <row r="68" spans="2:854" ht="18" customHeight="1" x14ac:dyDescent="0.45">
      <c r="B68" s="8"/>
      <c r="C68" s="68"/>
      <c r="D68" s="68"/>
      <c r="E68" s="69"/>
      <c r="F68" s="69"/>
      <c r="G68" s="9"/>
      <c r="I68" s="8"/>
      <c r="J68" s="68"/>
      <c r="K68" s="68"/>
      <c r="L68" s="69"/>
      <c r="M68" s="69"/>
      <c r="N68" s="9"/>
      <c r="Q68" s="8"/>
      <c r="R68" s="68"/>
      <c r="S68" s="68"/>
      <c r="T68" s="69"/>
      <c r="U68" s="69"/>
      <c r="V68" s="9"/>
      <c r="X68" s="8"/>
      <c r="Y68" s="68"/>
      <c r="Z68" s="68"/>
      <c r="AA68" s="69"/>
      <c r="AB68" s="69"/>
      <c r="AC68" s="9"/>
      <c r="AF68" s="8"/>
      <c r="AG68" s="68"/>
      <c r="AH68" s="68"/>
      <c r="AI68" s="69"/>
      <c r="AJ68" s="69"/>
      <c r="AK68" s="9"/>
      <c r="AM68" s="8"/>
      <c r="AN68" s="68"/>
      <c r="AO68" s="68"/>
      <c r="AP68" s="69"/>
      <c r="AQ68" s="69"/>
      <c r="AR68" s="9"/>
      <c r="AU68" s="8"/>
      <c r="AV68" s="68"/>
      <c r="AW68" s="68"/>
      <c r="AX68" s="69"/>
      <c r="AY68" s="69"/>
      <c r="AZ68" s="9"/>
      <c r="BB68" s="8"/>
      <c r="BC68" s="68"/>
      <c r="BD68" s="68"/>
      <c r="BE68" s="69"/>
      <c r="BF68" s="69"/>
      <c r="BG68" s="9"/>
      <c r="BJ68" s="8"/>
      <c r="BK68" s="68"/>
      <c r="BL68" s="68"/>
      <c r="BM68" s="69"/>
      <c r="BN68" s="69"/>
      <c r="BO68" s="9"/>
      <c r="BQ68" s="8"/>
      <c r="BR68" s="68"/>
      <c r="BS68" s="68"/>
      <c r="BT68" s="69"/>
      <c r="BU68" s="69"/>
      <c r="BV68" s="9"/>
      <c r="BY68" s="8"/>
      <c r="BZ68" s="68"/>
      <c r="CA68" s="68"/>
      <c r="CB68" s="69"/>
      <c r="CC68" s="69"/>
      <c r="CD68" s="9"/>
      <c r="CF68" s="8"/>
      <c r="CG68" s="68"/>
      <c r="CH68" s="68"/>
      <c r="CI68" s="69"/>
      <c r="CJ68" s="69"/>
      <c r="CK68" s="9"/>
      <c r="CN68" s="8"/>
      <c r="CO68" s="68"/>
      <c r="CP68" s="68"/>
      <c r="CQ68" s="69"/>
      <c r="CR68" s="69"/>
      <c r="CS68" s="9"/>
      <c r="CU68" s="8"/>
      <c r="CV68" s="68"/>
      <c r="CW68" s="68"/>
      <c r="CX68" s="69"/>
      <c r="CY68" s="69"/>
      <c r="CZ68" s="9"/>
      <c r="DC68" s="8"/>
      <c r="DD68" s="68"/>
      <c r="DE68" s="68"/>
      <c r="DF68" s="69"/>
      <c r="DG68" s="69"/>
      <c r="DH68" s="9"/>
      <c r="DJ68" s="8"/>
      <c r="DK68" s="68"/>
      <c r="DL68" s="68"/>
      <c r="DM68" s="69"/>
      <c r="DN68" s="69"/>
      <c r="DO68" s="9"/>
      <c r="DR68" s="8"/>
      <c r="DS68" s="68"/>
      <c r="DT68" s="68"/>
      <c r="DU68" s="69"/>
      <c r="DV68" s="69"/>
      <c r="DW68" s="9"/>
      <c r="DY68" s="8"/>
      <c r="DZ68" s="68"/>
      <c r="EA68" s="68"/>
      <c r="EB68" s="69"/>
      <c r="EC68" s="69"/>
      <c r="ED68" s="9"/>
      <c r="EG68" s="8"/>
      <c r="EH68" s="68"/>
      <c r="EI68" s="68"/>
      <c r="EJ68" s="69"/>
      <c r="EK68" s="69"/>
      <c r="EL68" s="9"/>
      <c r="EN68" s="8"/>
      <c r="EO68" s="68"/>
      <c r="EP68" s="68"/>
      <c r="EQ68" s="69"/>
      <c r="ER68" s="69"/>
      <c r="ES68" s="9"/>
      <c r="EV68" s="8"/>
      <c r="EW68" s="68"/>
      <c r="EX68" s="68"/>
      <c r="EY68" s="69"/>
      <c r="EZ68" s="69"/>
      <c r="FA68" s="9"/>
      <c r="FC68" s="8"/>
      <c r="FD68" s="68"/>
      <c r="FE68" s="68"/>
      <c r="FF68" s="69"/>
      <c r="FG68" s="69"/>
      <c r="FH68" s="9"/>
      <c r="FK68" s="8"/>
      <c r="FL68" s="68"/>
      <c r="FM68" s="68"/>
      <c r="FN68" s="69"/>
      <c r="FO68" s="69"/>
      <c r="FP68" s="9"/>
      <c r="FR68" s="8"/>
      <c r="FS68" s="68"/>
      <c r="FT68" s="68"/>
      <c r="FU68" s="69"/>
      <c r="FV68" s="69"/>
      <c r="FW68" s="9"/>
      <c r="FZ68" s="8"/>
      <c r="GA68" s="68"/>
      <c r="GB68" s="68"/>
      <c r="GC68" s="69"/>
      <c r="GD68" s="69"/>
      <c r="GE68" s="9"/>
      <c r="GG68" s="8"/>
      <c r="GH68" s="68"/>
      <c r="GI68" s="68"/>
      <c r="GJ68" s="69"/>
      <c r="GK68" s="69"/>
      <c r="GL68" s="9"/>
      <c r="GO68" s="8"/>
      <c r="GP68" s="68"/>
      <c r="GQ68" s="68"/>
      <c r="GR68" s="69"/>
      <c r="GS68" s="69"/>
      <c r="GT68" s="9"/>
      <c r="GV68" s="8"/>
      <c r="GW68" s="68"/>
      <c r="GX68" s="68"/>
      <c r="GY68" s="69"/>
      <c r="GZ68" s="69"/>
      <c r="HA68" s="9"/>
      <c r="HD68" s="8"/>
      <c r="HE68" s="68"/>
      <c r="HF68" s="68"/>
      <c r="HG68" s="69"/>
      <c r="HH68" s="69"/>
      <c r="HI68" s="9"/>
      <c r="HK68" s="8"/>
      <c r="HL68" s="68"/>
      <c r="HM68" s="68"/>
      <c r="HN68" s="69"/>
      <c r="HO68" s="69"/>
      <c r="HP68" s="9"/>
      <c r="HS68" s="8"/>
      <c r="HT68" s="68"/>
      <c r="HU68" s="68"/>
      <c r="HV68" s="69"/>
      <c r="HW68" s="69"/>
      <c r="HX68" s="9"/>
      <c r="HZ68" s="8"/>
      <c r="IA68" s="68"/>
      <c r="IB68" s="68"/>
      <c r="IC68" s="69"/>
      <c r="ID68" s="69"/>
      <c r="IE68" s="9"/>
      <c r="IH68" s="8"/>
      <c r="II68" s="68"/>
      <c r="IJ68" s="68"/>
      <c r="IK68" s="69"/>
      <c r="IL68" s="69"/>
      <c r="IM68" s="9"/>
      <c r="IO68" s="8"/>
      <c r="IP68" s="68"/>
      <c r="IQ68" s="68"/>
      <c r="IR68" s="69"/>
      <c r="IS68" s="69"/>
      <c r="IT68" s="9"/>
      <c r="IW68" s="8"/>
      <c r="IX68" s="68"/>
      <c r="IY68" s="68"/>
      <c r="IZ68" s="69"/>
      <c r="JA68" s="69"/>
      <c r="JB68" s="9"/>
      <c r="JD68" s="8"/>
      <c r="JE68" s="68"/>
      <c r="JF68" s="68"/>
      <c r="JG68" s="69"/>
      <c r="JH68" s="69"/>
      <c r="JI68" s="9"/>
      <c r="JL68" s="8"/>
      <c r="JM68" s="68"/>
      <c r="JN68" s="68"/>
      <c r="JO68" s="69"/>
      <c r="JP68" s="69"/>
      <c r="JQ68" s="9"/>
      <c r="JS68" s="8"/>
      <c r="JT68" s="68"/>
      <c r="JU68" s="68"/>
      <c r="JV68" s="69"/>
      <c r="JW68" s="69"/>
      <c r="JX68" s="9"/>
      <c r="KA68" s="8"/>
      <c r="KB68" s="68"/>
      <c r="KC68" s="68"/>
      <c r="KD68" s="69"/>
      <c r="KE68" s="69"/>
      <c r="KF68" s="9"/>
      <c r="KH68" s="8"/>
      <c r="KI68" s="68"/>
      <c r="KJ68" s="68"/>
      <c r="KK68" s="69"/>
      <c r="KL68" s="69"/>
      <c r="KM68" s="9"/>
      <c r="KP68" s="8"/>
      <c r="KQ68" s="68"/>
      <c r="KR68" s="68"/>
      <c r="KS68" s="69"/>
      <c r="KT68" s="69"/>
      <c r="KU68" s="9"/>
      <c r="KW68" s="8"/>
      <c r="KX68" s="68"/>
      <c r="KY68" s="68"/>
      <c r="KZ68" s="69"/>
      <c r="LA68" s="69"/>
      <c r="LB68" s="9"/>
      <c r="LE68" s="8"/>
      <c r="LF68" s="68"/>
      <c r="LG68" s="68"/>
      <c r="LH68" s="69"/>
      <c r="LI68" s="69"/>
      <c r="LJ68" s="9"/>
      <c r="LL68" s="8"/>
      <c r="LM68" s="68"/>
      <c r="LN68" s="68"/>
      <c r="LO68" s="69"/>
      <c r="LP68" s="69"/>
      <c r="LQ68" s="9"/>
      <c r="LT68" s="8"/>
      <c r="LU68" s="68"/>
      <c r="LV68" s="68"/>
      <c r="LW68" s="69"/>
      <c r="LX68" s="69"/>
      <c r="LY68" s="9"/>
      <c r="MA68" s="8"/>
      <c r="MB68" s="68"/>
      <c r="MC68" s="68"/>
      <c r="MD68" s="69"/>
      <c r="ME68" s="69"/>
      <c r="MF68" s="9"/>
      <c r="MI68" s="8"/>
      <c r="MJ68" s="68"/>
      <c r="MK68" s="68"/>
      <c r="ML68" s="69"/>
      <c r="MM68" s="69"/>
      <c r="MN68" s="9"/>
      <c r="MP68" s="8"/>
      <c r="MQ68" s="68"/>
      <c r="MR68" s="68"/>
      <c r="MS68" s="69"/>
      <c r="MT68" s="69"/>
      <c r="MU68" s="9"/>
      <c r="MX68" s="8"/>
      <c r="MY68" s="68"/>
      <c r="MZ68" s="68"/>
      <c r="NA68" s="69"/>
      <c r="NB68" s="69"/>
      <c r="NC68" s="9"/>
      <c r="NE68" s="8"/>
      <c r="NF68" s="68"/>
      <c r="NG68" s="68"/>
      <c r="NH68" s="69"/>
      <c r="NI68" s="69"/>
      <c r="NJ68" s="9"/>
      <c r="NM68" s="8"/>
      <c r="NN68" s="68"/>
      <c r="NO68" s="68"/>
      <c r="NP68" s="69"/>
      <c r="NQ68" s="69"/>
      <c r="NR68" s="9"/>
      <c r="NT68" s="8"/>
      <c r="NU68" s="68"/>
      <c r="NV68" s="68"/>
      <c r="NW68" s="69"/>
      <c r="NX68" s="69"/>
      <c r="NY68" s="9"/>
      <c r="OB68" s="8"/>
      <c r="OC68" s="68"/>
      <c r="OD68" s="68"/>
      <c r="OE68" s="69"/>
      <c r="OF68" s="69"/>
      <c r="OG68" s="9"/>
      <c r="OI68" s="8"/>
      <c r="OJ68" s="68"/>
      <c r="OK68" s="68"/>
      <c r="OL68" s="69"/>
      <c r="OM68" s="69"/>
      <c r="ON68" s="9"/>
      <c r="OQ68" s="8"/>
      <c r="OR68" s="68"/>
      <c r="OS68" s="68"/>
      <c r="OT68" s="69"/>
      <c r="OU68" s="69"/>
      <c r="OV68" s="9"/>
      <c r="OX68" s="8"/>
      <c r="OY68" s="68"/>
      <c r="OZ68" s="68"/>
      <c r="PA68" s="69"/>
      <c r="PB68" s="69"/>
      <c r="PC68" s="9"/>
      <c r="PF68" s="8"/>
      <c r="PG68" s="68"/>
      <c r="PH68" s="68"/>
      <c r="PI68" s="69"/>
      <c r="PJ68" s="69"/>
      <c r="PK68" s="9"/>
      <c r="PM68" s="8"/>
      <c r="PN68" s="68"/>
      <c r="PO68" s="68"/>
      <c r="PP68" s="69"/>
      <c r="PQ68" s="69"/>
      <c r="PR68" s="9"/>
      <c r="PU68" s="8"/>
      <c r="PV68" s="68"/>
      <c r="PW68" s="68"/>
      <c r="PX68" s="69"/>
      <c r="PY68" s="69"/>
      <c r="PZ68" s="9"/>
      <c r="QB68" s="8"/>
      <c r="QC68" s="68"/>
      <c r="QD68" s="68"/>
      <c r="QE68" s="69"/>
      <c r="QF68" s="69"/>
      <c r="QG68" s="9"/>
      <c r="QJ68" s="8"/>
      <c r="QK68" s="68"/>
      <c r="QL68" s="68"/>
      <c r="QM68" s="69"/>
      <c r="QN68" s="69"/>
      <c r="QO68" s="9"/>
      <c r="QQ68" s="8"/>
      <c r="QR68" s="68"/>
      <c r="QS68" s="68"/>
      <c r="QT68" s="69"/>
      <c r="QU68" s="69"/>
      <c r="QV68" s="9"/>
      <c r="QY68" s="8"/>
      <c r="QZ68" s="68"/>
      <c r="RA68" s="68"/>
      <c r="RB68" s="69"/>
      <c r="RC68" s="69"/>
      <c r="RD68" s="9"/>
      <c r="RF68" s="8"/>
      <c r="RG68" s="68"/>
      <c r="RH68" s="68"/>
      <c r="RI68" s="69"/>
      <c r="RJ68" s="69"/>
      <c r="RK68" s="9"/>
      <c r="RN68" s="8"/>
      <c r="RO68" s="68"/>
      <c r="RP68" s="68"/>
      <c r="RQ68" s="69"/>
      <c r="RR68" s="69"/>
      <c r="RS68" s="9"/>
      <c r="RU68" s="8"/>
      <c r="RV68" s="68"/>
      <c r="RW68" s="68"/>
      <c r="RX68" s="69"/>
      <c r="RY68" s="69"/>
      <c r="RZ68" s="9"/>
      <c r="SC68" s="8"/>
      <c r="SD68" s="68"/>
      <c r="SE68" s="68"/>
      <c r="SF68" s="69"/>
      <c r="SG68" s="69"/>
      <c r="SH68" s="9"/>
      <c r="SJ68" s="8"/>
      <c r="SK68" s="68"/>
      <c r="SL68" s="68"/>
      <c r="SM68" s="69"/>
      <c r="SN68" s="69"/>
      <c r="SO68" s="9"/>
      <c r="SR68" s="8"/>
      <c r="SS68" s="68"/>
      <c r="ST68" s="68"/>
      <c r="SU68" s="69"/>
      <c r="SV68" s="69"/>
      <c r="SW68" s="9"/>
      <c r="SY68" s="8"/>
      <c r="SZ68" s="68"/>
      <c r="TA68" s="68"/>
      <c r="TB68" s="69"/>
      <c r="TC68" s="69"/>
      <c r="TD68" s="9"/>
      <c r="TG68" s="8"/>
      <c r="TH68" s="68"/>
      <c r="TI68" s="68"/>
      <c r="TJ68" s="69"/>
      <c r="TK68" s="69"/>
      <c r="TL68" s="9"/>
      <c r="TN68" s="8"/>
      <c r="TO68" s="68"/>
      <c r="TP68" s="68"/>
      <c r="TQ68" s="69"/>
      <c r="TR68" s="69"/>
      <c r="TS68" s="9"/>
      <c r="TV68" s="8"/>
      <c r="TW68" s="68"/>
      <c r="TX68" s="68"/>
      <c r="TY68" s="69"/>
      <c r="TZ68" s="69"/>
      <c r="UA68" s="9"/>
      <c r="UC68" s="8"/>
      <c r="UD68" s="68"/>
      <c r="UE68" s="68"/>
      <c r="UF68" s="69"/>
      <c r="UG68" s="69"/>
      <c r="UH68" s="9"/>
      <c r="UK68" s="8"/>
      <c r="UL68" s="68"/>
      <c r="UM68" s="68"/>
      <c r="UN68" s="69"/>
      <c r="UO68" s="69"/>
      <c r="UP68" s="9"/>
      <c r="UR68" s="8"/>
      <c r="US68" s="68"/>
      <c r="UT68" s="68"/>
      <c r="UU68" s="69"/>
      <c r="UV68" s="69"/>
      <c r="UW68" s="9"/>
      <c r="UZ68" s="8"/>
      <c r="VA68" s="68"/>
      <c r="VB68" s="68"/>
      <c r="VC68" s="69"/>
      <c r="VD68" s="69"/>
      <c r="VE68" s="9"/>
      <c r="VG68" s="8"/>
      <c r="VH68" s="68"/>
      <c r="VI68" s="68"/>
      <c r="VJ68" s="69"/>
      <c r="VK68" s="69"/>
      <c r="VL68" s="9"/>
      <c r="VO68" s="8"/>
      <c r="VP68" s="68"/>
      <c r="VQ68" s="68"/>
      <c r="VR68" s="69"/>
      <c r="VS68" s="69"/>
      <c r="VT68" s="9"/>
      <c r="VV68" s="8"/>
      <c r="VW68" s="68"/>
      <c r="VX68" s="68"/>
      <c r="VY68" s="69"/>
      <c r="VZ68" s="69"/>
      <c r="WA68" s="9"/>
      <c r="WD68" s="8"/>
      <c r="WE68" s="68"/>
      <c r="WF68" s="68"/>
      <c r="WG68" s="69"/>
      <c r="WH68" s="69"/>
      <c r="WI68" s="9"/>
      <c r="WK68" s="8"/>
      <c r="WL68" s="68"/>
      <c r="WM68" s="68"/>
      <c r="WN68" s="69"/>
      <c r="WO68" s="69"/>
      <c r="WP68" s="9"/>
      <c r="WS68" s="8"/>
      <c r="WT68" s="68"/>
      <c r="WU68" s="68"/>
      <c r="WV68" s="69"/>
      <c r="WW68" s="69"/>
      <c r="WX68" s="9"/>
      <c r="WZ68" s="8"/>
      <c r="XA68" s="68"/>
      <c r="XB68" s="68"/>
      <c r="XC68" s="69"/>
      <c r="XD68" s="69"/>
      <c r="XE68" s="9"/>
      <c r="XH68" s="8"/>
      <c r="XI68" s="68"/>
      <c r="XJ68" s="68"/>
      <c r="XK68" s="69"/>
      <c r="XL68" s="69"/>
      <c r="XM68" s="9"/>
      <c r="XO68" s="8"/>
      <c r="XP68" s="68"/>
      <c r="XQ68" s="68"/>
      <c r="XR68" s="69"/>
      <c r="XS68" s="69"/>
      <c r="XT68" s="9"/>
      <c r="XW68" s="8"/>
      <c r="XX68" s="68"/>
      <c r="XY68" s="68"/>
      <c r="XZ68" s="69"/>
      <c r="YA68" s="69"/>
      <c r="YB68" s="9"/>
      <c r="YD68" s="8"/>
      <c r="YE68" s="68"/>
      <c r="YF68" s="68"/>
      <c r="YG68" s="69"/>
      <c r="YH68" s="69"/>
      <c r="YI68" s="9"/>
      <c r="YL68" s="8"/>
      <c r="YM68" s="68"/>
      <c r="YN68" s="68"/>
      <c r="YO68" s="69"/>
      <c r="YP68" s="69"/>
      <c r="YQ68" s="9"/>
      <c r="YS68" s="8"/>
      <c r="YT68" s="68"/>
      <c r="YU68" s="68"/>
      <c r="YV68" s="69"/>
      <c r="YW68" s="69"/>
      <c r="YX68" s="9"/>
      <c r="ZA68" s="8"/>
      <c r="ZB68" s="68"/>
      <c r="ZC68" s="68"/>
      <c r="ZD68" s="69"/>
      <c r="ZE68" s="69"/>
      <c r="ZF68" s="9"/>
      <c r="ZH68" s="8"/>
      <c r="ZI68" s="68"/>
      <c r="ZJ68" s="68"/>
      <c r="ZK68" s="69"/>
      <c r="ZL68" s="69"/>
      <c r="ZM68" s="9"/>
      <c r="ZP68" s="8"/>
      <c r="ZQ68" s="68"/>
      <c r="ZR68" s="68"/>
      <c r="ZS68" s="69"/>
      <c r="ZT68" s="69"/>
      <c r="ZU68" s="9"/>
      <c r="ZW68" s="8"/>
      <c r="ZX68" s="68"/>
      <c r="ZY68" s="68"/>
      <c r="ZZ68" s="69"/>
      <c r="AAA68" s="69"/>
      <c r="AAB68" s="9"/>
      <c r="AAE68" s="8"/>
      <c r="AAF68" s="68"/>
      <c r="AAG68" s="68"/>
      <c r="AAH68" s="69"/>
      <c r="AAI68" s="69"/>
      <c r="AAJ68" s="9"/>
      <c r="AAL68" s="8"/>
      <c r="AAM68" s="68"/>
      <c r="AAN68" s="68"/>
      <c r="AAO68" s="69"/>
      <c r="AAP68" s="69"/>
      <c r="AAQ68" s="9"/>
      <c r="AAT68" s="8"/>
      <c r="AAU68" s="68"/>
      <c r="AAV68" s="68"/>
      <c r="AAW68" s="69"/>
      <c r="AAX68" s="69"/>
      <c r="AAY68" s="9"/>
      <c r="ABA68" s="8"/>
      <c r="ABB68" s="68"/>
      <c r="ABC68" s="68"/>
      <c r="ABD68" s="69"/>
      <c r="ABE68" s="69"/>
      <c r="ABF68" s="9"/>
      <c r="ABI68" s="8"/>
      <c r="ABJ68" s="68"/>
      <c r="ABK68" s="68"/>
      <c r="ABL68" s="69"/>
      <c r="ABM68" s="69"/>
      <c r="ABN68" s="9"/>
      <c r="ABP68" s="8"/>
      <c r="ABQ68" s="68"/>
      <c r="ABR68" s="68"/>
      <c r="ABS68" s="69"/>
      <c r="ABT68" s="69"/>
      <c r="ABU68" s="9"/>
      <c r="ABX68" s="8"/>
      <c r="ABY68" s="68"/>
      <c r="ABZ68" s="68"/>
      <c r="ACA68" s="69"/>
      <c r="ACB68" s="69"/>
      <c r="ACC68" s="9"/>
      <c r="ACE68" s="8"/>
      <c r="ACF68" s="68"/>
      <c r="ACG68" s="68"/>
      <c r="ACH68" s="69"/>
      <c r="ACI68" s="69"/>
      <c r="ACJ68" s="9"/>
      <c r="ACM68" s="8"/>
      <c r="ACN68" s="68"/>
      <c r="ACO68" s="68"/>
      <c r="ACP68" s="69"/>
      <c r="ACQ68" s="69"/>
      <c r="ACR68" s="9"/>
      <c r="ACT68" s="8"/>
      <c r="ACU68" s="68"/>
      <c r="ACV68" s="68"/>
      <c r="ACW68" s="69"/>
      <c r="ACX68" s="69"/>
      <c r="ACY68" s="9"/>
      <c r="ADB68" s="8"/>
      <c r="ADC68" s="68"/>
      <c r="ADD68" s="68"/>
      <c r="ADE68" s="69"/>
      <c r="ADF68" s="69"/>
      <c r="ADG68" s="9"/>
      <c r="ADI68" s="8"/>
      <c r="ADJ68" s="68"/>
      <c r="ADK68" s="68"/>
      <c r="ADL68" s="69"/>
      <c r="ADM68" s="69"/>
      <c r="ADN68" s="9"/>
      <c r="ADQ68" s="8"/>
      <c r="ADR68" s="68"/>
      <c r="ADS68" s="68"/>
      <c r="ADT68" s="69"/>
      <c r="ADU68" s="69"/>
      <c r="ADV68" s="9"/>
      <c r="ADX68" s="8"/>
      <c r="ADY68" s="68"/>
      <c r="ADZ68" s="68"/>
      <c r="AEA68" s="69"/>
      <c r="AEB68" s="69"/>
      <c r="AEC68" s="9"/>
      <c r="AEF68" s="8"/>
      <c r="AEG68" s="68"/>
      <c r="AEH68" s="68"/>
      <c r="AEI68" s="69"/>
      <c r="AEJ68" s="69"/>
      <c r="AEK68" s="9"/>
      <c r="AEM68" s="8"/>
      <c r="AEN68" s="68"/>
      <c r="AEO68" s="68"/>
      <c r="AEP68" s="69"/>
      <c r="AEQ68" s="69"/>
      <c r="AER68" s="9"/>
      <c r="AEU68" s="8"/>
      <c r="AEV68" s="68"/>
      <c r="AEW68" s="68"/>
      <c r="AEX68" s="69"/>
      <c r="AEY68" s="69"/>
      <c r="AEZ68" s="9"/>
      <c r="AFB68" s="8"/>
      <c r="AFC68" s="68"/>
      <c r="AFD68" s="68"/>
      <c r="AFE68" s="69"/>
      <c r="AFF68" s="69"/>
      <c r="AFG68" s="9"/>
      <c r="AFJ68" s="8"/>
      <c r="AFK68" s="68"/>
      <c r="AFL68" s="68"/>
      <c r="AFM68" s="69"/>
      <c r="AFN68" s="69"/>
      <c r="AFO68" s="9"/>
      <c r="AFQ68" s="8"/>
      <c r="AFR68" s="68"/>
      <c r="AFS68" s="68"/>
      <c r="AFT68" s="69"/>
      <c r="AFU68" s="69"/>
      <c r="AFV68" s="9"/>
    </row>
    <row r="69" spans="2:854" x14ac:dyDescent="0.45">
      <c r="B69" s="56" t="e">
        <f ca="1">B53</f>
        <v>#N/A</v>
      </c>
      <c r="C69" s="12" t="e">
        <f ca="1">C53</f>
        <v>#N/A</v>
      </c>
      <c r="D69" s="56" t="e">
        <f ca="1">D53</f>
        <v>#N/A</v>
      </c>
      <c r="E69" s="12"/>
      <c r="F69" s="56" t="e">
        <f ca="1">F53</f>
        <v>#N/A</v>
      </c>
      <c r="G69" s="12"/>
      <c r="I69" s="56" t="e">
        <f ca="1">B53</f>
        <v>#N/A</v>
      </c>
      <c r="J69" s="12" t="e">
        <f ca="1">C53</f>
        <v>#N/A</v>
      </c>
      <c r="K69" s="56" t="e">
        <f ca="1">D53</f>
        <v>#N/A</v>
      </c>
      <c r="L69" s="12"/>
      <c r="M69" s="56" t="e">
        <f ca="1">F53</f>
        <v>#N/A</v>
      </c>
      <c r="N69" s="12"/>
      <c r="Q69" s="56" t="e">
        <f ca="1">Q53</f>
        <v>#N/A</v>
      </c>
      <c r="R69" s="12" t="e">
        <f ca="1">R53</f>
        <v>#N/A</v>
      </c>
      <c r="S69" s="56" t="e">
        <f ca="1">S53</f>
        <v>#N/A</v>
      </c>
      <c r="T69" s="12"/>
      <c r="U69" s="56" t="e">
        <f ca="1">U53</f>
        <v>#N/A</v>
      </c>
      <c r="V69" s="12"/>
      <c r="X69" s="56" t="e">
        <f ca="1">Q53</f>
        <v>#N/A</v>
      </c>
      <c r="Y69" s="12" t="e">
        <f ca="1">R53</f>
        <v>#N/A</v>
      </c>
      <c r="Z69" s="56" t="e">
        <f ca="1">S53</f>
        <v>#N/A</v>
      </c>
      <c r="AA69" s="12"/>
      <c r="AB69" s="56" t="e">
        <f ca="1">U53</f>
        <v>#N/A</v>
      </c>
      <c r="AC69" s="12"/>
      <c r="AF69" s="56" t="e">
        <f ca="1">AF53</f>
        <v>#N/A</v>
      </c>
      <c r="AG69" s="12" t="e">
        <f ca="1">AG53</f>
        <v>#N/A</v>
      </c>
      <c r="AH69" s="56" t="e">
        <f ca="1">AH53</f>
        <v>#N/A</v>
      </c>
      <c r="AI69" s="12"/>
      <c r="AJ69" s="56" t="e">
        <f ca="1">AJ53</f>
        <v>#N/A</v>
      </c>
      <c r="AK69" s="12"/>
      <c r="AM69" s="56" t="e">
        <f ca="1">AF53</f>
        <v>#N/A</v>
      </c>
      <c r="AN69" s="12" t="e">
        <f ca="1">AG53</f>
        <v>#N/A</v>
      </c>
      <c r="AO69" s="56" t="e">
        <f ca="1">AH53</f>
        <v>#N/A</v>
      </c>
      <c r="AP69" s="12"/>
      <c r="AQ69" s="56" t="e">
        <f ca="1">AJ53</f>
        <v>#N/A</v>
      </c>
      <c r="AR69" s="12"/>
      <c r="AU69" s="56" t="e">
        <f ca="1">AU53</f>
        <v>#N/A</v>
      </c>
      <c r="AV69" s="12" t="e">
        <f ca="1">AV53</f>
        <v>#N/A</v>
      </c>
      <c r="AW69" s="56" t="e">
        <f ca="1">AW53</f>
        <v>#N/A</v>
      </c>
      <c r="AX69" s="12"/>
      <c r="AY69" s="56" t="e">
        <f ca="1">AY53</f>
        <v>#N/A</v>
      </c>
      <c r="AZ69" s="12"/>
      <c r="BB69" s="56" t="e">
        <f ca="1">AU53</f>
        <v>#N/A</v>
      </c>
      <c r="BC69" s="12" t="e">
        <f ca="1">AV53</f>
        <v>#N/A</v>
      </c>
      <c r="BD69" s="56" t="e">
        <f ca="1">AW53</f>
        <v>#N/A</v>
      </c>
      <c r="BE69" s="12"/>
      <c r="BF69" s="56" t="e">
        <f ca="1">AY53</f>
        <v>#N/A</v>
      </c>
      <c r="BG69" s="12"/>
      <c r="BJ69" s="56" t="e">
        <f ca="1">BJ53</f>
        <v>#N/A</v>
      </c>
      <c r="BK69" s="12" t="e">
        <f ca="1">BK53</f>
        <v>#N/A</v>
      </c>
      <c r="BL69" s="56" t="e">
        <f ca="1">BL53</f>
        <v>#N/A</v>
      </c>
      <c r="BM69" s="12"/>
      <c r="BN69" s="56" t="e">
        <f ca="1">BN53</f>
        <v>#N/A</v>
      </c>
      <c r="BO69" s="12"/>
      <c r="BQ69" s="56" t="e">
        <f ca="1">BJ53</f>
        <v>#N/A</v>
      </c>
      <c r="BR69" s="12" t="e">
        <f ca="1">BK53</f>
        <v>#N/A</v>
      </c>
      <c r="BS69" s="56" t="e">
        <f ca="1">BL53</f>
        <v>#N/A</v>
      </c>
      <c r="BT69" s="12"/>
      <c r="BU69" s="56" t="e">
        <f ca="1">BN53</f>
        <v>#N/A</v>
      </c>
      <c r="BV69" s="12"/>
      <c r="BY69" s="56" t="e">
        <f ca="1">BY53</f>
        <v>#N/A</v>
      </c>
      <c r="BZ69" s="12" t="e">
        <f ca="1">BZ53</f>
        <v>#N/A</v>
      </c>
      <c r="CA69" s="56" t="e">
        <f ca="1">CA53</f>
        <v>#N/A</v>
      </c>
      <c r="CB69" s="12"/>
      <c r="CC69" s="56" t="e">
        <f ca="1">CC53</f>
        <v>#N/A</v>
      </c>
      <c r="CD69" s="12"/>
      <c r="CF69" s="56" t="e">
        <f ca="1">BY53</f>
        <v>#N/A</v>
      </c>
      <c r="CG69" s="12" t="e">
        <f ca="1">BZ53</f>
        <v>#N/A</v>
      </c>
      <c r="CH69" s="56" t="e">
        <f ca="1">CA53</f>
        <v>#N/A</v>
      </c>
      <c r="CI69" s="12"/>
      <c r="CJ69" s="56" t="e">
        <f ca="1">CC53</f>
        <v>#N/A</v>
      </c>
      <c r="CK69" s="12"/>
      <c r="CN69" s="56" t="e">
        <f ca="1">CN53</f>
        <v>#N/A</v>
      </c>
      <c r="CO69" s="12" t="e">
        <f ca="1">CO53</f>
        <v>#N/A</v>
      </c>
      <c r="CP69" s="56" t="e">
        <f ca="1">CP53</f>
        <v>#N/A</v>
      </c>
      <c r="CQ69" s="12"/>
      <c r="CR69" s="56" t="e">
        <f ca="1">CR53</f>
        <v>#N/A</v>
      </c>
      <c r="CS69" s="12"/>
      <c r="CU69" s="56" t="e">
        <f ca="1">CN53</f>
        <v>#N/A</v>
      </c>
      <c r="CV69" s="12" t="e">
        <f ca="1">CO53</f>
        <v>#N/A</v>
      </c>
      <c r="CW69" s="56" t="e">
        <f ca="1">CP53</f>
        <v>#N/A</v>
      </c>
      <c r="CX69" s="12"/>
      <c r="CY69" s="56" t="e">
        <f ca="1">CR53</f>
        <v>#N/A</v>
      </c>
      <c r="CZ69" s="12"/>
      <c r="DC69" s="56" t="e">
        <f ca="1">DC53</f>
        <v>#N/A</v>
      </c>
      <c r="DD69" s="12" t="e">
        <f ca="1">DD53</f>
        <v>#N/A</v>
      </c>
      <c r="DE69" s="56" t="e">
        <f ca="1">DE53</f>
        <v>#N/A</v>
      </c>
      <c r="DF69" s="12"/>
      <c r="DG69" s="56" t="e">
        <f ca="1">DG53</f>
        <v>#N/A</v>
      </c>
      <c r="DH69" s="12"/>
      <c r="DJ69" s="56" t="e">
        <f ca="1">DC53</f>
        <v>#N/A</v>
      </c>
      <c r="DK69" s="12" t="e">
        <f ca="1">DD53</f>
        <v>#N/A</v>
      </c>
      <c r="DL69" s="56" t="e">
        <f ca="1">DE53</f>
        <v>#N/A</v>
      </c>
      <c r="DM69" s="12"/>
      <c r="DN69" s="56" t="e">
        <f ca="1">DG53</f>
        <v>#N/A</v>
      </c>
      <c r="DO69" s="12"/>
      <c r="DR69" s="56" t="e">
        <f ca="1">DR53</f>
        <v>#N/A</v>
      </c>
      <c r="DS69" s="12" t="e">
        <f ca="1">DS53</f>
        <v>#N/A</v>
      </c>
      <c r="DT69" s="56" t="e">
        <f ca="1">DT53</f>
        <v>#N/A</v>
      </c>
      <c r="DU69" s="12"/>
      <c r="DV69" s="56" t="e">
        <f ca="1">DV53</f>
        <v>#N/A</v>
      </c>
      <c r="DW69" s="12"/>
      <c r="DY69" s="56" t="e">
        <f ca="1">DR53</f>
        <v>#N/A</v>
      </c>
      <c r="DZ69" s="12" t="e">
        <f ca="1">DS53</f>
        <v>#N/A</v>
      </c>
      <c r="EA69" s="56" t="e">
        <f ca="1">DT53</f>
        <v>#N/A</v>
      </c>
      <c r="EB69" s="12"/>
      <c r="EC69" s="56" t="e">
        <f ca="1">DV53</f>
        <v>#N/A</v>
      </c>
      <c r="ED69" s="12"/>
      <c r="EG69" s="56" t="e">
        <f ca="1">EG53</f>
        <v>#N/A</v>
      </c>
      <c r="EH69" s="12" t="e">
        <f ca="1">EH53</f>
        <v>#N/A</v>
      </c>
      <c r="EI69" s="56" t="e">
        <f ca="1">EI53</f>
        <v>#N/A</v>
      </c>
      <c r="EJ69" s="12"/>
      <c r="EK69" s="56" t="e">
        <f ca="1">EK53</f>
        <v>#N/A</v>
      </c>
      <c r="EL69" s="12"/>
      <c r="EN69" s="56" t="e">
        <f ca="1">EG53</f>
        <v>#N/A</v>
      </c>
      <c r="EO69" s="12" t="e">
        <f ca="1">EH53</f>
        <v>#N/A</v>
      </c>
      <c r="EP69" s="56" t="e">
        <f ca="1">EI53</f>
        <v>#N/A</v>
      </c>
      <c r="EQ69" s="12"/>
      <c r="ER69" s="56" t="e">
        <f ca="1">EK53</f>
        <v>#N/A</v>
      </c>
      <c r="ES69" s="12"/>
      <c r="EV69" s="56" t="e">
        <f ca="1">EV53</f>
        <v>#N/A</v>
      </c>
      <c r="EW69" s="12" t="e">
        <f ca="1">EW53</f>
        <v>#N/A</v>
      </c>
      <c r="EX69" s="56" t="e">
        <f ca="1">EX53</f>
        <v>#N/A</v>
      </c>
      <c r="EY69" s="12"/>
      <c r="EZ69" s="56" t="e">
        <f ca="1">EZ53</f>
        <v>#N/A</v>
      </c>
      <c r="FA69" s="12"/>
      <c r="FC69" s="56" t="e">
        <f ca="1">EV53</f>
        <v>#N/A</v>
      </c>
      <c r="FD69" s="12" t="e">
        <f ca="1">EW53</f>
        <v>#N/A</v>
      </c>
      <c r="FE69" s="56" t="e">
        <f ca="1">EX53</f>
        <v>#N/A</v>
      </c>
      <c r="FF69" s="12"/>
      <c r="FG69" s="56" t="e">
        <f ca="1">EZ53</f>
        <v>#N/A</v>
      </c>
      <c r="FH69" s="12"/>
      <c r="FK69" s="56" t="e">
        <f ca="1">FK53</f>
        <v>#N/A</v>
      </c>
      <c r="FL69" s="12" t="e">
        <f ca="1">FL53</f>
        <v>#N/A</v>
      </c>
      <c r="FM69" s="56" t="e">
        <f ca="1">FM53</f>
        <v>#N/A</v>
      </c>
      <c r="FN69" s="12"/>
      <c r="FO69" s="56" t="e">
        <f ca="1">FO53</f>
        <v>#N/A</v>
      </c>
      <c r="FP69" s="12"/>
      <c r="FR69" s="56" t="e">
        <f ca="1">FK53</f>
        <v>#N/A</v>
      </c>
      <c r="FS69" s="12" t="e">
        <f ca="1">FL53</f>
        <v>#N/A</v>
      </c>
      <c r="FT69" s="56" t="e">
        <f ca="1">FM53</f>
        <v>#N/A</v>
      </c>
      <c r="FU69" s="12"/>
      <c r="FV69" s="56" t="e">
        <f ca="1">FO53</f>
        <v>#N/A</v>
      </c>
      <c r="FW69" s="12"/>
      <c r="FZ69" s="56" t="e">
        <f ca="1">FZ53</f>
        <v>#N/A</v>
      </c>
      <c r="GA69" s="12" t="e">
        <f ca="1">GA53</f>
        <v>#N/A</v>
      </c>
      <c r="GB69" s="56" t="e">
        <f ca="1">GB53</f>
        <v>#N/A</v>
      </c>
      <c r="GC69" s="12"/>
      <c r="GD69" s="56" t="e">
        <f ca="1">GD53</f>
        <v>#N/A</v>
      </c>
      <c r="GE69" s="12"/>
      <c r="GG69" s="56" t="e">
        <f ca="1">FZ53</f>
        <v>#N/A</v>
      </c>
      <c r="GH69" s="12" t="e">
        <f ca="1">GA53</f>
        <v>#N/A</v>
      </c>
      <c r="GI69" s="56" t="e">
        <f ca="1">GB53</f>
        <v>#N/A</v>
      </c>
      <c r="GJ69" s="12"/>
      <c r="GK69" s="56" t="e">
        <f ca="1">GD53</f>
        <v>#N/A</v>
      </c>
      <c r="GL69" s="12"/>
      <c r="GO69" s="56" t="e">
        <f ca="1">GO53</f>
        <v>#N/A</v>
      </c>
      <c r="GP69" s="12" t="e">
        <f ca="1">GP53</f>
        <v>#N/A</v>
      </c>
      <c r="GQ69" s="56" t="e">
        <f ca="1">GQ53</f>
        <v>#N/A</v>
      </c>
      <c r="GR69" s="12"/>
      <c r="GS69" s="56" t="e">
        <f ca="1">GS53</f>
        <v>#N/A</v>
      </c>
      <c r="GT69" s="12"/>
      <c r="GV69" s="56" t="e">
        <f ca="1">GO53</f>
        <v>#N/A</v>
      </c>
      <c r="GW69" s="12" t="e">
        <f ca="1">GP53</f>
        <v>#N/A</v>
      </c>
      <c r="GX69" s="56" t="e">
        <f ca="1">GQ53</f>
        <v>#N/A</v>
      </c>
      <c r="GY69" s="12"/>
      <c r="GZ69" s="56" t="e">
        <f ca="1">GS53</f>
        <v>#N/A</v>
      </c>
      <c r="HA69" s="12"/>
      <c r="HD69" s="56" t="e">
        <f ca="1">HD53</f>
        <v>#N/A</v>
      </c>
      <c r="HE69" s="12" t="e">
        <f ca="1">HE53</f>
        <v>#N/A</v>
      </c>
      <c r="HF69" s="56" t="e">
        <f ca="1">HF53</f>
        <v>#N/A</v>
      </c>
      <c r="HG69" s="12"/>
      <c r="HH69" s="56" t="e">
        <f ca="1">HH53</f>
        <v>#N/A</v>
      </c>
      <c r="HI69" s="12"/>
      <c r="HK69" s="56" t="e">
        <f ca="1">HD53</f>
        <v>#N/A</v>
      </c>
      <c r="HL69" s="12" t="e">
        <f ca="1">HE53</f>
        <v>#N/A</v>
      </c>
      <c r="HM69" s="56" t="e">
        <f ca="1">HF53</f>
        <v>#N/A</v>
      </c>
      <c r="HN69" s="12"/>
      <c r="HO69" s="56" t="e">
        <f ca="1">HH53</f>
        <v>#N/A</v>
      </c>
      <c r="HP69" s="12"/>
      <c r="HS69" s="56" t="e">
        <f ca="1">HS53</f>
        <v>#N/A</v>
      </c>
      <c r="HT69" s="12" t="e">
        <f ca="1">HT53</f>
        <v>#N/A</v>
      </c>
      <c r="HU69" s="56" t="e">
        <f ca="1">HU53</f>
        <v>#N/A</v>
      </c>
      <c r="HV69" s="12"/>
      <c r="HW69" s="56" t="e">
        <f ca="1">HW53</f>
        <v>#N/A</v>
      </c>
      <c r="HX69" s="12"/>
      <c r="HZ69" s="56" t="e">
        <f ca="1">HS53</f>
        <v>#N/A</v>
      </c>
      <c r="IA69" s="12" t="e">
        <f ca="1">HT53</f>
        <v>#N/A</v>
      </c>
      <c r="IB69" s="56" t="e">
        <f ca="1">HU53</f>
        <v>#N/A</v>
      </c>
      <c r="IC69" s="12"/>
      <c r="ID69" s="56" t="e">
        <f ca="1">HW53</f>
        <v>#N/A</v>
      </c>
      <c r="IE69" s="12"/>
      <c r="IH69" s="56" t="e">
        <f ca="1">IH53</f>
        <v>#N/A</v>
      </c>
      <c r="II69" s="12" t="e">
        <f ca="1">II53</f>
        <v>#N/A</v>
      </c>
      <c r="IJ69" s="56" t="e">
        <f ca="1">IJ53</f>
        <v>#N/A</v>
      </c>
      <c r="IK69" s="12"/>
      <c r="IL69" s="56" t="e">
        <f ca="1">IL53</f>
        <v>#N/A</v>
      </c>
      <c r="IM69" s="12"/>
      <c r="IO69" s="56" t="e">
        <f ca="1">IH53</f>
        <v>#N/A</v>
      </c>
      <c r="IP69" s="12" t="e">
        <f ca="1">II53</f>
        <v>#N/A</v>
      </c>
      <c r="IQ69" s="56" t="e">
        <f ca="1">IJ53</f>
        <v>#N/A</v>
      </c>
      <c r="IR69" s="12"/>
      <c r="IS69" s="56" t="e">
        <f ca="1">IL53</f>
        <v>#N/A</v>
      </c>
      <c r="IT69" s="12"/>
      <c r="IW69" s="56" t="e">
        <f ca="1">IW53</f>
        <v>#N/A</v>
      </c>
      <c r="IX69" s="12" t="e">
        <f ca="1">IX53</f>
        <v>#N/A</v>
      </c>
      <c r="IY69" s="56" t="e">
        <f ca="1">IY53</f>
        <v>#N/A</v>
      </c>
      <c r="IZ69" s="12"/>
      <c r="JA69" s="56" t="e">
        <f ca="1">JA53</f>
        <v>#N/A</v>
      </c>
      <c r="JB69" s="12"/>
      <c r="JD69" s="56" t="e">
        <f ca="1">IW53</f>
        <v>#N/A</v>
      </c>
      <c r="JE69" s="12" t="e">
        <f ca="1">IX53</f>
        <v>#N/A</v>
      </c>
      <c r="JF69" s="56" t="e">
        <f ca="1">IY53</f>
        <v>#N/A</v>
      </c>
      <c r="JG69" s="12"/>
      <c r="JH69" s="56" t="e">
        <f ca="1">JA53</f>
        <v>#N/A</v>
      </c>
      <c r="JI69" s="12"/>
      <c r="JL69" s="56" t="e">
        <f ca="1">JL53</f>
        <v>#N/A</v>
      </c>
      <c r="JM69" s="12" t="e">
        <f ca="1">JM53</f>
        <v>#N/A</v>
      </c>
      <c r="JN69" s="56" t="e">
        <f ca="1">JN53</f>
        <v>#N/A</v>
      </c>
      <c r="JO69" s="12"/>
      <c r="JP69" s="56" t="e">
        <f ca="1">JP53</f>
        <v>#N/A</v>
      </c>
      <c r="JQ69" s="12"/>
      <c r="JS69" s="56" t="e">
        <f ca="1">JL53</f>
        <v>#N/A</v>
      </c>
      <c r="JT69" s="12" t="e">
        <f ca="1">JM53</f>
        <v>#N/A</v>
      </c>
      <c r="JU69" s="56" t="e">
        <f ca="1">JN53</f>
        <v>#N/A</v>
      </c>
      <c r="JV69" s="12"/>
      <c r="JW69" s="56" t="e">
        <f ca="1">JP53</f>
        <v>#N/A</v>
      </c>
      <c r="JX69" s="12"/>
      <c r="KA69" s="56" t="e">
        <f ca="1">KA53</f>
        <v>#N/A</v>
      </c>
      <c r="KB69" s="12" t="e">
        <f ca="1">KB53</f>
        <v>#N/A</v>
      </c>
      <c r="KC69" s="56" t="e">
        <f ca="1">KC53</f>
        <v>#N/A</v>
      </c>
      <c r="KD69" s="12"/>
      <c r="KE69" s="56" t="e">
        <f ca="1">KE53</f>
        <v>#N/A</v>
      </c>
      <c r="KF69" s="12"/>
      <c r="KH69" s="56" t="e">
        <f ca="1">KA53</f>
        <v>#N/A</v>
      </c>
      <c r="KI69" s="12" t="e">
        <f ca="1">KB53</f>
        <v>#N/A</v>
      </c>
      <c r="KJ69" s="56" t="e">
        <f ca="1">KC53</f>
        <v>#N/A</v>
      </c>
      <c r="KK69" s="12"/>
      <c r="KL69" s="56" t="e">
        <f ca="1">KE53</f>
        <v>#N/A</v>
      </c>
      <c r="KM69" s="12"/>
      <c r="KP69" s="56" t="e">
        <f ca="1">KP53</f>
        <v>#N/A</v>
      </c>
      <c r="KQ69" s="12" t="e">
        <f ca="1">KQ53</f>
        <v>#N/A</v>
      </c>
      <c r="KR69" s="56" t="e">
        <f ca="1">KR53</f>
        <v>#N/A</v>
      </c>
      <c r="KS69" s="12"/>
      <c r="KT69" s="56" t="e">
        <f ca="1">KT53</f>
        <v>#N/A</v>
      </c>
      <c r="KU69" s="12"/>
      <c r="KW69" s="56" t="e">
        <f ca="1">KP53</f>
        <v>#N/A</v>
      </c>
      <c r="KX69" s="12" t="e">
        <f ca="1">KQ53</f>
        <v>#N/A</v>
      </c>
      <c r="KY69" s="56" t="e">
        <f ca="1">KR53</f>
        <v>#N/A</v>
      </c>
      <c r="KZ69" s="12"/>
      <c r="LA69" s="56" t="e">
        <f ca="1">KT53</f>
        <v>#N/A</v>
      </c>
      <c r="LB69" s="12"/>
      <c r="LE69" s="56" t="e">
        <f ca="1">LE53</f>
        <v>#N/A</v>
      </c>
      <c r="LF69" s="12" t="e">
        <f ca="1">LF53</f>
        <v>#N/A</v>
      </c>
      <c r="LG69" s="56" t="e">
        <f ca="1">LG53</f>
        <v>#N/A</v>
      </c>
      <c r="LH69" s="12"/>
      <c r="LI69" s="56" t="e">
        <f ca="1">LI53</f>
        <v>#N/A</v>
      </c>
      <c r="LJ69" s="12"/>
      <c r="LL69" s="56" t="e">
        <f ca="1">LE53</f>
        <v>#N/A</v>
      </c>
      <c r="LM69" s="12" t="e">
        <f ca="1">LF53</f>
        <v>#N/A</v>
      </c>
      <c r="LN69" s="56" t="e">
        <f ca="1">LG53</f>
        <v>#N/A</v>
      </c>
      <c r="LO69" s="12"/>
      <c r="LP69" s="56" t="e">
        <f ca="1">LI53</f>
        <v>#N/A</v>
      </c>
      <c r="LQ69" s="12"/>
      <c r="LT69" s="56" t="e">
        <f ca="1">LT53</f>
        <v>#N/A</v>
      </c>
      <c r="LU69" s="12" t="e">
        <f ca="1">LU53</f>
        <v>#N/A</v>
      </c>
      <c r="LV69" s="56" t="e">
        <f ca="1">LV53</f>
        <v>#N/A</v>
      </c>
      <c r="LW69" s="12"/>
      <c r="LX69" s="56" t="e">
        <f ca="1">LX53</f>
        <v>#N/A</v>
      </c>
      <c r="LY69" s="12"/>
      <c r="MA69" s="56" t="e">
        <f ca="1">LT53</f>
        <v>#N/A</v>
      </c>
      <c r="MB69" s="12" t="e">
        <f ca="1">LU53</f>
        <v>#N/A</v>
      </c>
      <c r="MC69" s="56" t="e">
        <f ca="1">LV53</f>
        <v>#N/A</v>
      </c>
      <c r="MD69" s="12"/>
      <c r="ME69" s="56" t="e">
        <f ca="1">LX53</f>
        <v>#N/A</v>
      </c>
      <c r="MF69" s="12"/>
      <c r="MI69" s="56" t="e">
        <f ca="1">MI53</f>
        <v>#N/A</v>
      </c>
      <c r="MJ69" s="12" t="e">
        <f ca="1">MJ53</f>
        <v>#N/A</v>
      </c>
      <c r="MK69" s="56" t="e">
        <f ca="1">MK53</f>
        <v>#N/A</v>
      </c>
      <c r="ML69" s="12"/>
      <c r="MM69" s="56" t="e">
        <f ca="1">MM53</f>
        <v>#N/A</v>
      </c>
      <c r="MN69" s="12"/>
      <c r="MP69" s="56" t="e">
        <f ca="1">MI53</f>
        <v>#N/A</v>
      </c>
      <c r="MQ69" s="12" t="e">
        <f ca="1">MJ53</f>
        <v>#N/A</v>
      </c>
      <c r="MR69" s="56" t="e">
        <f ca="1">MK53</f>
        <v>#N/A</v>
      </c>
      <c r="MS69" s="12"/>
      <c r="MT69" s="56" t="e">
        <f ca="1">MM53</f>
        <v>#N/A</v>
      </c>
      <c r="MU69" s="12"/>
      <c r="MX69" s="56" t="e">
        <f ca="1">MX53</f>
        <v>#N/A</v>
      </c>
      <c r="MY69" s="12" t="e">
        <f ca="1">MY53</f>
        <v>#N/A</v>
      </c>
      <c r="MZ69" s="56" t="e">
        <f ca="1">MZ53</f>
        <v>#N/A</v>
      </c>
      <c r="NA69" s="12"/>
      <c r="NB69" s="56" t="e">
        <f ca="1">NB53</f>
        <v>#N/A</v>
      </c>
      <c r="NC69" s="12"/>
      <c r="NE69" s="56" t="e">
        <f ca="1">MX53</f>
        <v>#N/A</v>
      </c>
      <c r="NF69" s="12" t="e">
        <f ca="1">MY53</f>
        <v>#N/A</v>
      </c>
      <c r="NG69" s="56" t="e">
        <f ca="1">MZ53</f>
        <v>#N/A</v>
      </c>
      <c r="NH69" s="12"/>
      <c r="NI69" s="56" t="e">
        <f ca="1">NB53</f>
        <v>#N/A</v>
      </c>
      <c r="NJ69" s="12"/>
      <c r="NM69" s="56" t="e">
        <f ca="1">NM53</f>
        <v>#N/A</v>
      </c>
      <c r="NN69" s="12" t="e">
        <f ca="1">NN53</f>
        <v>#N/A</v>
      </c>
      <c r="NO69" s="56" t="e">
        <f ca="1">NO53</f>
        <v>#N/A</v>
      </c>
      <c r="NP69" s="12"/>
      <c r="NQ69" s="56" t="e">
        <f ca="1">NQ53</f>
        <v>#N/A</v>
      </c>
      <c r="NR69" s="12"/>
      <c r="NT69" s="56" t="e">
        <f ca="1">NM53</f>
        <v>#N/A</v>
      </c>
      <c r="NU69" s="12" t="e">
        <f ca="1">NN53</f>
        <v>#N/A</v>
      </c>
      <c r="NV69" s="56" t="e">
        <f ca="1">NO53</f>
        <v>#N/A</v>
      </c>
      <c r="NW69" s="12"/>
      <c r="NX69" s="56" t="e">
        <f ca="1">NQ53</f>
        <v>#N/A</v>
      </c>
      <c r="NY69" s="12"/>
      <c r="OB69" s="56" t="e">
        <f ca="1">OB53</f>
        <v>#N/A</v>
      </c>
      <c r="OC69" s="12" t="e">
        <f ca="1">OC53</f>
        <v>#N/A</v>
      </c>
      <c r="OD69" s="56" t="e">
        <f ca="1">OD53</f>
        <v>#N/A</v>
      </c>
      <c r="OE69" s="12"/>
      <c r="OF69" s="56" t="e">
        <f ca="1">OF53</f>
        <v>#N/A</v>
      </c>
      <c r="OG69" s="12"/>
      <c r="OI69" s="56" t="e">
        <f ca="1">OB53</f>
        <v>#N/A</v>
      </c>
      <c r="OJ69" s="12" t="e">
        <f ca="1">OC53</f>
        <v>#N/A</v>
      </c>
      <c r="OK69" s="56" t="e">
        <f ca="1">OD53</f>
        <v>#N/A</v>
      </c>
      <c r="OL69" s="12"/>
      <c r="OM69" s="56" t="e">
        <f ca="1">OF53</f>
        <v>#N/A</v>
      </c>
      <c r="ON69" s="12"/>
      <c r="OQ69" s="56" t="e">
        <f ca="1">OQ53</f>
        <v>#N/A</v>
      </c>
      <c r="OR69" s="12" t="e">
        <f ca="1">OR53</f>
        <v>#N/A</v>
      </c>
      <c r="OS69" s="56" t="e">
        <f ca="1">OS53</f>
        <v>#N/A</v>
      </c>
      <c r="OT69" s="12"/>
      <c r="OU69" s="56" t="e">
        <f ca="1">OU53</f>
        <v>#N/A</v>
      </c>
      <c r="OV69" s="12"/>
      <c r="OX69" s="56" t="e">
        <f ca="1">OQ53</f>
        <v>#N/A</v>
      </c>
      <c r="OY69" s="12" t="e">
        <f ca="1">OR53</f>
        <v>#N/A</v>
      </c>
      <c r="OZ69" s="56" t="e">
        <f ca="1">OS53</f>
        <v>#N/A</v>
      </c>
      <c r="PA69" s="12"/>
      <c r="PB69" s="56" t="e">
        <f ca="1">OU53</f>
        <v>#N/A</v>
      </c>
      <c r="PC69" s="12"/>
      <c r="PF69" s="56" t="e">
        <f ca="1">PF53</f>
        <v>#N/A</v>
      </c>
      <c r="PG69" s="12" t="e">
        <f ca="1">PG53</f>
        <v>#N/A</v>
      </c>
      <c r="PH69" s="56" t="e">
        <f ca="1">PH53</f>
        <v>#N/A</v>
      </c>
      <c r="PI69" s="12"/>
      <c r="PJ69" s="56" t="e">
        <f ca="1">PJ53</f>
        <v>#N/A</v>
      </c>
      <c r="PK69" s="12"/>
      <c r="PM69" s="56" t="e">
        <f ca="1">PF53</f>
        <v>#N/A</v>
      </c>
      <c r="PN69" s="12" t="e">
        <f ca="1">PG53</f>
        <v>#N/A</v>
      </c>
      <c r="PO69" s="56" t="e">
        <f ca="1">PH53</f>
        <v>#N/A</v>
      </c>
      <c r="PP69" s="12"/>
      <c r="PQ69" s="56" t="e">
        <f ca="1">PJ53</f>
        <v>#N/A</v>
      </c>
      <c r="PR69" s="12"/>
      <c r="PU69" s="56" t="e">
        <f ca="1">PU53</f>
        <v>#N/A</v>
      </c>
      <c r="PV69" s="12" t="e">
        <f ca="1">PV53</f>
        <v>#N/A</v>
      </c>
      <c r="PW69" s="56" t="e">
        <f ca="1">PW53</f>
        <v>#N/A</v>
      </c>
      <c r="PX69" s="12"/>
      <c r="PY69" s="56" t="e">
        <f ca="1">PY53</f>
        <v>#N/A</v>
      </c>
      <c r="PZ69" s="12"/>
      <c r="QB69" s="56" t="e">
        <f ca="1">PU53</f>
        <v>#N/A</v>
      </c>
      <c r="QC69" s="12" t="e">
        <f ca="1">PV53</f>
        <v>#N/A</v>
      </c>
      <c r="QD69" s="56" t="e">
        <f ca="1">PW53</f>
        <v>#N/A</v>
      </c>
      <c r="QE69" s="12"/>
      <c r="QF69" s="56" t="e">
        <f ca="1">PY53</f>
        <v>#N/A</v>
      </c>
      <c r="QG69" s="12"/>
      <c r="QJ69" s="56" t="e">
        <f ca="1">QJ53</f>
        <v>#N/A</v>
      </c>
      <c r="QK69" s="12" t="e">
        <f ca="1">QK53</f>
        <v>#N/A</v>
      </c>
      <c r="QL69" s="56" t="e">
        <f ca="1">QL53</f>
        <v>#N/A</v>
      </c>
      <c r="QM69" s="12"/>
      <c r="QN69" s="56" t="e">
        <f ca="1">QN53</f>
        <v>#N/A</v>
      </c>
      <c r="QO69" s="12"/>
      <c r="QQ69" s="56" t="e">
        <f ca="1">QJ53</f>
        <v>#N/A</v>
      </c>
      <c r="QR69" s="12" t="e">
        <f ca="1">QK53</f>
        <v>#N/A</v>
      </c>
      <c r="QS69" s="56" t="e">
        <f ca="1">QL53</f>
        <v>#N/A</v>
      </c>
      <c r="QT69" s="12"/>
      <c r="QU69" s="56" t="e">
        <f ca="1">QN53</f>
        <v>#N/A</v>
      </c>
      <c r="QV69" s="12"/>
      <c r="QY69" s="56" t="e">
        <f ca="1">QY53</f>
        <v>#N/A</v>
      </c>
      <c r="QZ69" s="12" t="e">
        <f ca="1">QZ53</f>
        <v>#N/A</v>
      </c>
      <c r="RA69" s="56" t="e">
        <f ca="1">RA53</f>
        <v>#N/A</v>
      </c>
      <c r="RB69" s="12"/>
      <c r="RC69" s="56" t="e">
        <f ca="1">RC53</f>
        <v>#N/A</v>
      </c>
      <c r="RD69" s="12"/>
      <c r="RF69" s="56" t="e">
        <f ca="1">QY53</f>
        <v>#N/A</v>
      </c>
      <c r="RG69" s="12" t="e">
        <f ca="1">QZ53</f>
        <v>#N/A</v>
      </c>
      <c r="RH69" s="56" t="e">
        <f ca="1">RA53</f>
        <v>#N/A</v>
      </c>
      <c r="RI69" s="12"/>
      <c r="RJ69" s="56" t="e">
        <f ca="1">RC53</f>
        <v>#N/A</v>
      </c>
      <c r="RK69" s="12"/>
      <c r="RN69" s="56" t="e">
        <f ca="1">RN53</f>
        <v>#N/A</v>
      </c>
      <c r="RO69" s="12" t="e">
        <f ca="1">RO53</f>
        <v>#N/A</v>
      </c>
      <c r="RP69" s="56" t="e">
        <f ca="1">RP53</f>
        <v>#N/A</v>
      </c>
      <c r="RQ69" s="12"/>
      <c r="RR69" s="56" t="e">
        <f ca="1">RR53</f>
        <v>#N/A</v>
      </c>
      <c r="RS69" s="12"/>
      <c r="RU69" s="56" t="e">
        <f ca="1">RN53</f>
        <v>#N/A</v>
      </c>
      <c r="RV69" s="12" t="e">
        <f ca="1">RO53</f>
        <v>#N/A</v>
      </c>
      <c r="RW69" s="56" t="e">
        <f ca="1">RP53</f>
        <v>#N/A</v>
      </c>
      <c r="RX69" s="12"/>
      <c r="RY69" s="56" t="e">
        <f ca="1">RR53</f>
        <v>#N/A</v>
      </c>
      <c r="RZ69" s="12"/>
      <c r="SC69" s="56" t="e">
        <f ca="1">SC53</f>
        <v>#N/A</v>
      </c>
      <c r="SD69" s="12" t="e">
        <f ca="1">SD53</f>
        <v>#N/A</v>
      </c>
      <c r="SE69" s="56" t="e">
        <f ca="1">SE53</f>
        <v>#N/A</v>
      </c>
      <c r="SF69" s="12"/>
      <c r="SG69" s="56" t="e">
        <f ca="1">SG53</f>
        <v>#N/A</v>
      </c>
      <c r="SH69" s="12"/>
      <c r="SJ69" s="56" t="e">
        <f ca="1">SC53</f>
        <v>#N/A</v>
      </c>
      <c r="SK69" s="12" t="e">
        <f ca="1">SD53</f>
        <v>#N/A</v>
      </c>
      <c r="SL69" s="56" t="e">
        <f ca="1">SE53</f>
        <v>#N/A</v>
      </c>
      <c r="SM69" s="12"/>
      <c r="SN69" s="56" t="e">
        <f ca="1">SG53</f>
        <v>#N/A</v>
      </c>
      <c r="SO69" s="12"/>
      <c r="SR69" s="56" t="e">
        <f ca="1">SR53</f>
        <v>#N/A</v>
      </c>
      <c r="SS69" s="12" t="e">
        <f ca="1">SS53</f>
        <v>#N/A</v>
      </c>
      <c r="ST69" s="56" t="e">
        <f ca="1">ST53</f>
        <v>#N/A</v>
      </c>
      <c r="SU69" s="12"/>
      <c r="SV69" s="56" t="e">
        <f ca="1">SV53</f>
        <v>#N/A</v>
      </c>
      <c r="SW69" s="12"/>
      <c r="SY69" s="56" t="e">
        <f ca="1">SR53</f>
        <v>#N/A</v>
      </c>
      <c r="SZ69" s="12" t="e">
        <f ca="1">SS53</f>
        <v>#N/A</v>
      </c>
      <c r="TA69" s="56" t="e">
        <f ca="1">ST53</f>
        <v>#N/A</v>
      </c>
      <c r="TB69" s="12"/>
      <c r="TC69" s="56" t="e">
        <f ca="1">SV53</f>
        <v>#N/A</v>
      </c>
      <c r="TD69" s="12"/>
      <c r="TG69" s="56" t="e">
        <f ca="1">TG53</f>
        <v>#N/A</v>
      </c>
      <c r="TH69" s="12" t="e">
        <f ca="1">TH53</f>
        <v>#N/A</v>
      </c>
      <c r="TI69" s="56" t="e">
        <f ca="1">TI53</f>
        <v>#N/A</v>
      </c>
      <c r="TJ69" s="12"/>
      <c r="TK69" s="56" t="e">
        <f ca="1">TK53</f>
        <v>#N/A</v>
      </c>
      <c r="TL69" s="12"/>
      <c r="TN69" s="56" t="e">
        <f ca="1">TG53</f>
        <v>#N/A</v>
      </c>
      <c r="TO69" s="12" t="e">
        <f ca="1">TH53</f>
        <v>#N/A</v>
      </c>
      <c r="TP69" s="56" t="e">
        <f ca="1">TI53</f>
        <v>#N/A</v>
      </c>
      <c r="TQ69" s="12"/>
      <c r="TR69" s="56" t="e">
        <f ca="1">TK53</f>
        <v>#N/A</v>
      </c>
      <c r="TS69" s="12"/>
      <c r="TV69" s="56" t="e">
        <f ca="1">TV53</f>
        <v>#N/A</v>
      </c>
      <c r="TW69" s="12" t="e">
        <f ca="1">TW53</f>
        <v>#N/A</v>
      </c>
      <c r="TX69" s="56" t="e">
        <f ca="1">TX53</f>
        <v>#N/A</v>
      </c>
      <c r="TY69" s="12"/>
      <c r="TZ69" s="56" t="e">
        <f ca="1">TZ53</f>
        <v>#N/A</v>
      </c>
      <c r="UA69" s="12"/>
      <c r="UC69" s="56" t="e">
        <f ca="1">TV53</f>
        <v>#N/A</v>
      </c>
      <c r="UD69" s="12" t="e">
        <f ca="1">TW53</f>
        <v>#N/A</v>
      </c>
      <c r="UE69" s="56" t="e">
        <f ca="1">TX53</f>
        <v>#N/A</v>
      </c>
      <c r="UF69" s="12"/>
      <c r="UG69" s="56" t="e">
        <f ca="1">TZ53</f>
        <v>#N/A</v>
      </c>
      <c r="UH69" s="12"/>
      <c r="UK69" s="56" t="e">
        <f ca="1">UK53</f>
        <v>#N/A</v>
      </c>
      <c r="UL69" s="12" t="e">
        <f ca="1">UL53</f>
        <v>#N/A</v>
      </c>
      <c r="UM69" s="56" t="e">
        <f ca="1">UM53</f>
        <v>#N/A</v>
      </c>
      <c r="UN69" s="12"/>
      <c r="UO69" s="56" t="e">
        <f ca="1">UO53</f>
        <v>#N/A</v>
      </c>
      <c r="UP69" s="12"/>
      <c r="UR69" s="56" t="e">
        <f ca="1">UK53</f>
        <v>#N/A</v>
      </c>
      <c r="US69" s="12" t="e">
        <f ca="1">UL53</f>
        <v>#N/A</v>
      </c>
      <c r="UT69" s="56" t="e">
        <f ca="1">UM53</f>
        <v>#N/A</v>
      </c>
      <c r="UU69" s="12"/>
      <c r="UV69" s="56" t="e">
        <f ca="1">UO53</f>
        <v>#N/A</v>
      </c>
      <c r="UW69" s="12"/>
      <c r="UZ69" s="56" t="e">
        <f ca="1">UZ53</f>
        <v>#N/A</v>
      </c>
      <c r="VA69" s="12" t="e">
        <f ca="1">VA53</f>
        <v>#N/A</v>
      </c>
      <c r="VB69" s="56" t="e">
        <f ca="1">VB53</f>
        <v>#N/A</v>
      </c>
      <c r="VC69" s="12"/>
      <c r="VD69" s="56" t="e">
        <f ca="1">VD53</f>
        <v>#N/A</v>
      </c>
      <c r="VE69" s="12"/>
      <c r="VG69" s="56" t="e">
        <f ca="1">UZ53</f>
        <v>#N/A</v>
      </c>
      <c r="VH69" s="12" t="e">
        <f ca="1">VA53</f>
        <v>#N/A</v>
      </c>
      <c r="VI69" s="56" t="e">
        <f ca="1">VB53</f>
        <v>#N/A</v>
      </c>
      <c r="VJ69" s="12"/>
      <c r="VK69" s="56" t="e">
        <f ca="1">VD53</f>
        <v>#N/A</v>
      </c>
      <c r="VL69" s="12"/>
      <c r="VO69" s="56" t="e">
        <f ca="1">VO53</f>
        <v>#N/A</v>
      </c>
      <c r="VP69" s="12" t="e">
        <f ca="1">VP53</f>
        <v>#N/A</v>
      </c>
      <c r="VQ69" s="56" t="e">
        <f ca="1">VQ53</f>
        <v>#N/A</v>
      </c>
      <c r="VR69" s="12"/>
      <c r="VS69" s="56" t="e">
        <f ca="1">VS53</f>
        <v>#N/A</v>
      </c>
      <c r="VT69" s="12"/>
      <c r="VV69" s="56" t="e">
        <f ca="1">VO53</f>
        <v>#N/A</v>
      </c>
      <c r="VW69" s="12" t="e">
        <f ca="1">VP53</f>
        <v>#N/A</v>
      </c>
      <c r="VX69" s="56" t="e">
        <f ca="1">VQ53</f>
        <v>#N/A</v>
      </c>
      <c r="VY69" s="12"/>
      <c r="VZ69" s="56" t="e">
        <f ca="1">VS53</f>
        <v>#N/A</v>
      </c>
      <c r="WA69" s="12"/>
      <c r="WD69" s="56" t="e">
        <f ca="1">WD53</f>
        <v>#N/A</v>
      </c>
      <c r="WE69" s="12" t="e">
        <f ca="1">WE53</f>
        <v>#N/A</v>
      </c>
      <c r="WF69" s="56" t="e">
        <f ca="1">WF53</f>
        <v>#N/A</v>
      </c>
      <c r="WG69" s="12"/>
      <c r="WH69" s="56" t="e">
        <f ca="1">WH53</f>
        <v>#N/A</v>
      </c>
      <c r="WI69" s="12"/>
      <c r="WK69" s="56" t="e">
        <f ca="1">WD53</f>
        <v>#N/A</v>
      </c>
      <c r="WL69" s="12" t="e">
        <f ca="1">WE53</f>
        <v>#N/A</v>
      </c>
      <c r="WM69" s="56" t="e">
        <f ca="1">WF53</f>
        <v>#N/A</v>
      </c>
      <c r="WN69" s="12"/>
      <c r="WO69" s="56" t="e">
        <f ca="1">WH53</f>
        <v>#N/A</v>
      </c>
      <c r="WP69" s="12"/>
      <c r="WS69" s="56" t="e">
        <f ca="1">WS53</f>
        <v>#N/A</v>
      </c>
      <c r="WT69" s="12" t="e">
        <f ca="1">WT53</f>
        <v>#N/A</v>
      </c>
      <c r="WU69" s="56" t="e">
        <f ca="1">WU53</f>
        <v>#N/A</v>
      </c>
      <c r="WV69" s="12"/>
      <c r="WW69" s="56" t="e">
        <f ca="1">WW53</f>
        <v>#N/A</v>
      </c>
      <c r="WX69" s="12"/>
      <c r="WZ69" s="56" t="e">
        <f ca="1">WS53</f>
        <v>#N/A</v>
      </c>
      <c r="XA69" s="12" t="e">
        <f ca="1">WT53</f>
        <v>#N/A</v>
      </c>
      <c r="XB69" s="56" t="e">
        <f ca="1">WU53</f>
        <v>#N/A</v>
      </c>
      <c r="XC69" s="12"/>
      <c r="XD69" s="56" t="e">
        <f ca="1">WW53</f>
        <v>#N/A</v>
      </c>
      <c r="XE69" s="12"/>
      <c r="XH69" s="56" t="e">
        <f ca="1">XH53</f>
        <v>#N/A</v>
      </c>
      <c r="XI69" s="12" t="e">
        <f ca="1">XI53</f>
        <v>#N/A</v>
      </c>
      <c r="XJ69" s="56" t="e">
        <f ca="1">XJ53</f>
        <v>#N/A</v>
      </c>
      <c r="XK69" s="12"/>
      <c r="XL69" s="56" t="e">
        <f ca="1">XL53</f>
        <v>#N/A</v>
      </c>
      <c r="XM69" s="12"/>
      <c r="XO69" s="56" t="e">
        <f ca="1">XH53</f>
        <v>#N/A</v>
      </c>
      <c r="XP69" s="12" t="e">
        <f ca="1">XI53</f>
        <v>#N/A</v>
      </c>
      <c r="XQ69" s="56" t="e">
        <f ca="1">XJ53</f>
        <v>#N/A</v>
      </c>
      <c r="XR69" s="12"/>
      <c r="XS69" s="56" t="e">
        <f ca="1">XL53</f>
        <v>#N/A</v>
      </c>
      <c r="XT69" s="12"/>
      <c r="XW69" s="56" t="e">
        <f ca="1">XW53</f>
        <v>#N/A</v>
      </c>
      <c r="XX69" s="12" t="e">
        <f ca="1">XX53</f>
        <v>#N/A</v>
      </c>
      <c r="XY69" s="56" t="e">
        <f ca="1">XY53</f>
        <v>#N/A</v>
      </c>
      <c r="XZ69" s="12"/>
      <c r="YA69" s="56" t="e">
        <f ca="1">YA53</f>
        <v>#N/A</v>
      </c>
      <c r="YB69" s="12"/>
      <c r="YD69" s="56" t="e">
        <f ca="1">XW53</f>
        <v>#N/A</v>
      </c>
      <c r="YE69" s="12" t="e">
        <f ca="1">XX53</f>
        <v>#N/A</v>
      </c>
      <c r="YF69" s="56" t="e">
        <f ca="1">XY53</f>
        <v>#N/A</v>
      </c>
      <c r="YG69" s="12"/>
      <c r="YH69" s="56" t="e">
        <f ca="1">YA53</f>
        <v>#N/A</v>
      </c>
      <c r="YI69" s="12"/>
      <c r="YL69" s="56" t="e">
        <f ca="1">YL53</f>
        <v>#N/A</v>
      </c>
      <c r="YM69" s="12" t="e">
        <f ca="1">YM53</f>
        <v>#N/A</v>
      </c>
      <c r="YN69" s="56" t="e">
        <f ca="1">YN53</f>
        <v>#N/A</v>
      </c>
      <c r="YO69" s="12"/>
      <c r="YP69" s="56" t="e">
        <f ca="1">YP53</f>
        <v>#N/A</v>
      </c>
      <c r="YQ69" s="12"/>
      <c r="YS69" s="56" t="e">
        <f ca="1">YL53</f>
        <v>#N/A</v>
      </c>
      <c r="YT69" s="12" t="e">
        <f ca="1">YM53</f>
        <v>#N/A</v>
      </c>
      <c r="YU69" s="56" t="e">
        <f ca="1">YN53</f>
        <v>#N/A</v>
      </c>
      <c r="YV69" s="12"/>
      <c r="YW69" s="56" t="e">
        <f ca="1">YP53</f>
        <v>#N/A</v>
      </c>
      <c r="YX69" s="12"/>
      <c r="ZA69" s="56" t="e">
        <f ca="1">ZA53</f>
        <v>#N/A</v>
      </c>
      <c r="ZB69" s="12" t="e">
        <f ca="1">ZB53</f>
        <v>#N/A</v>
      </c>
      <c r="ZC69" s="56" t="e">
        <f ca="1">ZC53</f>
        <v>#N/A</v>
      </c>
      <c r="ZD69" s="12"/>
      <c r="ZE69" s="56" t="e">
        <f ca="1">ZE53</f>
        <v>#N/A</v>
      </c>
      <c r="ZF69" s="12"/>
      <c r="ZH69" s="56" t="e">
        <f ca="1">ZA53</f>
        <v>#N/A</v>
      </c>
      <c r="ZI69" s="12" t="e">
        <f ca="1">ZB53</f>
        <v>#N/A</v>
      </c>
      <c r="ZJ69" s="56" t="e">
        <f ca="1">ZC53</f>
        <v>#N/A</v>
      </c>
      <c r="ZK69" s="12"/>
      <c r="ZL69" s="56" t="e">
        <f ca="1">ZE53</f>
        <v>#N/A</v>
      </c>
      <c r="ZM69" s="12"/>
      <c r="ZP69" s="56" t="e">
        <f ca="1">ZP53</f>
        <v>#N/A</v>
      </c>
      <c r="ZQ69" s="12" t="e">
        <f ca="1">ZQ53</f>
        <v>#N/A</v>
      </c>
      <c r="ZR69" s="56" t="e">
        <f ca="1">ZR53</f>
        <v>#N/A</v>
      </c>
      <c r="ZS69" s="12"/>
      <c r="ZT69" s="56" t="e">
        <f ca="1">ZT53</f>
        <v>#N/A</v>
      </c>
      <c r="ZU69" s="12"/>
      <c r="ZW69" s="56" t="e">
        <f ca="1">ZP53</f>
        <v>#N/A</v>
      </c>
      <c r="ZX69" s="12" t="e">
        <f ca="1">ZQ53</f>
        <v>#N/A</v>
      </c>
      <c r="ZY69" s="56" t="e">
        <f ca="1">ZR53</f>
        <v>#N/A</v>
      </c>
      <c r="ZZ69" s="12"/>
      <c r="AAA69" s="56" t="e">
        <f ca="1">ZT53</f>
        <v>#N/A</v>
      </c>
      <c r="AAB69" s="12"/>
      <c r="AAE69" s="56" t="e">
        <f ca="1">AAE53</f>
        <v>#N/A</v>
      </c>
      <c r="AAF69" s="12" t="e">
        <f ca="1">AAF53</f>
        <v>#N/A</v>
      </c>
      <c r="AAG69" s="56" t="e">
        <f ca="1">AAG53</f>
        <v>#N/A</v>
      </c>
      <c r="AAH69" s="12"/>
      <c r="AAI69" s="56" t="e">
        <f ca="1">AAI53</f>
        <v>#N/A</v>
      </c>
      <c r="AAJ69" s="12"/>
      <c r="AAL69" s="56" t="e">
        <f ca="1">AAE53</f>
        <v>#N/A</v>
      </c>
      <c r="AAM69" s="12" t="e">
        <f ca="1">AAF53</f>
        <v>#N/A</v>
      </c>
      <c r="AAN69" s="56" t="e">
        <f ca="1">AAG53</f>
        <v>#N/A</v>
      </c>
      <c r="AAO69" s="12"/>
      <c r="AAP69" s="56" t="e">
        <f ca="1">AAI53</f>
        <v>#N/A</v>
      </c>
      <c r="AAQ69" s="12"/>
      <c r="AAT69" s="56" t="e">
        <f ca="1">AAT53</f>
        <v>#N/A</v>
      </c>
      <c r="AAU69" s="12" t="e">
        <f ca="1">AAU53</f>
        <v>#N/A</v>
      </c>
      <c r="AAV69" s="56" t="e">
        <f ca="1">AAV53</f>
        <v>#N/A</v>
      </c>
      <c r="AAW69" s="12"/>
      <c r="AAX69" s="56" t="e">
        <f ca="1">AAX53</f>
        <v>#N/A</v>
      </c>
      <c r="AAY69" s="12"/>
      <c r="ABA69" s="56" t="e">
        <f ca="1">AAT53</f>
        <v>#N/A</v>
      </c>
      <c r="ABB69" s="12" t="e">
        <f ca="1">AAU53</f>
        <v>#N/A</v>
      </c>
      <c r="ABC69" s="56" t="e">
        <f ca="1">AAV53</f>
        <v>#N/A</v>
      </c>
      <c r="ABD69" s="12"/>
      <c r="ABE69" s="56" t="e">
        <f ca="1">AAX53</f>
        <v>#N/A</v>
      </c>
      <c r="ABF69" s="12"/>
      <c r="ABI69" s="56" t="e">
        <f ca="1">ABI53</f>
        <v>#N/A</v>
      </c>
      <c r="ABJ69" s="12" t="e">
        <f ca="1">ABJ53</f>
        <v>#N/A</v>
      </c>
      <c r="ABK69" s="56" t="e">
        <f ca="1">ABK53</f>
        <v>#N/A</v>
      </c>
      <c r="ABL69" s="12"/>
      <c r="ABM69" s="56" t="e">
        <f ca="1">ABM53</f>
        <v>#N/A</v>
      </c>
      <c r="ABN69" s="12"/>
      <c r="ABP69" s="56" t="e">
        <f ca="1">ABI53</f>
        <v>#N/A</v>
      </c>
      <c r="ABQ69" s="12" t="e">
        <f ca="1">ABJ53</f>
        <v>#N/A</v>
      </c>
      <c r="ABR69" s="56" t="e">
        <f ca="1">ABK53</f>
        <v>#N/A</v>
      </c>
      <c r="ABS69" s="12"/>
      <c r="ABT69" s="56" t="e">
        <f ca="1">ABM53</f>
        <v>#N/A</v>
      </c>
      <c r="ABU69" s="12"/>
      <c r="ABX69" s="56" t="e">
        <f ca="1">ABX53</f>
        <v>#N/A</v>
      </c>
      <c r="ABY69" s="12" t="e">
        <f ca="1">ABY53</f>
        <v>#N/A</v>
      </c>
      <c r="ABZ69" s="56" t="e">
        <f ca="1">ABZ53</f>
        <v>#N/A</v>
      </c>
      <c r="ACA69" s="12"/>
      <c r="ACB69" s="56" t="e">
        <f ca="1">ACB53</f>
        <v>#N/A</v>
      </c>
      <c r="ACC69" s="12"/>
      <c r="ACE69" s="56" t="e">
        <f ca="1">ABX53</f>
        <v>#N/A</v>
      </c>
      <c r="ACF69" s="12" t="e">
        <f ca="1">ABY53</f>
        <v>#N/A</v>
      </c>
      <c r="ACG69" s="56" t="e">
        <f ca="1">ABZ53</f>
        <v>#N/A</v>
      </c>
      <c r="ACH69" s="12"/>
      <c r="ACI69" s="56" t="e">
        <f ca="1">ACB53</f>
        <v>#N/A</v>
      </c>
      <c r="ACJ69" s="12"/>
      <c r="ACM69" s="56" t="e">
        <f ca="1">ACM53</f>
        <v>#N/A</v>
      </c>
      <c r="ACN69" s="12" t="e">
        <f ca="1">ACN53</f>
        <v>#N/A</v>
      </c>
      <c r="ACO69" s="56" t="e">
        <f ca="1">ACO53</f>
        <v>#N/A</v>
      </c>
      <c r="ACP69" s="12"/>
      <c r="ACQ69" s="56" t="e">
        <f ca="1">ACQ53</f>
        <v>#N/A</v>
      </c>
      <c r="ACR69" s="12"/>
      <c r="ACT69" s="56" t="e">
        <f ca="1">ACM53</f>
        <v>#N/A</v>
      </c>
      <c r="ACU69" s="12" t="e">
        <f ca="1">ACN53</f>
        <v>#N/A</v>
      </c>
      <c r="ACV69" s="56" t="e">
        <f ca="1">ACO53</f>
        <v>#N/A</v>
      </c>
      <c r="ACW69" s="12"/>
      <c r="ACX69" s="56" t="e">
        <f ca="1">ACQ53</f>
        <v>#N/A</v>
      </c>
      <c r="ACY69" s="12"/>
      <c r="ADB69" s="56" t="e">
        <f ca="1">ADB53</f>
        <v>#N/A</v>
      </c>
      <c r="ADC69" s="12" t="e">
        <f ca="1">ADC53</f>
        <v>#N/A</v>
      </c>
      <c r="ADD69" s="56" t="e">
        <f ca="1">ADD53</f>
        <v>#N/A</v>
      </c>
      <c r="ADE69" s="12"/>
      <c r="ADF69" s="56" t="e">
        <f ca="1">ADF53</f>
        <v>#N/A</v>
      </c>
      <c r="ADG69" s="12"/>
      <c r="ADI69" s="56" t="e">
        <f ca="1">ADB53</f>
        <v>#N/A</v>
      </c>
      <c r="ADJ69" s="12" t="e">
        <f ca="1">ADC53</f>
        <v>#N/A</v>
      </c>
      <c r="ADK69" s="56" t="e">
        <f ca="1">ADD53</f>
        <v>#N/A</v>
      </c>
      <c r="ADL69" s="12"/>
      <c r="ADM69" s="56" t="e">
        <f ca="1">ADF53</f>
        <v>#N/A</v>
      </c>
      <c r="ADN69" s="12"/>
      <c r="ADQ69" s="56" t="e">
        <f ca="1">ADQ53</f>
        <v>#N/A</v>
      </c>
      <c r="ADR69" s="12" t="e">
        <f ca="1">ADR53</f>
        <v>#N/A</v>
      </c>
      <c r="ADS69" s="56" t="e">
        <f ca="1">ADS53</f>
        <v>#N/A</v>
      </c>
      <c r="ADT69" s="12"/>
      <c r="ADU69" s="56" t="e">
        <f ca="1">ADU53</f>
        <v>#N/A</v>
      </c>
      <c r="ADV69" s="12"/>
      <c r="ADX69" s="56" t="e">
        <f ca="1">ADQ53</f>
        <v>#N/A</v>
      </c>
      <c r="ADY69" s="12" t="e">
        <f ca="1">ADR53</f>
        <v>#N/A</v>
      </c>
      <c r="ADZ69" s="56" t="e">
        <f ca="1">ADS53</f>
        <v>#N/A</v>
      </c>
      <c r="AEA69" s="12"/>
      <c r="AEB69" s="56" t="e">
        <f ca="1">ADU53</f>
        <v>#N/A</v>
      </c>
      <c r="AEC69" s="12"/>
      <c r="AEF69" s="56" t="e">
        <f ca="1">AEF53</f>
        <v>#N/A</v>
      </c>
      <c r="AEG69" s="12" t="e">
        <f ca="1">AEG53</f>
        <v>#N/A</v>
      </c>
      <c r="AEH69" s="56" t="e">
        <f ca="1">AEH53</f>
        <v>#N/A</v>
      </c>
      <c r="AEI69" s="12"/>
      <c r="AEJ69" s="56" t="e">
        <f ca="1">AEJ53</f>
        <v>#N/A</v>
      </c>
      <c r="AEK69" s="12"/>
      <c r="AEM69" s="56" t="e">
        <f ca="1">AEF53</f>
        <v>#N/A</v>
      </c>
      <c r="AEN69" s="12" t="e">
        <f ca="1">AEG53</f>
        <v>#N/A</v>
      </c>
      <c r="AEO69" s="56" t="e">
        <f ca="1">AEH53</f>
        <v>#N/A</v>
      </c>
      <c r="AEP69" s="12"/>
      <c r="AEQ69" s="56" t="e">
        <f ca="1">AEJ53</f>
        <v>#N/A</v>
      </c>
      <c r="AER69" s="12"/>
      <c r="AEU69" s="56" t="e">
        <f ca="1">AEU53</f>
        <v>#N/A</v>
      </c>
      <c r="AEV69" s="12" t="e">
        <f ca="1">AEV53</f>
        <v>#N/A</v>
      </c>
      <c r="AEW69" s="56" t="e">
        <f ca="1">AEW53</f>
        <v>#N/A</v>
      </c>
      <c r="AEX69" s="12"/>
      <c r="AEY69" s="56" t="e">
        <f ca="1">AEY53</f>
        <v>#N/A</v>
      </c>
      <c r="AEZ69" s="12"/>
      <c r="AFB69" s="56" t="e">
        <f ca="1">AEU53</f>
        <v>#N/A</v>
      </c>
      <c r="AFC69" s="12" t="e">
        <f ca="1">AEV53</f>
        <v>#N/A</v>
      </c>
      <c r="AFD69" s="56" t="e">
        <f ca="1">AEW53</f>
        <v>#N/A</v>
      </c>
      <c r="AFE69" s="12"/>
      <c r="AFF69" s="56" t="e">
        <f ca="1">AEY53</f>
        <v>#N/A</v>
      </c>
      <c r="AFG69" s="12"/>
      <c r="AFJ69" s="56" t="e">
        <f ca="1">AFJ53</f>
        <v>#N/A</v>
      </c>
      <c r="AFK69" s="12" t="e">
        <f ca="1">AFK53</f>
        <v>#N/A</v>
      </c>
      <c r="AFL69" s="56" t="e">
        <f ca="1">AFL53</f>
        <v>#N/A</v>
      </c>
      <c r="AFM69" s="12"/>
      <c r="AFN69" s="56" t="e">
        <f ca="1">AFN53</f>
        <v>#N/A</v>
      </c>
      <c r="AFO69" s="12"/>
      <c r="AFQ69" s="56" t="e">
        <f ca="1">AFJ53</f>
        <v>#N/A</v>
      </c>
      <c r="AFR69" s="12" t="e">
        <f ca="1">AFK53</f>
        <v>#N/A</v>
      </c>
      <c r="AFS69" s="56" t="e">
        <f ca="1">AFL53</f>
        <v>#N/A</v>
      </c>
      <c r="AFT69" s="12"/>
      <c r="AFU69" s="56" t="e">
        <f ca="1">AFN53</f>
        <v>#N/A</v>
      </c>
      <c r="AFV69" s="12"/>
    </row>
    <row r="70" spans="2:854" ht="18" customHeight="1" x14ac:dyDescent="0.45">
      <c r="B70" s="78" t="e">
        <f ca="1">B54</f>
        <v>#N/A</v>
      </c>
      <c r="C70" s="79"/>
      <c r="D70" s="78" t="e">
        <f ca="1">D54</f>
        <v>#N/A</v>
      </c>
      <c r="E70" s="79"/>
      <c r="F70" s="78" t="e">
        <f ca="1">F54</f>
        <v>#N/A</v>
      </c>
      <c r="G70" s="79"/>
      <c r="I70" s="78" t="e">
        <f ca="1">B54</f>
        <v>#N/A</v>
      </c>
      <c r="J70" s="79"/>
      <c r="K70" s="78" t="e">
        <f ca="1">D54</f>
        <v>#N/A</v>
      </c>
      <c r="L70" s="79"/>
      <c r="M70" s="78" t="e">
        <f ca="1">F54</f>
        <v>#N/A</v>
      </c>
      <c r="N70" s="79"/>
      <c r="Q70" s="78" t="e">
        <f ca="1">Q54</f>
        <v>#N/A</v>
      </c>
      <c r="R70" s="79"/>
      <c r="S70" s="78" t="e">
        <f ca="1">S54</f>
        <v>#N/A</v>
      </c>
      <c r="T70" s="79"/>
      <c r="U70" s="78" t="e">
        <f ca="1">U54</f>
        <v>#N/A</v>
      </c>
      <c r="V70" s="79"/>
      <c r="X70" s="78" t="e">
        <f ca="1">Q54</f>
        <v>#N/A</v>
      </c>
      <c r="Y70" s="79"/>
      <c r="Z70" s="78" t="e">
        <f ca="1">S54</f>
        <v>#N/A</v>
      </c>
      <c r="AA70" s="79"/>
      <c r="AB70" s="78" t="e">
        <f ca="1">U54</f>
        <v>#N/A</v>
      </c>
      <c r="AC70" s="79"/>
      <c r="AF70" s="78" t="e">
        <f ca="1">AF54</f>
        <v>#N/A</v>
      </c>
      <c r="AG70" s="79"/>
      <c r="AH70" s="78" t="e">
        <f ca="1">AH54</f>
        <v>#N/A</v>
      </c>
      <c r="AI70" s="79"/>
      <c r="AJ70" s="78" t="e">
        <f ca="1">AJ54</f>
        <v>#N/A</v>
      </c>
      <c r="AK70" s="79"/>
      <c r="AM70" s="78" t="e">
        <f ca="1">AF54</f>
        <v>#N/A</v>
      </c>
      <c r="AN70" s="79"/>
      <c r="AO70" s="78" t="e">
        <f ca="1">AH54</f>
        <v>#N/A</v>
      </c>
      <c r="AP70" s="79"/>
      <c r="AQ70" s="78" t="e">
        <f ca="1">AJ54</f>
        <v>#N/A</v>
      </c>
      <c r="AR70" s="79"/>
      <c r="AU70" s="78" t="e">
        <f ca="1">AU54</f>
        <v>#N/A</v>
      </c>
      <c r="AV70" s="79"/>
      <c r="AW70" s="78" t="e">
        <f ca="1">AW54</f>
        <v>#N/A</v>
      </c>
      <c r="AX70" s="79"/>
      <c r="AY70" s="78" t="e">
        <f ca="1">AY54</f>
        <v>#N/A</v>
      </c>
      <c r="AZ70" s="79"/>
      <c r="BB70" s="78" t="e">
        <f ca="1">AU54</f>
        <v>#N/A</v>
      </c>
      <c r="BC70" s="79"/>
      <c r="BD70" s="78" t="e">
        <f ca="1">AW54</f>
        <v>#N/A</v>
      </c>
      <c r="BE70" s="79"/>
      <c r="BF70" s="78" t="e">
        <f ca="1">AY54</f>
        <v>#N/A</v>
      </c>
      <c r="BG70" s="79"/>
      <c r="BJ70" s="78" t="e">
        <f ca="1">BJ54</f>
        <v>#N/A</v>
      </c>
      <c r="BK70" s="79"/>
      <c r="BL70" s="78" t="e">
        <f ca="1">BL54</f>
        <v>#N/A</v>
      </c>
      <c r="BM70" s="79"/>
      <c r="BN70" s="78" t="e">
        <f ca="1">BN54</f>
        <v>#N/A</v>
      </c>
      <c r="BO70" s="79"/>
      <c r="BQ70" s="78" t="e">
        <f ca="1">BJ54</f>
        <v>#N/A</v>
      </c>
      <c r="BR70" s="79"/>
      <c r="BS70" s="78" t="e">
        <f ca="1">BL54</f>
        <v>#N/A</v>
      </c>
      <c r="BT70" s="79"/>
      <c r="BU70" s="78" t="e">
        <f ca="1">BN54</f>
        <v>#N/A</v>
      </c>
      <c r="BV70" s="79"/>
      <c r="BY70" s="78" t="e">
        <f ca="1">BY54</f>
        <v>#N/A</v>
      </c>
      <c r="BZ70" s="79"/>
      <c r="CA70" s="78" t="e">
        <f ca="1">CA54</f>
        <v>#N/A</v>
      </c>
      <c r="CB70" s="79"/>
      <c r="CC70" s="78" t="e">
        <f ca="1">CC54</f>
        <v>#N/A</v>
      </c>
      <c r="CD70" s="79"/>
      <c r="CF70" s="78" t="e">
        <f ca="1">BY54</f>
        <v>#N/A</v>
      </c>
      <c r="CG70" s="79"/>
      <c r="CH70" s="78" t="e">
        <f ca="1">CA54</f>
        <v>#N/A</v>
      </c>
      <c r="CI70" s="79"/>
      <c r="CJ70" s="78" t="e">
        <f ca="1">CC54</f>
        <v>#N/A</v>
      </c>
      <c r="CK70" s="79"/>
      <c r="CN70" s="78" t="e">
        <f ca="1">CN54</f>
        <v>#N/A</v>
      </c>
      <c r="CO70" s="79"/>
      <c r="CP70" s="78" t="e">
        <f ca="1">CP54</f>
        <v>#N/A</v>
      </c>
      <c r="CQ70" s="79"/>
      <c r="CR70" s="78" t="e">
        <f ca="1">CR54</f>
        <v>#N/A</v>
      </c>
      <c r="CS70" s="79"/>
      <c r="CU70" s="78" t="e">
        <f ca="1">CN54</f>
        <v>#N/A</v>
      </c>
      <c r="CV70" s="79"/>
      <c r="CW70" s="78" t="e">
        <f ca="1">CP54</f>
        <v>#N/A</v>
      </c>
      <c r="CX70" s="79"/>
      <c r="CY70" s="78" t="e">
        <f ca="1">CR54</f>
        <v>#N/A</v>
      </c>
      <c r="CZ70" s="79"/>
      <c r="DC70" s="78" t="e">
        <f ca="1">DC54</f>
        <v>#N/A</v>
      </c>
      <c r="DD70" s="79"/>
      <c r="DE70" s="78" t="e">
        <f ca="1">DE54</f>
        <v>#N/A</v>
      </c>
      <c r="DF70" s="79"/>
      <c r="DG70" s="78" t="e">
        <f ca="1">DG54</f>
        <v>#N/A</v>
      </c>
      <c r="DH70" s="79"/>
      <c r="DJ70" s="78" t="e">
        <f ca="1">DC54</f>
        <v>#N/A</v>
      </c>
      <c r="DK70" s="79"/>
      <c r="DL70" s="78" t="e">
        <f ca="1">DE54</f>
        <v>#N/A</v>
      </c>
      <c r="DM70" s="79"/>
      <c r="DN70" s="78" t="e">
        <f ca="1">DG54</f>
        <v>#N/A</v>
      </c>
      <c r="DO70" s="79"/>
      <c r="DR70" s="78" t="e">
        <f ca="1">DR54</f>
        <v>#N/A</v>
      </c>
      <c r="DS70" s="79"/>
      <c r="DT70" s="78" t="e">
        <f ca="1">DT54</f>
        <v>#N/A</v>
      </c>
      <c r="DU70" s="79"/>
      <c r="DV70" s="78" t="e">
        <f ca="1">DV54</f>
        <v>#N/A</v>
      </c>
      <c r="DW70" s="79"/>
      <c r="DY70" s="78" t="e">
        <f ca="1">DR54</f>
        <v>#N/A</v>
      </c>
      <c r="DZ70" s="79"/>
      <c r="EA70" s="78" t="e">
        <f ca="1">DT54</f>
        <v>#N/A</v>
      </c>
      <c r="EB70" s="79"/>
      <c r="EC70" s="78" t="e">
        <f ca="1">DV54</f>
        <v>#N/A</v>
      </c>
      <c r="ED70" s="79"/>
      <c r="EG70" s="78" t="e">
        <f ca="1">EG54</f>
        <v>#N/A</v>
      </c>
      <c r="EH70" s="79"/>
      <c r="EI70" s="78" t="e">
        <f ca="1">EI54</f>
        <v>#N/A</v>
      </c>
      <c r="EJ70" s="79"/>
      <c r="EK70" s="78" t="e">
        <f ca="1">EK54</f>
        <v>#N/A</v>
      </c>
      <c r="EL70" s="79"/>
      <c r="EN70" s="78" t="e">
        <f ca="1">EG54</f>
        <v>#N/A</v>
      </c>
      <c r="EO70" s="79"/>
      <c r="EP70" s="78" t="e">
        <f ca="1">EI54</f>
        <v>#N/A</v>
      </c>
      <c r="EQ70" s="79"/>
      <c r="ER70" s="78" t="e">
        <f ca="1">EK54</f>
        <v>#N/A</v>
      </c>
      <c r="ES70" s="79"/>
      <c r="EV70" s="78" t="e">
        <f ca="1">EV54</f>
        <v>#N/A</v>
      </c>
      <c r="EW70" s="79"/>
      <c r="EX70" s="78" t="e">
        <f ca="1">EX54</f>
        <v>#N/A</v>
      </c>
      <c r="EY70" s="79"/>
      <c r="EZ70" s="78" t="e">
        <f ca="1">EZ54</f>
        <v>#N/A</v>
      </c>
      <c r="FA70" s="79"/>
      <c r="FC70" s="78" t="e">
        <f ca="1">EV54</f>
        <v>#N/A</v>
      </c>
      <c r="FD70" s="79"/>
      <c r="FE70" s="78" t="e">
        <f ca="1">EX54</f>
        <v>#N/A</v>
      </c>
      <c r="FF70" s="79"/>
      <c r="FG70" s="78" t="e">
        <f ca="1">EZ54</f>
        <v>#N/A</v>
      </c>
      <c r="FH70" s="79"/>
      <c r="FK70" s="78" t="e">
        <f ca="1">FK54</f>
        <v>#N/A</v>
      </c>
      <c r="FL70" s="79"/>
      <c r="FM70" s="78" t="e">
        <f ca="1">FM54</f>
        <v>#N/A</v>
      </c>
      <c r="FN70" s="79"/>
      <c r="FO70" s="78" t="e">
        <f ca="1">FO54</f>
        <v>#N/A</v>
      </c>
      <c r="FP70" s="79"/>
      <c r="FR70" s="78" t="e">
        <f ca="1">FK54</f>
        <v>#N/A</v>
      </c>
      <c r="FS70" s="79"/>
      <c r="FT70" s="78" t="e">
        <f ca="1">FM54</f>
        <v>#N/A</v>
      </c>
      <c r="FU70" s="79"/>
      <c r="FV70" s="78" t="e">
        <f ca="1">FO54</f>
        <v>#N/A</v>
      </c>
      <c r="FW70" s="79"/>
      <c r="FZ70" s="78" t="e">
        <f ca="1">FZ54</f>
        <v>#N/A</v>
      </c>
      <c r="GA70" s="79"/>
      <c r="GB70" s="78" t="e">
        <f ca="1">GB54</f>
        <v>#N/A</v>
      </c>
      <c r="GC70" s="79"/>
      <c r="GD70" s="78" t="e">
        <f ca="1">GD54</f>
        <v>#N/A</v>
      </c>
      <c r="GE70" s="79"/>
      <c r="GG70" s="78" t="e">
        <f ca="1">FZ54</f>
        <v>#N/A</v>
      </c>
      <c r="GH70" s="79"/>
      <c r="GI70" s="78" t="e">
        <f ca="1">GB54</f>
        <v>#N/A</v>
      </c>
      <c r="GJ70" s="79"/>
      <c r="GK70" s="78" t="e">
        <f ca="1">GD54</f>
        <v>#N/A</v>
      </c>
      <c r="GL70" s="79"/>
      <c r="GO70" s="78" t="e">
        <f ca="1">GO54</f>
        <v>#N/A</v>
      </c>
      <c r="GP70" s="79"/>
      <c r="GQ70" s="78" t="e">
        <f ca="1">GQ54</f>
        <v>#N/A</v>
      </c>
      <c r="GR70" s="79"/>
      <c r="GS70" s="78" t="e">
        <f ca="1">GS54</f>
        <v>#N/A</v>
      </c>
      <c r="GT70" s="79"/>
      <c r="GV70" s="78" t="e">
        <f ca="1">GO54</f>
        <v>#N/A</v>
      </c>
      <c r="GW70" s="79"/>
      <c r="GX70" s="78" t="e">
        <f ca="1">GQ54</f>
        <v>#N/A</v>
      </c>
      <c r="GY70" s="79"/>
      <c r="GZ70" s="78" t="e">
        <f ca="1">GS54</f>
        <v>#N/A</v>
      </c>
      <c r="HA70" s="79"/>
      <c r="HD70" s="78" t="e">
        <f ca="1">HD54</f>
        <v>#N/A</v>
      </c>
      <c r="HE70" s="79"/>
      <c r="HF70" s="78" t="e">
        <f ca="1">HF54</f>
        <v>#N/A</v>
      </c>
      <c r="HG70" s="79"/>
      <c r="HH70" s="78" t="e">
        <f ca="1">HH54</f>
        <v>#N/A</v>
      </c>
      <c r="HI70" s="79"/>
      <c r="HK70" s="78" t="e">
        <f ca="1">HD54</f>
        <v>#N/A</v>
      </c>
      <c r="HL70" s="79"/>
      <c r="HM70" s="78" t="e">
        <f ca="1">HF54</f>
        <v>#N/A</v>
      </c>
      <c r="HN70" s="79"/>
      <c r="HO70" s="78" t="e">
        <f ca="1">HH54</f>
        <v>#N/A</v>
      </c>
      <c r="HP70" s="79"/>
      <c r="HS70" s="78" t="e">
        <f ca="1">HS54</f>
        <v>#N/A</v>
      </c>
      <c r="HT70" s="79"/>
      <c r="HU70" s="78" t="e">
        <f ca="1">HU54</f>
        <v>#N/A</v>
      </c>
      <c r="HV70" s="79"/>
      <c r="HW70" s="78" t="e">
        <f ca="1">HW54</f>
        <v>#N/A</v>
      </c>
      <c r="HX70" s="79"/>
      <c r="HZ70" s="78" t="e">
        <f ca="1">HS54</f>
        <v>#N/A</v>
      </c>
      <c r="IA70" s="79"/>
      <c r="IB70" s="78" t="e">
        <f ca="1">HU54</f>
        <v>#N/A</v>
      </c>
      <c r="IC70" s="79"/>
      <c r="ID70" s="78" t="e">
        <f ca="1">HW54</f>
        <v>#N/A</v>
      </c>
      <c r="IE70" s="79"/>
      <c r="IH70" s="78" t="e">
        <f ca="1">IH54</f>
        <v>#N/A</v>
      </c>
      <c r="II70" s="79"/>
      <c r="IJ70" s="78" t="e">
        <f ca="1">IJ54</f>
        <v>#N/A</v>
      </c>
      <c r="IK70" s="79"/>
      <c r="IL70" s="78" t="e">
        <f ca="1">IL54</f>
        <v>#N/A</v>
      </c>
      <c r="IM70" s="79"/>
      <c r="IO70" s="78" t="e">
        <f ca="1">IH54</f>
        <v>#N/A</v>
      </c>
      <c r="IP70" s="79"/>
      <c r="IQ70" s="78" t="e">
        <f ca="1">IJ54</f>
        <v>#N/A</v>
      </c>
      <c r="IR70" s="79"/>
      <c r="IS70" s="78" t="e">
        <f ca="1">IL54</f>
        <v>#N/A</v>
      </c>
      <c r="IT70" s="79"/>
      <c r="IW70" s="78" t="e">
        <f ca="1">IW54</f>
        <v>#N/A</v>
      </c>
      <c r="IX70" s="79"/>
      <c r="IY70" s="78" t="e">
        <f ca="1">IY54</f>
        <v>#N/A</v>
      </c>
      <c r="IZ70" s="79"/>
      <c r="JA70" s="78" t="e">
        <f ca="1">JA54</f>
        <v>#N/A</v>
      </c>
      <c r="JB70" s="79"/>
      <c r="JD70" s="78" t="e">
        <f ca="1">IW54</f>
        <v>#N/A</v>
      </c>
      <c r="JE70" s="79"/>
      <c r="JF70" s="78" t="e">
        <f ca="1">IY54</f>
        <v>#N/A</v>
      </c>
      <c r="JG70" s="79"/>
      <c r="JH70" s="78" t="e">
        <f ca="1">JA54</f>
        <v>#N/A</v>
      </c>
      <c r="JI70" s="79"/>
      <c r="JL70" s="78" t="e">
        <f ca="1">JL54</f>
        <v>#N/A</v>
      </c>
      <c r="JM70" s="79"/>
      <c r="JN70" s="78" t="e">
        <f ca="1">JN54</f>
        <v>#N/A</v>
      </c>
      <c r="JO70" s="79"/>
      <c r="JP70" s="78" t="e">
        <f ca="1">JP54</f>
        <v>#N/A</v>
      </c>
      <c r="JQ70" s="79"/>
      <c r="JS70" s="78" t="e">
        <f ca="1">JL54</f>
        <v>#N/A</v>
      </c>
      <c r="JT70" s="79"/>
      <c r="JU70" s="78" t="e">
        <f ca="1">JN54</f>
        <v>#N/A</v>
      </c>
      <c r="JV70" s="79"/>
      <c r="JW70" s="78" t="e">
        <f ca="1">JP54</f>
        <v>#N/A</v>
      </c>
      <c r="JX70" s="79"/>
      <c r="KA70" s="78" t="e">
        <f ca="1">KA54</f>
        <v>#N/A</v>
      </c>
      <c r="KB70" s="79"/>
      <c r="KC70" s="78" t="e">
        <f ca="1">KC54</f>
        <v>#N/A</v>
      </c>
      <c r="KD70" s="79"/>
      <c r="KE70" s="78" t="e">
        <f ca="1">KE54</f>
        <v>#N/A</v>
      </c>
      <c r="KF70" s="79"/>
      <c r="KH70" s="78" t="e">
        <f ca="1">KA54</f>
        <v>#N/A</v>
      </c>
      <c r="KI70" s="79"/>
      <c r="KJ70" s="78" t="e">
        <f ca="1">KC54</f>
        <v>#N/A</v>
      </c>
      <c r="KK70" s="79"/>
      <c r="KL70" s="78" t="e">
        <f ca="1">KE54</f>
        <v>#N/A</v>
      </c>
      <c r="KM70" s="79"/>
      <c r="KP70" s="78" t="e">
        <f ca="1">KP54</f>
        <v>#N/A</v>
      </c>
      <c r="KQ70" s="79"/>
      <c r="KR70" s="78" t="e">
        <f ca="1">KR54</f>
        <v>#N/A</v>
      </c>
      <c r="KS70" s="79"/>
      <c r="KT70" s="78" t="e">
        <f ca="1">KT54</f>
        <v>#N/A</v>
      </c>
      <c r="KU70" s="79"/>
      <c r="KW70" s="78" t="e">
        <f ca="1">KP54</f>
        <v>#N/A</v>
      </c>
      <c r="KX70" s="79"/>
      <c r="KY70" s="78" t="e">
        <f ca="1">KR54</f>
        <v>#N/A</v>
      </c>
      <c r="KZ70" s="79"/>
      <c r="LA70" s="78" t="e">
        <f ca="1">KT54</f>
        <v>#N/A</v>
      </c>
      <c r="LB70" s="79"/>
      <c r="LE70" s="78" t="e">
        <f ca="1">LE54</f>
        <v>#N/A</v>
      </c>
      <c r="LF70" s="79"/>
      <c r="LG70" s="78" t="e">
        <f ca="1">LG54</f>
        <v>#N/A</v>
      </c>
      <c r="LH70" s="79"/>
      <c r="LI70" s="78" t="e">
        <f ca="1">LI54</f>
        <v>#N/A</v>
      </c>
      <c r="LJ70" s="79"/>
      <c r="LL70" s="78" t="e">
        <f ca="1">LE54</f>
        <v>#N/A</v>
      </c>
      <c r="LM70" s="79"/>
      <c r="LN70" s="78" t="e">
        <f ca="1">LG54</f>
        <v>#N/A</v>
      </c>
      <c r="LO70" s="79"/>
      <c r="LP70" s="78" t="e">
        <f ca="1">LI54</f>
        <v>#N/A</v>
      </c>
      <c r="LQ70" s="79"/>
      <c r="LT70" s="78" t="e">
        <f ca="1">LT54</f>
        <v>#N/A</v>
      </c>
      <c r="LU70" s="79"/>
      <c r="LV70" s="78" t="e">
        <f ca="1">LV54</f>
        <v>#N/A</v>
      </c>
      <c r="LW70" s="79"/>
      <c r="LX70" s="78" t="e">
        <f ca="1">LX54</f>
        <v>#N/A</v>
      </c>
      <c r="LY70" s="79"/>
      <c r="MA70" s="78" t="e">
        <f ca="1">LT54</f>
        <v>#N/A</v>
      </c>
      <c r="MB70" s="79"/>
      <c r="MC70" s="78" t="e">
        <f ca="1">LV54</f>
        <v>#N/A</v>
      </c>
      <c r="MD70" s="79"/>
      <c r="ME70" s="78" t="e">
        <f ca="1">LX54</f>
        <v>#N/A</v>
      </c>
      <c r="MF70" s="79"/>
      <c r="MI70" s="78" t="e">
        <f ca="1">MI54</f>
        <v>#N/A</v>
      </c>
      <c r="MJ70" s="79"/>
      <c r="MK70" s="78" t="e">
        <f ca="1">MK54</f>
        <v>#N/A</v>
      </c>
      <c r="ML70" s="79"/>
      <c r="MM70" s="78" t="e">
        <f ca="1">MM54</f>
        <v>#N/A</v>
      </c>
      <c r="MN70" s="79"/>
      <c r="MP70" s="78" t="e">
        <f ca="1">MI54</f>
        <v>#N/A</v>
      </c>
      <c r="MQ70" s="79"/>
      <c r="MR70" s="78" t="e">
        <f ca="1">MK54</f>
        <v>#N/A</v>
      </c>
      <c r="MS70" s="79"/>
      <c r="MT70" s="78" t="e">
        <f ca="1">MM54</f>
        <v>#N/A</v>
      </c>
      <c r="MU70" s="79"/>
      <c r="MX70" s="78" t="e">
        <f ca="1">MX54</f>
        <v>#N/A</v>
      </c>
      <c r="MY70" s="79"/>
      <c r="MZ70" s="78" t="e">
        <f ca="1">MZ54</f>
        <v>#N/A</v>
      </c>
      <c r="NA70" s="79"/>
      <c r="NB70" s="78" t="e">
        <f ca="1">NB54</f>
        <v>#N/A</v>
      </c>
      <c r="NC70" s="79"/>
      <c r="NE70" s="78" t="e">
        <f ca="1">MX54</f>
        <v>#N/A</v>
      </c>
      <c r="NF70" s="79"/>
      <c r="NG70" s="78" t="e">
        <f ca="1">MZ54</f>
        <v>#N/A</v>
      </c>
      <c r="NH70" s="79"/>
      <c r="NI70" s="78" t="e">
        <f ca="1">NB54</f>
        <v>#N/A</v>
      </c>
      <c r="NJ70" s="79"/>
      <c r="NM70" s="78" t="e">
        <f ca="1">NM54</f>
        <v>#N/A</v>
      </c>
      <c r="NN70" s="79"/>
      <c r="NO70" s="78" t="e">
        <f ca="1">NO54</f>
        <v>#N/A</v>
      </c>
      <c r="NP70" s="79"/>
      <c r="NQ70" s="78" t="e">
        <f ca="1">NQ54</f>
        <v>#N/A</v>
      </c>
      <c r="NR70" s="79"/>
      <c r="NT70" s="78" t="e">
        <f ca="1">NM54</f>
        <v>#N/A</v>
      </c>
      <c r="NU70" s="79"/>
      <c r="NV70" s="78" t="e">
        <f ca="1">NO54</f>
        <v>#N/A</v>
      </c>
      <c r="NW70" s="79"/>
      <c r="NX70" s="78" t="e">
        <f ca="1">NQ54</f>
        <v>#N/A</v>
      </c>
      <c r="NY70" s="79"/>
      <c r="OB70" s="78" t="e">
        <f ca="1">OB54</f>
        <v>#N/A</v>
      </c>
      <c r="OC70" s="79"/>
      <c r="OD70" s="78" t="e">
        <f ca="1">OD54</f>
        <v>#N/A</v>
      </c>
      <c r="OE70" s="79"/>
      <c r="OF70" s="78" t="e">
        <f ca="1">OF54</f>
        <v>#N/A</v>
      </c>
      <c r="OG70" s="79"/>
      <c r="OI70" s="78" t="e">
        <f ca="1">OB54</f>
        <v>#N/A</v>
      </c>
      <c r="OJ70" s="79"/>
      <c r="OK70" s="78" t="e">
        <f ca="1">OD54</f>
        <v>#N/A</v>
      </c>
      <c r="OL70" s="79"/>
      <c r="OM70" s="78" t="e">
        <f ca="1">OF54</f>
        <v>#N/A</v>
      </c>
      <c r="ON70" s="79"/>
      <c r="OQ70" s="78" t="e">
        <f ca="1">OQ54</f>
        <v>#N/A</v>
      </c>
      <c r="OR70" s="79"/>
      <c r="OS70" s="78" t="e">
        <f ca="1">OS54</f>
        <v>#N/A</v>
      </c>
      <c r="OT70" s="79"/>
      <c r="OU70" s="78" t="e">
        <f ca="1">OU54</f>
        <v>#N/A</v>
      </c>
      <c r="OV70" s="79"/>
      <c r="OX70" s="78" t="e">
        <f ca="1">OQ54</f>
        <v>#N/A</v>
      </c>
      <c r="OY70" s="79"/>
      <c r="OZ70" s="78" t="e">
        <f ca="1">OS54</f>
        <v>#N/A</v>
      </c>
      <c r="PA70" s="79"/>
      <c r="PB70" s="78" t="e">
        <f ca="1">OU54</f>
        <v>#N/A</v>
      </c>
      <c r="PC70" s="79"/>
      <c r="PF70" s="78" t="e">
        <f ca="1">PF54</f>
        <v>#N/A</v>
      </c>
      <c r="PG70" s="79"/>
      <c r="PH70" s="78" t="e">
        <f ca="1">PH54</f>
        <v>#N/A</v>
      </c>
      <c r="PI70" s="79"/>
      <c r="PJ70" s="78" t="e">
        <f ca="1">PJ54</f>
        <v>#N/A</v>
      </c>
      <c r="PK70" s="79"/>
      <c r="PM70" s="78" t="e">
        <f ca="1">PF54</f>
        <v>#N/A</v>
      </c>
      <c r="PN70" s="79"/>
      <c r="PO70" s="78" t="e">
        <f ca="1">PH54</f>
        <v>#N/A</v>
      </c>
      <c r="PP70" s="79"/>
      <c r="PQ70" s="78" t="e">
        <f ca="1">PJ54</f>
        <v>#N/A</v>
      </c>
      <c r="PR70" s="79"/>
      <c r="PU70" s="78" t="e">
        <f ca="1">PU54</f>
        <v>#N/A</v>
      </c>
      <c r="PV70" s="79"/>
      <c r="PW70" s="78" t="e">
        <f ca="1">PW54</f>
        <v>#N/A</v>
      </c>
      <c r="PX70" s="79"/>
      <c r="PY70" s="78" t="e">
        <f ca="1">PY54</f>
        <v>#N/A</v>
      </c>
      <c r="PZ70" s="79"/>
      <c r="QB70" s="78" t="e">
        <f ca="1">PU54</f>
        <v>#N/A</v>
      </c>
      <c r="QC70" s="79"/>
      <c r="QD70" s="78" t="e">
        <f ca="1">PW54</f>
        <v>#N/A</v>
      </c>
      <c r="QE70" s="79"/>
      <c r="QF70" s="78" t="e">
        <f ca="1">PY54</f>
        <v>#N/A</v>
      </c>
      <c r="QG70" s="79"/>
      <c r="QJ70" s="78" t="e">
        <f ca="1">QJ54</f>
        <v>#N/A</v>
      </c>
      <c r="QK70" s="79"/>
      <c r="QL70" s="78" t="e">
        <f ca="1">QL54</f>
        <v>#N/A</v>
      </c>
      <c r="QM70" s="79"/>
      <c r="QN70" s="78" t="e">
        <f ca="1">QN54</f>
        <v>#N/A</v>
      </c>
      <c r="QO70" s="79"/>
      <c r="QQ70" s="78" t="e">
        <f ca="1">QJ54</f>
        <v>#N/A</v>
      </c>
      <c r="QR70" s="79"/>
      <c r="QS70" s="78" t="e">
        <f ca="1">QL54</f>
        <v>#N/A</v>
      </c>
      <c r="QT70" s="79"/>
      <c r="QU70" s="78" t="e">
        <f ca="1">QN54</f>
        <v>#N/A</v>
      </c>
      <c r="QV70" s="79"/>
      <c r="QY70" s="78" t="e">
        <f ca="1">QY54</f>
        <v>#N/A</v>
      </c>
      <c r="QZ70" s="79"/>
      <c r="RA70" s="78" t="e">
        <f ca="1">RA54</f>
        <v>#N/A</v>
      </c>
      <c r="RB70" s="79"/>
      <c r="RC70" s="78" t="e">
        <f ca="1">RC54</f>
        <v>#N/A</v>
      </c>
      <c r="RD70" s="79"/>
      <c r="RF70" s="78" t="e">
        <f ca="1">QY54</f>
        <v>#N/A</v>
      </c>
      <c r="RG70" s="79"/>
      <c r="RH70" s="78" t="e">
        <f ca="1">RA54</f>
        <v>#N/A</v>
      </c>
      <c r="RI70" s="79"/>
      <c r="RJ70" s="78" t="e">
        <f ca="1">RC54</f>
        <v>#N/A</v>
      </c>
      <c r="RK70" s="79"/>
      <c r="RN70" s="78" t="e">
        <f ca="1">RN54</f>
        <v>#N/A</v>
      </c>
      <c r="RO70" s="79"/>
      <c r="RP70" s="78" t="e">
        <f ca="1">RP54</f>
        <v>#N/A</v>
      </c>
      <c r="RQ70" s="79"/>
      <c r="RR70" s="78" t="e">
        <f ca="1">RR54</f>
        <v>#N/A</v>
      </c>
      <c r="RS70" s="79"/>
      <c r="RU70" s="78" t="e">
        <f ca="1">RN54</f>
        <v>#N/A</v>
      </c>
      <c r="RV70" s="79"/>
      <c r="RW70" s="78" t="e">
        <f ca="1">RP54</f>
        <v>#N/A</v>
      </c>
      <c r="RX70" s="79"/>
      <c r="RY70" s="78" t="e">
        <f ca="1">RR54</f>
        <v>#N/A</v>
      </c>
      <c r="RZ70" s="79"/>
      <c r="SC70" s="78" t="e">
        <f ca="1">SC54</f>
        <v>#N/A</v>
      </c>
      <c r="SD70" s="79"/>
      <c r="SE70" s="78" t="e">
        <f ca="1">SE54</f>
        <v>#N/A</v>
      </c>
      <c r="SF70" s="79"/>
      <c r="SG70" s="78" t="e">
        <f ca="1">SG54</f>
        <v>#N/A</v>
      </c>
      <c r="SH70" s="79"/>
      <c r="SJ70" s="78" t="e">
        <f ca="1">SC54</f>
        <v>#N/A</v>
      </c>
      <c r="SK70" s="79"/>
      <c r="SL70" s="78" t="e">
        <f ca="1">SE54</f>
        <v>#N/A</v>
      </c>
      <c r="SM70" s="79"/>
      <c r="SN70" s="78" t="e">
        <f ca="1">SG54</f>
        <v>#N/A</v>
      </c>
      <c r="SO70" s="79"/>
      <c r="SR70" s="78" t="e">
        <f ca="1">SR54</f>
        <v>#N/A</v>
      </c>
      <c r="SS70" s="79"/>
      <c r="ST70" s="78" t="e">
        <f ca="1">ST54</f>
        <v>#N/A</v>
      </c>
      <c r="SU70" s="79"/>
      <c r="SV70" s="78" t="e">
        <f ca="1">SV54</f>
        <v>#N/A</v>
      </c>
      <c r="SW70" s="79"/>
      <c r="SY70" s="78" t="e">
        <f ca="1">SR54</f>
        <v>#N/A</v>
      </c>
      <c r="SZ70" s="79"/>
      <c r="TA70" s="78" t="e">
        <f ca="1">ST54</f>
        <v>#N/A</v>
      </c>
      <c r="TB70" s="79"/>
      <c r="TC70" s="78" t="e">
        <f ca="1">SV54</f>
        <v>#N/A</v>
      </c>
      <c r="TD70" s="79"/>
      <c r="TG70" s="78" t="e">
        <f ca="1">TG54</f>
        <v>#N/A</v>
      </c>
      <c r="TH70" s="79"/>
      <c r="TI70" s="78" t="e">
        <f ca="1">TI54</f>
        <v>#N/A</v>
      </c>
      <c r="TJ70" s="79"/>
      <c r="TK70" s="78" t="e">
        <f ca="1">TK54</f>
        <v>#N/A</v>
      </c>
      <c r="TL70" s="79"/>
      <c r="TN70" s="78" t="e">
        <f ca="1">TG54</f>
        <v>#N/A</v>
      </c>
      <c r="TO70" s="79"/>
      <c r="TP70" s="78" t="e">
        <f ca="1">TI54</f>
        <v>#N/A</v>
      </c>
      <c r="TQ70" s="79"/>
      <c r="TR70" s="78" t="e">
        <f ca="1">TK54</f>
        <v>#N/A</v>
      </c>
      <c r="TS70" s="79"/>
      <c r="TV70" s="78" t="e">
        <f ca="1">TV54</f>
        <v>#N/A</v>
      </c>
      <c r="TW70" s="79"/>
      <c r="TX70" s="78" t="e">
        <f ca="1">TX54</f>
        <v>#N/A</v>
      </c>
      <c r="TY70" s="79"/>
      <c r="TZ70" s="78" t="e">
        <f ca="1">TZ54</f>
        <v>#N/A</v>
      </c>
      <c r="UA70" s="79"/>
      <c r="UC70" s="78" t="e">
        <f ca="1">TV54</f>
        <v>#N/A</v>
      </c>
      <c r="UD70" s="79"/>
      <c r="UE70" s="78" t="e">
        <f ca="1">TX54</f>
        <v>#N/A</v>
      </c>
      <c r="UF70" s="79"/>
      <c r="UG70" s="78" t="e">
        <f ca="1">TZ54</f>
        <v>#N/A</v>
      </c>
      <c r="UH70" s="79"/>
      <c r="UK70" s="78" t="e">
        <f ca="1">UK54</f>
        <v>#N/A</v>
      </c>
      <c r="UL70" s="79"/>
      <c r="UM70" s="78" t="e">
        <f ca="1">UM54</f>
        <v>#N/A</v>
      </c>
      <c r="UN70" s="79"/>
      <c r="UO70" s="78" t="e">
        <f ca="1">UO54</f>
        <v>#N/A</v>
      </c>
      <c r="UP70" s="79"/>
      <c r="UR70" s="78" t="e">
        <f ca="1">UK54</f>
        <v>#N/A</v>
      </c>
      <c r="US70" s="79"/>
      <c r="UT70" s="78" t="e">
        <f ca="1">UM54</f>
        <v>#N/A</v>
      </c>
      <c r="UU70" s="79"/>
      <c r="UV70" s="78" t="e">
        <f ca="1">UO54</f>
        <v>#N/A</v>
      </c>
      <c r="UW70" s="79"/>
      <c r="UZ70" s="78" t="e">
        <f ca="1">UZ54</f>
        <v>#N/A</v>
      </c>
      <c r="VA70" s="79"/>
      <c r="VB70" s="78" t="e">
        <f ca="1">VB54</f>
        <v>#N/A</v>
      </c>
      <c r="VC70" s="79"/>
      <c r="VD70" s="78" t="e">
        <f ca="1">VD54</f>
        <v>#N/A</v>
      </c>
      <c r="VE70" s="79"/>
      <c r="VG70" s="78" t="e">
        <f ca="1">UZ54</f>
        <v>#N/A</v>
      </c>
      <c r="VH70" s="79"/>
      <c r="VI70" s="78" t="e">
        <f ca="1">VB54</f>
        <v>#N/A</v>
      </c>
      <c r="VJ70" s="79"/>
      <c r="VK70" s="78" t="e">
        <f ca="1">VD54</f>
        <v>#N/A</v>
      </c>
      <c r="VL70" s="79"/>
      <c r="VO70" s="78" t="e">
        <f ca="1">VO54</f>
        <v>#N/A</v>
      </c>
      <c r="VP70" s="79"/>
      <c r="VQ70" s="78" t="e">
        <f ca="1">VQ54</f>
        <v>#N/A</v>
      </c>
      <c r="VR70" s="79"/>
      <c r="VS70" s="78" t="e">
        <f ca="1">VS54</f>
        <v>#N/A</v>
      </c>
      <c r="VT70" s="79"/>
      <c r="VV70" s="78" t="e">
        <f ca="1">VO54</f>
        <v>#N/A</v>
      </c>
      <c r="VW70" s="79"/>
      <c r="VX70" s="78" t="e">
        <f ca="1">VQ54</f>
        <v>#N/A</v>
      </c>
      <c r="VY70" s="79"/>
      <c r="VZ70" s="78" t="e">
        <f ca="1">VS54</f>
        <v>#N/A</v>
      </c>
      <c r="WA70" s="79"/>
      <c r="WD70" s="78" t="e">
        <f ca="1">WD54</f>
        <v>#N/A</v>
      </c>
      <c r="WE70" s="79"/>
      <c r="WF70" s="78" t="e">
        <f ca="1">WF54</f>
        <v>#N/A</v>
      </c>
      <c r="WG70" s="79"/>
      <c r="WH70" s="78" t="e">
        <f ca="1">WH54</f>
        <v>#N/A</v>
      </c>
      <c r="WI70" s="79"/>
      <c r="WK70" s="78" t="e">
        <f ca="1">WD54</f>
        <v>#N/A</v>
      </c>
      <c r="WL70" s="79"/>
      <c r="WM70" s="78" t="e">
        <f ca="1">WF54</f>
        <v>#N/A</v>
      </c>
      <c r="WN70" s="79"/>
      <c r="WO70" s="78" t="e">
        <f ca="1">WH54</f>
        <v>#N/A</v>
      </c>
      <c r="WP70" s="79"/>
      <c r="WS70" s="78" t="e">
        <f ca="1">WS54</f>
        <v>#N/A</v>
      </c>
      <c r="WT70" s="79"/>
      <c r="WU70" s="78" t="e">
        <f ca="1">WU54</f>
        <v>#N/A</v>
      </c>
      <c r="WV70" s="79"/>
      <c r="WW70" s="78" t="e">
        <f ca="1">WW54</f>
        <v>#N/A</v>
      </c>
      <c r="WX70" s="79"/>
      <c r="WZ70" s="78" t="e">
        <f ca="1">WS54</f>
        <v>#N/A</v>
      </c>
      <c r="XA70" s="79"/>
      <c r="XB70" s="78" t="e">
        <f ca="1">WU54</f>
        <v>#N/A</v>
      </c>
      <c r="XC70" s="79"/>
      <c r="XD70" s="78" t="e">
        <f ca="1">WW54</f>
        <v>#N/A</v>
      </c>
      <c r="XE70" s="79"/>
      <c r="XH70" s="78" t="e">
        <f ca="1">XH54</f>
        <v>#N/A</v>
      </c>
      <c r="XI70" s="79"/>
      <c r="XJ70" s="78" t="e">
        <f ca="1">XJ54</f>
        <v>#N/A</v>
      </c>
      <c r="XK70" s="79"/>
      <c r="XL70" s="78" t="e">
        <f ca="1">XL54</f>
        <v>#N/A</v>
      </c>
      <c r="XM70" s="79"/>
      <c r="XO70" s="78" t="e">
        <f ca="1">XH54</f>
        <v>#N/A</v>
      </c>
      <c r="XP70" s="79"/>
      <c r="XQ70" s="78" t="e">
        <f ca="1">XJ54</f>
        <v>#N/A</v>
      </c>
      <c r="XR70" s="79"/>
      <c r="XS70" s="78" t="e">
        <f ca="1">XL54</f>
        <v>#N/A</v>
      </c>
      <c r="XT70" s="79"/>
      <c r="XW70" s="78" t="e">
        <f ca="1">XW54</f>
        <v>#N/A</v>
      </c>
      <c r="XX70" s="79"/>
      <c r="XY70" s="78" t="e">
        <f ca="1">XY54</f>
        <v>#N/A</v>
      </c>
      <c r="XZ70" s="79"/>
      <c r="YA70" s="78" t="e">
        <f ca="1">YA54</f>
        <v>#N/A</v>
      </c>
      <c r="YB70" s="79"/>
      <c r="YD70" s="78" t="e">
        <f ca="1">XW54</f>
        <v>#N/A</v>
      </c>
      <c r="YE70" s="79"/>
      <c r="YF70" s="78" t="e">
        <f ca="1">XY54</f>
        <v>#N/A</v>
      </c>
      <c r="YG70" s="79"/>
      <c r="YH70" s="78" t="e">
        <f ca="1">YA54</f>
        <v>#N/A</v>
      </c>
      <c r="YI70" s="79"/>
      <c r="YL70" s="78" t="e">
        <f ca="1">YL54</f>
        <v>#N/A</v>
      </c>
      <c r="YM70" s="79"/>
      <c r="YN70" s="78" t="e">
        <f ca="1">YN54</f>
        <v>#N/A</v>
      </c>
      <c r="YO70" s="79"/>
      <c r="YP70" s="78" t="e">
        <f ca="1">YP54</f>
        <v>#N/A</v>
      </c>
      <c r="YQ70" s="79"/>
      <c r="YS70" s="78" t="e">
        <f ca="1">YL54</f>
        <v>#N/A</v>
      </c>
      <c r="YT70" s="79"/>
      <c r="YU70" s="78" t="e">
        <f ca="1">YN54</f>
        <v>#N/A</v>
      </c>
      <c r="YV70" s="79"/>
      <c r="YW70" s="78" t="e">
        <f ca="1">YP54</f>
        <v>#N/A</v>
      </c>
      <c r="YX70" s="79"/>
      <c r="ZA70" s="78" t="e">
        <f ca="1">ZA54</f>
        <v>#N/A</v>
      </c>
      <c r="ZB70" s="79"/>
      <c r="ZC70" s="78" t="e">
        <f ca="1">ZC54</f>
        <v>#N/A</v>
      </c>
      <c r="ZD70" s="79"/>
      <c r="ZE70" s="78" t="e">
        <f ca="1">ZE54</f>
        <v>#N/A</v>
      </c>
      <c r="ZF70" s="79"/>
      <c r="ZH70" s="78" t="e">
        <f ca="1">ZA54</f>
        <v>#N/A</v>
      </c>
      <c r="ZI70" s="79"/>
      <c r="ZJ70" s="78" t="e">
        <f ca="1">ZC54</f>
        <v>#N/A</v>
      </c>
      <c r="ZK70" s="79"/>
      <c r="ZL70" s="78" t="e">
        <f ca="1">ZE54</f>
        <v>#N/A</v>
      </c>
      <c r="ZM70" s="79"/>
      <c r="ZP70" s="78" t="e">
        <f ca="1">ZP54</f>
        <v>#N/A</v>
      </c>
      <c r="ZQ70" s="79"/>
      <c r="ZR70" s="78" t="e">
        <f ca="1">ZR54</f>
        <v>#N/A</v>
      </c>
      <c r="ZS70" s="79"/>
      <c r="ZT70" s="78" t="e">
        <f ca="1">ZT54</f>
        <v>#N/A</v>
      </c>
      <c r="ZU70" s="79"/>
      <c r="ZW70" s="78" t="e">
        <f ca="1">ZP54</f>
        <v>#N/A</v>
      </c>
      <c r="ZX70" s="79"/>
      <c r="ZY70" s="78" t="e">
        <f ca="1">ZR54</f>
        <v>#N/A</v>
      </c>
      <c r="ZZ70" s="79"/>
      <c r="AAA70" s="78" t="e">
        <f ca="1">ZT54</f>
        <v>#N/A</v>
      </c>
      <c r="AAB70" s="79"/>
      <c r="AAE70" s="78" t="e">
        <f ca="1">AAE54</f>
        <v>#N/A</v>
      </c>
      <c r="AAF70" s="79"/>
      <c r="AAG70" s="78" t="e">
        <f ca="1">AAG54</f>
        <v>#N/A</v>
      </c>
      <c r="AAH70" s="79"/>
      <c r="AAI70" s="78" t="e">
        <f ca="1">AAI54</f>
        <v>#N/A</v>
      </c>
      <c r="AAJ70" s="79"/>
      <c r="AAL70" s="78" t="e">
        <f ca="1">AAE54</f>
        <v>#N/A</v>
      </c>
      <c r="AAM70" s="79"/>
      <c r="AAN70" s="78" t="e">
        <f ca="1">AAG54</f>
        <v>#N/A</v>
      </c>
      <c r="AAO70" s="79"/>
      <c r="AAP70" s="78" t="e">
        <f ca="1">AAI54</f>
        <v>#N/A</v>
      </c>
      <c r="AAQ70" s="79"/>
      <c r="AAT70" s="78" t="e">
        <f ca="1">AAT54</f>
        <v>#N/A</v>
      </c>
      <c r="AAU70" s="79"/>
      <c r="AAV70" s="78" t="e">
        <f ca="1">AAV54</f>
        <v>#N/A</v>
      </c>
      <c r="AAW70" s="79"/>
      <c r="AAX70" s="78" t="e">
        <f ca="1">AAX54</f>
        <v>#N/A</v>
      </c>
      <c r="AAY70" s="79"/>
      <c r="ABA70" s="78" t="e">
        <f ca="1">AAT54</f>
        <v>#N/A</v>
      </c>
      <c r="ABB70" s="79"/>
      <c r="ABC70" s="78" t="e">
        <f ca="1">AAV54</f>
        <v>#N/A</v>
      </c>
      <c r="ABD70" s="79"/>
      <c r="ABE70" s="78" t="e">
        <f ca="1">AAX54</f>
        <v>#N/A</v>
      </c>
      <c r="ABF70" s="79"/>
      <c r="ABI70" s="78" t="e">
        <f ca="1">ABI54</f>
        <v>#N/A</v>
      </c>
      <c r="ABJ70" s="79"/>
      <c r="ABK70" s="78" t="e">
        <f ca="1">ABK54</f>
        <v>#N/A</v>
      </c>
      <c r="ABL70" s="79"/>
      <c r="ABM70" s="78" t="e">
        <f ca="1">ABM54</f>
        <v>#N/A</v>
      </c>
      <c r="ABN70" s="79"/>
      <c r="ABP70" s="78" t="e">
        <f ca="1">ABI54</f>
        <v>#N/A</v>
      </c>
      <c r="ABQ70" s="79"/>
      <c r="ABR70" s="78" t="e">
        <f ca="1">ABK54</f>
        <v>#N/A</v>
      </c>
      <c r="ABS70" s="79"/>
      <c r="ABT70" s="78" t="e">
        <f ca="1">ABM54</f>
        <v>#N/A</v>
      </c>
      <c r="ABU70" s="79"/>
      <c r="ABX70" s="78" t="e">
        <f ca="1">ABX54</f>
        <v>#N/A</v>
      </c>
      <c r="ABY70" s="79"/>
      <c r="ABZ70" s="78" t="e">
        <f ca="1">ABZ54</f>
        <v>#N/A</v>
      </c>
      <c r="ACA70" s="79"/>
      <c r="ACB70" s="78" t="e">
        <f ca="1">ACB54</f>
        <v>#N/A</v>
      </c>
      <c r="ACC70" s="79"/>
      <c r="ACE70" s="78" t="e">
        <f ca="1">ABX54</f>
        <v>#N/A</v>
      </c>
      <c r="ACF70" s="79"/>
      <c r="ACG70" s="78" t="e">
        <f ca="1">ABZ54</f>
        <v>#N/A</v>
      </c>
      <c r="ACH70" s="79"/>
      <c r="ACI70" s="78" t="e">
        <f ca="1">ACB54</f>
        <v>#N/A</v>
      </c>
      <c r="ACJ70" s="79"/>
      <c r="ACM70" s="78" t="e">
        <f ca="1">ACM54</f>
        <v>#N/A</v>
      </c>
      <c r="ACN70" s="79"/>
      <c r="ACO70" s="78" t="e">
        <f ca="1">ACO54</f>
        <v>#N/A</v>
      </c>
      <c r="ACP70" s="79"/>
      <c r="ACQ70" s="78" t="e">
        <f ca="1">ACQ54</f>
        <v>#N/A</v>
      </c>
      <c r="ACR70" s="79"/>
      <c r="ACT70" s="78" t="e">
        <f ca="1">ACM54</f>
        <v>#N/A</v>
      </c>
      <c r="ACU70" s="79"/>
      <c r="ACV70" s="78" t="e">
        <f ca="1">ACO54</f>
        <v>#N/A</v>
      </c>
      <c r="ACW70" s="79"/>
      <c r="ACX70" s="78" t="e">
        <f ca="1">ACQ54</f>
        <v>#N/A</v>
      </c>
      <c r="ACY70" s="79"/>
      <c r="ADB70" s="78" t="e">
        <f ca="1">ADB54</f>
        <v>#N/A</v>
      </c>
      <c r="ADC70" s="79"/>
      <c r="ADD70" s="78" t="e">
        <f ca="1">ADD54</f>
        <v>#N/A</v>
      </c>
      <c r="ADE70" s="79"/>
      <c r="ADF70" s="78" t="e">
        <f ca="1">ADF54</f>
        <v>#N/A</v>
      </c>
      <c r="ADG70" s="79"/>
      <c r="ADI70" s="78" t="e">
        <f ca="1">ADB54</f>
        <v>#N/A</v>
      </c>
      <c r="ADJ70" s="79"/>
      <c r="ADK70" s="78" t="e">
        <f ca="1">ADD54</f>
        <v>#N/A</v>
      </c>
      <c r="ADL70" s="79"/>
      <c r="ADM70" s="78" t="e">
        <f ca="1">ADF54</f>
        <v>#N/A</v>
      </c>
      <c r="ADN70" s="79"/>
      <c r="ADQ70" s="78" t="e">
        <f ca="1">ADQ54</f>
        <v>#N/A</v>
      </c>
      <c r="ADR70" s="79"/>
      <c r="ADS70" s="78" t="e">
        <f ca="1">ADS54</f>
        <v>#N/A</v>
      </c>
      <c r="ADT70" s="79"/>
      <c r="ADU70" s="78" t="e">
        <f ca="1">ADU54</f>
        <v>#N/A</v>
      </c>
      <c r="ADV70" s="79"/>
      <c r="ADX70" s="78" t="e">
        <f ca="1">ADQ54</f>
        <v>#N/A</v>
      </c>
      <c r="ADY70" s="79"/>
      <c r="ADZ70" s="78" t="e">
        <f ca="1">ADS54</f>
        <v>#N/A</v>
      </c>
      <c r="AEA70" s="79"/>
      <c r="AEB70" s="78" t="e">
        <f ca="1">ADU54</f>
        <v>#N/A</v>
      </c>
      <c r="AEC70" s="79"/>
      <c r="AEF70" s="78" t="e">
        <f ca="1">AEF54</f>
        <v>#N/A</v>
      </c>
      <c r="AEG70" s="79"/>
      <c r="AEH70" s="78" t="e">
        <f ca="1">AEH54</f>
        <v>#N/A</v>
      </c>
      <c r="AEI70" s="79"/>
      <c r="AEJ70" s="78" t="e">
        <f ca="1">AEJ54</f>
        <v>#N/A</v>
      </c>
      <c r="AEK70" s="79"/>
      <c r="AEM70" s="78" t="e">
        <f ca="1">AEF54</f>
        <v>#N/A</v>
      </c>
      <c r="AEN70" s="79"/>
      <c r="AEO70" s="78" t="e">
        <f ca="1">AEH54</f>
        <v>#N/A</v>
      </c>
      <c r="AEP70" s="79"/>
      <c r="AEQ70" s="78" t="e">
        <f ca="1">AEJ54</f>
        <v>#N/A</v>
      </c>
      <c r="AER70" s="79"/>
      <c r="AEU70" s="78" t="e">
        <f ca="1">AEU54</f>
        <v>#N/A</v>
      </c>
      <c r="AEV70" s="79"/>
      <c r="AEW70" s="78" t="e">
        <f ca="1">AEW54</f>
        <v>#N/A</v>
      </c>
      <c r="AEX70" s="79"/>
      <c r="AEY70" s="78" t="e">
        <f ca="1">AEY54</f>
        <v>#N/A</v>
      </c>
      <c r="AEZ70" s="79"/>
      <c r="AFB70" s="78" t="e">
        <f ca="1">AEU54</f>
        <v>#N/A</v>
      </c>
      <c r="AFC70" s="79"/>
      <c r="AFD70" s="78" t="e">
        <f ca="1">AEW54</f>
        <v>#N/A</v>
      </c>
      <c r="AFE70" s="79"/>
      <c r="AFF70" s="78" t="e">
        <f ca="1">AEY54</f>
        <v>#N/A</v>
      </c>
      <c r="AFG70" s="79"/>
      <c r="AFJ70" s="78" t="e">
        <f ca="1">AFJ54</f>
        <v>#N/A</v>
      </c>
      <c r="AFK70" s="79"/>
      <c r="AFL70" s="78" t="e">
        <f ca="1">AFL54</f>
        <v>#N/A</v>
      </c>
      <c r="AFM70" s="79"/>
      <c r="AFN70" s="78" t="e">
        <f ca="1">AFN54</f>
        <v>#N/A</v>
      </c>
      <c r="AFO70" s="79"/>
      <c r="AFQ70" s="78" t="e">
        <f ca="1">AFJ54</f>
        <v>#N/A</v>
      </c>
      <c r="AFR70" s="79"/>
      <c r="AFS70" s="78" t="e">
        <f ca="1">AFL54</f>
        <v>#N/A</v>
      </c>
      <c r="AFT70" s="79"/>
      <c r="AFU70" s="78" t="e">
        <f ca="1">AFN54</f>
        <v>#N/A</v>
      </c>
      <c r="AFV70" s="79"/>
    </row>
    <row r="71" spans="2:854" ht="13.8" customHeight="1" x14ac:dyDescent="0.45"/>
    <row r="72" spans="2:854" ht="18" customHeight="1" x14ac:dyDescent="0.45">
      <c r="B72" s="5"/>
      <c r="C72" s="70" t="e">
        <f ca="1">C48</f>
        <v>#N/A</v>
      </c>
      <c r="D72" s="70"/>
      <c r="E72" s="70"/>
      <c r="F72" s="70"/>
      <c r="G72" s="7"/>
      <c r="I72" s="5"/>
      <c r="J72" s="70" t="e">
        <f ca="1">C48</f>
        <v>#N/A</v>
      </c>
      <c r="K72" s="70"/>
      <c r="L72" s="70"/>
      <c r="M72" s="70"/>
      <c r="N72" s="7"/>
      <c r="Q72" s="5"/>
      <c r="R72" s="70" t="e">
        <f ca="1">R48</f>
        <v>#N/A</v>
      </c>
      <c r="S72" s="70"/>
      <c r="T72" s="70"/>
      <c r="U72" s="70"/>
      <c r="V72" s="7"/>
      <c r="X72" s="5"/>
      <c r="Y72" s="70" t="e">
        <f ca="1">R48</f>
        <v>#N/A</v>
      </c>
      <c r="Z72" s="70"/>
      <c r="AA72" s="70"/>
      <c r="AB72" s="70"/>
      <c r="AC72" s="7"/>
      <c r="AF72" s="5"/>
      <c r="AG72" s="70" t="e">
        <f ca="1">AG48</f>
        <v>#N/A</v>
      </c>
      <c r="AH72" s="70"/>
      <c r="AI72" s="70"/>
      <c r="AJ72" s="70"/>
      <c r="AK72" s="7"/>
      <c r="AM72" s="5"/>
      <c r="AN72" s="70" t="e">
        <f ca="1">AG48</f>
        <v>#N/A</v>
      </c>
      <c r="AO72" s="70"/>
      <c r="AP72" s="70"/>
      <c r="AQ72" s="70"/>
      <c r="AR72" s="7"/>
      <c r="AU72" s="5"/>
      <c r="AV72" s="70" t="e">
        <f ca="1">AV48</f>
        <v>#N/A</v>
      </c>
      <c r="AW72" s="70"/>
      <c r="AX72" s="70"/>
      <c r="AY72" s="70"/>
      <c r="AZ72" s="7"/>
      <c r="BB72" s="5"/>
      <c r="BC72" s="70" t="e">
        <f ca="1">AV48</f>
        <v>#N/A</v>
      </c>
      <c r="BD72" s="70"/>
      <c r="BE72" s="70"/>
      <c r="BF72" s="70"/>
      <c r="BG72" s="7"/>
      <c r="BJ72" s="5"/>
      <c r="BK72" s="70" t="e">
        <f ca="1">BK48</f>
        <v>#N/A</v>
      </c>
      <c r="BL72" s="70"/>
      <c r="BM72" s="70"/>
      <c r="BN72" s="70"/>
      <c r="BO72" s="7"/>
      <c r="BQ72" s="5"/>
      <c r="BR72" s="70" t="e">
        <f ca="1">BK48</f>
        <v>#N/A</v>
      </c>
      <c r="BS72" s="70"/>
      <c r="BT72" s="70"/>
      <c r="BU72" s="70"/>
      <c r="BV72" s="7"/>
      <c r="BY72" s="5"/>
      <c r="BZ72" s="70" t="e">
        <f ca="1">BZ48</f>
        <v>#N/A</v>
      </c>
      <c r="CA72" s="70"/>
      <c r="CB72" s="70"/>
      <c r="CC72" s="70"/>
      <c r="CD72" s="7"/>
      <c r="CF72" s="5"/>
      <c r="CG72" s="70" t="e">
        <f ca="1">BZ48</f>
        <v>#N/A</v>
      </c>
      <c r="CH72" s="70"/>
      <c r="CI72" s="70"/>
      <c r="CJ72" s="70"/>
      <c r="CK72" s="7"/>
      <c r="CN72" s="5"/>
      <c r="CO72" s="70" t="e">
        <f ca="1">CO48</f>
        <v>#N/A</v>
      </c>
      <c r="CP72" s="70"/>
      <c r="CQ72" s="70"/>
      <c r="CR72" s="70"/>
      <c r="CS72" s="7"/>
      <c r="CU72" s="5"/>
      <c r="CV72" s="70" t="e">
        <f ca="1">CO48</f>
        <v>#N/A</v>
      </c>
      <c r="CW72" s="70"/>
      <c r="CX72" s="70"/>
      <c r="CY72" s="70"/>
      <c r="CZ72" s="7"/>
      <c r="DC72" s="5"/>
      <c r="DD72" s="70" t="e">
        <f ca="1">DD48</f>
        <v>#N/A</v>
      </c>
      <c r="DE72" s="70"/>
      <c r="DF72" s="70"/>
      <c r="DG72" s="70"/>
      <c r="DH72" s="7"/>
      <c r="DJ72" s="5"/>
      <c r="DK72" s="70" t="e">
        <f ca="1">DD48</f>
        <v>#N/A</v>
      </c>
      <c r="DL72" s="70"/>
      <c r="DM72" s="70"/>
      <c r="DN72" s="70"/>
      <c r="DO72" s="7"/>
      <c r="DR72" s="5"/>
      <c r="DS72" s="70" t="e">
        <f ca="1">DS48</f>
        <v>#N/A</v>
      </c>
      <c r="DT72" s="70"/>
      <c r="DU72" s="70"/>
      <c r="DV72" s="70"/>
      <c r="DW72" s="7"/>
      <c r="DY72" s="5"/>
      <c r="DZ72" s="70" t="e">
        <f ca="1">DS48</f>
        <v>#N/A</v>
      </c>
      <c r="EA72" s="70"/>
      <c r="EB72" s="70"/>
      <c r="EC72" s="70"/>
      <c r="ED72" s="7"/>
      <c r="EG72" s="5"/>
      <c r="EH72" s="70" t="e">
        <f ca="1">EH48</f>
        <v>#N/A</v>
      </c>
      <c r="EI72" s="70"/>
      <c r="EJ72" s="70"/>
      <c r="EK72" s="70"/>
      <c r="EL72" s="7"/>
      <c r="EN72" s="5"/>
      <c r="EO72" s="70" t="e">
        <f ca="1">EH48</f>
        <v>#N/A</v>
      </c>
      <c r="EP72" s="70"/>
      <c r="EQ72" s="70"/>
      <c r="ER72" s="70"/>
      <c r="ES72" s="7"/>
      <c r="EV72" s="5"/>
      <c r="EW72" s="70" t="e">
        <f ca="1">EW48</f>
        <v>#N/A</v>
      </c>
      <c r="EX72" s="70"/>
      <c r="EY72" s="70"/>
      <c r="EZ72" s="70"/>
      <c r="FA72" s="7"/>
      <c r="FC72" s="5"/>
      <c r="FD72" s="70" t="e">
        <f ca="1">EW48</f>
        <v>#N/A</v>
      </c>
      <c r="FE72" s="70"/>
      <c r="FF72" s="70"/>
      <c r="FG72" s="70"/>
      <c r="FH72" s="7"/>
      <c r="FK72" s="5"/>
      <c r="FL72" s="70" t="e">
        <f ca="1">FL48</f>
        <v>#N/A</v>
      </c>
      <c r="FM72" s="70"/>
      <c r="FN72" s="70"/>
      <c r="FO72" s="70"/>
      <c r="FP72" s="7"/>
      <c r="FR72" s="5"/>
      <c r="FS72" s="70" t="e">
        <f ca="1">FL48</f>
        <v>#N/A</v>
      </c>
      <c r="FT72" s="70"/>
      <c r="FU72" s="70"/>
      <c r="FV72" s="70"/>
      <c r="FW72" s="7"/>
      <c r="FZ72" s="5"/>
      <c r="GA72" s="70" t="e">
        <f ca="1">GA48</f>
        <v>#N/A</v>
      </c>
      <c r="GB72" s="70"/>
      <c r="GC72" s="70"/>
      <c r="GD72" s="70"/>
      <c r="GE72" s="7"/>
      <c r="GG72" s="5"/>
      <c r="GH72" s="70" t="e">
        <f ca="1">GA48</f>
        <v>#N/A</v>
      </c>
      <c r="GI72" s="70"/>
      <c r="GJ72" s="70"/>
      <c r="GK72" s="70"/>
      <c r="GL72" s="7"/>
      <c r="GO72" s="5"/>
      <c r="GP72" s="70" t="e">
        <f ca="1">GP48</f>
        <v>#N/A</v>
      </c>
      <c r="GQ72" s="70"/>
      <c r="GR72" s="70"/>
      <c r="GS72" s="70"/>
      <c r="GT72" s="7"/>
      <c r="GV72" s="5"/>
      <c r="GW72" s="70" t="e">
        <f ca="1">GP48</f>
        <v>#N/A</v>
      </c>
      <c r="GX72" s="70"/>
      <c r="GY72" s="70"/>
      <c r="GZ72" s="70"/>
      <c r="HA72" s="7"/>
      <c r="HD72" s="5"/>
      <c r="HE72" s="70" t="e">
        <f ca="1">HE48</f>
        <v>#N/A</v>
      </c>
      <c r="HF72" s="70"/>
      <c r="HG72" s="70"/>
      <c r="HH72" s="70"/>
      <c r="HI72" s="7"/>
      <c r="HK72" s="5"/>
      <c r="HL72" s="70" t="e">
        <f ca="1">HE48</f>
        <v>#N/A</v>
      </c>
      <c r="HM72" s="70"/>
      <c r="HN72" s="70"/>
      <c r="HO72" s="70"/>
      <c r="HP72" s="7"/>
      <c r="HS72" s="5"/>
      <c r="HT72" s="70" t="e">
        <f ca="1">HT48</f>
        <v>#N/A</v>
      </c>
      <c r="HU72" s="70"/>
      <c r="HV72" s="70"/>
      <c r="HW72" s="70"/>
      <c r="HX72" s="7"/>
      <c r="HZ72" s="5"/>
      <c r="IA72" s="70" t="e">
        <f ca="1">HT48</f>
        <v>#N/A</v>
      </c>
      <c r="IB72" s="70"/>
      <c r="IC72" s="70"/>
      <c r="ID72" s="70"/>
      <c r="IE72" s="7"/>
      <c r="IH72" s="5"/>
      <c r="II72" s="70" t="e">
        <f ca="1">II48</f>
        <v>#N/A</v>
      </c>
      <c r="IJ72" s="70"/>
      <c r="IK72" s="70"/>
      <c r="IL72" s="70"/>
      <c r="IM72" s="7"/>
      <c r="IO72" s="5"/>
      <c r="IP72" s="70" t="e">
        <f ca="1">II48</f>
        <v>#N/A</v>
      </c>
      <c r="IQ72" s="70"/>
      <c r="IR72" s="70"/>
      <c r="IS72" s="70"/>
      <c r="IT72" s="7"/>
      <c r="IW72" s="5"/>
      <c r="IX72" s="70" t="e">
        <f ca="1">IX48</f>
        <v>#N/A</v>
      </c>
      <c r="IY72" s="70"/>
      <c r="IZ72" s="70"/>
      <c r="JA72" s="70"/>
      <c r="JB72" s="7"/>
      <c r="JD72" s="5"/>
      <c r="JE72" s="70" t="e">
        <f ca="1">IX48</f>
        <v>#N/A</v>
      </c>
      <c r="JF72" s="70"/>
      <c r="JG72" s="70"/>
      <c r="JH72" s="70"/>
      <c r="JI72" s="7"/>
      <c r="JL72" s="5"/>
      <c r="JM72" s="70" t="e">
        <f ca="1">JM48</f>
        <v>#N/A</v>
      </c>
      <c r="JN72" s="70"/>
      <c r="JO72" s="70"/>
      <c r="JP72" s="70"/>
      <c r="JQ72" s="7"/>
      <c r="JS72" s="5"/>
      <c r="JT72" s="70" t="e">
        <f ca="1">JM48</f>
        <v>#N/A</v>
      </c>
      <c r="JU72" s="70"/>
      <c r="JV72" s="70"/>
      <c r="JW72" s="70"/>
      <c r="JX72" s="7"/>
      <c r="KA72" s="5"/>
      <c r="KB72" s="70" t="e">
        <f ca="1">KB48</f>
        <v>#N/A</v>
      </c>
      <c r="KC72" s="70"/>
      <c r="KD72" s="70"/>
      <c r="KE72" s="70"/>
      <c r="KF72" s="7"/>
      <c r="KH72" s="5"/>
      <c r="KI72" s="70" t="e">
        <f ca="1">KB48</f>
        <v>#N/A</v>
      </c>
      <c r="KJ72" s="70"/>
      <c r="KK72" s="70"/>
      <c r="KL72" s="70"/>
      <c r="KM72" s="7"/>
      <c r="KP72" s="5"/>
      <c r="KQ72" s="70" t="e">
        <f ca="1">KQ48</f>
        <v>#N/A</v>
      </c>
      <c r="KR72" s="70"/>
      <c r="KS72" s="70"/>
      <c r="KT72" s="70"/>
      <c r="KU72" s="7"/>
      <c r="KW72" s="5"/>
      <c r="KX72" s="70" t="e">
        <f ca="1">KQ48</f>
        <v>#N/A</v>
      </c>
      <c r="KY72" s="70"/>
      <c r="KZ72" s="70"/>
      <c r="LA72" s="70"/>
      <c r="LB72" s="7"/>
      <c r="LE72" s="5"/>
      <c r="LF72" s="70" t="e">
        <f ca="1">LF48</f>
        <v>#N/A</v>
      </c>
      <c r="LG72" s="70"/>
      <c r="LH72" s="70"/>
      <c r="LI72" s="70"/>
      <c r="LJ72" s="7"/>
      <c r="LL72" s="5"/>
      <c r="LM72" s="70" t="e">
        <f ca="1">LF48</f>
        <v>#N/A</v>
      </c>
      <c r="LN72" s="70"/>
      <c r="LO72" s="70"/>
      <c r="LP72" s="70"/>
      <c r="LQ72" s="7"/>
      <c r="LT72" s="5"/>
      <c r="LU72" s="70" t="e">
        <f ca="1">LU48</f>
        <v>#N/A</v>
      </c>
      <c r="LV72" s="70"/>
      <c r="LW72" s="70"/>
      <c r="LX72" s="70"/>
      <c r="LY72" s="7"/>
      <c r="MA72" s="5"/>
      <c r="MB72" s="70" t="e">
        <f ca="1">LU48</f>
        <v>#N/A</v>
      </c>
      <c r="MC72" s="70"/>
      <c r="MD72" s="70"/>
      <c r="ME72" s="70"/>
      <c r="MF72" s="7"/>
      <c r="MI72" s="5"/>
      <c r="MJ72" s="70" t="e">
        <f ca="1">MJ48</f>
        <v>#N/A</v>
      </c>
      <c r="MK72" s="70"/>
      <c r="ML72" s="70"/>
      <c r="MM72" s="70"/>
      <c r="MN72" s="7"/>
      <c r="MP72" s="5"/>
      <c r="MQ72" s="70" t="e">
        <f ca="1">MJ48</f>
        <v>#N/A</v>
      </c>
      <c r="MR72" s="70"/>
      <c r="MS72" s="70"/>
      <c r="MT72" s="70"/>
      <c r="MU72" s="7"/>
      <c r="MX72" s="5"/>
      <c r="MY72" s="70" t="e">
        <f ca="1">MY48</f>
        <v>#N/A</v>
      </c>
      <c r="MZ72" s="70"/>
      <c r="NA72" s="70"/>
      <c r="NB72" s="70"/>
      <c r="NC72" s="7"/>
      <c r="NE72" s="5"/>
      <c r="NF72" s="70" t="e">
        <f ca="1">MY48</f>
        <v>#N/A</v>
      </c>
      <c r="NG72" s="70"/>
      <c r="NH72" s="70"/>
      <c r="NI72" s="70"/>
      <c r="NJ72" s="7"/>
      <c r="NM72" s="5"/>
      <c r="NN72" s="70" t="e">
        <f ca="1">NN48</f>
        <v>#N/A</v>
      </c>
      <c r="NO72" s="70"/>
      <c r="NP72" s="70"/>
      <c r="NQ72" s="70"/>
      <c r="NR72" s="7"/>
      <c r="NT72" s="5"/>
      <c r="NU72" s="70" t="e">
        <f ca="1">NN48</f>
        <v>#N/A</v>
      </c>
      <c r="NV72" s="70"/>
      <c r="NW72" s="70"/>
      <c r="NX72" s="70"/>
      <c r="NY72" s="7"/>
      <c r="OB72" s="5"/>
      <c r="OC72" s="70" t="e">
        <f ca="1">OC48</f>
        <v>#N/A</v>
      </c>
      <c r="OD72" s="70"/>
      <c r="OE72" s="70"/>
      <c r="OF72" s="70"/>
      <c r="OG72" s="7"/>
      <c r="OI72" s="5"/>
      <c r="OJ72" s="70" t="e">
        <f ca="1">OC48</f>
        <v>#N/A</v>
      </c>
      <c r="OK72" s="70"/>
      <c r="OL72" s="70"/>
      <c r="OM72" s="70"/>
      <c r="ON72" s="7"/>
      <c r="OQ72" s="5"/>
      <c r="OR72" s="70" t="e">
        <f ca="1">OR48</f>
        <v>#N/A</v>
      </c>
      <c r="OS72" s="70"/>
      <c r="OT72" s="70"/>
      <c r="OU72" s="70"/>
      <c r="OV72" s="7"/>
      <c r="OX72" s="5"/>
      <c r="OY72" s="70" t="e">
        <f ca="1">OR48</f>
        <v>#N/A</v>
      </c>
      <c r="OZ72" s="70"/>
      <c r="PA72" s="70"/>
      <c r="PB72" s="70"/>
      <c r="PC72" s="7"/>
      <c r="PF72" s="5"/>
      <c r="PG72" s="70" t="e">
        <f ca="1">PG48</f>
        <v>#N/A</v>
      </c>
      <c r="PH72" s="70"/>
      <c r="PI72" s="70"/>
      <c r="PJ72" s="70"/>
      <c r="PK72" s="7"/>
      <c r="PM72" s="5"/>
      <c r="PN72" s="70" t="e">
        <f ca="1">PG48</f>
        <v>#N/A</v>
      </c>
      <c r="PO72" s="70"/>
      <c r="PP72" s="70"/>
      <c r="PQ72" s="70"/>
      <c r="PR72" s="7"/>
      <c r="PU72" s="5"/>
      <c r="PV72" s="70" t="e">
        <f ca="1">PV48</f>
        <v>#N/A</v>
      </c>
      <c r="PW72" s="70"/>
      <c r="PX72" s="70"/>
      <c r="PY72" s="70"/>
      <c r="PZ72" s="7"/>
      <c r="QB72" s="5"/>
      <c r="QC72" s="70" t="e">
        <f ca="1">PV48</f>
        <v>#N/A</v>
      </c>
      <c r="QD72" s="70"/>
      <c r="QE72" s="70"/>
      <c r="QF72" s="70"/>
      <c r="QG72" s="7"/>
      <c r="QJ72" s="5"/>
      <c r="QK72" s="70" t="e">
        <f ca="1">QK48</f>
        <v>#N/A</v>
      </c>
      <c r="QL72" s="70"/>
      <c r="QM72" s="70"/>
      <c r="QN72" s="70"/>
      <c r="QO72" s="7"/>
      <c r="QQ72" s="5"/>
      <c r="QR72" s="70" t="e">
        <f ca="1">QK48</f>
        <v>#N/A</v>
      </c>
      <c r="QS72" s="70"/>
      <c r="QT72" s="70"/>
      <c r="QU72" s="70"/>
      <c r="QV72" s="7"/>
      <c r="QY72" s="5"/>
      <c r="QZ72" s="70" t="e">
        <f ca="1">QZ48</f>
        <v>#N/A</v>
      </c>
      <c r="RA72" s="70"/>
      <c r="RB72" s="70"/>
      <c r="RC72" s="70"/>
      <c r="RD72" s="7"/>
      <c r="RF72" s="5"/>
      <c r="RG72" s="70" t="e">
        <f ca="1">QZ48</f>
        <v>#N/A</v>
      </c>
      <c r="RH72" s="70"/>
      <c r="RI72" s="70"/>
      <c r="RJ72" s="70"/>
      <c r="RK72" s="7"/>
      <c r="RN72" s="5"/>
      <c r="RO72" s="70" t="e">
        <f ca="1">RO48</f>
        <v>#N/A</v>
      </c>
      <c r="RP72" s="70"/>
      <c r="RQ72" s="70"/>
      <c r="RR72" s="70"/>
      <c r="RS72" s="7"/>
      <c r="RU72" s="5"/>
      <c r="RV72" s="70" t="e">
        <f ca="1">RO48</f>
        <v>#N/A</v>
      </c>
      <c r="RW72" s="70"/>
      <c r="RX72" s="70"/>
      <c r="RY72" s="70"/>
      <c r="RZ72" s="7"/>
      <c r="SC72" s="5"/>
      <c r="SD72" s="70" t="e">
        <f ca="1">SD48</f>
        <v>#N/A</v>
      </c>
      <c r="SE72" s="70"/>
      <c r="SF72" s="70"/>
      <c r="SG72" s="70"/>
      <c r="SH72" s="7"/>
      <c r="SJ72" s="5"/>
      <c r="SK72" s="70" t="e">
        <f ca="1">SD48</f>
        <v>#N/A</v>
      </c>
      <c r="SL72" s="70"/>
      <c r="SM72" s="70"/>
      <c r="SN72" s="70"/>
      <c r="SO72" s="7"/>
      <c r="SR72" s="5"/>
      <c r="SS72" s="70" t="e">
        <f ca="1">SS48</f>
        <v>#N/A</v>
      </c>
      <c r="ST72" s="70"/>
      <c r="SU72" s="70"/>
      <c r="SV72" s="70"/>
      <c r="SW72" s="7"/>
      <c r="SY72" s="5"/>
      <c r="SZ72" s="70" t="e">
        <f ca="1">SS48</f>
        <v>#N/A</v>
      </c>
      <c r="TA72" s="70"/>
      <c r="TB72" s="70"/>
      <c r="TC72" s="70"/>
      <c r="TD72" s="7"/>
      <c r="TG72" s="5"/>
      <c r="TH72" s="70" t="e">
        <f ca="1">TH48</f>
        <v>#N/A</v>
      </c>
      <c r="TI72" s="70"/>
      <c r="TJ72" s="70"/>
      <c r="TK72" s="70"/>
      <c r="TL72" s="7"/>
      <c r="TN72" s="5"/>
      <c r="TO72" s="70" t="e">
        <f ca="1">TH48</f>
        <v>#N/A</v>
      </c>
      <c r="TP72" s="70"/>
      <c r="TQ72" s="70"/>
      <c r="TR72" s="70"/>
      <c r="TS72" s="7"/>
      <c r="TV72" s="5"/>
      <c r="TW72" s="70" t="e">
        <f ca="1">TW48</f>
        <v>#N/A</v>
      </c>
      <c r="TX72" s="70"/>
      <c r="TY72" s="70"/>
      <c r="TZ72" s="70"/>
      <c r="UA72" s="7"/>
      <c r="UC72" s="5"/>
      <c r="UD72" s="70" t="e">
        <f ca="1">TW48</f>
        <v>#N/A</v>
      </c>
      <c r="UE72" s="70"/>
      <c r="UF72" s="70"/>
      <c r="UG72" s="70"/>
      <c r="UH72" s="7"/>
      <c r="UK72" s="5"/>
      <c r="UL72" s="70" t="e">
        <f ca="1">UL48</f>
        <v>#N/A</v>
      </c>
      <c r="UM72" s="70"/>
      <c r="UN72" s="70"/>
      <c r="UO72" s="70"/>
      <c r="UP72" s="7"/>
      <c r="UR72" s="5"/>
      <c r="US72" s="70" t="e">
        <f ca="1">UL48</f>
        <v>#N/A</v>
      </c>
      <c r="UT72" s="70"/>
      <c r="UU72" s="70"/>
      <c r="UV72" s="70"/>
      <c r="UW72" s="7"/>
      <c r="UZ72" s="5"/>
      <c r="VA72" s="70" t="e">
        <f ca="1">VA48</f>
        <v>#N/A</v>
      </c>
      <c r="VB72" s="70"/>
      <c r="VC72" s="70"/>
      <c r="VD72" s="70"/>
      <c r="VE72" s="7"/>
      <c r="VG72" s="5"/>
      <c r="VH72" s="70" t="e">
        <f ca="1">VA48</f>
        <v>#N/A</v>
      </c>
      <c r="VI72" s="70"/>
      <c r="VJ72" s="70"/>
      <c r="VK72" s="70"/>
      <c r="VL72" s="7"/>
      <c r="VO72" s="5"/>
      <c r="VP72" s="70" t="e">
        <f ca="1">VP48</f>
        <v>#N/A</v>
      </c>
      <c r="VQ72" s="70"/>
      <c r="VR72" s="70"/>
      <c r="VS72" s="70"/>
      <c r="VT72" s="7"/>
      <c r="VV72" s="5"/>
      <c r="VW72" s="70" t="e">
        <f ca="1">VP48</f>
        <v>#N/A</v>
      </c>
      <c r="VX72" s="70"/>
      <c r="VY72" s="70"/>
      <c r="VZ72" s="70"/>
      <c r="WA72" s="7"/>
      <c r="WD72" s="5"/>
      <c r="WE72" s="70" t="e">
        <f ca="1">WE48</f>
        <v>#N/A</v>
      </c>
      <c r="WF72" s="70"/>
      <c r="WG72" s="70"/>
      <c r="WH72" s="70"/>
      <c r="WI72" s="7"/>
      <c r="WK72" s="5"/>
      <c r="WL72" s="70" t="e">
        <f ca="1">WE48</f>
        <v>#N/A</v>
      </c>
      <c r="WM72" s="70"/>
      <c r="WN72" s="70"/>
      <c r="WO72" s="70"/>
      <c r="WP72" s="7"/>
      <c r="WS72" s="5"/>
      <c r="WT72" s="70" t="e">
        <f ca="1">WT48</f>
        <v>#N/A</v>
      </c>
      <c r="WU72" s="70"/>
      <c r="WV72" s="70"/>
      <c r="WW72" s="70"/>
      <c r="WX72" s="7"/>
      <c r="WZ72" s="5"/>
      <c r="XA72" s="70" t="e">
        <f ca="1">WT48</f>
        <v>#N/A</v>
      </c>
      <c r="XB72" s="70"/>
      <c r="XC72" s="70"/>
      <c r="XD72" s="70"/>
      <c r="XE72" s="7"/>
      <c r="XH72" s="5"/>
      <c r="XI72" s="70" t="e">
        <f ca="1">XI48</f>
        <v>#N/A</v>
      </c>
      <c r="XJ72" s="70"/>
      <c r="XK72" s="70"/>
      <c r="XL72" s="70"/>
      <c r="XM72" s="7"/>
      <c r="XO72" s="5"/>
      <c r="XP72" s="70" t="e">
        <f ca="1">XI48</f>
        <v>#N/A</v>
      </c>
      <c r="XQ72" s="70"/>
      <c r="XR72" s="70"/>
      <c r="XS72" s="70"/>
      <c r="XT72" s="7"/>
      <c r="XW72" s="5"/>
      <c r="XX72" s="70" t="e">
        <f ca="1">XX48</f>
        <v>#N/A</v>
      </c>
      <c r="XY72" s="70"/>
      <c r="XZ72" s="70"/>
      <c r="YA72" s="70"/>
      <c r="YB72" s="7"/>
      <c r="YD72" s="5"/>
      <c r="YE72" s="70" t="e">
        <f ca="1">XX48</f>
        <v>#N/A</v>
      </c>
      <c r="YF72" s="70"/>
      <c r="YG72" s="70"/>
      <c r="YH72" s="70"/>
      <c r="YI72" s="7"/>
      <c r="YL72" s="5"/>
      <c r="YM72" s="70" t="e">
        <f ca="1">YM48</f>
        <v>#N/A</v>
      </c>
      <c r="YN72" s="70"/>
      <c r="YO72" s="70"/>
      <c r="YP72" s="70"/>
      <c r="YQ72" s="7"/>
      <c r="YS72" s="5"/>
      <c r="YT72" s="70" t="e">
        <f ca="1">YM48</f>
        <v>#N/A</v>
      </c>
      <c r="YU72" s="70"/>
      <c r="YV72" s="70"/>
      <c r="YW72" s="70"/>
      <c r="YX72" s="7"/>
      <c r="ZA72" s="5"/>
      <c r="ZB72" s="70" t="e">
        <f ca="1">ZB48</f>
        <v>#N/A</v>
      </c>
      <c r="ZC72" s="70"/>
      <c r="ZD72" s="70"/>
      <c r="ZE72" s="70"/>
      <c r="ZF72" s="7"/>
      <c r="ZH72" s="5"/>
      <c r="ZI72" s="70" t="e">
        <f ca="1">ZB48</f>
        <v>#N/A</v>
      </c>
      <c r="ZJ72" s="70"/>
      <c r="ZK72" s="70"/>
      <c r="ZL72" s="70"/>
      <c r="ZM72" s="7"/>
      <c r="ZP72" s="5"/>
      <c r="ZQ72" s="70" t="e">
        <f ca="1">ZQ48</f>
        <v>#N/A</v>
      </c>
      <c r="ZR72" s="70"/>
      <c r="ZS72" s="70"/>
      <c r="ZT72" s="70"/>
      <c r="ZU72" s="7"/>
      <c r="ZW72" s="5"/>
      <c r="ZX72" s="70" t="e">
        <f ca="1">ZQ48</f>
        <v>#N/A</v>
      </c>
      <c r="ZY72" s="70"/>
      <c r="ZZ72" s="70"/>
      <c r="AAA72" s="70"/>
      <c r="AAB72" s="7"/>
      <c r="AAE72" s="5"/>
      <c r="AAF72" s="70" t="e">
        <f ca="1">AAF48</f>
        <v>#N/A</v>
      </c>
      <c r="AAG72" s="70"/>
      <c r="AAH72" s="70"/>
      <c r="AAI72" s="70"/>
      <c r="AAJ72" s="7"/>
      <c r="AAL72" s="5"/>
      <c r="AAM72" s="70" t="e">
        <f ca="1">AAF48</f>
        <v>#N/A</v>
      </c>
      <c r="AAN72" s="70"/>
      <c r="AAO72" s="70"/>
      <c r="AAP72" s="70"/>
      <c r="AAQ72" s="7"/>
      <c r="AAT72" s="5"/>
      <c r="AAU72" s="70" t="e">
        <f ca="1">AAU48</f>
        <v>#N/A</v>
      </c>
      <c r="AAV72" s="70"/>
      <c r="AAW72" s="70"/>
      <c r="AAX72" s="70"/>
      <c r="AAY72" s="7"/>
      <c r="ABA72" s="5"/>
      <c r="ABB72" s="70" t="e">
        <f ca="1">AAU48</f>
        <v>#N/A</v>
      </c>
      <c r="ABC72" s="70"/>
      <c r="ABD72" s="70"/>
      <c r="ABE72" s="70"/>
      <c r="ABF72" s="7"/>
      <c r="ABI72" s="5"/>
      <c r="ABJ72" s="70" t="e">
        <f ca="1">ABJ48</f>
        <v>#N/A</v>
      </c>
      <c r="ABK72" s="70"/>
      <c r="ABL72" s="70"/>
      <c r="ABM72" s="70"/>
      <c r="ABN72" s="7"/>
      <c r="ABP72" s="5"/>
      <c r="ABQ72" s="70" t="e">
        <f ca="1">ABJ48</f>
        <v>#N/A</v>
      </c>
      <c r="ABR72" s="70"/>
      <c r="ABS72" s="70"/>
      <c r="ABT72" s="70"/>
      <c r="ABU72" s="7"/>
      <c r="ABX72" s="5"/>
      <c r="ABY72" s="70" t="e">
        <f ca="1">ABY48</f>
        <v>#N/A</v>
      </c>
      <c r="ABZ72" s="70"/>
      <c r="ACA72" s="70"/>
      <c r="ACB72" s="70"/>
      <c r="ACC72" s="7"/>
      <c r="ACE72" s="5"/>
      <c r="ACF72" s="70" t="e">
        <f ca="1">ABY48</f>
        <v>#N/A</v>
      </c>
      <c r="ACG72" s="70"/>
      <c r="ACH72" s="70"/>
      <c r="ACI72" s="70"/>
      <c r="ACJ72" s="7"/>
      <c r="ACM72" s="5"/>
      <c r="ACN72" s="70" t="e">
        <f ca="1">ACN48</f>
        <v>#N/A</v>
      </c>
      <c r="ACO72" s="70"/>
      <c r="ACP72" s="70"/>
      <c r="ACQ72" s="70"/>
      <c r="ACR72" s="7"/>
      <c r="ACT72" s="5"/>
      <c r="ACU72" s="70" t="e">
        <f ca="1">ACN48</f>
        <v>#N/A</v>
      </c>
      <c r="ACV72" s="70"/>
      <c r="ACW72" s="70"/>
      <c r="ACX72" s="70"/>
      <c r="ACY72" s="7"/>
      <c r="ADB72" s="5"/>
      <c r="ADC72" s="70" t="e">
        <f ca="1">ADC48</f>
        <v>#N/A</v>
      </c>
      <c r="ADD72" s="70"/>
      <c r="ADE72" s="70"/>
      <c r="ADF72" s="70"/>
      <c r="ADG72" s="7"/>
      <c r="ADI72" s="5"/>
      <c r="ADJ72" s="70" t="e">
        <f ca="1">ADC48</f>
        <v>#N/A</v>
      </c>
      <c r="ADK72" s="70"/>
      <c r="ADL72" s="70"/>
      <c r="ADM72" s="70"/>
      <c r="ADN72" s="7"/>
      <c r="ADQ72" s="5"/>
      <c r="ADR72" s="70" t="e">
        <f ca="1">ADR48</f>
        <v>#N/A</v>
      </c>
      <c r="ADS72" s="70"/>
      <c r="ADT72" s="70"/>
      <c r="ADU72" s="70"/>
      <c r="ADV72" s="7"/>
      <c r="ADX72" s="5"/>
      <c r="ADY72" s="70" t="e">
        <f ca="1">ADR48</f>
        <v>#N/A</v>
      </c>
      <c r="ADZ72" s="70"/>
      <c r="AEA72" s="70"/>
      <c r="AEB72" s="70"/>
      <c r="AEC72" s="7"/>
      <c r="AEF72" s="5"/>
      <c r="AEG72" s="70" t="e">
        <f ca="1">AEG48</f>
        <v>#N/A</v>
      </c>
      <c r="AEH72" s="70"/>
      <c r="AEI72" s="70"/>
      <c r="AEJ72" s="70"/>
      <c r="AEK72" s="7"/>
      <c r="AEM72" s="5"/>
      <c r="AEN72" s="70" t="e">
        <f ca="1">AEG48</f>
        <v>#N/A</v>
      </c>
      <c r="AEO72" s="70"/>
      <c r="AEP72" s="70"/>
      <c r="AEQ72" s="70"/>
      <c r="AER72" s="7"/>
      <c r="AEU72" s="5"/>
      <c r="AEV72" s="70" t="e">
        <f ca="1">AEV48</f>
        <v>#N/A</v>
      </c>
      <c r="AEW72" s="70"/>
      <c r="AEX72" s="70"/>
      <c r="AEY72" s="70"/>
      <c r="AEZ72" s="7"/>
      <c r="AFB72" s="5"/>
      <c r="AFC72" s="70" t="e">
        <f ca="1">AEV48</f>
        <v>#N/A</v>
      </c>
      <c r="AFD72" s="70"/>
      <c r="AFE72" s="70"/>
      <c r="AFF72" s="70"/>
      <c r="AFG72" s="7"/>
      <c r="AFJ72" s="5"/>
      <c r="AFK72" s="70" t="e">
        <f ca="1">AFK48</f>
        <v>#N/A</v>
      </c>
      <c r="AFL72" s="70"/>
      <c r="AFM72" s="70"/>
      <c r="AFN72" s="70"/>
      <c r="AFO72" s="7"/>
      <c r="AFQ72" s="5"/>
      <c r="AFR72" s="70" t="e">
        <f ca="1">AFK48</f>
        <v>#N/A</v>
      </c>
      <c r="AFS72" s="70"/>
      <c r="AFT72" s="70"/>
      <c r="AFU72" s="70"/>
      <c r="AFV72" s="7"/>
    </row>
    <row r="73" spans="2:854" ht="18" customHeight="1" x14ac:dyDescent="0.55000000000000004">
      <c r="B73" s="11"/>
      <c r="C73" s="58" t="e">
        <f ca="1">C49</f>
        <v>#N/A</v>
      </c>
      <c r="D73" s="57"/>
      <c r="E73" s="57"/>
      <c r="F73" s="66" t="e">
        <f ca="1">F49</f>
        <v>#N/A</v>
      </c>
      <c r="G73" s="62" t="e">
        <f ca="1">G49</f>
        <v>#N/A</v>
      </c>
      <c r="I73" s="11"/>
      <c r="J73" s="58" t="e">
        <f ca="1">C49</f>
        <v>#N/A</v>
      </c>
      <c r="K73" s="57"/>
      <c r="L73" s="57"/>
      <c r="M73" s="66" t="e">
        <f ca="1">F49</f>
        <v>#N/A</v>
      </c>
      <c r="N73" s="62" t="e">
        <f ca="1">G49</f>
        <v>#N/A</v>
      </c>
      <c r="Q73" s="11"/>
      <c r="R73" s="58" t="e">
        <f ca="1">R49</f>
        <v>#N/A</v>
      </c>
      <c r="S73" s="57"/>
      <c r="T73" s="57"/>
      <c r="U73" s="66" t="e">
        <f ca="1">U49</f>
        <v>#N/A</v>
      </c>
      <c r="V73" s="62" t="e">
        <f ca="1">V49</f>
        <v>#N/A</v>
      </c>
      <c r="X73" s="11"/>
      <c r="Y73" s="58" t="e">
        <f ca="1">R49</f>
        <v>#N/A</v>
      </c>
      <c r="Z73" s="57"/>
      <c r="AA73" s="57"/>
      <c r="AB73" s="66" t="e">
        <f ca="1">U49</f>
        <v>#N/A</v>
      </c>
      <c r="AC73" s="62" t="e">
        <f ca="1">V49</f>
        <v>#N/A</v>
      </c>
      <c r="AF73" s="11"/>
      <c r="AG73" s="58" t="e">
        <f ca="1">AG49</f>
        <v>#N/A</v>
      </c>
      <c r="AH73" s="57"/>
      <c r="AI73" s="57"/>
      <c r="AJ73" s="66" t="e">
        <f ca="1">AJ49</f>
        <v>#N/A</v>
      </c>
      <c r="AK73" s="62" t="e">
        <f ca="1">AK49</f>
        <v>#N/A</v>
      </c>
      <c r="AM73" s="11"/>
      <c r="AN73" s="58" t="e">
        <f ca="1">AG49</f>
        <v>#N/A</v>
      </c>
      <c r="AO73" s="57"/>
      <c r="AP73" s="57"/>
      <c r="AQ73" s="66" t="e">
        <f ca="1">AJ49</f>
        <v>#N/A</v>
      </c>
      <c r="AR73" s="62" t="e">
        <f ca="1">AK49</f>
        <v>#N/A</v>
      </c>
      <c r="AU73" s="11"/>
      <c r="AV73" s="58" t="e">
        <f ca="1">AV49</f>
        <v>#N/A</v>
      </c>
      <c r="AW73" s="57"/>
      <c r="AX73" s="57"/>
      <c r="AY73" s="66" t="e">
        <f ca="1">AY49</f>
        <v>#N/A</v>
      </c>
      <c r="AZ73" s="62" t="e">
        <f ca="1">AZ49</f>
        <v>#N/A</v>
      </c>
      <c r="BB73" s="11"/>
      <c r="BC73" s="58" t="e">
        <f ca="1">AV49</f>
        <v>#N/A</v>
      </c>
      <c r="BD73" s="57"/>
      <c r="BE73" s="57"/>
      <c r="BF73" s="66" t="e">
        <f ca="1">AY49</f>
        <v>#N/A</v>
      </c>
      <c r="BG73" s="62" t="e">
        <f ca="1">AZ49</f>
        <v>#N/A</v>
      </c>
      <c r="BJ73" s="11"/>
      <c r="BK73" s="58" t="e">
        <f ca="1">BK49</f>
        <v>#N/A</v>
      </c>
      <c r="BL73" s="57"/>
      <c r="BM73" s="57"/>
      <c r="BN73" s="66" t="e">
        <f ca="1">BN49</f>
        <v>#N/A</v>
      </c>
      <c r="BO73" s="62" t="e">
        <f ca="1">BO49</f>
        <v>#N/A</v>
      </c>
      <c r="BQ73" s="11"/>
      <c r="BR73" s="58" t="e">
        <f ca="1">BK49</f>
        <v>#N/A</v>
      </c>
      <c r="BS73" s="57"/>
      <c r="BT73" s="57"/>
      <c r="BU73" s="66" t="e">
        <f ca="1">BN49</f>
        <v>#N/A</v>
      </c>
      <c r="BV73" s="62" t="e">
        <f ca="1">BO49</f>
        <v>#N/A</v>
      </c>
      <c r="BY73" s="11"/>
      <c r="BZ73" s="58" t="e">
        <f ca="1">BZ49</f>
        <v>#N/A</v>
      </c>
      <c r="CA73" s="57"/>
      <c r="CB73" s="57"/>
      <c r="CC73" s="66" t="e">
        <f ca="1">CC49</f>
        <v>#N/A</v>
      </c>
      <c r="CD73" s="62" t="e">
        <f ca="1">CD49</f>
        <v>#N/A</v>
      </c>
      <c r="CF73" s="11"/>
      <c r="CG73" s="58" t="e">
        <f ca="1">BZ49</f>
        <v>#N/A</v>
      </c>
      <c r="CH73" s="57"/>
      <c r="CI73" s="57"/>
      <c r="CJ73" s="66" t="e">
        <f ca="1">CC49</f>
        <v>#N/A</v>
      </c>
      <c r="CK73" s="62" t="e">
        <f ca="1">CD49</f>
        <v>#N/A</v>
      </c>
      <c r="CN73" s="11"/>
      <c r="CO73" s="58" t="e">
        <f ca="1">CO49</f>
        <v>#N/A</v>
      </c>
      <c r="CP73" s="57"/>
      <c r="CQ73" s="57"/>
      <c r="CR73" s="66" t="e">
        <f ca="1">CR49</f>
        <v>#N/A</v>
      </c>
      <c r="CS73" s="62" t="e">
        <f ca="1">CS49</f>
        <v>#N/A</v>
      </c>
      <c r="CU73" s="11"/>
      <c r="CV73" s="58" t="e">
        <f ca="1">CO49</f>
        <v>#N/A</v>
      </c>
      <c r="CW73" s="57"/>
      <c r="CX73" s="57"/>
      <c r="CY73" s="66" t="e">
        <f ca="1">CR49</f>
        <v>#N/A</v>
      </c>
      <c r="CZ73" s="62" t="e">
        <f ca="1">CS49</f>
        <v>#N/A</v>
      </c>
      <c r="DC73" s="11"/>
      <c r="DD73" s="58" t="e">
        <f ca="1">DD49</f>
        <v>#N/A</v>
      </c>
      <c r="DE73" s="57"/>
      <c r="DF73" s="57"/>
      <c r="DG73" s="66" t="e">
        <f ca="1">DG49</f>
        <v>#N/A</v>
      </c>
      <c r="DH73" s="62" t="e">
        <f ca="1">DH49</f>
        <v>#N/A</v>
      </c>
      <c r="DJ73" s="11"/>
      <c r="DK73" s="58" t="e">
        <f ca="1">DD49</f>
        <v>#N/A</v>
      </c>
      <c r="DL73" s="57"/>
      <c r="DM73" s="57"/>
      <c r="DN73" s="66" t="e">
        <f ca="1">DG49</f>
        <v>#N/A</v>
      </c>
      <c r="DO73" s="62" t="e">
        <f ca="1">DH49</f>
        <v>#N/A</v>
      </c>
      <c r="DR73" s="11"/>
      <c r="DS73" s="58" t="e">
        <f ca="1">DS49</f>
        <v>#N/A</v>
      </c>
      <c r="DT73" s="57"/>
      <c r="DU73" s="57"/>
      <c r="DV73" s="66" t="e">
        <f ca="1">DV49</f>
        <v>#N/A</v>
      </c>
      <c r="DW73" s="62" t="e">
        <f ca="1">DW49</f>
        <v>#N/A</v>
      </c>
      <c r="DY73" s="11"/>
      <c r="DZ73" s="58" t="e">
        <f ca="1">DS49</f>
        <v>#N/A</v>
      </c>
      <c r="EA73" s="57"/>
      <c r="EB73" s="57"/>
      <c r="EC73" s="66" t="e">
        <f ca="1">DV49</f>
        <v>#N/A</v>
      </c>
      <c r="ED73" s="62" t="e">
        <f ca="1">DW49</f>
        <v>#N/A</v>
      </c>
      <c r="EG73" s="11"/>
      <c r="EH73" s="58" t="e">
        <f ca="1">EH49</f>
        <v>#N/A</v>
      </c>
      <c r="EI73" s="57"/>
      <c r="EJ73" s="57"/>
      <c r="EK73" s="66" t="e">
        <f ca="1">EK49</f>
        <v>#N/A</v>
      </c>
      <c r="EL73" s="62" t="e">
        <f ca="1">EL49</f>
        <v>#N/A</v>
      </c>
      <c r="EN73" s="11"/>
      <c r="EO73" s="58" t="e">
        <f ca="1">EH49</f>
        <v>#N/A</v>
      </c>
      <c r="EP73" s="57"/>
      <c r="EQ73" s="57"/>
      <c r="ER73" s="66" t="e">
        <f ca="1">EK49</f>
        <v>#N/A</v>
      </c>
      <c r="ES73" s="62" t="e">
        <f ca="1">EL49</f>
        <v>#N/A</v>
      </c>
      <c r="EV73" s="11"/>
      <c r="EW73" s="58" t="e">
        <f ca="1">EW49</f>
        <v>#N/A</v>
      </c>
      <c r="EX73" s="57"/>
      <c r="EY73" s="57"/>
      <c r="EZ73" s="66" t="e">
        <f ca="1">EZ49</f>
        <v>#N/A</v>
      </c>
      <c r="FA73" s="62" t="e">
        <f ca="1">FA49</f>
        <v>#N/A</v>
      </c>
      <c r="FC73" s="11"/>
      <c r="FD73" s="58" t="e">
        <f ca="1">EW49</f>
        <v>#N/A</v>
      </c>
      <c r="FE73" s="57"/>
      <c r="FF73" s="57"/>
      <c r="FG73" s="66" t="e">
        <f ca="1">EZ49</f>
        <v>#N/A</v>
      </c>
      <c r="FH73" s="62" t="e">
        <f ca="1">FA49</f>
        <v>#N/A</v>
      </c>
      <c r="FK73" s="11"/>
      <c r="FL73" s="58" t="e">
        <f ca="1">FL49</f>
        <v>#N/A</v>
      </c>
      <c r="FM73" s="57"/>
      <c r="FN73" s="57"/>
      <c r="FO73" s="66" t="e">
        <f ca="1">FO49</f>
        <v>#N/A</v>
      </c>
      <c r="FP73" s="62" t="e">
        <f ca="1">FP49</f>
        <v>#N/A</v>
      </c>
      <c r="FR73" s="11"/>
      <c r="FS73" s="58" t="e">
        <f ca="1">FL49</f>
        <v>#N/A</v>
      </c>
      <c r="FT73" s="57"/>
      <c r="FU73" s="57"/>
      <c r="FV73" s="66" t="e">
        <f ca="1">FO49</f>
        <v>#N/A</v>
      </c>
      <c r="FW73" s="62" t="e">
        <f ca="1">FP49</f>
        <v>#N/A</v>
      </c>
      <c r="FZ73" s="11"/>
      <c r="GA73" s="58" t="e">
        <f ca="1">GA49</f>
        <v>#N/A</v>
      </c>
      <c r="GB73" s="57"/>
      <c r="GC73" s="57"/>
      <c r="GD73" s="66" t="e">
        <f ca="1">GD49</f>
        <v>#N/A</v>
      </c>
      <c r="GE73" s="62" t="e">
        <f ca="1">GE49</f>
        <v>#N/A</v>
      </c>
      <c r="GG73" s="11"/>
      <c r="GH73" s="58" t="e">
        <f ca="1">GA49</f>
        <v>#N/A</v>
      </c>
      <c r="GI73" s="57"/>
      <c r="GJ73" s="57"/>
      <c r="GK73" s="66" t="e">
        <f ca="1">GD49</f>
        <v>#N/A</v>
      </c>
      <c r="GL73" s="62" t="e">
        <f ca="1">GE49</f>
        <v>#N/A</v>
      </c>
      <c r="GO73" s="11"/>
      <c r="GP73" s="58" t="e">
        <f ca="1">GP49</f>
        <v>#N/A</v>
      </c>
      <c r="GQ73" s="57"/>
      <c r="GR73" s="57"/>
      <c r="GS73" s="66" t="e">
        <f ca="1">GS49</f>
        <v>#N/A</v>
      </c>
      <c r="GT73" s="62" t="e">
        <f ca="1">GT49</f>
        <v>#N/A</v>
      </c>
      <c r="GV73" s="11"/>
      <c r="GW73" s="58" t="e">
        <f ca="1">GP49</f>
        <v>#N/A</v>
      </c>
      <c r="GX73" s="57"/>
      <c r="GY73" s="57"/>
      <c r="GZ73" s="66" t="e">
        <f ca="1">GS49</f>
        <v>#N/A</v>
      </c>
      <c r="HA73" s="62" t="e">
        <f ca="1">GT49</f>
        <v>#N/A</v>
      </c>
      <c r="HD73" s="11"/>
      <c r="HE73" s="58" t="e">
        <f ca="1">HE49</f>
        <v>#N/A</v>
      </c>
      <c r="HF73" s="57"/>
      <c r="HG73" s="57"/>
      <c r="HH73" s="66" t="e">
        <f ca="1">HH49</f>
        <v>#N/A</v>
      </c>
      <c r="HI73" s="62" t="e">
        <f ca="1">HI49</f>
        <v>#N/A</v>
      </c>
      <c r="HK73" s="11"/>
      <c r="HL73" s="58" t="e">
        <f ca="1">HE49</f>
        <v>#N/A</v>
      </c>
      <c r="HM73" s="57"/>
      <c r="HN73" s="57"/>
      <c r="HO73" s="66" t="e">
        <f ca="1">HH49</f>
        <v>#N/A</v>
      </c>
      <c r="HP73" s="62" t="e">
        <f ca="1">HI49</f>
        <v>#N/A</v>
      </c>
      <c r="HS73" s="11"/>
      <c r="HT73" s="58" t="e">
        <f ca="1">HT49</f>
        <v>#N/A</v>
      </c>
      <c r="HU73" s="57"/>
      <c r="HV73" s="57"/>
      <c r="HW73" s="66" t="e">
        <f ca="1">HW49</f>
        <v>#N/A</v>
      </c>
      <c r="HX73" s="62" t="e">
        <f ca="1">HX49</f>
        <v>#N/A</v>
      </c>
      <c r="HZ73" s="11"/>
      <c r="IA73" s="58" t="e">
        <f ca="1">HT49</f>
        <v>#N/A</v>
      </c>
      <c r="IB73" s="57"/>
      <c r="IC73" s="57"/>
      <c r="ID73" s="66" t="e">
        <f ca="1">HW49</f>
        <v>#N/A</v>
      </c>
      <c r="IE73" s="62" t="e">
        <f ca="1">HX49</f>
        <v>#N/A</v>
      </c>
      <c r="IH73" s="11"/>
      <c r="II73" s="58" t="e">
        <f ca="1">II49</f>
        <v>#N/A</v>
      </c>
      <c r="IJ73" s="57"/>
      <c r="IK73" s="57"/>
      <c r="IL73" s="66" t="e">
        <f ca="1">IL49</f>
        <v>#N/A</v>
      </c>
      <c r="IM73" s="62" t="e">
        <f ca="1">IM49</f>
        <v>#N/A</v>
      </c>
      <c r="IO73" s="11"/>
      <c r="IP73" s="58" t="e">
        <f ca="1">II49</f>
        <v>#N/A</v>
      </c>
      <c r="IQ73" s="57"/>
      <c r="IR73" s="57"/>
      <c r="IS73" s="66" t="e">
        <f ca="1">IL49</f>
        <v>#N/A</v>
      </c>
      <c r="IT73" s="62" t="e">
        <f ca="1">IM49</f>
        <v>#N/A</v>
      </c>
      <c r="IW73" s="11"/>
      <c r="IX73" s="58" t="e">
        <f ca="1">IX49</f>
        <v>#N/A</v>
      </c>
      <c r="IY73" s="57"/>
      <c r="IZ73" s="57"/>
      <c r="JA73" s="66" t="e">
        <f ca="1">JA49</f>
        <v>#N/A</v>
      </c>
      <c r="JB73" s="62" t="e">
        <f ca="1">JB49</f>
        <v>#N/A</v>
      </c>
      <c r="JD73" s="11"/>
      <c r="JE73" s="58" t="e">
        <f ca="1">IX49</f>
        <v>#N/A</v>
      </c>
      <c r="JF73" s="57"/>
      <c r="JG73" s="57"/>
      <c r="JH73" s="66" t="e">
        <f ca="1">JA49</f>
        <v>#N/A</v>
      </c>
      <c r="JI73" s="62" t="e">
        <f ca="1">JB49</f>
        <v>#N/A</v>
      </c>
      <c r="JL73" s="11"/>
      <c r="JM73" s="58" t="e">
        <f ca="1">JM49</f>
        <v>#N/A</v>
      </c>
      <c r="JN73" s="57"/>
      <c r="JO73" s="57"/>
      <c r="JP73" s="66" t="e">
        <f ca="1">JP49</f>
        <v>#N/A</v>
      </c>
      <c r="JQ73" s="62" t="e">
        <f ca="1">JQ49</f>
        <v>#N/A</v>
      </c>
      <c r="JS73" s="11"/>
      <c r="JT73" s="58" t="e">
        <f ca="1">JM49</f>
        <v>#N/A</v>
      </c>
      <c r="JU73" s="57"/>
      <c r="JV73" s="57"/>
      <c r="JW73" s="66" t="e">
        <f ca="1">JP49</f>
        <v>#N/A</v>
      </c>
      <c r="JX73" s="62" t="e">
        <f ca="1">JQ49</f>
        <v>#N/A</v>
      </c>
      <c r="KA73" s="11"/>
      <c r="KB73" s="58" t="e">
        <f ca="1">KB49</f>
        <v>#N/A</v>
      </c>
      <c r="KC73" s="57"/>
      <c r="KD73" s="57"/>
      <c r="KE73" s="66" t="e">
        <f ca="1">KE49</f>
        <v>#N/A</v>
      </c>
      <c r="KF73" s="62" t="e">
        <f ca="1">KF49</f>
        <v>#N/A</v>
      </c>
      <c r="KH73" s="11"/>
      <c r="KI73" s="58" t="e">
        <f ca="1">KB49</f>
        <v>#N/A</v>
      </c>
      <c r="KJ73" s="57"/>
      <c r="KK73" s="57"/>
      <c r="KL73" s="66" t="e">
        <f ca="1">KE49</f>
        <v>#N/A</v>
      </c>
      <c r="KM73" s="62" t="e">
        <f ca="1">KF49</f>
        <v>#N/A</v>
      </c>
      <c r="KP73" s="11"/>
      <c r="KQ73" s="58" t="e">
        <f ca="1">KQ49</f>
        <v>#N/A</v>
      </c>
      <c r="KR73" s="57"/>
      <c r="KS73" s="57"/>
      <c r="KT73" s="66" t="e">
        <f ca="1">KT49</f>
        <v>#N/A</v>
      </c>
      <c r="KU73" s="62" t="e">
        <f ca="1">KU49</f>
        <v>#N/A</v>
      </c>
      <c r="KW73" s="11"/>
      <c r="KX73" s="58" t="e">
        <f ca="1">KQ49</f>
        <v>#N/A</v>
      </c>
      <c r="KY73" s="57"/>
      <c r="KZ73" s="57"/>
      <c r="LA73" s="66" t="e">
        <f ca="1">KT49</f>
        <v>#N/A</v>
      </c>
      <c r="LB73" s="62" t="e">
        <f ca="1">KU49</f>
        <v>#N/A</v>
      </c>
      <c r="LE73" s="11"/>
      <c r="LF73" s="58" t="e">
        <f ca="1">LF49</f>
        <v>#N/A</v>
      </c>
      <c r="LG73" s="57"/>
      <c r="LH73" s="57"/>
      <c r="LI73" s="66" t="e">
        <f ca="1">LI49</f>
        <v>#N/A</v>
      </c>
      <c r="LJ73" s="62" t="e">
        <f ca="1">LJ49</f>
        <v>#N/A</v>
      </c>
      <c r="LL73" s="11"/>
      <c r="LM73" s="58" t="e">
        <f ca="1">LF49</f>
        <v>#N/A</v>
      </c>
      <c r="LN73" s="57"/>
      <c r="LO73" s="57"/>
      <c r="LP73" s="66" t="e">
        <f ca="1">LI49</f>
        <v>#N/A</v>
      </c>
      <c r="LQ73" s="62" t="e">
        <f ca="1">LJ49</f>
        <v>#N/A</v>
      </c>
      <c r="LT73" s="11"/>
      <c r="LU73" s="58" t="e">
        <f ca="1">LU49</f>
        <v>#N/A</v>
      </c>
      <c r="LV73" s="57"/>
      <c r="LW73" s="57"/>
      <c r="LX73" s="66" t="e">
        <f ca="1">LX49</f>
        <v>#N/A</v>
      </c>
      <c r="LY73" s="62" t="e">
        <f ca="1">LY49</f>
        <v>#N/A</v>
      </c>
      <c r="MA73" s="11"/>
      <c r="MB73" s="58" t="e">
        <f ca="1">LU49</f>
        <v>#N/A</v>
      </c>
      <c r="MC73" s="57"/>
      <c r="MD73" s="57"/>
      <c r="ME73" s="66" t="e">
        <f ca="1">LX49</f>
        <v>#N/A</v>
      </c>
      <c r="MF73" s="62" t="e">
        <f ca="1">LY49</f>
        <v>#N/A</v>
      </c>
      <c r="MI73" s="11"/>
      <c r="MJ73" s="58" t="e">
        <f ca="1">MJ49</f>
        <v>#N/A</v>
      </c>
      <c r="MK73" s="57"/>
      <c r="ML73" s="57"/>
      <c r="MM73" s="66" t="e">
        <f ca="1">MM49</f>
        <v>#N/A</v>
      </c>
      <c r="MN73" s="62" t="e">
        <f ca="1">MN49</f>
        <v>#N/A</v>
      </c>
      <c r="MP73" s="11"/>
      <c r="MQ73" s="58" t="e">
        <f ca="1">MJ49</f>
        <v>#N/A</v>
      </c>
      <c r="MR73" s="57"/>
      <c r="MS73" s="57"/>
      <c r="MT73" s="66" t="e">
        <f ca="1">MM49</f>
        <v>#N/A</v>
      </c>
      <c r="MU73" s="62" t="e">
        <f ca="1">MN49</f>
        <v>#N/A</v>
      </c>
      <c r="MX73" s="11"/>
      <c r="MY73" s="58" t="e">
        <f ca="1">MY49</f>
        <v>#N/A</v>
      </c>
      <c r="MZ73" s="57"/>
      <c r="NA73" s="57"/>
      <c r="NB73" s="66" t="e">
        <f ca="1">NB49</f>
        <v>#N/A</v>
      </c>
      <c r="NC73" s="62" t="e">
        <f ca="1">NC49</f>
        <v>#N/A</v>
      </c>
      <c r="NE73" s="11"/>
      <c r="NF73" s="58" t="e">
        <f ca="1">MY49</f>
        <v>#N/A</v>
      </c>
      <c r="NG73" s="57"/>
      <c r="NH73" s="57"/>
      <c r="NI73" s="66" t="e">
        <f ca="1">NB49</f>
        <v>#N/A</v>
      </c>
      <c r="NJ73" s="62" t="e">
        <f ca="1">NC49</f>
        <v>#N/A</v>
      </c>
      <c r="NM73" s="11"/>
      <c r="NN73" s="58" t="e">
        <f ca="1">NN49</f>
        <v>#N/A</v>
      </c>
      <c r="NO73" s="57"/>
      <c r="NP73" s="57"/>
      <c r="NQ73" s="66" t="e">
        <f ca="1">NQ49</f>
        <v>#N/A</v>
      </c>
      <c r="NR73" s="62" t="e">
        <f ca="1">NR49</f>
        <v>#N/A</v>
      </c>
      <c r="NT73" s="11"/>
      <c r="NU73" s="58" t="e">
        <f ca="1">NN49</f>
        <v>#N/A</v>
      </c>
      <c r="NV73" s="57"/>
      <c r="NW73" s="57"/>
      <c r="NX73" s="66" t="e">
        <f ca="1">NQ49</f>
        <v>#N/A</v>
      </c>
      <c r="NY73" s="62" t="e">
        <f ca="1">NR49</f>
        <v>#N/A</v>
      </c>
      <c r="OB73" s="11"/>
      <c r="OC73" s="58" t="e">
        <f ca="1">OC49</f>
        <v>#N/A</v>
      </c>
      <c r="OD73" s="57"/>
      <c r="OE73" s="57"/>
      <c r="OF73" s="66" t="e">
        <f ca="1">OF49</f>
        <v>#N/A</v>
      </c>
      <c r="OG73" s="62" t="e">
        <f ca="1">OG49</f>
        <v>#N/A</v>
      </c>
      <c r="OI73" s="11"/>
      <c r="OJ73" s="58" t="e">
        <f ca="1">OC49</f>
        <v>#N/A</v>
      </c>
      <c r="OK73" s="57"/>
      <c r="OL73" s="57"/>
      <c r="OM73" s="66" t="e">
        <f ca="1">OF49</f>
        <v>#N/A</v>
      </c>
      <c r="ON73" s="62" t="e">
        <f ca="1">OG49</f>
        <v>#N/A</v>
      </c>
      <c r="OQ73" s="11"/>
      <c r="OR73" s="58" t="e">
        <f ca="1">OR49</f>
        <v>#N/A</v>
      </c>
      <c r="OS73" s="57"/>
      <c r="OT73" s="57"/>
      <c r="OU73" s="66" t="e">
        <f ca="1">OU49</f>
        <v>#N/A</v>
      </c>
      <c r="OV73" s="62" t="e">
        <f ca="1">OV49</f>
        <v>#N/A</v>
      </c>
      <c r="OX73" s="11"/>
      <c r="OY73" s="58" t="e">
        <f ca="1">OR49</f>
        <v>#N/A</v>
      </c>
      <c r="OZ73" s="57"/>
      <c r="PA73" s="57"/>
      <c r="PB73" s="66" t="e">
        <f ca="1">OU49</f>
        <v>#N/A</v>
      </c>
      <c r="PC73" s="62" t="e">
        <f ca="1">OV49</f>
        <v>#N/A</v>
      </c>
      <c r="PF73" s="11"/>
      <c r="PG73" s="58" t="e">
        <f ca="1">PG49</f>
        <v>#N/A</v>
      </c>
      <c r="PH73" s="57"/>
      <c r="PI73" s="57"/>
      <c r="PJ73" s="66" t="e">
        <f ca="1">PJ49</f>
        <v>#N/A</v>
      </c>
      <c r="PK73" s="62" t="e">
        <f ca="1">PK49</f>
        <v>#N/A</v>
      </c>
      <c r="PM73" s="11"/>
      <c r="PN73" s="58" t="e">
        <f ca="1">PG49</f>
        <v>#N/A</v>
      </c>
      <c r="PO73" s="57"/>
      <c r="PP73" s="57"/>
      <c r="PQ73" s="66" t="e">
        <f ca="1">PJ49</f>
        <v>#N/A</v>
      </c>
      <c r="PR73" s="62" t="e">
        <f ca="1">PK49</f>
        <v>#N/A</v>
      </c>
      <c r="PU73" s="11"/>
      <c r="PV73" s="58" t="e">
        <f ca="1">PV49</f>
        <v>#N/A</v>
      </c>
      <c r="PW73" s="57"/>
      <c r="PX73" s="57"/>
      <c r="PY73" s="66" t="e">
        <f ca="1">PY49</f>
        <v>#N/A</v>
      </c>
      <c r="PZ73" s="62" t="e">
        <f ca="1">PZ49</f>
        <v>#N/A</v>
      </c>
      <c r="QB73" s="11"/>
      <c r="QC73" s="58" t="e">
        <f ca="1">PV49</f>
        <v>#N/A</v>
      </c>
      <c r="QD73" s="57"/>
      <c r="QE73" s="57"/>
      <c r="QF73" s="66" t="e">
        <f ca="1">PY49</f>
        <v>#N/A</v>
      </c>
      <c r="QG73" s="62" t="e">
        <f ca="1">PZ49</f>
        <v>#N/A</v>
      </c>
      <c r="QJ73" s="11"/>
      <c r="QK73" s="58" t="e">
        <f ca="1">QK49</f>
        <v>#N/A</v>
      </c>
      <c r="QL73" s="57"/>
      <c r="QM73" s="57"/>
      <c r="QN73" s="66" t="e">
        <f ca="1">QN49</f>
        <v>#N/A</v>
      </c>
      <c r="QO73" s="62" t="e">
        <f ca="1">QO49</f>
        <v>#N/A</v>
      </c>
      <c r="QQ73" s="11"/>
      <c r="QR73" s="58" t="e">
        <f ca="1">QK49</f>
        <v>#N/A</v>
      </c>
      <c r="QS73" s="57"/>
      <c r="QT73" s="57"/>
      <c r="QU73" s="66" t="e">
        <f ca="1">QN49</f>
        <v>#N/A</v>
      </c>
      <c r="QV73" s="62" t="e">
        <f ca="1">QO49</f>
        <v>#N/A</v>
      </c>
      <c r="QY73" s="11"/>
      <c r="QZ73" s="58" t="e">
        <f ca="1">QZ49</f>
        <v>#N/A</v>
      </c>
      <c r="RA73" s="57"/>
      <c r="RB73" s="57"/>
      <c r="RC73" s="66" t="e">
        <f ca="1">RC49</f>
        <v>#N/A</v>
      </c>
      <c r="RD73" s="62" t="e">
        <f ca="1">RD49</f>
        <v>#N/A</v>
      </c>
      <c r="RF73" s="11"/>
      <c r="RG73" s="58" t="e">
        <f ca="1">QZ49</f>
        <v>#N/A</v>
      </c>
      <c r="RH73" s="57"/>
      <c r="RI73" s="57"/>
      <c r="RJ73" s="66" t="e">
        <f ca="1">RC49</f>
        <v>#N/A</v>
      </c>
      <c r="RK73" s="62" t="e">
        <f ca="1">RD49</f>
        <v>#N/A</v>
      </c>
      <c r="RN73" s="11"/>
      <c r="RO73" s="58" t="e">
        <f ca="1">RO49</f>
        <v>#N/A</v>
      </c>
      <c r="RP73" s="57"/>
      <c r="RQ73" s="57"/>
      <c r="RR73" s="66" t="e">
        <f ca="1">RR49</f>
        <v>#N/A</v>
      </c>
      <c r="RS73" s="62" t="e">
        <f ca="1">RS49</f>
        <v>#N/A</v>
      </c>
      <c r="RU73" s="11"/>
      <c r="RV73" s="58" t="e">
        <f ca="1">RO49</f>
        <v>#N/A</v>
      </c>
      <c r="RW73" s="57"/>
      <c r="RX73" s="57"/>
      <c r="RY73" s="66" t="e">
        <f ca="1">RR49</f>
        <v>#N/A</v>
      </c>
      <c r="RZ73" s="62" t="e">
        <f ca="1">RS49</f>
        <v>#N/A</v>
      </c>
      <c r="SC73" s="11"/>
      <c r="SD73" s="58" t="e">
        <f ca="1">SD49</f>
        <v>#N/A</v>
      </c>
      <c r="SE73" s="57"/>
      <c r="SF73" s="57"/>
      <c r="SG73" s="66" t="e">
        <f ca="1">SG49</f>
        <v>#N/A</v>
      </c>
      <c r="SH73" s="62" t="e">
        <f ca="1">SH49</f>
        <v>#N/A</v>
      </c>
      <c r="SJ73" s="11"/>
      <c r="SK73" s="58" t="e">
        <f ca="1">SD49</f>
        <v>#N/A</v>
      </c>
      <c r="SL73" s="57"/>
      <c r="SM73" s="57"/>
      <c r="SN73" s="66" t="e">
        <f ca="1">SG49</f>
        <v>#N/A</v>
      </c>
      <c r="SO73" s="62" t="e">
        <f ca="1">SH49</f>
        <v>#N/A</v>
      </c>
      <c r="SR73" s="11"/>
      <c r="SS73" s="58" t="e">
        <f ca="1">SS49</f>
        <v>#N/A</v>
      </c>
      <c r="ST73" s="57"/>
      <c r="SU73" s="57"/>
      <c r="SV73" s="66" t="e">
        <f ca="1">SV49</f>
        <v>#N/A</v>
      </c>
      <c r="SW73" s="62" t="e">
        <f ca="1">SW49</f>
        <v>#N/A</v>
      </c>
      <c r="SY73" s="11"/>
      <c r="SZ73" s="58" t="e">
        <f ca="1">SS49</f>
        <v>#N/A</v>
      </c>
      <c r="TA73" s="57"/>
      <c r="TB73" s="57"/>
      <c r="TC73" s="66" t="e">
        <f ca="1">SV49</f>
        <v>#N/A</v>
      </c>
      <c r="TD73" s="62" t="e">
        <f ca="1">SW49</f>
        <v>#N/A</v>
      </c>
      <c r="TG73" s="11"/>
      <c r="TH73" s="58" t="e">
        <f ca="1">TH49</f>
        <v>#N/A</v>
      </c>
      <c r="TI73" s="57"/>
      <c r="TJ73" s="57"/>
      <c r="TK73" s="66" t="e">
        <f ca="1">TK49</f>
        <v>#N/A</v>
      </c>
      <c r="TL73" s="62" t="e">
        <f ca="1">TL49</f>
        <v>#N/A</v>
      </c>
      <c r="TN73" s="11"/>
      <c r="TO73" s="58" t="e">
        <f ca="1">TH49</f>
        <v>#N/A</v>
      </c>
      <c r="TP73" s="57"/>
      <c r="TQ73" s="57"/>
      <c r="TR73" s="66" t="e">
        <f ca="1">TK49</f>
        <v>#N/A</v>
      </c>
      <c r="TS73" s="62" t="e">
        <f ca="1">TL49</f>
        <v>#N/A</v>
      </c>
      <c r="TV73" s="11"/>
      <c r="TW73" s="58" t="e">
        <f ca="1">TW49</f>
        <v>#N/A</v>
      </c>
      <c r="TX73" s="57"/>
      <c r="TY73" s="57"/>
      <c r="TZ73" s="66" t="e">
        <f ca="1">TZ49</f>
        <v>#N/A</v>
      </c>
      <c r="UA73" s="62" t="e">
        <f ca="1">UA49</f>
        <v>#N/A</v>
      </c>
      <c r="UC73" s="11"/>
      <c r="UD73" s="58" t="e">
        <f ca="1">TW49</f>
        <v>#N/A</v>
      </c>
      <c r="UE73" s="57"/>
      <c r="UF73" s="57"/>
      <c r="UG73" s="66" t="e">
        <f ca="1">TZ49</f>
        <v>#N/A</v>
      </c>
      <c r="UH73" s="62" t="e">
        <f ca="1">UA49</f>
        <v>#N/A</v>
      </c>
      <c r="UK73" s="11"/>
      <c r="UL73" s="58" t="e">
        <f ca="1">UL49</f>
        <v>#N/A</v>
      </c>
      <c r="UM73" s="57"/>
      <c r="UN73" s="57"/>
      <c r="UO73" s="66" t="e">
        <f ca="1">UO49</f>
        <v>#N/A</v>
      </c>
      <c r="UP73" s="62" t="e">
        <f ca="1">UP49</f>
        <v>#N/A</v>
      </c>
      <c r="UR73" s="11"/>
      <c r="US73" s="58" t="e">
        <f ca="1">UL49</f>
        <v>#N/A</v>
      </c>
      <c r="UT73" s="57"/>
      <c r="UU73" s="57"/>
      <c r="UV73" s="66" t="e">
        <f ca="1">UO49</f>
        <v>#N/A</v>
      </c>
      <c r="UW73" s="62" t="e">
        <f ca="1">UP49</f>
        <v>#N/A</v>
      </c>
      <c r="UZ73" s="11"/>
      <c r="VA73" s="58" t="e">
        <f ca="1">VA49</f>
        <v>#N/A</v>
      </c>
      <c r="VB73" s="57"/>
      <c r="VC73" s="57"/>
      <c r="VD73" s="66" t="e">
        <f ca="1">VD49</f>
        <v>#N/A</v>
      </c>
      <c r="VE73" s="62" t="e">
        <f ca="1">VE49</f>
        <v>#N/A</v>
      </c>
      <c r="VG73" s="11"/>
      <c r="VH73" s="58" t="e">
        <f ca="1">VA49</f>
        <v>#N/A</v>
      </c>
      <c r="VI73" s="57"/>
      <c r="VJ73" s="57"/>
      <c r="VK73" s="66" t="e">
        <f ca="1">VD49</f>
        <v>#N/A</v>
      </c>
      <c r="VL73" s="62" t="e">
        <f ca="1">VE49</f>
        <v>#N/A</v>
      </c>
      <c r="VO73" s="11"/>
      <c r="VP73" s="58" t="e">
        <f ca="1">VP49</f>
        <v>#N/A</v>
      </c>
      <c r="VQ73" s="57"/>
      <c r="VR73" s="57"/>
      <c r="VS73" s="66" t="e">
        <f ca="1">VS49</f>
        <v>#N/A</v>
      </c>
      <c r="VT73" s="62" t="e">
        <f ca="1">VT49</f>
        <v>#N/A</v>
      </c>
      <c r="VV73" s="11"/>
      <c r="VW73" s="58" t="e">
        <f ca="1">VP49</f>
        <v>#N/A</v>
      </c>
      <c r="VX73" s="57"/>
      <c r="VY73" s="57"/>
      <c r="VZ73" s="66" t="e">
        <f ca="1">VS49</f>
        <v>#N/A</v>
      </c>
      <c r="WA73" s="62" t="e">
        <f ca="1">VT49</f>
        <v>#N/A</v>
      </c>
      <c r="WD73" s="11"/>
      <c r="WE73" s="58" t="e">
        <f ca="1">WE49</f>
        <v>#N/A</v>
      </c>
      <c r="WF73" s="57"/>
      <c r="WG73" s="57"/>
      <c r="WH73" s="66" t="e">
        <f ca="1">WH49</f>
        <v>#N/A</v>
      </c>
      <c r="WI73" s="62" t="e">
        <f ca="1">WI49</f>
        <v>#N/A</v>
      </c>
      <c r="WK73" s="11"/>
      <c r="WL73" s="58" t="e">
        <f ca="1">WE49</f>
        <v>#N/A</v>
      </c>
      <c r="WM73" s="57"/>
      <c r="WN73" s="57"/>
      <c r="WO73" s="66" t="e">
        <f ca="1">WH49</f>
        <v>#N/A</v>
      </c>
      <c r="WP73" s="62" t="e">
        <f ca="1">WI49</f>
        <v>#N/A</v>
      </c>
      <c r="WS73" s="11"/>
      <c r="WT73" s="58" t="e">
        <f ca="1">WT49</f>
        <v>#N/A</v>
      </c>
      <c r="WU73" s="57"/>
      <c r="WV73" s="57"/>
      <c r="WW73" s="66" t="e">
        <f ca="1">WW49</f>
        <v>#N/A</v>
      </c>
      <c r="WX73" s="62" t="e">
        <f ca="1">WX49</f>
        <v>#N/A</v>
      </c>
      <c r="WZ73" s="11"/>
      <c r="XA73" s="58" t="e">
        <f ca="1">WT49</f>
        <v>#N/A</v>
      </c>
      <c r="XB73" s="57"/>
      <c r="XC73" s="57"/>
      <c r="XD73" s="66" t="e">
        <f ca="1">WW49</f>
        <v>#N/A</v>
      </c>
      <c r="XE73" s="62" t="e">
        <f ca="1">WX49</f>
        <v>#N/A</v>
      </c>
      <c r="XH73" s="11"/>
      <c r="XI73" s="58" t="e">
        <f ca="1">XI49</f>
        <v>#N/A</v>
      </c>
      <c r="XJ73" s="57"/>
      <c r="XK73" s="57"/>
      <c r="XL73" s="66" t="e">
        <f ca="1">XL49</f>
        <v>#N/A</v>
      </c>
      <c r="XM73" s="62" t="e">
        <f ca="1">XM49</f>
        <v>#N/A</v>
      </c>
      <c r="XO73" s="11"/>
      <c r="XP73" s="58" t="e">
        <f ca="1">XI49</f>
        <v>#N/A</v>
      </c>
      <c r="XQ73" s="57"/>
      <c r="XR73" s="57"/>
      <c r="XS73" s="66" t="e">
        <f ca="1">XL49</f>
        <v>#N/A</v>
      </c>
      <c r="XT73" s="62" t="e">
        <f ca="1">XM49</f>
        <v>#N/A</v>
      </c>
      <c r="XW73" s="11"/>
      <c r="XX73" s="58" t="e">
        <f ca="1">XX49</f>
        <v>#N/A</v>
      </c>
      <c r="XY73" s="57"/>
      <c r="XZ73" s="57"/>
      <c r="YA73" s="66" t="e">
        <f ca="1">YA49</f>
        <v>#N/A</v>
      </c>
      <c r="YB73" s="62" t="e">
        <f ca="1">YB49</f>
        <v>#N/A</v>
      </c>
      <c r="YD73" s="11"/>
      <c r="YE73" s="58" t="e">
        <f ca="1">XX49</f>
        <v>#N/A</v>
      </c>
      <c r="YF73" s="57"/>
      <c r="YG73" s="57"/>
      <c r="YH73" s="66" t="e">
        <f ca="1">YA49</f>
        <v>#N/A</v>
      </c>
      <c r="YI73" s="62" t="e">
        <f ca="1">YB49</f>
        <v>#N/A</v>
      </c>
      <c r="YL73" s="11"/>
      <c r="YM73" s="58" t="e">
        <f ca="1">YM49</f>
        <v>#N/A</v>
      </c>
      <c r="YN73" s="57"/>
      <c r="YO73" s="57"/>
      <c r="YP73" s="66" t="e">
        <f ca="1">YP49</f>
        <v>#N/A</v>
      </c>
      <c r="YQ73" s="62" t="e">
        <f ca="1">YQ49</f>
        <v>#N/A</v>
      </c>
      <c r="YS73" s="11"/>
      <c r="YT73" s="58" t="e">
        <f ca="1">YM49</f>
        <v>#N/A</v>
      </c>
      <c r="YU73" s="57"/>
      <c r="YV73" s="57"/>
      <c r="YW73" s="66" t="e">
        <f ca="1">YP49</f>
        <v>#N/A</v>
      </c>
      <c r="YX73" s="62" t="e">
        <f ca="1">YQ49</f>
        <v>#N/A</v>
      </c>
      <c r="ZA73" s="11"/>
      <c r="ZB73" s="58" t="e">
        <f ca="1">ZB49</f>
        <v>#N/A</v>
      </c>
      <c r="ZC73" s="57"/>
      <c r="ZD73" s="57"/>
      <c r="ZE73" s="66" t="e">
        <f ca="1">ZE49</f>
        <v>#N/A</v>
      </c>
      <c r="ZF73" s="62" t="e">
        <f ca="1">ZF49</f>
        <v>#N/A</v>
      </c>
      <c r="ZH73" s="11"/>
      <c r="ZI73" s="58" t="e">
        <f ca="1">ZB49</f>
        <v>#N/A</v>
      </c>
      <c r="ZJ73" s="57"/>
      <c r="ZK73" s="57"/>
      <c r="ZL73" s="66" t="e">
        <f ca="1">ZE49</f>
        <v>#N/A</v>
      </c>
      <c r="ZM73" s="62" t="e">
        <f ca="1">ZF49</f>
        <v>#N/A</v>
      </c>
      <c r="ZP73" s="11"/>
      <c r="ZQ73" s="58" t="e">
        <f ca="1">ZQ49</f>
        <v>#N/A</v>
      </c>
      <c r="ZR73" s="57"/>
      <c r="ZS73" s="57"/>
      <c r="ZT73" s="66" t="e">
        <f ca="1">ZT49</f>
        <v>#N/A</v>
      </c>
      <c r="ZU73" s="62" t="e">
        <f ca="1">ZU49</f>
        <v>#N/A</v>
      </c>
      <c r="ZW73" s="11"/>
      <c r="ZX73" s="58" t="e">
        <f ca="1">ZQ49</f>
        <v>#N/A</v>
      </c>
      <c r="ZY73" s="57"/>
      <c r="ZZ73" s="57"/>
      <c r="AAA73" s="66" t="e">
        <f ca="1">ZT49</f>
        <v>#N/A</v>
      </c>
      <c r="AAB73" s="62" t="e">
        <f ca="1">ZU49</f>
        <v>#N/A</v>
      </c>
      <c r="AAE73" s="11"/>
      <c r="AAF73" s="58" t="e">
        <f ca="1">AAF49</f>
        <v>#N/A</v>
      </c>
      <c r="AAG73" s="57"/>
      <c r="AAH73" s="57"/>
      <c r="AAI73" s="66" t="e">
        <f ca="1">AAI49</f>
        <v>#N/A</v>
      </c>
      <c r="AAJ73" s="62" t="e">
        <f ca="1">AAJ49</f>
        <v>#N/A</v>
      </c>
      <c r="AAL73" s="11"/>
      <c r="AAM73" s="58" t="e">
        <f ca="1">AAF49</f>
        <v>#N/A</v>
      </c>
      <c r="AAN73" s="57"/>
      <c r="AAO73" s="57"/>
      <c r="AAP73" s="66" t="e">
        <f ca="1">AAI49</f>
        <v>#N/A</v>
      </c>
      <c r="AAQ73" s="62" t="e">
        <f ca="1">AAJ49</f>
        <v>#N/A</v>
      </c>
      <c r="AAT73" s="11"/>
      <c r="AAU73" s="58" t="e">
        <f ca="1">AAU49</f>
        <v>#N/A</v>
      </c>
      <c r="AAV73" s="57"/>
      <c r="AAW73" s="57"/>
      <c r="AAX73" s="66" t="e">
        <f ca="1">AAX49</f>
        <v>#N/A</v>
      </c>
      <c r="AAY73" s="62" t="e">
        <f ca="1">AAY49</f>
        <v>#N/A</v>
      </c>
      <c r="ABA73" s="11"/>
      <c r="ABB73" s="58" t="e">
        <f ca="1">AAU49</f>
        <v>#N/A</v>
      </c>
      <c r="ABC73" s="57"/>
      <c r="ABD73" s="57"/>
      <c r="ABE73" s="66" t="e">
        <f ca="1">AAX49</f>
        <v>#N/A</v>
      </c>
      <c r="ABF73" s="62" t="e">
        <f ca="1">AAY49</f>
        <v>#N/A</v>
      </c>
      <c r="ABI73" s="11"/>
      <c r="ABJ73" s="58" t="e">
        <f ca="1">ABJ49</f>
        <v>#N/A</v>
      </c>
      <c r="ABK73" s="57"/>
      <c r="ABL73" s="57"/>
      <c r="ABM73" s="66" t="e">
        <f ca="1">ABM49</f>
        <v>#N/A</v>
      </c>
      <c r="ABN73" s="62" t="e">
        <f ca="1">ABN49</f>
        <v>#N/A</v>
      </c>
      <c r="ABP73" s="11"/>
      <c r="ABQ73" s="58" t="e">
        <f ca="1">ABJ49</f>
        <v>#N/A</v>
      </c>
      <c r="ABR73" s="57"/>
      <c r="ABS73" s="57"/>
      <c r="ABT73" s="66" t="e">
        <f ca="1">ABM49</f>
        <v>#N/A</v>
      </c>
      <c r="ABU73" s="62" t="e">
        <f ca="1">ABN49</f>
        <v>#N/A</v>
      </c>
      <c r="ABX73" s="11"/>
      <c r="ABY73" s="58" t="e">
        <f ca="1">ABY49</f>
        <v>#N/A</v>
      </c>
      <c r="ABZ73" s="57"/>
      <c r="ACA73" s="57"/>
      <c r="ACB73" s="66" t="e">
        <f ca="1">ACB49</f>
        <v>#N/A</v>
      </c>
      <c r="ACC73" s="62" t="e">
        <f ca="1">ACC49</f>
        <v>#N/A</v>
      </c>
      <c r="ACE73" s="11"/>
      <c r="ACF73" s="58" t="e">
        <f ca="1">ABY49</f>
        <v>#N/A</v>
      </c>
      <c r="ACG73" s="57"/>
      <c r="ACH73" s="57"/>
      <c r="ACI73" s="66" t="e">
        <f ca="1">ACB49</f>
        <v>#N/A</v>
      </c>
      <c r="ACJ73" s="62" t="e">
        <f ca="1">ACC49</f>
        <v>#N/A</v>
      </c>
      <c r="ACM73" s="11"/>
      <c r="ACN73" s="58" t="e">
        <f ca="1">ACN49</f>
        <v>#N/A</v>
      </c>
      <c r="ACO73" s="57"/>
      <c r="ACP73" s="57"/>
      <c r="ACQ73" s="66" t="e">
        <f ca="1">ACQ49</f>
        <v>#N/A</v>
      </c>
      <c r="ACR73" s="62" t="e">
        <f ca="1">ACR49</f>
        <v>#N/A</v>
      </c>
      <c r="ACT73" s="11"/>
      <c r="ACU73" s="58" t="e">
        <f ca="1">ACN49</f>
        <v>#N/A</v>
      </c>
      <c r="ACV73" s="57"/>
      <c r="ACW73" s="57"/>
      <c r="ACX73" s="66" t="e">
        <f ca="1">ACQ49</f>
        <v>#N/A</v>
      </c>
      <c r="ACY73" s="62" t="e">
        <f ca="1">ACR49</f>
        <v>#N/A</v>
      </c>
      <c r="ADB73" s="11"/>
      <c r="ADC73" s="58" t="e">
        <f ca="1">ADC49</f>
        <v>#N/A</v>
      </c>
      <c r="ADD73" s="57"/>
      <c r="ADE73" s="57"/>
      <c r="ADF73" s="66" t="e">
        <f ca="1">ADF49</f>
        <v>#N/A</v>
      </c>
      <c r="ADG73" s="62" t="e">
        <f ca="1">ADG49</f>
        <v>#N/A</v>
      </c>
      <c r="ADI73" s="11"/>
      <c r="ADJ73" s="58" t="e">
        <f ca="1">ADC49</f>
        <v>#N/A</v>
      </c>
      <c r="ADK73" s="57"/>
      <c r="ADL73" s="57"/>
      <c r="ADM73" s="66" t="e">
        <f ca="1">ADF49</f>
        <v>#N/A</v>
      </c>
      <c r="ADN73" s="62" t="e">
        <f ca="1">ADG49</f>
        <v>#N/A</v>
      </c>
      <c r="ADQ73" s="11"/>
      <c r="ADR73" s="58" t="e">
        <f ca="1">ADR49</f>
        <v>#N/A</v>
      </c>
      <c r="ADS73" s="57"/>
      <c r="ADT73" s="57"/>
      <c r="ADU73" s="66" t="e">
        <f ca="1">ADU49</f>
        <v>#N/A</v>
      </c>
      <c r="ADV73" s="62" t="e">
        <f ca="1">ADV49</f>
        <v>#N/A</v>
      </c>
      <c r="ADX73" s="11"/>
      <c r="ADY73" s="58" t="e">
        <f ca="1">ADR49</f>
        <v>#N/A</v>
      </c>
      <c r="ADZ73" s="57"/>
      <c r="AEA73" s="57"/>
      <c r="AEB73" s="66" t="e">
        <f ca="1">ADU49</f>
        <v>#N/A</v>
      </c>
      <c r="AEC73" s="62" t="e">
        <f ca="1">ADV49</f>
        <v>#N/A</v>
      </c>
      <c r="AEF73" s="11"/>
      <c r="AEG73" s="58" t="e">
        <f ca="1">AEG49</f>
        <v>#N/A</v>
      </c>
      <c r="AEH73" s="57"/>
      <c r="AEI73" s="57"/>
      <c r="AEJ73" s="66" t="e">
        <f ca="1">AEJ49</f>
        <v>#N/A</v>
      </c>
      <c r="AEK73" s="62" t="e">
        <f ca="1">AEK49</f>
        <v>#N/A</v>
      </c>
      <c r="AEM73" s="11"/>
      <c r="AEN73" s="58" t="e">
        <f ca="1">AEG49</f>
        <v>#N/A</v>
      </c>
      <c r="AEO73" s="57"/>
      <c r="AEP73" s="57"/>
      <c r="AEQ73" s="66" t="e">
        <f ca="1">AEJ49</f>
        <v>#N/A</v>
      </c>
      <c r="AER73" s="62" t="e">
        <f ca="1">AEK49</f>
        <v>#N/A</v>
      </c>
      <c r="AEU73" s="11"/>
      <c r="AEV73" s="58" t="e">
        <f ca="1">AEV49</f>
        <v>#N/A</v>
      </c>
      <c r="AEW73" s="57"/>
      <c r="AEX73" s="57"/>
      <c r="AEY73" s="66" t="e">
        <f ca="1">AEY49</f>
        <v>#N/A</v>
      </c>
      <c r="AEZ73" s="62" t="e">
        <f ca="1">AEZ49</f>
        <v>#N/A</v>
      </c>
      <c r="AFB73" s="11"/>
      <c r="AFC73" s="58" t="e">
        <f ca="1">AEV49</f>
        <v>#N/A</v>
      </c>
      <c r="AFD73" s="57"/>
      <c r="AFE73" s="57"/>
      <c r="AFF73" s="66" t="e">
        <f ca="1">AEY49</f>
        <v>#N/A</v>
      </c>
      <c r="AFG73" s="62" t="e">
        <f ca="1">AEZ49</f>
        <v>#N/A</v>
      </c>
      <c r="AFJ73" s="11"/>
      <c r="AFK73" s="58" t="e">
        <f ca="1">AFK49</f>
        <v>#N/A</v>
      </c>
      <c r="AFL73" s="57"/>
      <c r="AFM73" s="57"/>
      <c r="AFN73" s="66" t="e">
        <f ca="1">AFN49</f>
        <v>#N/A</v>
      </c>
      <c r="AFO73" s="62" t="e">
        <f ca="1">AFO49</f>
        <v>#N/A</v>
      </c>
      <c r="AFQ73" s="11"/>
      <c r="AFR73" s="58" t="e">
        <f ca="1">AFK49</f>
        <v>#N/A</v>
      </c>
      <c r="AFS73" s="57"/>
      <c r="AFT73" s="57"/>
      <c r="AFU73" s="66" t="e">
        <f ca="1">AFN49</f>
        <v>#N/A</v>
      </c>
      <c r="AFV73" s="62" t="e">
        <f ca="1">AFO49</f>
        <v>#N/A</v>
      </c>
    </row>
    <row r="74" spans="2:854" x14ac:dyDescent="0.45">
      <c r="B74" s="11"/>
      <c r="C74" s="71" t="e">
        <f ca="1">C50</f>
        <v>#N/A</v>
      </c>
      <c r="D74" s="71"/>
      <c r="E74" s="72" t="e">
        <f ca="1">E50</f>
        <v>#N/A</v>
      </c>
      <c r="F74" s="72"/>
      <c r="G74" s="12"/>
      <c r="I74" s="11"/>
      <c r="J74" s="71" t="e">
        <f ca="1">C50</f>
        <v>#N/A</v>
      </c>
      <c r="K74" s="71"/>
      <c r="L74" s="72" t="e">
        <f ca="1">E50</f>
        <v>#N/A</v>
      </c>
      <c r="M74" s="72"/>
      <c r="N74" s="12"/>
      <c r="Q74" s="11"/>
      <c r="R74" s="71" t="e">
        <f ca="1">R50</f>
        <v>#N/A</v>
      </c>
      <c r="S74" s="71"/>
      <c r="T74" s="72" t="e">
        <f ca="1">T50</f>
        <v>#N/A</v>
      </c>
      <c r="U74" s="72"/>
      <c r="V74" s="12"/>
      <c r="X74" s="11"/>
      <c r="Y74" s="71" t="e">
        <f ca="1">R50</f>
        <v>#N/A</v>
      </c>
      <c r="Z74" s="71"/>
      <c r="AA74" s="72" t="e">
        <f ca="1">T50</f>
        <v>#N/A</v>
      </c>
      <c r="AB74" s="72"/>
      <c r="AC74" s="12"/>
      <c r="AF74" s="11"/>
      <c r="AG74" s="71" t="e">
        <f ca="1">AG50</f>
        <v>#N/A</v>
      </c>
      <c r="AH74" s="71"/>
      <c r="AI74" s="72" t="e">
        <f ca="1">AI50</f>
        <v>#N/A</v>
      </c>
      <c r="AJ74" s="72"/>
      <c r="AK74" s="12"/>
      <c r="AM74" s="11"/>
      <c r="AN74" s="71" t="e">
        <f ca="1">AG50</f>
        <v>#N/A</v>
      </c>
      <c r="AO74" s="71"/>
      <c r="AP74" s="72" t="e">
        <f ca="1">AI50</f>
        <v>#N/A</v>
      </c>
      <c r="AQ74" s="72"/>
      <c r="AR74" s="12"/>
      <c r="AU74" s="11"/>
      <c r="AV74" s="71" t="e">
        <f ca="1">AV50</f>
        <v>#N/A</v>
      </c>
      <c r="AW74" s="71"/>
      <c r="AX74" s="72" t="e">
        <f ca="1">AX50</f>
        <v>#N/A</v>
      </c>
      <c r="AY74" s="72"/>
      <c r="AZ74" s="12"/>
      <c r="BB74" s="11"/>
      <c r="BC74" s="71" t="e">
        <f ca="1">AV50</f>
        <v>#N/A</v>
      </c>
      <c r="BD74" s="71"/>
      <c r="BE74" s="72" t="e">
        <f ca="1">AX50</f>
        <v>#N/A</v>
      </c>
      <c r="BF74" s="72"/>
      <c r="BG74" s="12"/>
      <c r="BJ74" s="11"/>
      <c r="BK74" s="71" t="e">
        <f ca="1">BK50</f>
        <v>#N/A</v>
      </c>
      <c r="BL74" s="71"/>
      <c r="BM74" s="72" t="e">
        <f ca="1">BM50</f>
        <v>#N/A</v>
      </c>
      <c r="BN74" s="72"/>
      <c r="BO74" s="12"/>
      <c r="BQ74" s="11"/>
      <c r="BR74" s="71" t="e">
        <f ca="1">BK50</f>
        <v>#N/A</v>
      </c>
      <c r="BS74" s="71"/>
      <c r="BT74" s="72" t="e">
        <f ca="1">BM50</f>
        <v>#N/A</v>
      </c>
      <c r="BU74" s="72"/>
      <c r="BV74" s="12"/>
      <c r="BY74" s="11"/>
      <c r="BZ74" s="71" t="e">
        <f ca="1">BZ50</f>
        <v>#N/A</v>
      </c>
      <c r="CA74" s="71"/>
      <c r="CB74" s="72" t="e">
        <f ca="1">CB50</f>
        <v>#N/A</v>
      </c>
      <c r="CC74" s="72"/>
      <c r="CD74" s="12"/>
      <c r="CF74" s="11"/>
      <c r="CG74" s="71" t="e">
        <f ca="1">BZ50</f>
        <v>#N/A</v>
      </c>
      <c r="CH74" s="71"/>
      <c r="CI74" s="72" t="e">
        <f ca="1">CB50</f>
        <v>#N/A</v>
      </c>
      <c r="CJ74" s="72"/>
      <c r="CK74" s="12"/>
      <c r="CN74" s="11"/>
      <c r="CO74" s="71" t="e">
        <f ca="1">CO50</f>
        <v>#N/A</v>
      </c>
      <c r="CP74" s="71"/>
      <c r="CQ74" s="72" t="e">
        <f ca="1">CQ50</f>
        <v>#N/A</v>
      </c>
      <c r="CR74" s="72"/>
      <c r="CS74" s="12"/>
      <c r="CU74" s="11"/>
      <c r="CV74" s="71" t="e">
        <f ca="1">CO50</f>
        <v>#N/A</v>
      </c>
      <c r="CW74" s="71"/>
      <c r="CX74" s="72" t="e">
        <f ca="1">CQ50</f>
        <v>#N/A</v>
      </c>
      <c r="CY74" s="72"/>
      <c r="CZ74" s="12"/>
      <c r="DC74" s="11"/>
      <c r="DD74" s="71" t="e">
        <f ca="1">DD50</f>
        <v>#N/A</v>
      </c>
      <c r="DE74" s="71"/>
      <c r="DF74" s="72" t="e">
        <f ca="1">DF50</f>
        <v>#N/A</v>
      </c>
      <c r="DG74" s="72"/>
      <c r="DH74" s="12"/>
      <c r="DJ74" s="11"/>
      <c r="DK74" s="71" t="e">
        <f ca="1">DD50</f>
        <v>#N/A</v>
      </c>
      <c r="DL74" s="71"/>
      <c r="DM74" s="72" t="e">
        <f ca="1">DF50</f>
        <v>#N/A</v>
      </c>
      <c r="DN74" s="72"/>
      <c r="DO74" s="12"/>
      <c r="DR74" s="11"/>
      <c r="DS74" s="71" t="e">
        <f ca="1">DS50</f>
        <v>#N/A</v>
      </c>
      <c r="DT74" s="71"/>
      <c r="DU74" s="72" t="e">
        <f ca="1">DU50</f>
        <v>#N/A</v>
      </c>
      <c r="DV74" s="72"/>
      <c r="DW74" s="12"/>
      <c r="DY74" s="11"/>
      <c r="DZ74" s="71" t="e">
        <f ca="1">DS50</f>
        <v>#N/A</v>
      </c>
      <c r="EA74" s="71"/>
      <c r="EB74" s="72" t="e">
        <f ca="1">DU50</f>
        <v>#N/A</v>
      </c>
      <c r="EC74" s="72"/>
      <c r="ED74" s="12"/>
      <c r="EG74" s="11"/>
      <c r="EH74" s="71" t="e">
        <f ca="1">EH50</f>
        <v>#N/A</v>
      </c>
      <c r="EI74" s="71"/>
      <c r="EJ74" s="72" t="e">
        <f ca="1">EJ50</f>
        <v>#N/A</v>
      </c>
      <c r="EK74" s="72"/>
      <c r="EL74" s="12"/>
      <c r="EN74" s="11"/>
      <c r="EO74" s="71" t="e">
        <f ca="1">EH50</f>
        <v>#N/A</v>
      </c>
      <c r="EP74" s="71"/>
      <c r="EQ74" s="72" t="e">
        <f ca="1">EJ50</f>
        <v>#N/A</v>
      </c>
      <c r="ER74" s="72"/>
      <c r="ES74" s="12"/>
      <c r="EV74" s="11"/>
      <c r="EW74" s="71" t="e">
        <f ca="1">EW50</f>
        <v>#N/A</v>
      </c>
      <c r="EX74" s="71"/>
      <c r="EY74" s="72" t="e">
        <f ca="1">EY50</f>
        <v>#N/A</v>
      </c>
      <c r="EZ74" s="72"/>
      <c r="FA74" s="12"/>
      <c r="FC74" s="11"/>
      <c r="FD74" s="71" t="e">
        <f ca="1">EW50</f>
        <v>#N/A</v>
      </c>
      <c r="FE74" s="71"/>
      <c r="FF74" s="72" t="e">
        <f ca="1">EY50</f>
        <v>#N/A</v>
      </c>
      <c r="FG74" s="72"/>
      <c r="FH74" s="12"/>
      <c r="FK74" s="11"/>
      <c r="FL74" s="71" t="e">
        <f ca="1">FL50</f>
        <v>#N/A</v>
      </c>
      <c r="FM74" s="71"/>
      <c r="FN74" s="72" t="e">
        <f ca="1">FN50</f>
        <v>#N/A</v>
      </c>
      <c r="FO74" s="72"/>
      <c r="FP74" s="12"/>
      <c r="FR74" s="11"/>
      <c r="FS74" s="71" t="e">
        <f ca="1">FL50</f>
        <v>#N/A</v>
      </c>
      <c r="FT74" s="71"/>
      <c r="FU74" s="72" t="e">
        <f ca="1">FN50</f>
        <v>#N/A</v>
      </c>
      <c r="FV74" s="72"/>
      <c r="FW74" s="12"/>
      <c r="FZ74" s="11"/>
      <c r="GA74" s="71" t="e">
        <f ca="1">GA50</f>
        <v>#N/A</v>
      </c>
      <c r="GB74" s="71"/>
      <c r="GC74" s="72" t="e">
        <f ca="1">GC50</f>
        <v>#N/A</v>
      </c>
      <c r="GD74" s="72"/>
      <c r="GE74" s="12"/>
      <c r="GG74" s="11"/>
      <c r="GH74" s="71" t="e">
        <f ca="1">GA50</f>
        <v>#N/A</v>
      </c>
      <c r="GI74" s="71"/>
      <c r="GJ74" s="72" t="e">
        <f ca="1">GC50</f>
        <v>#N/A</v>
      </c>
      <c r="GK74" s="72"/>
      <c r="GL74" s="12"/>
      <c r="GO74" s="11"/>
      <c r="GP74" s="71" t="e">
        <f ca="1">GP50</f>
        <v>#N/A</v>
      </c>
      <c r="GQ74" s="71"/>
      <c r="GR74" s="72" t="e">
        <f ca="1">GR50</f>
        <v>#N/A</v>
      </c>
      <c r="GS74" s="72"/>
      <c r="GT74" s="12"/>
      <c r="GV74" s="11"/>
      <c r="GW74" s="71" t="e">
        <f ca="1">GP50</f>
        <v>#N/A</v>
      </c>
      <c r="GX74" s="71"/>
      <c r="GY74" s="72" t="e">
        <f ca="1">GR50</f>
        <v>#N/A</v>
      </c>
      <c r="GZ74" s="72"/>
      <c r="HA74" s="12"/>
      <c r="HD74" s="11"/>
      <c r="HE74" s="71" t="e">
        <f ca="1">HE50</f>
        <v>#N/A</v>
      </c>
      <c r="HF74" s="71"/>
      <c r="HG74" s="72" t="e">
        <f ca="1">HG50</f>
        <v>#N/A</v>
      </c>
      <c r="HH74" s="72"/>
      <c r="HI74" s="12"/>
      <c r="HK74" s="11"/>
      <c r="HL74" s="71" t="e">
        <f ca="1">HE50</f>
        <v>#N/A</v>
      </c>
      <c r="HM74" s="71"/>
      <c r="HN74" s="72" t="e">
        <f ca="1">HG50</f>
        <v>#N/A</v>
      </c>
      <c r="HO74" s="72"/>
      <c r="HP74" s="12"/>
      <c r="HS74" s="11"/>
      <c r="HT74" s="71" t="e">
        <f ca="1">HT50</f>
        <v>#N/A</v>
      </c>
      <c r="HU74" s="71"/>
      <c r="HV74" s="72" t="e">
        <f ca="1">HV50</f>
        <v>#N/A</v>
      </c>
      <c r="HW74" s="72"/>
      <c r="HX74" s="12"/>
      <c r="HZ74" s="11"/>
      <c r="IA74" s="71" t="e">
        <f ca="1">HT50</f>
        <v>#N/A</v>
      </c>
      <c r="IB74" s="71"/>
      <c r="IC74" s="72" t="e">
        <f ca="1">HV50</f>
        <v>#N/A</v>
      </c>
      <c r="ID74" s="72"/>
      <c r="IE74" s="12"/>
      <c r="IH74" s="11"/>
      <c r="II74" s="71" t="e">
        <f ca="1">II50</f>
        <v>#N/A</v>
      </c>
      <c r="IJ74" s="71"/>
      <c r="IK74" s="72" t="e">
        <f ca="1">IK50</f>
        <v>#N/A</v>
      </c>
      <c r="IL74" s="72"/>
      <c r="IM74" s="12"/>
      <c r="IO74" s="11"/>
      <c r="IP74" s="71" t="e">
        <f ca="1">II50</f>
        <v>#N/A</v>
      </c>
      <c r="IQ74" s="71"/>
      <c r="IR74" s="72" t="e">
        <f ca="1">IK50</f>
        <v>#N/A</v>
      </c>
      <c r="IS74" s="72"/>
      <c r="IT74" s="12"/>
      <c r="IW74" s="11"/>
      <c r="IX74" s="71" t="e">
        <f ca="1">IX50</f>
        <v>#N/A</v>
      </c>
      <c r="IY74" s="71"/>
      <c r="IZ74" s="72" t="e">
        <f ca="1">IZ50</f>
        <v>#N/A</v>
      </c>
      <c r="JA74" s="72"/>
      <c r="JB74" s="12"/>
      <c r="JD74" s="11"/>
      <c r="JE74" s="71" t="e">
        <f ca="1">IX50</f>
        <v>#N/A</v>
      </c>
      <c r="JF74" s="71"/>
      <c r="JG74" s="72" t="e">
        <f ca="1">IZ50</f>
        <v>#N/A</v>
      </c>
      <c r="JH74" s="72"/>
      <c r="JI74" s="12"/>
      <c r="JL74" s="11"/>
      <c r="JM74" s="71" t="e">
        <f ca="1">JM50</f>
        <v>#N/A</v>
      </c>
      <c r="JN74" s="71"/>
      <c r="JO74" s="72" t="e">
        <f ca="1">JO50</f>
        <v>#N/A</v>
      </c>
      <c r="JP74" s="72"/>
      <c r="JQ74" s="12"/>
      <c r="JS74" s="11"/>
      <c r="JT74" s="71" t="e">
        <f ca="1">JM50</f>
        <v>#N/A</v>
      </c>
      <c r="JU74" s="71"/>
      <c r="JV74" s="72" t="e">
        <f ca="1">JO50</f>
        <v>#N/A</v>
      </c>
      <c r="JW74" s="72"/>
      <c r="JX74" s="12"/>
      <c r="KA74" s="11"/>
      <c r="KB74" s="71" t="e">
        <f ca="1">KB50</f>
        <v>#N/A</v>
      </c>
      <c r="KC74" s="71"/>
      <c r="KD74" s="72" t="e">
        <f ca="1">KD50</f>
        <v>#N/A</v>
      </c>
      <c r="KE74" s="72"/>
      <c r="KF74" s="12"/>
      <c r="KH74" s="11"/>
      <c r="KI74" s="71" t="e">
        <f ca="1">KB50</f>
        <v>#N/A</v>
      </c>
      <c r="KJ74" s="71"/>
      <c r="KK74" s="72" t="e">
        <f ca="1">KD50</f>
        <v>#N/A</v>
      </c>
      <c r="KL74" s="72"/>
      <c r="KM74" s="12"/>
      <c r="KP74" s="11"/>
      <c r="KQ74" s="71" t="e">
        <f ca="1">KQ50</f>
        <v>#N/A</v>
      </c>
      <c r="KR74" s="71"/>
      <c r="KS74" s="72" t="e">
        <f ca="1">KS50</f>
        <v>#N/A</v>
      </c>
      <c r="KT74" s="72"/>
      <c r="KU74" s="12"/>
      <c r="KW74" s="11"/>
      <c r="KX74" s="71" t="e">
        <f ca="1">KQ50</f>
        <v>#N/A</v>
      </c>
      <c r="KY74" s="71"/>
      <c r="KZ74" s="72" t="e">
        <f ca="1">KS50</f>
        <v>#N/A</v>
      </c>
      <c r="LA74" s="72"/>
      <c r="LB74" s="12"/>
      <c r="LE74" s="11"/>
      <c r="LF74" s="71" t="e">
        <f ca="1">LF50</f>
        <v>#N/A</v>
      </c>
      <c r="LG74" s="71"/>
      <c r="LH74" s="72" t="e">
        <f ca="1">LH50</f>
        <v>#N/A</v>
      </c>
      <c r="LI74" s="72"/>
      <c r="LJ74" s="12"/>
      <c r="LL74" s="11"/>
      <c r="LM74" s="71" t="e">
        <f ca="1">LF50</f>
        <v>#N/A</v>
      </c>
      <c r="LN74" s="71"/>
      <c r="LO74" s="72" t="e">
        <f ca="1">LH50</f>
        <v>#N/A</v>
      </c>
      <c r="LP74" s="72"/>
      <c r="LQ74" s="12"/>
      <c r="LT74" s="11"/>
      <c r="LU74" s="71" t="e">
        <f ca="1">LU50</f>
        <v>#N/A</v>
      </c>
      <c r="LV74" s="71"/>
      <c r="LW74" s="72" t="e">
        <f ca="1">LW50</f>
        <v>#N/A</v>
      </c>
      <c r="LX74" s="72"/>
      <c r="LY74" s="12"/>
      <c r="MA74" s="11"/>
      <c r="MB74" s="71" t="e">
        <f ca="1">LU50</f>
        <v>#N/A</v>
      </c>
      <c r="MC74" s="71"/>
      <c r="MD74" s="72" t="e">
        <f ca="1">LW50</f>
        <v>#N/A</v>
      </c>
      <c r="ME74" s="72"/>
      <c r="MF74" s="12"/>
      <c r="MI74" s="11"/>
      <c r="MJ74" s="71" t="e">
        <f ca="1">MJ50</f>
        <v>#N/A</v>
      </c>
      <c r="MK74" s="71"/>
      <c r="ML74" s="72" t="e">
        <f ca="1">ML50</f>
        <v>#N/A</v>
      </c>
      <c r="MM74" s="72"/>
      <c r="MN74" s="12"/>
      <c r="MP74" s="11"/>
      <c r="MQ74" s="71" t="e">
        <f ca="1">MJ50</f>
        <v>#N/A</v>
      </c>
      <c r="MR74" s="71"/>
      <c r="MS74" s="72" t="e">
        <f ca="1">ML50</f>
        <v>#N/A</v>
      </c>
      <c r="MT74" s="72"/>
      <c r="MU74" s="12"/>
      <c r="MX74" s="11"/>
      <c r="MY74" s="71" t="e">
        <f ca="1">MY50</f>
        <v>#N/A</v>
      </c>
      <c r="MZ74" s="71"/>
      <c r="NA74" s="72" t="e">
        <f ca="1">NA50</f>
        <v>#N/A</v>
      </c>
      <c r="NB74" s="72"/>
      <c r="NC74" s="12"/>
      <c r="NE74" s="11"/>
      <c r="NF74" s="71" t="e">
        <f ca="1">MY50</f>
        <v>#N/A</v>
      </c>
      <c r="NG74" s="71"/>
      <c r="NH74" s="72" t="e">
        <f ca="1">NA50</f>
        <v>#N/A</v>
      </c>
      <c r="NI74" s="72"/>
      <c r="NJ74" s="12"/>
      <c r="NM74" s="11"/>
      <c r="NN74" s="71" t="e">
        <f ca="1">NN50</f>
        <v>#N/A</v>
      </c>
      <c r="NO74" s="71"/>
      <c r="NP74" s="72" t="e">
        <f ca="1">NP50</f>
        <v>#N/A</v>
      </c>
      <c r="NQ74" s="72"/>
      <c r="NR74" s="12"/>
      <c r="NT74" s="11"/>
      <c r="NU74" s="71" t="e">
        <f ca="1">NN50</f>
        <v>#N/A</v>
      </c>
      <c r="NV74" s="71"/>
      <c r="NW74" s="72" t="e">
        <f ca="1">NP50</f>
        <v>#N/A</v>
      </c>
      <c r="NX74" s="72"/>
      <c r="NY74" s="12"/>
      <c r="OB74" s="11"/>
      <c r="OC74" s="71" t="e">
        <f ca="1">OC50</f>
        <v>#N/A</v>
      </c>
      <c r="OD74" s="71"/>
      <c r="OE74" s="72" t="e">
        <f ca="1">OE50</f>
        <v>#N/A</v>
      </c>
      <c r="OF74" s="72"/>
      <c r="OG74" s="12"/>
      <c r="OI74" s="11"/>
      <c r="OJ74" s="71" t="e">
        <f ca="1">OC50</f>
        <v>#N/A</v>
      </c>
      <c r="OK74" s="71"/>
      <c r="OL74" s="72" t="e">
        <f ca="1">OE50</f>
        <v>#N/A</v>
      </c>
      <c r="OM74" s="72"/>
      <c r="ON74" s="12"/>
      <c r="OQ74" s="11"/>
      <c r="OR74" s="71" t="e">
        <f ca="1">OR50</f>
        <v>#N/A</v>
      </c>
      <c r="OS74" s="71"/>
      <c r="OT74" s="72" t="e">
        <f ca="1">OT50</f>
        <v>#N/A</v>
      </c>
      <c r="OU74" s="72"/>
      <c r="OV74" s="12"/>
      <c r="OX74" s="11"/>
      <c r="OY74" s="71" t="e">
        <f ca="1">OR50</f>
        <v>#N/A</v>
      </c>
      <c r="OZ74" s="71"/>
      <c r="PA74" s="72" t="e">
        <f ca="1">OT50</f>
        <v>#N/A</v>
      </c>
      <c r="PB74" s="72"/>
      <c r="PC74" s="12"/>
      <c r="PF74" s="11"/>
      <c r="PG74" s="71" t="e">
        <f ca="1">PG50</f>
        <v>#N/A</v>
      </c>
      <c r="PH74" s="71"/>
      <c r="PI74" s="72" t="e">
        <f ca="1">PI50</f>
        <v>#N/A</v>
      </c>
      <c r="PJ74" s="72"/>
      <c r="PK74" s="12"/>
      <c r="PM74" s="11"/>
      <c r="PN74" s="71" t="e">
        <f ca="1">PG50</f>
        <v>#N/A</v>
      </c>
      <c r="PO74" s="71"/>
      <c r="PP74" s="72" t="e">
        <f ca="1">PI50</f>
        <v>#N/A</v>
      </c>
      <c r="PQ74" s="72"/>
      <c r="PR74" s="12"/>
      <c r="PU74" s="11"/>
      <c r="PV74" s="71" t="e">
        <f ca="1">PV50</f>
        <v>#N/A</v>
      </c>
      <c r="PW74" s="71"/>
      <c r="PX74" s="72" t="e">
        <f ca="1">PX50</f>
        <v>#N/A</v>
      </c>
      <c r="PY74" s="72"/>
      <c r="PZ74" s="12"/>
      <c r="QB74" s="11"/>
      <c r="QC74" s="71" t="e">
        <f ca="1">PV50</f>
        <v>#N/A</v>
      </c>
      <c r="QD74" s="71"/>
      <c r="QE74" s="72" t="e">
        <f ca="1">PX50</f>
        <v>#N/A</v>
      </c>
      <c r="QF74" s="72"/>
      <c r="QG74" s="12"/>
      <c r="QJ74" s="11"/>
      <c r="QK74" s="71" t="e">
        <f ca="1">QK50</f>
        <v>#N/A</v>
      </c>
      <c r="QL74" s="71"/>
      <c r="QM74" s="72" t="e">
        <f ca="1">QM50</f>
        <v>#N/A</v>
      </c>
      <c r="QN74" s="72"/>
      <c r="QO74" s="12"/>
      <c r="QQ74" s="11"/>
      <c r="QR74" s="71" t="e">
        <f ca="1">QK50</f>
        <v>#N/A</v>
      </c>
      <c r="QS74" s="71"/>
      <c r="QT74" s="72" t="e">
        <f ca="1">QM50</f>
        <v>#N/A</v>
      </c>
      <c r="QU74" s="72"/>
      <c r="QV74" s="12"/>
      <c r="QY74" s="11"/>
      <c r="QZ74" s="71" t="e">
        <f ca="1">QZ50</f>
        <v>#N/A</v>
      </c>
      <c r="RA74" s="71"/>
      <c r="RB74" s="72" t="e">
        <f ca="1">RB50</f>
        <v>#N/A</v>
      </c>
      <c r="RC74" s="72"/>
      <c r="RD74" s="12"/>
      <c r="RF74" s="11"/>
      <c r="RG74" s="71" t="e">
        <f ca="1">QZ50</f>
        <v>#N/A</v>
      </c>
      <c r="RH74" s="71"/>
      <c r="RI74" s="72" t="e">
        <f ca="1">RB50</f>
        <v>#N/A</v>
      </c>
      <c r="RJ74" s="72"/>
      <c r="RK74" s="12"/>
      <c r="RN74" s="11"/>
      <c r="RO74" s="71" t="e">
        <f ca="1">RO50</f>
        <v>#N/A</v>
      </c>
      <c r="RP74" s="71"/>
      <c r="RQ74" s="72" t="e">
        <f ca="1">RQ50</f>
        <v>#N/A</v>
      </c>
      <c r="RR74" s="72"/>
      <c r="RS74" s="12"/>
      <c r="RU74" s="11"/>
      <c r="RV74" s="71" t="e">
        <f ca="1">RO50</f>
        <v>#N/A</v>
      </c>
      <c r="RW74" s="71"/>
      <c r="RX74" s="72" t="e">
        <f ca="1">RQ50</f>
        <v>#N/A</v>
      </c>
      <c r="RY74" s="72"/>
      <c r="RZ74" s="12"/>
      <c r="SC74" s="11"/>
      <c r="SD74" s="71" t="e">
        <f ca="1">SD50</f>
        <v>#N/A</v>
      </c>
      <c r="SE74" s="71"/>
      <c r="SF74" s="72" t="e">
        <f ca="1">SF50</f>
        <v>#N/A</v>
      </c>
      <c r="SG74" s="72"/>
      <c r="SH74" s="12"/>
      <c r="SJ74" s="11"/>
      <c r="SK74" s="71" t="e">
        <f ca="1">SD50</f>
        <v>#N/A</v>
      </c>
      <c r="SL74" s="71"/>
      <c r="SM74" s="72" t="e">
        <f ca="1">SF50</f>
        <v>#N/A</v>
      </c>
      <c r="SN74" s="72"/>
      <c r="SO74" s="12"/>
      <c r="SR74" s="11"/>
      <c r="SS74" s="71" t="e">
        <f ca="1">SS50</f>
        <v>#N/A</v>
      </c>
      <c r="ST74" s="71"/>
      <c r="SU74" s="72" t="e">
        <f ca="1">SU50</f>
        <v>#N/A</v>
      </c>
      <c r="SV74" s="72"/>
      <c r="SW74" s="12"/>
      <c r="SY74" s="11"/>
      <c r="SZ74" s="71" t="e">
        <f ca="1">SS50</f>
        <v>#N/A</v>
      </c>
      <c r="TA74" s="71"/>
      <c r="TB74" s="72" t="e">
        <f ca="1">SU50</f>
        <v>#N/A</v>
      </c>
      <c r="TC74" s="72"/>
      <c r="TD74" s="12"/>
      <c r="TG74" s="11"/>
      <c r="TH74" s="71" t="e">
        <f ca="1">TH50</f>
        <v>#N/A</v>
      </c>
      <c r="TI74" s="71"/>
      <c r="TJ74" s="72" t="e">
        <f ca="1">TJ50</f>
        <v>#N/A</v>
      </c>
      <c r="TK74" s="72"/>
      <c r="TL74" s="12"/>
      <c r="TN74" s="11"/>
      <c r="TO74" s="71" t="e">
        <f ca="1">TH50</f>
        <v>#N/A</v>
      </c>
      <c r="TP74" s="71"/>
      <c r="TQ74" s="72" t="e">
        <f ca="1">TJ50</f>
        <v>#N/A</v>
      </c>
      <c r="TR74" s="72"/>
      <c r="TS74" s="12"/>
      <c r="TV74" s="11"/>
      <c r="TW74" s="71" t="e">
        <f ca="1">TW50</f>
        <v>#N/A</v>
      </c>
      <c r="TX74" s="71"/>
      <c r="TY74" s="72" t="e">
        <f ca="1">TY50</f>
        <v>#N/A</v>
      </c>
      <c r="TZ74" s="72"/>
      <c r="UA74" s="12"/>
      <c r="UC74" s="11"/>
      <c r="UD74" s="71" t="e">
        <f ca="1">TW50</f>
        <v>#N/A</v>
      </c>
      <c r="UE74" s="71"/>
      <c r="UF74" s="72" t="e">
        <f ca="1">TY50</f>
        <v>#N/A</v>
      </c>
      <c r="UG74" s="72"/>
      <c r="UH74" s="12"/>
      <c r="UK74" s="11"/>
      <c r="UL74" s="71" t="e">
        <f ca="1">UL50</f>
        <v>#N/A</v>
      </c>
      <c r="UM74" s="71"/>
      <c r="UN74" s="72" t="e">
        <f ca="1">UN50</f>
        <v>#N/A</v>
      </c>
      <c r="UO74" s="72"/>
      <c r="UP74" s="12"/>
      <c r="UR74" s="11"/>
      <c r="US74" s="71" t="e">
        <f ca="1">UL50</f>
        <v>#N/A</v>
      </c>
      <c r="UT74" s="71"/>
      <c r="UU74" s="72" t="e">
        <f ca="1">UN50</f>
        <v>#N/A</v>
      </c>
      <c r="UV74" s="72"/>
      <c r="UW74" s="12"/>
      <c r="UZ74" s="11"/>
      <c r="VA74" s="71" t="e">
        <f ca="1">VA50</f>
        <v>#N/A</v>
      </c>
      <c r="VB74" s="71"/>
      <c r="VC74" s="72" t="e">
        <f ca="1">VC50</f>
        <v>#N/A</v>
      </c>
      <c r="VD74" s="72"/>
      <c r="VE74" s="12"/>
      <c r="VG74" s="11"/>
      <c r="VH74" s="71" t="e">
        <f ca="1">VA50</f>
        <v>#N/A</v>
      </c>
      <c r="VI74" s="71"/>
      <c r="VJ74" s="72" t="e">
        <f ca="1">VC50</f>
        <v>#N/A</v>
      </c>
      <c r="VK74" s="72"/>
      <c r="VL74" s="12"/>
      <c r="VO74" s="11"/>
      <c r="VP74" s="71" t="e">
        <f ca="1">VP50</f>
        <v>#N/A</v>
      </c>
      <c r="VQ74" s="71"/>
      <c r="VR74" s="72" t="e">
        <f ca="1">VR50</f>
        <v>#N/A</v>
      </c>
      <c r="VS74" s="72"/>
      <c r="VT74" s="12"/>
      <c r="VV74" s="11"/>
      <c r="VW74" s="71" t="e">
        <f ca="1">VP50</f>
        <v>#N/A</v>
      </c>
      <c r="VX74" s="71"/>
      <c r="VY74" s="72" t="e">
        <f ca="1">VR50</f>
        <v>#N/A</v>
      </c>
      <c r="VZ74" s="72"/>
      <c r="WA74" s="12"/>
      <c r="WD74" s="11"/>
      <c r="WE74" s="71" t="e">
        <f ca="1">WE50</f>
        <v>#N/A</v>
      </c>
      <c r="WF74" s="71"/>
      <c r="WG74" s="72" t="e">
        <f ca="1">WG50</f>
        <v>#N/A</v>
      </c>
      <c r="WH74" s="72"/>
      <c r="WI74" s="12"/>
      <c r="WK74" s="11"/>
      <c r="WL74" s="71" t="e">
        <f ca="1">WE50</f>
        <v>#N/A</v>
      </c>
      <c r="WM74" s="71"/>
      <c r="WN74" s="72" t="e">
        <f ca="1">WG50</f>
        <v>#N/A</v>
      </c>
      <c r="WO74" s="72"/>
      <c r="WP74" s="12"/>
      <c r="WS74" s="11"/>
      <c r="WT74" s="71" t="e">
        <f ca="1">WT50</f>
        <v>#N/A</v>
      </c>
      <c r="WU74" s="71"/>
      <c r="WV74" s="72" t="e">
        <f ca="1">WV50</f>
        <v>#N/A</v>
      </c>
      <c r="WW74" s="72"/>
      <c r="WX74" s="12"/>
      <c r="WZ74" s="11"/>
      <c r="XA74" s="71" t="e">
        <f ca="1">WT50</f>
        <v>#N/A</v>
      </c>
      <c r="XB74" s="71"/>
      <c r="XC74" s="72" t="e">
        <f ca="1">WV50</f>
        <v>#N/A</v>
      </c>
      <c r="XD74" s="72"/>
      <c r="XE74" s="12"/>
      <c r="XH74" s="11"/>
      <c r="XI74" s="71" t="e">
        <f ca="1">XI50</f>
        <v>#N/A</v>
      </c>
      <c r="XJ74" s="71"/>
      <c r="XK74" s="72" t="e">
        <f ca="1">XK50</f>
        <v>#N/A</v>
      </c>
      <c r="XL74" s="72"/>
      <c r="XM74" s="12"/>
      <c r="XO74" s="11"/>
      <c r="XP74" s="71" t="e">
        <f ca="1">XI50</f>
        <v>#N/A</v>
      </c>
      <c r="XQ74" s="71"/>
      <c r="XR74" s="72" t="e">
        <f ca="1">XK50</f>
        <v>#N/A</v>
      </c>
      <c r="XS74" s="72"/>
      <c r="XT74" s="12"/>
      <c r="XW74" s="11"/>
      <c r="XX74" s="71" t="e">
        <f ca="1">XX50</f>
        <v>#N/A</v>
      </c>
      <c r="XY74" s="71"/>
      <c r="XZ74" s="72" t="e">
        <f ca="1">XZ50</f>
        <v>#N/A</v>
      </c>
      <c r="YA74" s="72"/>
      <c r="YB74" s="12"/>
      <c r="YD74" s="11"/>
      <c r="YE74" s="71" t="e">
        <f ca="1">XX50</f>
        <v>#N/A</v>
      </c>
      <c r="YF74" s="71"/>
      <c r="YG74" s="72" t="e">
        <f ca="1">XZ50</f>
        <v>#N/A</v>
      </c>
      <c r="YH74" s="72"/>
      <c r="YI74" s="12"/>
      <c r="YL74" s="11"/>
      <c r="YM74" s="71" t="e">
        <f ca="1">YM50</f>
        <v>#N/A</v>
      </c>
      <c r="YN74" s="71"/>
      <c r="YO74" s="72" t="e">
        <f ca="1">YO50</f>
        <v>#N/A</v>
      </c>
      <c r="YP74" s="72"/>
      <c r="YQ74" s="12"/>
      <c r="YS74" s="11"/>
      <c r="YT74" s="71" t="e">
        <f ca="1">YM50</f>
        <v>#N/A</v>
      </c>
      <c r="YU74" s="71"/>
      <c r="YV74" s="72" t="e">
        <f ca="1">YO50</f>
        <v>#N/A</v>
      </c>
      <c r="YW74" s="72"/>
      <c r="YX74" s="12"/>
      <c r="ZA74" s="11"/>
      <c r="ZB74" s="71" t="e">
        <f ca="1">ZB50</f>
        <v>#N/A</v>
      </c>
      <c r="ZC74" s="71"/>
      <c r="ZD74" s="72" t="e">
        <f ca="1">ZD50</f>
        <v>#N/A</v>
      </c>
      <c r="ZE74" s="72"/>
      <c r="ZF74" s="12"/>
      <c r="ZH74" s="11"/>
      <c r="ZI74" s="71" t="e">
        <f ca="1">ZB50</f>
        <v>#N/A</v>
      </c>
      <c r="ZJ74" s="71"/>
      <c r="ZK74" s="72" t="e">
        <f ca="1">ZD50</f>
        <v>#N/A</v>
      </c>
      <c r="ZL74" s="72"/>
      <c r="ZM74" s="12"/>
      <c r="ZP74" s="11"/>
      <c r="ZQ74" s="71" t="e">
        <f ca="1">ZQ50</f>
        <v>#N/A</v>
      </c>
      <c r="ZR74" s="71"/>
      <c r="ZS74" s="72" t="e">
        <f ca="1">ZS50</f>
        <v>#N/A</v>
      </c>
      <c r="ZT74" s="72"/>
      <c r="ZU74" s="12"/>
      <c r="ZW74" s="11"/>
      <c r="ZX74" s="71" t="e">
        <f ca="1">ZQ50</f>
        <v>#N/A</v>
      </c>
      <c r="ZY74" s="71"/>
      <c r="ZZ74" s="72" t="e">
        <f ca="1">ZS50</f>
        <v>#N/A</v>
      </c>
      <c r="AAA74" s="72"/>
      <c r="AAB74" s="12"/>
      <c r="AAE74" s="11"/>
      <c r="AAF74" s="71" t="e">
        <f ca="1">AAF50</f>
        <v>#N/A</v>
      </c>
      <c r="AAG74" s="71"/>
      <c r="AAH74" s="72" t="e">
        <f ca="1">AAH50</f>
        <v>#N/A</v>
      </c>
      <c r="AAI74" s="72"/>
      <c r="AAJ74" s="12"/>
      <c r="AAL74" s="11"/>
      <c r="AAM74" s="71" t="e">
        <f ca="1">AAF50</f>
        <v>#N/A</v>
      </c>
      <c r="AAN74" s="71"/>
      <c r="AAO74" s="72" t="e">
        <f ca="1">AAH50</f>
        <v>#N/A</v>
      </c>
      <c r="AAP74" s="72"/>
      <c r="AAQ74" s="12"/>
      <c r="AAT74" s="11"/>
      <c r="AAU74" s="71" t="e">
        <f ca="1">AAU50</f>
        <v>#N/A</v>
      </c>
      <c r="AAV74" s="71"/>
      <c r="AAW74" s="72" t="e">
        <f ca="1">AAW50</f>
        <v>#N/A</v>
      </c>
      <c r="AAX74" s="72"/>
      <c r="AAY74" s="12"/>
      <c r="ABA74" s="11"/>
      <c r="ABB74" s="71" t="e">
        <f ca="1">AAU50</f>
        <v>#N/A</v>
      </c>
      <c r="ABC74" s="71"/>
      <c r="ABD74" s="72" t="e">
        <f ca="1">AAW50</f>
        <v>#N/A</v>
      </c>
      <c r="ABE74" s="72"/>
      <c r="ABF74" s="12"/>
      <c r="ABI74" s="11"/>
      <c r="ABJ74" s="71" t="e">
        <f ca="1">ABJ50</f>
        <v>#N/A</v>
      </c>
      <c r="ABK74" s="71"/>
      <c r="ABL74" s="72" t="e">
        <f ca="1">ABL50</f>
        <v>#N/A</v>
      </c>
      <c r="ABM74" s="72"/>
      <c r="ABN74" s="12"/>
      <c r="ABP74" s="11"/>
      <c r="ABQ74" s="71" t="e">
        <f ca="1">ABJ50</f>
        <v>#N/A</v>
      </c>
      <c r="ABR74" s="71"/>
      <c r="ABS74" s="72" t="e">
        <f ca="1">ABL50</f>
        <v>#N/A</v>
      </c>
      <c r="ABT74" s="72"/>
      <c r="ABU74" s="12"/>
      <c r="ABX74" s="11"/>
      <c r="ABY74" s="71" t="e">
        <f ca="1">ABY50</f>
        <v>#N/A</v>
      </c>
      <c r="ABZ74" s="71"/>
      <c r="ACA74" s="72" t="e">
        <f ca="1">ACA50</f>
        <v>#N/A</v>
      </c>
      <c r="ACB74" s="72"/>
      <c r="ACC74" s="12"/>
      <c r="ACE74" s="11"/>
      <c r="ACF74" s="71" t="e">
        <f ca="1">ABY50</f>
        <v>#N/A</v>
      </c>
      <c r="ACG74" s="71"/>
      <c r="ACH74" s="72" t="e">
        <f ca="1">ACA50</f>
        <v>#N/A</v>
      </c>
      <c r="ACI74" s="72"/>
      <c r="ACJ74" s="12"/>
      <c r="ACM74" s="11"/>
      <c r="ACN74" s="71" t="e">
        <f ca="1">ACN50</f>
        <v>#N/A</v>
      </c>
      <c r="ACO74" s="71"/>
      <c r="ACP74" s="72" t="e">
        <f ca="1">ACP50</f>
        <v>#N/A</v>
      </c>
      <c r="ACQ74" s="72"/>
      <c r="ACR74" s="12"/>
      <c r="ACT74" s="11"/>
      <c r="ACU74" s="71" t="e">
        <f ca="1">ACN50</f>
        <v>#N/A</v>
      </c>
      <c r="ACV74" s="71"/>
      <c r="ACW74" s="72" t="e">
        <f ca="1">ACP50</f>
        <v>#N/A</v>
      </c>
      <c r="ACX74" s="72"/>
      <c r="ACY74" s="12"/>
      <c r="ADB74" s="11"/>
      <c r="ADC74" s="71" t="e">
        <f ca="1">ADC50</f>
        <v>#N/A</v>
      </c>
      <c r="ADD74" s="71"/>
      <c r="ADE74" s="72" t="e">
        <f ca="1">ADE50</f>
        <v>#N/A</v>
      </c>
      <c r="ADF74" s="72"/>
      <c r="ADG74" s="12"/>
      <c r="ADI74" s="11"/>
      <c r="ADJ74" s="71" t="e">
        <f ca="1">ADC50</f>
        <v>#N/A</v>
      </c>
      <c r="ADK74" s="71"/>
      <c r="ADL74" s="72" t="e">
        <f ca="1">ADE50</f>
        <v>#N/A</v>
      </c>
      <c r="ADM74" s="72"/>
      <c r="ADN74" s="12"/>
      <c r="ADQ74" s="11"/>
      <c r="ADR74" s="71" t="e">
        <f ca="1">ADR50</f>
        <v>#N/A</v>
      </c>
      <c r="ADS74" s="71"/>
      <c r="ADT74" s="72" t="e">
        <f ca="1">ADT50</f>
        <v>#N/A</v>
      </c>
      <c r="ADU74" s="72"/>
      <c r="ADV74" s="12"/>
      <c r="ADX74" s="11"/>
      <c r="ADY74" s="71" t="e">
        <f ca="1">ADR50</f>
        <v>#N/A</v>
      </c>
      <c r="ADZ74" s="71"/>
      <c r="AEA74" s="72" t="e">
        <f ca="1">ADT50</f>
        <v>#N/A</v>
      </c>
      <c r="AEB74" s="72"/>
      <c r="AEC74" s="12"/>
      <c r="AEF74" s="11"/>
      <c r="AEG74" s="71" t="e">
        <f ca="1">AEG50</f>
        <v>#N/A</v>
      </c>
      <c r="AEH74" s="71"/>
      <c r="AEI74" s="72" t="e">
        <f ca="1">AEI50</f>
        <v>#N/A</v>
      </c>
      <c r="AEJ74" s="72"/>
      <c r="AEK74" s="12"/>
      <c r="AEM74" s="11"/>
      <c r="AEN74" s="71" t="e">
        <f ca="1">AEG50</f>
        <v>#N/A</v>
      </c>
      <c r="AEO74" s="71"/>
      <c r="AEP74" s="72" t="e">
        <f ca="1">AEI50</f>
        <v>#N/A</v>
      </c>
      <c r="AEQ74" s="72"/>
      <c r="AER74" s="12"/>
      <c r="AEU74" s="11"/>
      <c r="AEV74" s="71" t="e">
        <f ca="1">AEV50</f>
        <v>#N/A</v>
      </c>
      <c r="AEW74" s="71"/>
      <c r="AEX74" s="72" t="e">
        <f ca="1">AEX50</f>
        <v>#N/A</v>
      </c>
      <c r="AEY74" s="72"/>
      <c r="AEZ74" s="12"/>
      <c r="AFB74" s="11"/>
      <c r="AFC74" s="71" t="e">
        <f ca="1">AEV50</f>
        <v>#N/A</v>
      </c>
      <c r="AFD74" s="71"/>
      <c r="AFE74" s="72" t="e">
        <f ca="1">AEX50</f>
        <v>#N/A</v>
      </c>
      <c r="AFF74" s="72"/>
      <c r="AFG74" s="12"/>
      <c r="AFJ74" s="11"/>
      <c r="AFK74" s="71" t="e">
        <f ca="1">AFK50</f>
        <v>#N/A</v>
      </c>
      <c r="AFL74" s="71"/>
      <c r="AFM74" s="72" t="e">
        <f ca="1">AFM50</f>
        <v>#N/A</v>
      </c>
      <c r="AFN74" s="72"/>
      <c r="AFO74" s="12"/>
      <c r="AFQ74" s="11"/>
      <c r="AFR74" s="71" t="e">
        <f ca="1">AFK50</f>
        <v>#N/A</v>
      </c>
      <c r="AFS74" s="71"/>
      <c r="AFT74" s="72" t="e">
        <f ca="1">AFM50</f>
        <v>#N/A</v>
      </c>
      <c r="AFU74" s="72"/>
      <c r="AFV74" s="12"/>
    </row>
    <row r="75" spans="2:854" ht="18" customHeight="1" x14ac:dyDescent="0.45">
      <c r="B75" s="11"/>
      <c r="C75" s="77" t="e">
        <f ca="1">C51</f>
        <v>#N/A</v>
      </c>
      <c r="D75" s="77"/>
      <c r="E75" s="76" t="e">
        <f ca="1">E51</f>
        <v>#N/A</v>
      </c>
      <c r="F75" s="76"/>
      <c r="G75" s="12"/>
      <c r="I75" s="11"/>
      <c r="J75" s="77" t="e">
        <f ca="1">C51</f>
        <v>#N/A</v>
      </c>
      <c r="K75" s="77"/>
      <c r="L75" s="76" t="e">
        <f ca="1">E51</f>
        <v>#N/A</v>
      </c>
      <c r="M75" s="76"/>
      <c r="N75" s="12"/>
      <c r="Q75" s="11"/>
      <c r="R75" s="77" t="e">
        <f ca="1">R51</f>
        <v>#N/A</v>
      </c>
      <c r="S75" s="77"/>
      <c r="T75" s="76" t="e">
        <f ca="1">T51</f>
        <v>#N/A</v>
      </c>
      <c r="U75" s="76"/>
      <c r="V75" s="12"/>
      <c r="X75" s="11"/>
      <c r="Y75" s="77" t="e">
        <f ca="1">R51</f>
        <v>#N/A</v>
      </c>
      <c r="Z75" s="77"/>
      <c r="AA75" s="76" t="e">
        <f ca="1">T51</f>
        <v>#N/A</v>
      </c>
      <c r="AB75" s="76"/>
      <c r="AC75" s="12"/>
      <c r="AF75" s="11"/>
      <c r="AG75" s="77" t="e">
        <f ca="1">AG51</f>
        <v>#N/A</v>
      </c>
      <c r="AH75" s="77"/>
      <c r="AI75" s="76" t="e">
        <f ca="1">AI51</f>
        <v>#N/A</v>
      </c>
      <c r="AJ75" s="76"/>
      <c r="AK75" s="12"/>
      <c r="AM75" s="11"/>
      <c r="AN75" s="77" t="e">
        <f ca="1">AG51</f>
        <v>#N/A</v>
      </c>
      <c r="AO75" s="77"/>
      <c r="AP75" s="76" t="e">
        <f ca="1">AI51</f>
        <v>#N/A</v>
      </c>
      <c r="AQ75" s="76"/>
      <c r="AR75" s="12"/>
      <c r="AU75" s="11"/>
      <c r="AV75" s="77" t="e">
        <f ca="1">AV51</f>
        <v>#N/A</v>
      </c>
      <c r="AW75" s="77"/>
      <c r="AX75" s="76" t="e">
        <f ca="1">AX51</f>
        <v>#N/A</v>
      </c>
      <c r="AY75" s="76"/>
      <c r="AZ75" s="12"/>
      <c r="BB75" s="11"/>
      <c r="BC75" s="77" t="e">
        <f ca="1">AV51</f>
        <v>#N/A</v>
      </c>
      <c r="BD75" s="77"/>
      <c r="BE75" s="76" t="e">
        <f ca="1">AX51</f>
        <v>#N/A</v>
      </c>
      <c r="BF75" s="76"/>
      <c r="BG75" s="12"/>
      <c r="BJ75" s="11"/>
      <c r="BK75" s="77" t="e">
        <f ca="1">BK51</f>
        <v>#N/A</v>
      </c>
      <c r="BL75" s="77"/>
      <c r="BM75" s="76" t="e">
        <f ca="1">BM51</f>
        <v>#N/A</v>
      </c>
      <c r="BN75" s="76"/>
      <c r="BO75" s="12"/>
      <c r="BQ75" s="11"/>
      <c r="BR75" s="77" t="e">
        <f ca="1">BK51</f>
        <v>#N/A</v>
      </c>
      <c r="BS75" s="77"/>
      <c r="BT75" s="76" t="e">
        <f ca="1">BM51</f>
        <v>#N/A</v>
      </c>
      <c r="BU75" s="76"/>
      <c r="BV75" s="12"/>
      <c r="BY75" s="11"/>
      <c r="BZ75" s="77" t="e">
        <f ca="1">BZ51</f>
        <v>#N/A</v>
      </c>
      <c r="CA75" s="77"/>
      <c r="CB75" s="76" t="e">
        <f ca="1">CB51</f>
        <v>#N/A</v>
      </c>
      <c r="CC75" s="76"/>
      <c r="CD75" s="12"/>
      <c r="CF75" s="11"/>
      <c r="CG75" s="77" t="e">
        <f ca="1">BZ51</f>
        <v>#N/A</v>
      </c>
      <c r="CH75" s="77"/>
      <c r="CI75" s="76" t="e">
        <f ca="1">CB51</f>
        <v>#N/A</v>
      </c>
      <c r="CJ75" s="76"/>
      <c r="CK75" s="12"/>
      <c r="CN75" s="11"/>
      <c r="CO75" s="77" t="e">
        <f ca="1">CO51</f>
        <v>#N/A</v>
      </c>
      <c r="CP75" s="77"/>
      <c r="CQ75" s="76" t="e">
        <f ca="1">CQ51</f>
        <v>#N/A</v>
      </c>
      <c r="CR75" s="76"/>
      <c r="CS75" s="12"/>
      <c r="CU75" s="11"/>
      <c r="CV75" s="77" t="e">
        <f ca="1">CO51</f>
        <v>#N/A</v>
      </c>
      <c r="CW75" s="77"/>
      <c r="CX75" s="76" t="e">
        <f ca="1">CQ51</f>
        <v>#N/A</v>
      </c>
      <c r="CY75" s="76"/>
      <c r="CZ75" s="12"/>
      <c r="DC75" s="11"/>
      <c r="DD75" s="77" t="e">
        <f ca="1">DD51</f>
        <v>#N/A</v>
      </c>
      <c r="DE75" s="77"/>
      <c r="DF75" s="76" t="e">
        <f ca="1">DF51</f>
        <v>#N/A</v>
      </c>
      <c r="DG75" s="76"/>
      <c r="DH75" s="12"/>
      <c r="DJ75" s="11"/>
      <c r="DK75" s="77" t="e">
        <f ca="1">DD51</f>
        <v>#N/A</v>
      </c>
      <c r="DL75" s="77"/>
      <c r="DM75" s="76" t="e">
        <f ca="1">DF51</f>
        <v>#N/A</v>
      </c>
      <c r="DN75" s="76"/>
      <c r="DO75" s="12"/>
      <c r="DR75" s="11"/>
      <c r="DS75" s="77" t="e">
        <f ca="1">DS51</f>
        <v>#N/A</v>
      </c>
      <c r="DT75" s="77"/>
      <c r="DU75" s="76" t="e">
        <f ca="1">DU51</f>
        <v>#N/A</v>
      </c>
      <c r="DV75" s="76"/>
      <c r="DW75" s="12"/>
      <c r="DY75" s="11"/>
      <c r="DZ75" s="77" t="e">
        <f ca="1">DS51</f>
        <v>#N/A</v>
      </c>
      <c r="EA75" s="77"/>
      <c r="EB75" s="76" t="e">
        <f ca="1">DU51</f>
        <v>#N/A</v>
      </c>
      <c r="EC75" s="76"/>
      <c r="ED75" s="12"/>
      <c r="EG75" s="11"/>
      <c r="EH75" s="77" t="e">
        <f ca="1">EH51</f>
        <v>#N/A</v>
      </c>
      <c r="EI75" s="77"/>
      <c r="EJ75" s="76" t="e">
        <f ca="1">EJ51</f>
        <v>#N/A</v>
      </c>
      <c r="EK75" s="76"/>
      <c r="EL75" s="12"/>
      <c r="EN75" s="11"/>
      <c r="EO75" s="77" t="e">
        <f ca="1">EH51</f>
        <v>#N/A</v>
      </c>
      <c r="EP75" s="77"/>
      <c r="EQ75" s="76" t="e">
        <f ca="1">EJ51</f>
        <v>#N/A</v>
      </c>
      <c r="ER75" s="76"/>
      <c r="ES75" s="12"/>
      <c r="EV75" s="11"/>
      <c r="EW75" s="77" t="e">
        <f ca="1">EW51</f>
        <v>#N/A</v>
      </c>
      <c r="EX75" s="77"/>
      <c r="EY75" s="76" t="e">
        <f ca="1">EY51</f>
        <v>#N/A</v>
      </c>
      <c r="EZ75" s="76"/>
      <c r="FA75" s="12"/>
      <c r="FC75" s="11"/>
      <c r="FD75" s="77" t="e">
        <f ca="1">EW51</f>
        <v>#N/A</v>
      </c>
      <c r="FE75" s="77"/>
      <c r="FF75" s="76" t="e">
        <f ca="1">EY51</f>
        <v>#N/A</v>
      </c>
      <c r="FG75" s="76"/>
      <c r="FH75" s="12"/>
      <c r="FK75" s="11"/>
      <c r="FL75" s="77" t="e">
        <f ca="1">FL51</f>
        <v>#N/A</v>
      </c>
      <c r="FM75" s="77"/>
      <c r="FN75" s="76" t="e">
        <f ca="1">FN51</f>
        <v>#N/A</v>
      </c>
      <c r="FO75" s="76"/>
      <c r="FP75" s="12"/>
      <c r="FR75" s="11"/>
      <c r="FS75" s="77" t="e">
        <f ca="1">FL51</f>
        <v>#N/A</v>
      </c>
      <c r="FT75" s="77"/>
      <c r="FU75" s="76" t="e">
        <f ca="1">FN51</f>
        <v>#N/A</v>
      </c>
      <c r="FV75" s="76"/>
      <c r="FW75" s="12"/>
      <c r="FZ75" s="11"/>
      <c r="GA75" s="77" t="e">
        <f ca="1">GA51</f>
        <v>#N/A</v>
      </c>
      <c r="GB75" s="77"/>
      <c r="GC75" s="76" t="e">
        <f ca="1">GC51</f>
        <v>#N/A</v>
      </c>
      <c r="GD75" s="76"/>
      <c r="GE75" s="12"/>
      <c r="GG75" s="11"/>
      <c r="GH75" s="77" t="e">
        <f ca="1">GA51</f>
        <v>#N/A</v>
      </c>
      <c r="GI75" s="77"/>
      <c r="GJ75" s="76" t="e">
        <f ca="1">GC51</f>
        <v>#N/A</v>
      </c>
      <c r="GK75" s="76"/>
      <c r="GL75" s="12"/>
      <c r="GO75" s="11"/>
      <c r="GP75" s="77" t="e">
        <f ca="1">GP51</f>
        <v>#N/A</v>
      </c>
      <c r="GQ75" s="77"/>
      <c r="GR75" s="76" t="e">
        <f ca="1">GR51</f>
        <v>#N/A</v>
      </c>
      <c r="GS75" s="76"/>
      <c r="GT75" s="12"/>
      <c r="GV75" s="11"/>
      <c r="GW75" s="77" t="e">
        <f ca="1">GP51</f>
        <v>#N/A</v>
      </c>
      <c r="GX75" s="77"/>
      <c r="GY75" s="76" t="e">
        <f ca="1">GR51</f>
        <v>#N/A</v>
      </c>
      <c r="GZ75" s="76"/>
      <c r="HA75" s="12"/>
      <c r="HD75" s="11"/>
      <c r="HE75" s="77" t="e">
        <f ca="1">HE51</f>
        <v>#N/A</v>
      </c>
      <c r="HF75" s="77"/>
      <c r="HG75" s="76" t="e">
        <f ca="1">HG51</f>
        <v>#N/A</v>
      </c>
      <c r="HH75" s="76"/>
      <c r="HI75" s="12"/>
      <c r="HK75" s="11"/>
      <c r="HL75" s="77" t="e">
        <f ca="1">HE51</f>
        <v>#N/A</v>
      </c>
      <c r="HM75" s="77"/>
      <c r="HN75" s="76" t="e">
        <f ca="1">HG51</f>
        <v>#N/A</v>
      </c>
      <c r="HO75" s="76"/>
      <c r="HP75" s="12"/>
      <c r="HS75" s="11"/>
      <c r="HT75" s="77" t="e">
        <f ca="1">HT51</f>
        <v>#N/A</v>
      </c>
      <c r="HU75" s="77"/>
      <c r="HV75" s="76" t="e">
        <f ca="1">HV51</f>
        <v>#N/A</v>
      </c>
      <c r="HW75" s="76"/>
      <c r="HX75" s="12"/>
      <c r="HZ75" s="11"/>
      <c r="IA75" s="77" t="e">
        <f ca="1">HT51</f>
        <v>#N/A</v>
      </c>
      <c r="IB75" s="77"/>
      <c r="IC75" s="76" t="e">
        <f ca="1">HV51</f>
        <v>#N/A</v>
      </c>
      <c r="ID75" s="76"/>
      <c r="IE75" s="12"/>
      <c r="IH75" s="11"/>
      <c r="II75" s="77" t="e">
        <f ca="1">II51</f>
        <v>#N/A</v>
      </c>
      <c r="IJ75" s="77"/>
      <c r="IK75" s="76" t="e">
        <f ca="1">IK51</f>
        <v>#N/A</v>
      </c>
      <c r="IL75" s="76"/>
      <c r="IM75" s="12"/>
      <c r="IO75" s="11"/>
      <c r="IP75" s="77" t="e">
        <f ca="1">II51</f>
        <v>#N/A</v>
      </c>
      <c r="IQ75" s="77"/>
      <c r="IR75" s="76" t="e">
        <f ca="1">IK51</f>
        <v>#N/A</v>
      </c>
      <c r="IS75" s="76"/>
      <c r="IT75" s="12"/>
      <c r="IW75" s="11"/>
      <c r="IX75" s="77" t="e">
        <f ca="1">IX51</f>
        <v>#N/A</v>
      </c>
      <c r="IY75" s="77"/>
      <c r="IZ75" s="76" t="e">
        <f ca="1">IZ51</f>
        <v>#N/A</v>
      </c>
      <c r="JA75" s="76"/>
      <c r="JB75" s="12"/>
      <c r="JD75" s="11"/>
      <c r="JE75" s="77" t="e">
        <f ca="1">IX51</f>
        <v>#N/A</v>
      </c>
      <c r="JF75" s="77"/>
      <c r="JG75" s="76" t="e">
        <f ca="1">IZ51</f>
        <v>#N/A</v>
      </c>
      <c r="JH75" s="76"/>
      <c r="JI75" s="12"/>
      <c r="JL75" s="11"/>
      <c r="JM75" s="77" t="e">
        <f ca="1">JM51</f>
        <v>#N/A</v>
      </c>
      <c r="JN75" s="77"/>
      <c r="JO75" s="76" t="e">
        <f ca="1">JO51</f>
        <v>#N/A</v>
      </c>
      <c r="JP75" s="76"/>
      <c r="JQ75" s="12"/>
      <c r="JS75" s="11"/>
      <c r="JT75" s="77" t="e">
        <f ca="1">JM51</f>
        <v>#N/A</v>
      </c>
      <c r="JU75" s="77"/>
      <c r="JV75" s="76" t="e">
        <f ca="1">JO51</f>
        <v>#N/A</v>
      </c>
      <c r="JW75" s="76"/>
      <c r="JX75" s="12"/>
      <c r="KA75" s="11"/>
      <c r="KB75" s="77" t="e">
        <f ca="1">KB51</f>
        <v>#N/A</v>
      </c>
      <c r="KC75" s="77"/>
      <c r="KD75" s="76" t="e">
        <f ca="1">KD51</f>
        <v>#N/A</v>
      </c>
      <c r="KE75" s="76"/>
      <c r="KF75" s="12"/>
      <c r="KH75" s="11"/>
      <c r="KI75" s="77" t="e">
        <f ca="1">KB51</f>
        <v>#N/A</v>
      </c>
      <c r="KJ75" s="77"/>
      <c r="KK75" s="76" t="e">
        <f ca="1">KD51</f>
        <v>#N/A</v>
      </c>
      <c r="KL75" s="76"/>
      <c r="KM75" s="12"/>
      <c r="KP75" s="11"/>
      <c r="KQ75" s="77" t="e">
        <f ca="1">KQ51</f>
        <v>#N/A</v>
      </c>
      <c r="KR75" s="77"/>
      <c r="KS75" s="76" t="e">
        <f ca="1">KS51</f>
        <v>#N/A</v>
      </c>
      <c r="KT75" s="76"/>
      <c r="KU75" s="12"/>
      <c r="KW75" s="11"/>
      <c r="KX75" s="77" t="e">
        <f ca="1">KQ51</f>
        <v>#N/A</v>
      </c>
      <c r="KY75" s="77"/>
      <c r="KZ75" s="76" t="e">
        <f ca="1">KS51</f>
        <v>#N/A</v>
      </c>
      <c r="LA75" s="76"/>
      <c r="LB75" s="12"/>
      <c r="LE75" s="11"/>
      <c r="LF75" s="77" t="e">
        <f ca="1">LF51</f>
        <v>#N/A</v>
      </c>
      <c r="LG75" s="77"/>
      <c r="LH75" s="76" t="e">
        <f ca="1">LH51</f>
        <v>#N/A</v>
      </c>
      <c r="LI75" s="76"/>
      <c r="LJ75" s="12"/>
      <c r="LL75" s="11"/>
      <c r="LM75" s="77" t="e">
        <f ca="1">LF51</f>
        <v>#N/A</v>
      </c>
      <c r="LN75" s="77"/>
      <c r="LO75" s="76" t="e">
        <f ca="1">LH51</f>
        <v>#N/A</v>
      </c>
      <c r="LP75" s="76"/>
      <c r="LQ75" s="12"/>
      <c r="LT75" s="11"/>
      <c r="LU75" s="77" t="e">
        <f ca="1">LU51</f>
        <v>#N/A</v>
      </c>
      <c r="LV75" s="77"/>
      <c r="LW75" s="76" t="e">
        <f ca="1">LW51</f>
        <v>#N/A</v>
      </c>
      <c r="LX75" s="76"/>
      <c r="LY75" s="12"/>
      <c r="MA75" s="11"/>
      <c r="MB75" s="77" t="e">
        <f ca="1">LU51</f>
        <v>#N/A</v>
      </c>
      <c r="MC75" s="77"/>
      <c r="MD75" s="76" t="e">
        <f ca="1">LW51</f>
        <v>#N/A</v>
      </c>
      <c r="ME75" s="76"/>
      <c r="MF75" s="12"/>
      <c r="MI75" s="11"/>
      <c r="MJ75" s="77" t="e">
        <f ca="1">MJ51</f>
        <v>#N/A</v>
      </c>
      <c r="MK75" s="77"/>
      <c r="ML75" s="76" t="e">
        <f ca="1">ML51</f>
        <v>#N/A</v>
      </c>
      <c r="MM75" s="76"/>
      <c r="MN75" s="12"/>
      <c r="MP75" s="11"/>
      <c r="MQ75" s="77" t="e">
        <f ca="1">MJ51</f>
        <v>#N/A</v>
      </c>
      <c r="MR75" s="77"/>
      <c r="MS75" s="76" t="e">
        <f ca="1">ML51</f>
        <v>#N/A</v>
      </c>
      <c r="MT75" s="76"/>
      <c r="MU75" s="12"/>
      <c r="MX75" s="11"/>
      <c r="MY75" s="77" t="e">
        <f ca="1">MY51</f>
        <v>#N/A</v>
      </c>
      <c r="MZ75" s="77"/>
      <c r="NA75" s="76" t="e">
        <f ca="1">NA51</f>
        <v>#N/A</v>
      </c>
      <c r="NB75" s="76"/>
      <c r="NC75" s="12"/>
      <c r="NE75" s="11"/>
      <c r="NF75" s="77" t="e">
        <f ca="1">MY51</f>
        <v>#N/A</v>
      </c>
      <c r="NG75" s="77"/>
      <c r="NH75" s="76" t="e">
        <f ca="1">NA51</f>
        <v>#N/A</v>
      </c>
      <c r="NI75" s="76"/>
      <c r="NJ75" s="12"/>
      <c r="NM75" s="11"/>
      <c r="NN75" s="77" t="e">
        <f ca="1">NN51</f>
        <v>#N/A</v>
      </c>
      <c r="NO75" s="77"/>
      <c r="NP75" s="76" t="e">
        <f ca="1">NP51</f>
        <v>#N/A</v>
      </c>
      <c r="NQ75" s="76"/>
      <c r="NR75" s="12"/>
      <c r="NT75" s="11"/>
      <c r="NU75" s="77" t="e">
        <f ca="1">NN51</f>
        <v>#N/A</v>
      </c>
      <c r="NV75" s="77"/>
      <c r="NW75" s="76" t="e">
        <f ca="1">NP51</f>
        <v>#N/A</v>
      </c>
      <c r="NX75" s="76"/>
      <c r="NY75" s="12"/>
      <c r="OB75" s="11"/>
      <c r="OC75" s="77" t="e">
        <f ca="1">OC51</f>
        <v>#N/A</v>
      </c>
      <c r="OD75" s="77"/>
      <c r="OE75" s="76" t="e">
        <f ca="1">OE51</f>
        <v>#N/A</v>
      </c>
      <c r="OF75" s="76"/>
      <c r="OG75" s="12"/>
      <c r="OI75" s="11"/>
      <c r="OJ75" s="77" t="e">
        <f ca="1">OC51</f>
        <v>#N/A</v>
      </c>
      <c r="OK75" s="77"/>
      <c r="OL75" s="76" t="e">
        <f ca="1">OE51</f>
        <v>#N/A</v>
      </c>
      <c r="OM75" s="76"/>
      <c r="ON75" s="12"/>
      <c r="OQ75" s="11"/>
      <c r="OR75" s="77" t="e">
        <f ca="1">OR51</f>
        <v>#N/A</v>
      </c>
      <c r="OS75" s="77"/>
      <c r="OT75" s="76" t="e">
        <f ca="1">OT51</f>
        <v>#N/A</v>
      </c>
      <c r="OU75" s="76"/>
      <c r="OV75" s="12"/>
      <c r="OX75" s="11"/>
      <c r="OY75" s="77" t="e">
        <f ca="1">OR51</f>
        <v>#N/A</v>
      </c>
      <c r="OZ75" s="77"/>
      <c r="PA75" s="76" t="e">
        <f ca="1">OT51</f>
        <v>#N/A</v>
      </c>
      <c r="PB75" s="76"/>
      <c r="PC75" s="12"/>
      <c r="PF75" s="11"/>
      <c r="PG75" s="77" t="e">
        <f ca="1">PG51</f>
        <v>#N/A</v>
      </c>
      <c r="PH75" s="77"/>
      <c r="PI75" s="76" t="e">
        <f ca="1">PI51</f>
        <v>#N/A</v>
      </c>
      <c r="PJ75" s="76"/>
      <c r="PK75" s="12"/>
      <c r="PM75" s="11"/>
      <c r="PN75" s="77" t="e">
        <f ca="1">PG51</f>
        <v>#N/A</v>
      </c>
      <c r="PO75" s="77"/>
      <c r="PP75" s="76" t="e">
        <f ca="1">PI51</f>
        <v>#N/A</v>
      </c>
      <c r="PQ75" s="76"/>
      <c r="PR75" s="12"/>
      <c r="PU75" s="11"/>
      <c r="PV75" s="77" t="e">
        <f ca="1">PV51</f>
        <v>#N/A</v>
      </c>
      <c r="PW75" s="77"/>
      <c r="PX75" s="76" t="e">
        <f ca="1">PX51</f>
        <v>#N/A</v>
      </c>
      <c r="PY75" s="76"/>
      <c r="PZ75" s="12"/>
      <c r="QB75" s="11"/>
      <c r="QC75" s="77" t="e">
        <f ca="1">PV51</f>
        <v>#N/A</v>
      </c>
      <c r="QD75" s="77"/>
      <c r="QE75" s="76" t="e">
        <f ca="1">PX51</f>
        <v>#N/A</v>
      </c>
      <c r="QF75" s="76"/>
      <c r="QG75" s="12"/>
      <c r="QJ75" s="11"/>
      <c r="QK75" s="77" t="e">
        <f ca="1">QK51</f>
        <v>#N/A</v>
      </c>
      <c r="QL75" s="77"/>
      <c r="QM75" s="76" t="e">
        <f ca="1">QM51</f>
        <v>#N/A</v>
      </c>
      <c r="QN75" s="76"/>
      <c r="QO75" s="12"/>
      <c r="QQ75" s="11"/>
      <c r="QR75" s="77" t="e">
        <f ca="1">QK51</f>
        <v>#N/A</v>
      </c>
      <c r="QS75" s="77"/>
      <c r="QT75" s="76" t="e">
        <f ca="1">QM51</f>
        <v>#N/A</v>
      </c>
      <c r="QU75" s="76"/>
      <c r="QV75" s="12"/>
      <c r="QY75" s="11"/>
      <c r="QZ75" s="77" t="e">
        <f ca="1">QZ51</f>
        <v>#N/A</v>
      </c>
      <c r="RA75" s="77"/>
      <c r="RB75" s="76" t="e">
        <f ca="1">RB51</f>
        <v>#N/A</v>
      </c>
      <c r="RC75" s="76"/>
      <c r="RD75" s="12"/>
      <c r="RF75" s="11"/>
      <c r="RG75" s="77" t="e">
        <f ca="1">QZ51</f>
        <v>#N/A</v>
      </c>
      <c r="RH75" s="77"/>
      <c r="RI75" s="76" t="e">
        <f ca="1">RB51</f>
        <v>#N/A</v>
      </c>
      <c r="RJ75" s="76"/>
      <c r="RK75" s="12"/>
      <c r="RN75" s="11"/>
      <c r="RO75" s="77" t="e">
        <f ca="1">RO51</f>
        <v>#N/A</v>
      </c>
      <c r="RP75" s="77"/>
      <c r="RQ75" s="76" t="e">
        <f ca="1">RQ51</f>
        <v>#N/A</v>
      </c>
      <c r="RR75" s="76"/>
      <c r="RS75" s="12"/>
      <c r="RU75" s="11"/>
      <c r="RV75" s="77" t="e">
        <f ca="1">RO51</f>
        <v>#N/A</v>
      </c>
      <c r="RW75" s="77"/>
      <c r="RX75" s="76" t="e">
        <f ca="1">RQ51</f>
        <v>#N/A</v>
      </c>
      <c r="RY75" s="76"/>
      <c r="RZ75" s="12"/>
      <c r="SC75" s="11"/>
      <c r="SD75" s="77" t="e">
        <f ca="1">SD51</f>
        <v>#N/A</v>
      </c>
      <c r="SE75" s="77"/>
      <c r="SF75" s="76" t="e">
        <f ca="1">SF51</f>
        <v>#N/A</v>
      </c>
      <c r="SG75" s="76"/>
      <c r="SH75" s="12"/>
      <c r="SJ75" s="11"/>
      <c r="SK75" s="77" t="e">
        <f ca="1">SD51</f>
        <v>#N/A</v>
      </c>
      <c r="SL75" s="77"/>
      <c r="SM75" s="76" t="e">
        <f ca="1">SF51</f>
        <v>#N/A</v>
      </c>
      <c r="SN75" s="76"/>
      <c r="SO75" s="12"/>
      <c r="SR75" s="11"/>
      <c r="SS75" s="77" t="e">
        <f ca="1">SS51</f>
        <v>#N/A</v>
      </c>
      <c r="ST75" s="77"/>
      <c r="SU75" s="76" t="e">
        <f ca="1">SU51</f>
        <v>#N/A</v>
      </c>
      <c r="SV75" s="76"/>
      <c r="SW75" s="12"/>
      <c r="SY75" s="11"/>
      <c r="SZ75" s="77" t="e">
        <f ca="1">SS51</f>
        <v>#N/A</v>
      </c>
      <c r="TA75" s="77"/>
      <c r="TB75" s="76" t="e">
        <f ca="1">SU51</f>
        <v>#N/A</v>
      </c>
      <c r="TC75" s="76"/>
      <c r="TD75" s="12"/>
      <c r="TG75" s="11"/>
      <c r="TH75" s="77" t="e">
        <f ca="1">TH51</f>
        <v>#N/A</v>
      </c>
      <c r="TI75" s="77"/>
      <c r="TJ75" s="76" t="e">
        <f ca="1">TJ51</f>
        <v>#N/A</v>
      </c>
      <c r="TK75" s="76"/>
      <c r="TL75" s="12"/>
      <c r="TN75" s="11"/>
      <c r="TO75" s="77" t="e">
        <f ca="1">TH51</f>
        <v>#N/A</v>
      </c>
      <c r="TP75" s="77"/>
      <c r="TQ75" s="76" t="e">
        <f ca="1">TJ51</f>
        <v>#N/A</v>
      </c>
      <c r="TR75" s="76"/>
      <c r="TS75" s="12"/>
      <c r="TV75" s="11"/>
      <c r="TW75" s="77" t="e">
        <f ca="1">TW51</f>
        <v>#N/A</v>
      </c>
      <c r="TX75" s="77"/>
      <c r="TY75" s="76" t="e">
        <f ca="1">TY51</f>
        <v>#N/A</v>
      </c>
      <c r="TZ75" s="76"/>
      <c r="UA75" s="12"/>
      <c r="UC75" s="11"/>
      <c r="UD75" s="77" t="e">
        <f ca="1">TW51</f>
        <v>#N/A</v>
      </c>
      <c r="UE75" s="77"/>
      <c r="UF75" s="76" t="e">
        <f ca="1">TY51</f>
        <v>#N/A</v>
      </c>
      <c r="UG75" s="76"/>
      <c r="UH75" s="12"/>
      <c r="UK75" s="11"/>
      <c r="UL75" s="77" t="e">
        <f ca="1">UL51</f>
        <v>#N/A</v>
      </c>
      <c r="UM75" s="77"/>
      <c r="UN75" s="76" t="e">
        <f ca="1">UN51</f>
        <v>#N/A</v>
      </c>
      <c r="UO75" s="76"/>
      <c r="UP75" s="12"/>
      <c r="UR75" s="11"/>
      <c r="US75" s="77" t="e">
        <f ca="1">UL51</f>
        <v>#N/A</v>
      </c>
      <c r="UT75" s="77"/>
      <c r="UU75" s="76" t="e">
        <f ca="1">UN51</f>
        <v>#N/A</v>
      </c>
      <c r="UV75" s="76"/>
      <c r="UW75" s="12"/>
      <c r="UZ75" s="11"/>
      <c r="VA75" s="77" t="e">
        <f ca="1">VA51</f>
        <v>#N/A</v>
      </c>
      <c r="VB75" s="77"/>
      <c r="VC75" s="76" t="e">
        <f ca="1">VC51</f>
        <v>#N/A</v>
      </c>
      <c r="VD75" s="76"/>
      <c r="VE75" s="12"/>
      <c r="VG75" s="11"/>
      <c r="VH75" s="77" t="e">
        <f ca="1">VA51</f>
        <v>#N/A</v>
      </c>
      <c r="VI75" s="77"/>
      <c r="VJ75" s="76" t="e">
        <f ca="1">VC51</f>
        <v>#N/A</v>
      </c>
      <c r="VK75" s="76"/>
      <c r="VL75" s="12"/>
      <c r="VO75" s="11"/>
      <c r="VP75" s="77" t="e">
        <f ca="1">VP51</f>
        <v>#N/A</v>
      </c>
      <c r="VQ75" s="77"/>
      <c r="VR75" s="76" t="e">
        <f ca="1">VR51</f>
        <v>#N/A</v>
      </c>
      <c r="VS75" s="76"/>
      <c r="VT75" s="12"/>
      <c r="VV75" s="11"/>
      <c r="VW75" s="77" t="e">
        <f ca="1">VP51</f>
        <v>#N/A</v>
      </c>
      <c r="VX75" s="77"/>
      <c r="VY75" s="76" t="e">
        <f ca="1">VR51</f>
        <v>#N/A</v>
      </c>
      <c r="VZ75" s="76"/>
      <c r="WA75" s="12"/>
      <c r="WD75" s="11"/>
      <c r="WE75" s="77" t="e">
        <f ca="1">WE51</f>
        <v>#N/A</v>
      </c>
      <c r="WF75" s="77"/>
      <c r="WG75" s="76" t="e">
        <f ca="1">WG51</f>
        <v>#N/A</v>
      </c>
      <c r="WH75" s="76"/>
      <c r="WI75" s="12"/>
      <c r="WK75" s="11"/>
      <c r="WL75" s="77" t="e">
        <f ca="1">WE51</f>
        <v>#N/A</v>
      </c>
      <c r="WM75" s="77"/>
      <c r="WN75" s="76" t="e">
        <f ca="1">WG51</f>
        <v>#N/A</v>
      </c>
      <c r="WO75" s="76"/>
      <c r="WP75" s="12"/>
      <c r="WS75" s="11"/>
      <c r="WT75" s="77" t="e">
        <f ca="1">WT51</f>
        <v>#N/A</v>
      </c>
      <c r="WU75" s="77"/>
      <c r="WV75" s="76" t="e">
        <f ca="1">WV51</f>
        <v>#N/A</v>
      </c>
      <c r="WW75" s="76"/>
      <c r="WX75" s="12"/>
      <c r="WZ75" s="11"/>
      <c r="XA75" s="77" t="e">
        <f ca="1">WT51</f>
        <v>#N/A</v>
      </c>
      <c r="XB75" s="77"/>
      <c r="XC75" s="76" t="e">
        <f ca="1">WV51</f>
        <v>#N/A</v>
      </c>
      <c r="XD75" s="76"/>
      <c r="XE75" s="12"/>
      <c r="XH75" s="11"/>
      <c r="XI75" s="77" t="e">
        <f ca="1">XI51</f>
        <v>#N/A</v>
      </c>
      <c r="XJ75" s="77"/>
      <c r="XK75" s="76" t="e">
        <f ca="1">XK51</f>
        <v>#N/A</v>
      </c>
      <c r="XL75" s="76"/>
      <c r="XM75" s="12"/>
      <c r="XO75" s="11"/>
      <c r="XP75" s="77" t="e">
        <f ca="1">XI51</f>
        <v>#N/A</v>
      </c>
      <c r="XQ75" s="77"/>
      <c r="XR75" s="76" t="e">
        <f ca="1">XK51</f>
        <v>#N/A</v>
      </c>
      <c r="XS75" s="76"/>
      <c r="XT75" s="12"/>
      <c r="XW75" s="11"/>
      <c r="XX75" s="77" t="e">
        <f ca="1">XX51</f>
        <v>#N/A</v>
      </c>
      <c r="XY75" s="77"/>
      <c r="XZ75" s="76" t="e">
        <f ca="1">XZ51</f>
        <v>#N/A</v>
      </c>
      <c r="YA75" s="76"/>
      <c r="YB75" s="12"/>
      <c r="YD75" s="11"/>
      <c r="YE75" s="77" t="e">
        <f ca="1">XX51</f>
        <v>#N/A</v>
      </c>
      <c r="YF75" s="77"/>
      <c r="YG75" s="76" t="e">
        <f ca="1">XZ51</f>
        <v>#N/A</v>
      </c>
      <c r="YH75" s="76"/>
      <c r="YI75" s="12"/>
      <c r="YL75" s="11"/>
      <c r="YM75" s="77" t="e">
        <f ca="1">YM51</f>
        <v>#N/A</v>
      </c>
      <c r="YN75" s="77"/>
      <c r="YO75" s="76" t="e">
        <f ca="1">YO51</f>
        <v>#N/A</v>
      </c>
      <c r="YP75" s="76"/>
      <c r="YQ75" s="12"/>
      <c r="YS75" s="11"/>
      <c r="YT75" s="77" t="e">
        <f ca="1">YM51</f>
        <v>#N/A</v>
      </c>
      <c r="YU75" s="77"/>
      <c r="YV75" s="76" t="e">
        <f ca="1">YO51</f>
        <v>#N/A</v>
      </c>
      <c r="YW75" s="76"/>
      <c r="YX75" s="12"/>
      <c r="ZA75" s="11"/>
      <c r="ZB75" s="77" t="e">
        <f ca="1">ZB51</f>
        <v>#N/A</v>
      </c>
      <c r="ZC75" s="77"/>
      <c r="ZD75" s="76" t="e">
        <f ca="1">ZD51</f>
        <v>#N/A</v>
      </c>
      <c r="ZE75" s="76"/>
      <c r="ZF75" s="12"/>
      <c r="ZH75" s="11"/>
      <c r="ZI75" s="77" t="e">
        <f ca="1">ZB51</f>
        <v>#N/A</v>
      </c>
      <c r="ZJ75" s="77"/>
      <c r="ZK75" s="76" t="e">
        <f ca="1">ZD51</f>
        <v>#N/A</v>
      </c>
      <c r="ZL75" s="76"/>
      <c r="ZM75" s="12"/>
      <c r="ZP75" s="11"/>
      <c r="ZQ75" s="77" t="e">
        <f ca="1">ZQ51</f>
        <v>#N/A</v>
      </c>
      <c r="ZR75" s="77"/>
      <c r="ZS75" s="76" t="e">
        <f ca="1">ZS51</f>
        <v>#N/A</v>
      </c>
      <c r="ZT75" s="76"/>
      <c r="ZU75" s="12"/>
      <c r="ZW75" s="11"/>
      <c r="ZX75" s="77" t="e">
        <f ca="1">ZQ51</f>
        <v>#N/A</v>
      </c>
      <c r="ZY75" s="77"/>
      <c r="ZZ75" s="76" t="e">
        <f ca="1">ZS51</f>
        <v>#N/A</v>
      </c>
      <c r="AAA75" s="76"/>
      <c r="AAB75" s="12"/>
      <c r="AAE75" s="11"/>
      <c r="AAF75" s="77" t="e">
        <f ca="1">AAF51</f>
        <v>#N/A</v>
      </c>
      <c r="AAG75" s="77"/>
      <c r="AAH75" s="76" t="e">
        <f ca="1">AAH51</f>
        <v>#N/A</v>
      </c>
      <c r="AAI75" s="76"/>
      <c r="AAJ75" s="12"/>
      <c r="AAL75" s="11"/>
      <c r="AAM75" s="77" t="e">
        <f ca="1">AAF51</f>
        <v>#N/A</v>
      </c>
      <c r="AAN75" s="77"/>
      <c r="AAO75" s="76" t="e">
        <f ca="1">AAH51</f>
        <v>#N/A</v>
      </c>
      <c r="AAP75" s="76"/>
      <c r="AAQ75" s="12"/>
      <c r="AAT75" s="11"/>
      <c r="AAU75" s="77" t="e">
        <f ca="1">AAU51</f>
        <v>#N/A</v>
      </c>
      <c r="AAV75" s="77"/>
      <c r="AAW75" s="76" t="e">
        <f ca="1">AAW51</f>
        <v>#N/A</v>
      </c>
      <c r="AAX75" s="76"/>
      <c r="AAY75" s="12"/>
      <c r="ABA75" s="11"/>
      <c r="ABB75" s="77" t="e">
        <f ca="1">AAU51</f>
        <v>#N/A</v>
      </c>
      <c r="ABC75" s="77"/>
      <c r="ABD75" s="76" t="e">
        <f ca="1">AAW51</f>
        <v>#N/A</v>
      </c>
      <c r="ABE75" s="76"/>
      <c r="ABF75" s="12"/>
      <c r="ABI75" s="11"/>
      <c r="ABJ75" s="77" t="e">
        <f ca="1">ABJ51</f>
        <v>#N/A</v>
      </c>
      <c r="ABK75" s="77"/>
      <c r="ABL75" s="76" t="e">
        <f ca="1">ABL51</f>
        <v>#N/A</v>
      </c>
      <c r="ABM75" s="76"/>
      <c r="ABN75" s="12"/>
      <c r="ABP75" s="11"/>
      <c r="ABQ75" s="77" t="e">
        <f ca="1">ABJ51</f>
        <v>#N/A</v>
      </c>
      <c r="ABR75" s="77"/>
      <c r="ABS75" s="76" t="e">
        <f ca="1">ABL51</f>
        <v>#N/A</v>
      </c>
      <c r="ABT75" s="76"/>
      <c r="ABU75" s="12"/>
      <c r="ABX75" s="11"/>
      <c r="ABY75" s="77" t="e">
        <f ca="1">ABY51</f>
        <v>#N/A</v>
      </c>
      <c r="ABZ75" s="77"/>
      <c r="ACA75" s="76" t="e">
        <f ca="1">ACA51</f>
        <v>#N/A</v>
      </c>
      <c r="ACB75" s="76"/>
      <c r="ACC75" s="12"/>
      <c r="ACE75" s="11"/>
      <c r="ACF75" s="77" t="e">
        <f ca="1">ABY51</f>
        <v>#N/A</v>
      </c>
      <c r="ACG75" s="77"/>
      <c r="ACH75" s="76" t="e">
        <f ca="1">ACA51</f>
        <v>#N/A</v>
      </c>
      <c r="ACI75" s="76"/>
      <c r="ACJ75" s="12"/>
      <c r="ACM75" s="11"/>
      <c r="ACN75" s="77" t="e">
        <f ca="1">ACN51</f>
        <v>#N/A</v>
      </c>
      <c r="ACO75" s="77"/>
      <c r="ACP75" s="76" t="e">
        <f ca="1">ACP51</f>
        <v>#N/A</v>
      </c>
      <c r="ACQ75" s="76"/>
      <c r="ACR75" s="12"/>
      <c r="ACT75" s="11"/>
      <c r="ACU75" s="77" t="e">
        <f ca="1">ACN51</f>
        <v>#N/A</v>
      </c>
      <c r="ACV75" s="77"/>
      <c r="ACW75" s="76" t="e">
        <f ca="1">ACP51</f>
        <v>#N/A</v>
      </c>
      <c r="ACX75" s="76"/>
      <c r="ACY75" s="12"/>
      <c r="ADB75" s="11"/>
      <c r="ADC75" s="77" t="e">
        <f ca="1">ADC51</f>
        <v>#N/A</v>
      </c>
      <c r="ADD75" s="77"/>
      <c r="ADE75" s="76" t="e">
        <f ca="1">ADE51</f>
        <v>#N/A</v>
      </c>
      <c r="ADF75" s="76"/>
      <c r="ADG75" s="12"/>
      <c r="ADI75" s="11"/>
      <c r="ADJ75" s="77" t="e">
        <f ca="1">ADC51</f>
        <v>#N/A</v>
      </c>
      <c r="ADK75" s="77"/>
      <c r="ADL75" s="76" t="e">
        <f ca="1">ADE51</f>
        <v>#N/A</v>
      </c>
      <c r="ADM75" s="76"/>
      <c r="ADN75" s="12"/>
      <c r="ADQ75" s="11"/>
      <c r="ADR75" s="77" t="e">
        <f ca="1">ADR51</f>
        <v>#N/A</v>
      </c>
      <c r="ADS75" s="77"/>
      <c r="ADT75" s="76" t="e">
        <f ca="1">ADT51</f>
        <v>#N/A</v>
      </c>
      <c r="ADU75" s="76"/>
      <c r="ADV75" s="12"/>
      <c r="ADX75" s="11"/>
      <c r="ADY75" s="77" t="e">
        <f ca="1">ADR51</f>
        <v>#N/A</v>
      </c>
      <c r="ADZ75" s="77"/>
      <c r="AEA75" s="76" t="e">
        <f ca="1">ADT51</f>
        <v>#N/A</v>
      </c>
      <c r="AEB75" s="76"/>
      <c r="AEC75" s="12"/>
      <c r="AEF75" s="11"/>
      <c r="AEG75" s="77" t="e">
        <f ca="1">AEG51</f>
        <v>#N/A</v>
      </c>
      <c r="AEH75" s="77"/>
      <c r="AEI75" s="76" t="e">
        <f ca="1">AEI51</f>
        <v>#N/A</v>
      </c>
      <c r="AEJ75" s="76"/>
      <c r="AEK75" s="12"/>
      <c r="AEM75" s="11"/>
      <c r="AEN75" s="77" t="e">
        <f ca="1">AEG51</f>
        <v>#N/A</v>
      </c>
      <c r="AEO75" s="77"/>
      <c r="AEP75" s="76" t="e">
        <f ca="1">AEI51</f>
        <v>#N/A</v>
      </c>
      <c r="AEQ75" s="76"/>
      <c r="AER75" s="12"/>
      <c r="AEU75" s="11"/>
      <c r="AEV75" s="77" t="e">
        <f ca="1">AEV51</f>
        <v>#N/A</v>
      </c>
      <c r="AEW75" s="77"/>
      <c r="AEX75" s="76" t="e">
        <f ca="1">AEX51</f>
        <v>#N/A</v>
      </c>
      <c r="AEY75" s="76"/>
      <c r="AEZ75" s="12"/>
      <c r="AFB75" s="11"/>
      <c r="AFC75" s="77" t="e">
        <f ca="1">AEV51</f>
        <v>#N/A</v>
      </c>
      <c r="AFD75" s="77"/>
      <c r="AFE75" s="76" t="e">
        <f ca="1">AEX51</f>
        <v>#N/A</v>
      </c>
      <c r="AFF75" s="76"/>
      <c r="AFG75" s="12"/>
      <c r="AFJ75" s="11"/>
      <c r="AFK75" s="77" t="e">
        <f ca="1">AFK51</f>
        <v>#N/A</v>
      </c>
      <c r="AFL75" s="77"/>
      <c r="AFM75" s="76" t="e">
        <f ca="1">AFM51</f>
        <v>#N/A</v>
      </c>
      <c r="AFN75" s="76"/>
      <c r="AFO75" s="12"/>
      <c r="AFQ75" s="11"/>
      <c r="AFR75" s="77" t="e">
        <f ca="1">AFK51</f>
        <v>#N/A</v>
      </c>
      <c r="AFS75" s="77"/>
      <c r="AFT75" s="76" t="e">
        <f ca="1">AFM51</f>
        <v>#N/A</v>
      </c>
      <c r="AFU75" s="76"/>
      <c r="AFV75" s="12"/>
    </row>
    <row r="76" spans="2:854" ht="18" customHeight="1" x14ac:dyDescent="0.45">
      <c r="B76" s="8"/>
      <c r="C76" s="68"/>
      <c r="D76" s="68"/>
      <c r="E76" s="69"/>
      <c r="F76" s="69"/>
      <c r="G76" s="9"/>
      <c r="I76" s="8"/>
      <c r="J76" s="68"/>
      <c r="K76" s="68"/>
      <c r="L76" s="69"/>
      <c r="M76" s="69"/>
      <c r="N76" s="9"/>
      <c r="Q76" s="8"/>
      <c r="R76" s="68"/>
      <c r="S76" s="68"/>
      <c r="T76" s="69"/>
      <c r="U76" s="69"/>
      <c r="V76" s="9"/>
      <c r="X76" s="8"/>
      <c r="Y76" s="68"/>
      <c r="Z76" s="68"/>
      <c r="AA76" s="69"/>
      <c r="AB76" s="69"/>
      <c r="AC76" s="9"/>
      <c r="AF76" s="8"/>
      <c r="AG76" s="68"/>
      <c r="AH76" s="68"/>
      <c r="AI76" s="69"/>
      <c r="AJ76" s="69"/>
      <c r="AK76" s="9"/>
      <c r="AM76" s="8"/>
      <c r="AN76" s="68"/>
      <c r="AO76" s="68"/>
      <c r="AP76" s="69"/>
      <c r="AQ76" s="69"/>
      <c r="AR76" s="9"/>
      <c r="AU76" s="8"/>
      <c r="AV76" s="68"/>
      <c r="AW76" s="68"/>
      <c r="AX76" s="69"/>
      <c r="AY76" s="69"/>
      <c r="AZ76" s="9"/>
      <c r="BB76" s="8"/>
      <c r="BC76" s="68"/>
      <c r="BD76" s="68"/>
      <c r="BE76" s="69"/>
      <c r="BF76" s="69"/>
      <c r="BG76" s="9"/>
      <c r="BJ76" s="8"/>
      <c r="BK76" s="68"/>
      <c r="BL76" s="68"/>
      <c r="BM76" s="69"/>
      <c r="BN76" s="69"/>
      <c r="BO76" s="9"/>
      <c r="BQ76" s="8"/>
      <c r="BR76" s="68"/>
      <c r="BS76" s="68"/>
      <c r="BT76" s="69"/>
      <c r="BU76" s="69"/>
      <c r="BV76" s="9"/>
      <c r="BY76" s="8"/>
      <c r="BZ76" s="68"/>
      <c r="CA76" s="68"/>
      <c r="CB76" s="69"/>
      <c r="CC76" s="69"/>
      <c r="CD76" s="9"/>
      <c r="CF76" s="8"/>
      <c r="CG76" s="68"/>
      <c r="CH76" s="68"/>
      <c r="CI76" s="69"/>
      <c r="CJ76" s="69"/>
      <c r="CK76" s="9"/>
      <c r="CN76" s="8"/>
      <c r="CO76" s="68"/>
      <c r="CP76" s="68"/>
      <c r="CQ76" s="69"/>
      <c r="CR76" s="69"/>
      <c r="CS76" s="9"/>
      <c r="CU76" s="8"/>
      <c r="CV76" s="68"/>
      <c r="CW76" s="68"/>
      <c r="CX76" s="69"/>
      <c r="CY76" s="69"/>
      <c r="CZ76" s="9"/>
      <c r="DC76" s="8"/>
      <c r="DD76" s="68"/>
      <c r="DE76" s="68"/>
      <c r="DF76" s="69"/>
      <c r="DG76" s="69"/>
      <c r="DH76" s="9"/>
      <c r="DJ76" s="8"/>
      <c r="DK76" s="68"/>
      <c r="DL76" s="68"/>
      <c r="DM76" s="69"/>
      <c r="DN76" s="69"/>
      <c r="DO76" s="9"/>
      <c r="DR76" s="8"/>
      <c r="DS76" s="68"/>
      <c r="DT76" s="68"/>
      <c r="DU76" s="69"/>
      <c r="DV76" s="69"/>
      <c r="DW76" s="9"/>
      <c r="DY76" s="8"/>
      <c r="DZ76" s="68"/>
      <c r="EA76" s="68"/>
      <c r="EB76" s="69"/>
      <c r="EC76" s="69"/>
      <c r="ED76" s="9"/>
      <c r="EG76" s="8"/>
      <c r="EH76" s="68"/>
      <c r="EI76" s="68"/>
      <c r="EJ76" s="69"/>
      <c r="EK76" s="69"/>
      <c r="EL76" s="9"/>
      <c r="EN76" s="8"/>
      <c r="EO76" s="68"/>
      <c r="EP76" s="68"/>
      <c r="EQ76" s="69"/>
      <c r="ER76" s="69"/>
      <c r="ES76" s="9"/>
      <c r="EV76" s="8"/>
      <c r="EW76" s="68"/>
      <c r="EX76" s="68"/>
      <c r="EY76" s="69"/>
      <c r="EZ76" s="69"/>
      <c r="FA76" s="9"/>
      <c r="FC76" s="8"/>
      <c r="FD76" s="68"/>
      <c r="FE76" s="68"/>
      <c r="FF76" s="69"/>
      <c r="FG76" s="69"/>
      <c r="FH76" s="9"/>
      <c r="FK76" s="8"/>
      <c r="FL76" s="68"/>
      <c r="FM76" s="68"/>
      <c r="FN76" s="69"/>
      <c r="FO76" s="69"/>
      <c r="FP76" s="9"/>
      <c r="FR76" s="8"/>
      <c r="FS76" s="68"/>
      <c r="FT76" s="68"/>
      <c r="FU76" s="69"/>
      <c r="FV76" s="69"/>
      <c r="FW76" s="9"/>
      <c r="FZ76" s="8"/>
      <c r="GA76" s="68"/>
      <c r="GB76" s="68"/>
      <c r="GC76" s="69"/>
      <c r="GD76" s="69"/>
      <c r="GE76" s="9"/>
      <c r="GG76" s="8"/>
      <c r="GH76" s="68"/>
      <c r="GI76" s="68"/>
      <c r="GJ76" s="69"/>
      <c r="GK76" s="69"/>
      <c r="GL76" s="9"/>
      <c r="GO76" s="8"/>
      <c r="GP76" s="68"/>
      <c r="GQ76" s="68"/>
      <c r="GR76" s="69"/>
      <c r="GS76" s="69"/>
      <c r="GT76" s="9"/>
      <c r="GV76" s="8"/>
      <c r="GW76" s="68"/>
      <c r="GX76" s="68"/>
      <c r="GY76" s="69"/>
      <c r="GZ76" s="69"/>
      <c r="HA76" s="9"/>
      <c r="HD76" s="8"/>
      <c r="HE76" s="68"/>
      <c r="HF76" s="68"/>
      <c r="HG76" s="69"/>
      <c r="HH76" s="69"/>
      <c r="HI76" s="9"/>
      <c r="HK76" s="8"/>
      <c r="HL76" s="68"/>
      <c r="HM76" s="68"/>
      <c r="HN76" s="69"/>
      <c r="HO76" s="69"/>
      <c r="HP76" s="9"/>
      <c r="HS76" s="8"/>
      <c r="HT76" s="68"/>
      <c r="HU76" s="68"/>
      <c r="HV76" s="69"/>
      <c r="HW76" s="69"/>
      <c r="HX76" s="9"/>
      <c r="HZ76" s="8"/>
      <c r="IA76" s="68"/>
      <c r="IB76" s="68"/>
      <c r="IC76" s="69"/>
      <c r="ID76" s="69"/>
      <c r="IE76" s="9"/>
      <c r="IH76" s="8"/>
      <c r="II76" s="68"/>
      <c r="IJ76" s="68"/>
      <c r="IK76" s="69"/>
      <c r="IL76" s="69"/>
      <c r="IM76" s="9"/>
      <c r="IO76" s="8"/>
      <c r="IP76" s="68"/>
      <c r="IQ76" s="68"/>
      <c r="IR76" s="69"/>
      <c r="IS76" s="69"/>
      <c r="IT76" s="9"/>
      <c r="IW76" s="8"/>
      <c r="IX76" s="68"/>
      <c r="IY76" s="68"/>
      <c r="IZ76" s="69"/>
      <c r="JA76" s="69"/>
      <c r="JB76" s="9"/>
      <c r="JD76" s="8"/>
      <c r="JE76" s="68"/>
      <c r="JF76" s="68"/>
      <c r="JG76" s="69"/>
      <c r="JH76" s="69"/>
      <c r="JI76" s="9"/>
      <c r="JL76" s="8"/>
      <c r="JM76" s="68"/>
      <c r="JN76" s="68"/>
      <c r="JO76" s="69"/>
      <c r="JP76" s="69"/>
      <c r="JQ76" s="9"/>
      <c r="JS76" s="8"/>
      <c r="JT76" s="68"/>
      <c r="JU76" s="68"/>
      <c r="JV76" s="69"/>
      <c r="JW76" s="69"/>
      <c r="JX76" s="9"/>
      <c r="KA76" s="8"/>
      <c r="KB76" s="68"/>
      <c r="KC76" s="68"/>
      <c r="KD76" s="69"/>
      <c r="KE76" s="69"/>
      <c r="KF76" s="9"/>
      <c r="KH76" s="8"/>
      <c r="KI76" s="68"/>
      <c r="KJ76" s="68"/>
      <c r="KK76" s="69"/>
      <c r="KL76" s="69"/>
      <c r="KM76" s="9"/>
      <c r="KP76" s="8"/>
      <c r="KQ76" s="68"/>
      <c r="KR76" s="68"/>
      <c r="KS76" s="69"/>
      <c r="KT76" s="69"/>
      <c r="KU76" s="9"/>
      <c r="KW76" s="8"/>
      <c r="KX76" s="68"/>
      <c r="KY76" s="68"/>
      <c r="KZ76" s="69"/>
      <c r="LA76" s="69"/>
      <c r="LB76" s="9"/>
      <c r="LE76" s="8"/>
      <c r="LF76" s="68"/>
      <c r="LG76" s="68"/>
      <c r="LH76" s="69"/>
      <c r="LI76" s="69"/>
      <c r="LJ76" s="9"/>
      <c r="LL76" s="8"/>
      <c r="LM76" s="68"/>
      <c r="LN76" s="68"/>
      <c r="LO76" s="69"/>
      <c r="LP76" s="69"/>
      <c r="LQ76" s="9"/>
      <c r="LT76" s="8"/>
      <c r="LU76" s="68"/>
      <c r="LV76" s="68"/>
      <c r="LW76" s="69"/>
      <c r="LX76" s="69"/>
      <c r="LY76" s="9"/>
      <c r="MA76" s="8"/>
      <c r="MB76" s="68"/>
      <c r="MC76" s="68"/>
      <c r="MD76" s="69"/>
      <c r="ME76" s="69"/>
      <c r="MF76" s="9"/>
      <c r="MI76" s="8"/>
      <c r="MJ76" s="68"/>
      <c r="MK76" s="68"/>
      <c r="ML76" s="69"/>
      <c r="MM76" s="69"/>
      <c r="MN76" s="9"/>
      <c r="MP76" s="8"/>
      <c r="MQ76" s="68"/>
      <c r="MR76" s="68"/>
      <c r="MS76" s="69"/>
      <c r="MT76" s="69"/>
      <c r="MU76" s="9"/>
      <c r="MX76" s="8"/>
      <c r="MY76" s="68"/>
      <c r="MZ76" s="68"/>
      <c r="NA76" s="69"/>
      <c r="NB76" s="69"/>
      <c r="NC76" s="9"/>
      <c r="NE76" s="8"/>
      <c r="NF76" s="68"/>
      <c r="NG76" s="68"/>
      <c r="NH76" s="69"/>
      <c r="NI76" s="69"/>
      <c r="NJ76" s="9"/>
      <c r="NM76" s="8"/>
      <c r="NN76" s="68"/>
      <c r="NO76" s="68"/>
      <c r="NP76" s="69"/>
      <c r="NQ76" s="69"/>
      <c r="NR76" s="9"/>
      <c r="NT76" s="8"/>
      <c r="NU76" s="68"/>
      <c r="NV76" s="68"/>
      <c r="NW76" s="69"/>
      <c r="NX76" s="69"/>
      <c r="NY76" s="9"/>
      <c r="OB76" s="8"/>
      <c r="OC76" s="68"/>
      <c r="OD76" s="68"/>
      <c r="OE76" s="69"/>
      <c r="OF76" s="69"/>
      <c r="OG76" s="9"/>
      <c r="OI76" s="8"/>
      <c r="OJ76" s="68"/>
      <c r="OK76" s="68"/>
      <c r="OL76" s="69"/>
      <c r="OM76" s="69"/>
      <c r="ON76" s="9"/>
      <c r="OQ76" s="8"/>
      <c r="OR76" s="68"/>
      <c r="OS76" s="68"/>
      <c r="OT76" s="69"/>
      <c r="OU76" s="69"/>
      <c r="OV76" s="9"/>
      <c r="OX76" s="8"/>
      <c r="OY76" s="68"/>
      <c r="OZ76" s="68"/>
      <c r="PA76" s="69"/>
      <c r="PB76" s="69"/>
      <c r="PC76" s="9"/>
      <c r="PF76" s="8"/>
      <c r="PG76" s="68"/>
      <c r="PH76" s="68"/>
      <c r="PI76" s="69"/>
      <c r="PJ76" s="69"/>
      <c r="PK76" s="9"/>
      <c r="PM76" s="8"/>
      <c r="PN76" s="68"/>
      <c r="PO76" s="68"/>
      <c r="PP76" s="69"/>
      <c r="PQ76" s="69"/>
      <c r="PR76" s="9"/>
      <c r="PU76" s="8"/>
      <c r="PV76" s="68"/>
      <c r="PW76" s="68"/>
      <c r="PX76" s="69"/>
      <c r="PY76" s="69"/>
      <c r="PZ76" s="9"/>
      <c r="QB76" s="8"/>
      <c r="QC76" s="68"/>
      <c r="QD76" s="68"/>
      <c r="QE76" s="69"/>
      <c r="QF76" s="69"/>
      <c r="QG76" s="9"/>
      <c r="QJ76" s="8"/>
      <c r="QK76" s="68"/>
      <c r="QL76" s="68"/>
      <c r="QM76" s="69"/>
      <c r="QN76" s="69"/>
      <c r="QO76" s="9"/>
      <c r="QQ76" s="8"/>
      <c r="QR76" s="68"/>
      <c r="QS76" s="68"/>
      <c r="QT76" s="69"/>
      <c r="QU76" s="69"/>
      <c r="QV76" s="9"/>
      <c r="QY76" s="8"/>
      <c r="QZ76" s="68"/>
      <c r="RA76" s="68"/>
      <c r="RB76" s="69"/>
      <c r="RC76" s="69"/>
      <c r="RD76" s="9"/>
      <c r="RF76" s="8"/>
      <c r="RG76" s="68"/>
      <c r="RH76" s="68"/>
      <c r="RI76" s="69"/>
      <c r="RJ76" s="69"/>
      <c r="RK76" s="9"/>
      <c r="RN76" s="8"/>
      <c r="RO76" s="68"/>
      <c r="RP76" s="68"/>
      <c r="RQ76" s="69"/>
      <c r="RR76" s="69"/>
      <c r="RS76" s="9"/>
      <c r="RU76" s="8"/>
      <c r="RV76" s="68"/>
      <c r="RW76" s="68"/>
      <c r="RX76" s="69"/>
      <c r="RY76" s="69"/>
      <c r="RZ76" s="9"/>
      <c r="SC76" s="8"/>
      <c r="SD76" s="68"/>
      <c r="SE76" s="68"/>
      <c r="SF76" s="69"/>
      <c r="SG76" s="69"/>
      <c r="SH76" s="9"/>
      <c r="SJ76" s="8"/>
      <c r="SK76" s="68"/>
      <c r="SL76" s="68"/>
      <c r="SM76" s="69"/>
      <c r="SN76" s="69"/>
      <c r="SO76" s="9"/>
      <c r="SR76" s="8"/>
      <c r="SS76" s="68"/>
      <c r="ST76" s="68"/>
      <c r="SU76" s="69"/>
      <c r="SV76" s="69"/>
      <c r="SW76" s="9"/>
      <c r="SY76" s="8"/>
      <c r="SZ76" s="68"/>
      <c r="TA76" s="68"/>
      <c r="TB76" s="69"/>
      <c r="TC76" s="69"/>
      <c r="TD76" s="9"/>
      <c r="TG76" s="8"/>
      <c r="TH76" s="68"/>
      <c r="TI76" s="68"/>
      <c r="TJ76" s="69"/>
      <c r="TK76" s="69"/>
      <c r="TL76" s="9"/>
      <c r="TN76" s="8"/>
      <c r="TO76" s="68"/>
      <c r="TP76" s="68"/>
      <c r="TQ76" s="69"/>
      <c r="TR76" s="69"/>
      <c r="TS76" s="9"/>
      <c r="TV76" s="8"/>
      <c r="TW76" s="68"/>
      <c r="TX76" s="68"/>
      <c r="TY76" s="69"/>
      <c r="TZ76" s="69"/>
      <c r="UA76" s="9"/>
      <c r="UC76" s="8"/>
      <c r="UD76" s="68"/>
      <c r="UE76" s="68"/>
      <c r="UF76" s="69"/>
      <c r="UG76" s="69"/>
      <c r="UH76" s="9"/>
      <c r="UK76" s="8"/>
      <c r="UL76" s="68"/>
      <c r="UM76" s="68"/>
      <c r="UN76" s="69"/>
      <c r="UO76" s="69"/>
      <c r="UP76" s="9"/>
      <c r="UR76" s="8"/>
      <c r="US76" s="68"/>
      <c r="UT76" s="68"/>
      <c r="UU76" s="69"/>
      <c r="UV76" s="69"/>
      <c r="UW76" s="9"/>
      <c r="UZ76" s="8"/>
      <c r="VA76" s="68"/>
      <c r="VB76" s="68"/>
      <c r="VC76" s="69"/>
      <c r="VD76" s="69"/>
      <c r="VE76" s="9"/>
      <c r="VG76" s="8"/>
      <c r="VH76" s="68"/>
      <c r="VI76" s="68"/>
      <c r="VJ76" s="69"/>
      <c r="VK76" s="69"/>
      <c r="VL76" s="9"/>
      <c r="VO76" s="8"/>
      <c r="VP76" s="68"/>
      <c r="VQ76" s="68"/>
      <c r="VR76" s="69"/>
      <c r="VS76" s="69"/>
      <c r="VT76" s="9"/>
      <c r="VV76" s="8"/>
      <c r="VW76" s="68"/>
      <c r="VX76" s="68"/>
      <c r="VY76" s="69"/>
      <c r="VZ76" s="69"/>
      <c r="WA76" s="9"/>
      <c r="WD76" s="8"/>
      <c r="WE76" s="68"/>
      <c r="WF76" s="68"/>
      <c r="WG76" s="69"/>
      <c r="WH76" s="69"/>
      <c r="WI76" s="9"/>
      <c r="WK76" s="8"/>
      <c r="WL76" s="68"/>
      <c r="WM76" s="68"/>
      <c r="WN76" s="69"/>
      <c r="WO76" s="69"/>
      <c r="WP76" s="9"/>
      <c r="WS76" s="8"/>
      <c r="WT76" s="68"/>
      <c r="WU76" s="68"/>
      <c r="WV76" s="69"/>
      <c r="WW76" s="69"/>
      <c r="WX76" s="9"/>
      <c r="WZ76" s="8"/>
      <c r="XA76" s="68"/>
      <c r="XB76" s="68"/>
      <c r="XC76" s="69"/>
      <c r="XD76" s="69"/>
      <c r="XE76" s="9"/>
      <c r="XH76" s="8"/>
      <c r="XI76" s="68"/>
      <c r="XJ76" s="68"/>
      <c r="XK76" s="69"/>
      <c r="XL76" s="69"/>
      <c r="XM76" s="9"/>
      <c r="XO76" s="8"/>
      <c r="XP76" s="68"/>
      <c r="XQ76" s="68"/>
      <c r="XR76" s="69"/>
      <c r="XS76" s="69"/>
      <c r="XT76" s="9"/>
      <c r="XW76" s="8"/>
      <c r="XX76" s="68"/>
      <c r="XY76" s="68"/>
      <c r="XZ76" s="69"/>
      <c r="YA76" s="69"/>
      <c r="YB76" s="9"/>
      <c r="YD76" s="8"/>
      <c r="YE76" s="68"/>
      <c r="YF76" s="68"/>
      <c r="YG76" s="69"/>
      <c r="YH76" s="69"/>
      <c r="YI76" s="9"/>
      <c r="YL76" s="8"/>
      <c r="YM76" s="68"/>
      <c r="YN76" s="68"/>
      <c r="YO76" s="69"/>
      <c r="YP76" s="69"/>
      <c r="YQ76" s="9"/>
      <c r="YS76" s="8"/>
      <c r="YT76" s="68"/>
      <c r="YU76" s="68"/>
      <c r="YV76" s="69"/>
      <c r="YW76" s="69"/>
      <c r="YX76" s="9"/>
      <c r="ZA76" s="8"/>
      <c r="ZB76" s="68"/>
      <c r="ZC76" s="68"/>
      <c r="ZD76" s="69"/>
      <c r="ZE76" s="69"/>
      <c r="ZF76" s="9"/>
      <c r="ZH76" s="8"/>
      <c r="ZI76" s="68"/>
      <c r="ZJ76" s="68"/>
      <c r="ZK76" s="69"/>
      <c r="ZL76" s="69"/>
      <c r="ZM76" s="9"/>
      <c r="ZP76" s="8"/>
      <c r="ZQ76" s="68"/>
      <c r="ZR76" s="68"/>
      <c r="ZS76" s="69"/>
      <c r="ZT76" s="69"/>
      <c r="ZU76" s="9"/>
      <c r="ZW76" s="8"/>
      <c r="ZX76" s="68"/>
      <c r="ZY76" s="68"/>
      <c r="ZZ76" s="69"/>
      <c r="AAA76" s="69"/>
      <c r="AAB76" s="9"/>
      <c r="AAE76" s="8"/>
      <c r="AAF76" s="68"/>
      <c r="AAG76" s="68"/>
      <c r="AAH76" s="69"/>
      <c r="AAI76" s="69"/>
      <c r="AAJ76" s="9"/>
      <c r="AAL76" s="8"/>
      <c r="AAM76" s="68"/>
      <c r="AAN76" s="68"/>
      <c r="AAO76" s="69"/>
      <c r="AAP76" s="69"/>
      <c r="AAQ76" s="9"/>
      <c r="AAT76" s="8"/>
      <c r="AAU76" s="68"/>
      <c r="AAV76" s="68"/>
      <c r="AAW76" s="69"/>
      <c r="AAX76" s="69"/>
      <c r="AAY76" s="9"/>
      <c r="ABA76" s="8"/>
      <c r="ABB76" s="68"/>
      <c r="ABC76" s="68"/>
      <c r="ABD76" s="69"/>
      <c r="ABE76" s="69"/>
      <c r="ABF76" s="9"/>
      <c r="ABI76" s="8"/>
      <c r="ABJ76" s="68"/>
      <c r="ABK76" s="68"/>
      <c r="ABL76" s="69"/>
      <c r="ABM76" s="69"/>
      <c r="ABN76" s="9"/>
      <c r="ABP76" s="8"/>
      <c r="ABQ76" s="68"/>
      <c r="ABR76" s="68"/>
      <c r="ABS76" s="69"/>
      <c r="ABT76" s="69"/>
      <c r="ABU76" s="9"/>
      <c r="ABX76" s="8"/>
      <c r="ABY76" s="68"/>
      <c r="ABZ76" s="68"/>
      <c r="ACA76" s="69"/>
      <c r="ACB76" s="69"/>
      <c r="ACC76" s="9"/>
      <c r="ACE76" s="8"/>
      <c r="ACF76" s="68"/>
      <c r="ACG76" s="68"/>
      <c r="ACH76" s="69"/>
      <c r="ACI76" s="69"/>
      <c r="ACJ76" s="9"/>
      <c r="ACM76" s="8"/>
      <c r="ACN76" s="68"/>
      <c r="ACO76" s="68"/>
      <c r="ACP76" s="69"/>
      <c r="ACQ76" s="69"/>
      <c r="ACR76" s="9"/>
      <c r="ACT76" s="8"/>
      <c r="ACU76" s="68"/>
      <c r="ACV76" s="68"/>
      <c r="ACW76" s="69"/>
      <c r="ACX76" s="69"/>
      <c r="ACY76" s="9"/>
      <c r="ADB76" s="8"/>
      <c r="ADC76" s="68"/>
      <c r="ADD76" s="68"/>
      <c r="ADE76" s="69"/>
      <c r="ADF76" s="69"/>
      <c r="ADG76" s="9"/>
      <c r="ADI76" s="8"/>
      <c r="ADJ76" s="68"/>
      <c r="ADK76" s="68"/>
      <c r="ADL76" s="69"/>
      <c r="ADM76" s="69"/>
      <c r="ADN76" s="9"/>
      <c r="ADQ76" s="8"/>
      <c r="ADR76" s="68"/>
      <c r="ADS76" s="68"/>
      <c r="ADT76" s="69"/>
      <c r="ADU76" s="69"/>
      <c r="ADV76" s="9"/>
      <c r="ADX76" s="8"/>
      <c r="ADY76" s="68"/>
      <c r="ADZ76" s="68"/>
      <c r="AEA76" s="69"/>
      <c r="AEB76" s="69"/>
      <c r="AEC76" s="9"/>
      <c r="AEF76" s="8"/>
      <c r="AEG76" s="68"/>
      <c r="AEH76" s="68"/>
      <c r="AEI76" s="69"/>
      <c r="AEJ76" s="69"/>
      <c r="AEK76" s="9"/>
      <c r="AEM76" s="8"/>
      <c r="AEN76" s="68"/>
      <c r="AEO76" s="68"/>
      <c r="AEP76" s="69"/>
      <c r="AEQ76" s="69"/>
      <c r="AER76" s="9"/>
      <c r="AEU76" s="8"/>
      <c r="AEV76" s="68"/>
      <c r="AEW76" s="68"/>
      <c r="AEX76" s="69"/>
      <c r="AEY76" s="69"/>
      <c r="AEZ76" s="9"/>
      <c r="AFB76" s="8"/>
      <c r="AFC76" s="68"/>
      <c r="AFD76" s="68"/>
      <c r="AFE76" s="69"/>
      <c r="AFF76" s="69"/>
      <c r="AFG76" s="9"/>
      <c r="AFJ76" s="8"/>
      <c r="AFK76" s="68"/>
      <c r="AFL76" s="68"/>
      <c r="AFM76" s="69"/>
      <c r="AFN76" s="69"/>
      <c r="AFO76" s="9"/>
      <c r="AFQ76" s="8"/>
      <c r="AFR76" s="68"/>
      <c r="AFS76" s="68"/>
      <c r="AFT76" s="69"/>
      <c r="AFU76" s="69"/>
      <c r="AFV76" s="9"/>
    </row>
    <row r="77" spans="2:854" x14ac:dyDescent="0.45">
      <c r="B77" s="56" t="e">
        <f ca="1">B53</f>
        <v>#N/A</v>
      </c>
      <c r="C77" s="12" t="e">
        <f ca="1">C53</f>
        <v>#N/A</v>
      </c>
      <c r="D77" s="56" t="e">
        <f ca="1">D53</f>
        <v>#N/A</v>
      </c>
      <c r="E77" s="12"/>
      <c r="F77" s="56" t="e">
        <f ca="1">F53</f>
        <v>#N/A</v>
      </c>
      <c r="G77" s="12"/>
      <c r="I77" s="56" t="e">
        <f ca="1">B53</f>
        <v>#N/A</v>
      </c>
      <c r="J77" s="12" t="e">
        <f ca="1">C53</f>
        <v>#N/A</v>
      </c>
      <c r="K77" s="56" t="e">
        <f ca="1">D53</f>
        <v>#N/A</v>
      </c>
      <c r="L77" s="12"/>
      <c r="M77" s="56" t="e">
        <f ca="1">F53</f>
        <v>#N/A</v>
      </c>
      <c r="N77" s="12"/>
      <c r="Q77" s="56" t="e">
        <f ca="1">Q53</f>
        <v>#N/A</v>
      </c>
      <c r="R77" s="12" t="e">
        <f ca="1">R53</f>
        <v>#N/A</v>
      </c>
      <c r="S77" s="56" t="e">
        <f ca="1">S53</f>
        <v>#N/A</v>
      </c>
      <c r="T77" s="12"/>
      <c r="U77" s="56" t="e">
        <f ca="1">U53</f>
        <v>#N/A</v>
      </c>
      <c r="V77" s="12"/>
      <c r="X77" s="56" t="e">
        <f ca="1">Q53</f>
        <v>#N/A</v>
      </c>
      <c r="Y77" s="12" t="e">
        <f ca="1">R53</f>
        <v>#N/A</v>
      </c>
      <c r="Z77" s="56" t="e">
        <f ca="1">S53</f>
        <v>#N/A</v>
      </c>
      <c r="AA77" s="12"/>
      <c r="AB77" s="56" t="e">
        <f ca="1">U53</f>
        <v>#N/A</v>
      </c>
      <c r="AC77" s="12"/>
      <c r="AF77" s="56" t="e">
        <f ca="1">AF53</f>
        <v>#N/A</v>
      </c>
      <c r="AG77" s="12" t="e">
        <f ca="1">AG53</f>
        <v>#N/A</v>
      </c>
      <c r="AH77" s="56" t="e">
        <f ca="1">AH53</f>
        <v>#N/A</v>
      </c>
      <c r="AI77" s="12"/>
      <c r="AJ77" s="56" t="e">
        <f ca="1">AJ53</f>
        <v>#N/A</v>
      </c>
      <c r="AK77" s="12"/>
      <c r="AM77" s="56" t="e">
        <f ca="1">AF53</f>
        <v>#N/A</v>
      </c>
      <c r="AN77" s="12" t="e">
        <f ca="1">AG53</f>
        <v>#N/A</v>
      </c>
      <c r="AO77" s="56" t="e">
        <f ca="1">AH53</f>
        <v>#N/A</v>
      </c>
      <c r="AP77" s="12"/>
      <c r="AQ77" s="56" t="e">
        <f ca="1">AJ53</f>
        <v>#N/A</v>
      </c>
      <c r="AR77" s="12"/>
      <c r="AU77" s="56" t="e">
        <f ca="1">AU53</f>
        <v>#N/A</v>
      </c>
      <c r="AV77" s="12" t="e">
        <f ca="1">AV53</f>
        <v>#N/A</v>
      </c>
      <c r="AW77" s="56" t="e">
        <f ca="1">AW53</f>
        <v>#N/A</v>
      </c>
      <c r="AX77" s="12"/>
      <c r="AY77" s="56" t="e">
        <f ca="1">AY53</f>
        <v>#N/A</v>
      </c>
      <c r="AZ77" s="12"/>
      <c r="BB77" s="56" t="e">
        <f ca="1">AU53</f>
        <v>#N/A</v>
      </c>
      <c r="BC77" s="12" t="e">
        <f ca="1">AV53</f>
        <v>#N/A</v>
      </c>
      <c r="BD77" s="56" t="e">
        <f ca="1">AW53</f>
        <v>#N/A</v>
      </c>
      <c r="BE77" s="12"/>
      <c r="BF77" s="56" t="e">
        <f ca="1">AY53</f>
        <v>#N/A</v>
      </c>
      <c r="BG77" s="12"/>
      <c r="BJ77" s="56" t="e">
        <f ca="1">BJ53</f>
        <v>#N/A</v>
      </c>
      <c r="BK77" s="12" t="e">
        <f ca="1">BK53</f>
        <v>#N/A</v>
      </c>
      <c r="BL77" s="56" t="e">
        <f ca="1">BL53</f>
        <v>#N/A</v>
      </c>
      <c r="BM77" s="12"/>
      <c r="BN77" s="56" t="e">
        <f ca="1">BN53</f>
        <v>#N/A</v>
      </c>
      <c r="BO77" s="12"/>
      <c r="BQ77" s="56" t="e">
        <f ca="1">BJ53</f>
        <v>#N/A</v>
      </c>
      <c r="BR77" s="12" t="e">
        <f ca="1">BK53</f>
        <v>#N/A</v>
      </c>
      <c r="BS77" s="56" t="e">
        <f ca="1">BL53</f>
        <v>#N/A</v>
      </c>
      <c r="BT77" s="12"/>
      <c r="BU77" s="56" t="e">
        <f ca="1">BN53</f>
        <v>#N/A</v>
      </c>
      <c r="BV77" s="12"/>
      <c r="BY77" s="56" t="e">
        <f ca="1">BY53</f>
        <v>#N/A</v>
      </c>
      <c r="BZ77" s="12" t="e">
        <f ca="1">BZ53</f>
        <v>#N/A</v>
      </c>
      <c r="CA77" s="56" t="e">
        <f ca="1">CA53</f>
        <v>#N/A</v>
      </c>
      <c r="CB77" s="12"/>
      <c r="CC77" s="56" t="e">
        <f ca="1">CC53</f>
        <v>#N/A</v>
      </c>
      <c r="CD77" s="12"/>
      <c r="CF77" s="56" t="e">
        <f ca="1">BY53</f>
        <v>#N/A</v>
      </c>
      <c r="CG77" s="12" t="e">
        <f ca="1">BZ53</f>
        <v>#N/A</v>
      </c>
      <c r="CH77" s="56" t="e">
        <f ca="1">CA53</f>
        <v>#N/A</v>
      </c>
      <c r="CI77" s="12"/>
      <c r="CJ77" s="56" t="e">
        <f ca="1">CC53</f>
        <v>#N/A</v>
      </c>
      <c r="CK77" s="12"/>
      <c r="CN77" s="56" t="e">
        <f ca="1">CN53</f>
        <v>#N/A</v>
      </c>
      <c r="CO77" s="12" t="e">
        <f ca="1">CO53</f>
        <v>#N/A</v>
      </c>
      <c r="CP77" s="56" t="e">
        <f ca="1">CP53</f>
        <v>#N/A</v>
      </c>
      <c r="CQ77" s="12"/>
      <c r="CR77" s="56" t="e">
        <f ca="1">CR53</f>
        <v>#N/A</v>
      </c>
      <c r="CS77" s="12"/>
      <c r="CU77" s="56" t="e">
        <f ca="1">CN53</f>
        <v>#N/A</v>
      </c>
      <c r="CV77" s="12" t="e">
        <f ca="1">CO53</f>
        <v>#N/A</v>
      </c>
      <c r="CW77" s="56" t="e">
        <f ca="1">CP53</f>
        <v>#N/A</v>
      </c>
      <c r="CX77" s="12"/>
      <c r="CY77" s="56" t="e">
        <f ca="1">CR53</f>
        <v>#N/A</v>
      </c>
      <c r="CZ77" s="12"/>
      <c r="DC77" s="56" t="e">
        <f ca="1">DC53</f>
        <v>#N/A</v>
      </c>
      <c r="DD77" s="12" t="e">
        <f ca="1">DD53</f>
        <v>#N/A</v>
      </c>
      <c r="DE77" s="56" t="e">
        <f ca="1">DE53</f>
        <v>#N/A</v>
      </c>
      <c r="DF77" s="12"/>
      <c r="DG77" s="56" t="e">
        <f ca="1">DG53</f>
        <v>#N/A</v>
      </c>
      <c r="DH77" s="12"/>
      <c r="DJ77" s="56" t="e">
        <f ca="1">DC53</f>
        <v>#N/A</v>
      </c>
      <c r="DK77" s="12" t="e">
        <f ca="1">DD53</f>
        <v>#N/A</v>
      </c>
      <c r="DL77" s="56" t="e">
        <f ca="1">DE53</f>
        <v>#N/A</v>
      </c>
      <c r="DM77" s="12"/>
      <c r="DN77" s="56" t="e">
        <f ca="1">DG53</f>
        <v>#N/A</v>
      </c>
      <c r="DO77" s="12"/>
      <c r="DR77" s="56" t="e">
        <f ca="1">DR53</f>
        <v>#N/A</v>
      </c>
      <c r="DS77" s="12" t="e">
        <f ca="1">DS53</f>
        <v>#N/A</v>
      </c>
      <c r="DT77" s="56" t="e">
        <f ca="1">DT53</f>
        <v>#N/A</v>
      </c>
      <c r="DU77" s="12"/>
      <c r="DV77" s="56" t="e">
        <f ca="1">DV53</f>
        <v>#N/A</v>
      </c>
      <c r="DW77" s="12"/>
      <c r="DY77" s="56" t="e">
        <f ca="1">DR53</f>
        <v>#N/A</v>
      </c>
      <c r="DZ77" s="12" t="e">
        <f ca="1">DS53</f>
        <v>#N/A</v>
      </c>
      <c r="EA77" s="56" t="e">
        <f ca="1">DT53</f>
        <v>#N/A</v>
      </c>
      <c r="EB77" s="12"/>
      <c r="EC77" s="56" t="e">
        <f ca="1">DV53</f>
        <v>#N/A</v>
      </c>
      <c r="ED77" s="12"/>
      <c r="EG77" s="56" t="e">
        <f ca="1">EG53</f>
        <v>#N/A</v>
      </c>
      <c r="EH77" s="12" t="e">
        <f ca="1">EH53</f>
        <v>#N/A</v>
      </c>
      <c r="EI77" s="56" t="e">
        <f ca="1">EI53</f>
        <v>#N/A</v>
      </c>
      <c r="EJ77" s="12"/>
      <c r="EK77" s="56" t="e">
        <f ca="1">EK53</f>
        <v>#N/A</v>
      </c>
      <c r="EL77" s="12"/>
      <c r="EN77" s="56" t="e">
        <f ca="1">EG53</f>
        <v>#N/A</v>
      </c>
      <c r="EO77" s="12" t="e">
        <f ca="1">EH53</f>
        <v>#N/A</v>
      </c>
      <c r="EP77" s="56" t="e">
        <f ca="1">EI53</f>
        <v>#N/A</v>
      </c>
      <c r="EQ77" s="12"/>
      <c r="ER77" s="56" t="e">
        <f ca="1">EK53</f>
        <v>#N/A</v>
      </c>
      <c r="ES77" s="12"/>
      <c r="EV77" s="56" t="e">
        <f ca="1">EV53</f>
        <v>#N/A</v>
      </c>
      <c r="EW77" s="12" t="e">
        <f ca="1">EW53</f>
        <v>#N/A</v>
      </c>
      <c r="EX77" s="56" t="e">
        <f ca="1">EX53</f>
        <v>#N/A</v>
      </c>
      <c r="EY77" s="12"/>
      <c r="EZ77" s="56" t="e">
        <f ca="1">EZ53</f>
        <v>#N/A</v>
      </c>
      <c r="FA77" s="12"/>
      <c r="FC77" s="56" t="e">
        <f ca="1">EV53</f>
        <v>#N/A</v>
      </c>
      <c r="FD77" s="12" t="e">
        <f ca="1">EW53</f>
        <v>#N/A</v>
      </c>
      <c r="FE77" s="56" t="e">
        <f ca="1">EX53</f>
        <v>#N/A</v>
      </c>
      <c r="FF77" s="12"/>
      <c r="FG77" s="56" t="e">
        <f ca="1">EZ53</f>
        <v>#N/A</v>
      </c>
      <c r="FH77" s="12"/>
      <c r="FK77" s="56" t="e">
        <f ca="1">FK53</f>
        <v>#N/A</v>
      </c>
      <c r="FL77" s="12" t="e">
        <f ca="1">FL53</f>
        <v>#N/A</v>
      </c>
      <c r="FM77" s="56" t="e">
        <f ca="1">FM53</f>
        <v>#N/A</v>
      </c>
      <c r="FN77" s="12"/>
      <c r="FO77" s="56" t="e">
        <f ca="1">FO53</f>
        <v>#N/A</v>
      </c>
      <c r="FP77" s="12"/>
      <c r="FR77" s="56" t="e">
        <f ca="1">FK53</f>
        <v>#N/A</v>
      </c>
      <c r="FS77" s="12" t="e">
        <f ca="1">FL53</f>
        <v>#N/A</v>
      </c>
      <c r="FT77" s="56" t="e">
        <f ca="1">FM53</f>
        <v>#N/A</v>
      </c>
      <c r="FU77" s="12"/>
      <c r="FV77" s="56" t="e">
        <f ca="1">FO53</f>
        <v>#N/A</v>
      </c>
      <c r="FW77" s="12"/>
      <c r="FZ77" s="56" t="e">
        <f ca="1">FZ53</f>
        <v>#N/A</v>
      </c>
      <c r="GA77" s="12" t="e">
        <f ca="1">GA53</f>
        <v>#N/A</v>
      </c>
      <c r="GB77" s="56" t="e">
        <f ca="1">GB53</f>
        <v>#N/A</v>
      </c>
      <c r="GC77" s="12"/>
      <c r="GD77" s="56" t="e">
        <f ca="1">GD53</f>
        <v>#N/A</v>
      </c>
      <c r="GE77" s="12"/>
      <c r="GG77" s="56" t="e">
        <f ca="1">FZ53</f>
        <v>#N/A</v>
      </c>
      <c r="GH77" s="12" t="e">
        <f ca="1">GA53</f>
        <v>#N/A</v>
      </c>
      <c r="GI77" s="56" t="e">
        <f ca="1">GB53</f>
        <v>#N/A</v>
      </c>
      <c r="GJ77" s="12"/>
      <c r="GK77" s="56" t="e">
        <f ca="1">GD53</f>
        <v>#N/A</v>
      </c>
      <c r="GL77" s="12"/>
      <c r="GO77" s="56" t="e">
        <f ca="1">GO53</f>
        <v>#N/A</v>
      </c>
      <c r="GP77" s="12" t="e">
        <f ca="1">GP53</f>
        <v>#N/A</v>
      </c>
      <c r="GQ77" s="56" t="e">
        <f ca="1">GQ53</f>
        <v>#N/A</v>
      </c>
      <c r="GR77" s="12"/>
      <c r="GS77" s="56" t="e">
        <f ca="1">GS53</f>
        <v>#N/A</v>
      </c>
      <c r="GT77" s="12"/>
      <c r="GV77" s="56" t="e">
        <f ca="1">GO53</f>
        <v>#N/A</v>
      </c>
      <c r="GW77" s="12" t="e">
        <f ca="1">GP53</f>
        <v>#N/A</v>
      </c>
      <c r="GX77" s="56" t="e">
        <f ca="1">GQ53</f>
        <v>#N/A</v>
      </c>
      <c r="GY77" s="12"/>
      <c r="GZ77" s="56" t="e">
        <f ca="1">GS53</f>
        <v>#N/A</v>
      </c>
      <c r="HA77" s="12"/>
      <c r="HD77" s="56" t="e">
        <f ca="1">HD53</f>
        <v>#N/A</v>
      </c>
      <c r="HE77" s="12" t="e">
        <f ca="1">HE53</f>
        <v>#N/A</v>
      </c>
      <c r="HF77" s="56" t="e">
        <f ca="1">HF53</f>
        <v>#N/A</v>
      </c>
      <c r="HG77" s="12"/>
      <c r="HH77" s="56" t="e">
        <f ca="1">HH53</f>
        <v>#N/A</v>
      </c>
      <c r="HI77" s="12"/>
      <c r="HK77" s="56" t="e">
        <f ca="1">HD53</f>
        <v>#N/A</v>
      </c>
      <c r="HL77" s="12" t="e">
        <f ca="1">HE53</f>
        <v>#N/A</v>
      </c>
      <c r="HM77" s="56" t="e">
        <f ca="1">HF53</f>
        <v>#N/A</v>
      </c>
      <c r="HN77" s="12"/>
      <c r="HO77" s="56" t="e">
        <f ca="1">HH53</f>
        <v>#N/A</v>
      </c>
      <c r="HP77" s="12"/>
      <c r="HS77" s="56" t="e">
        <f ca="1">HS53</f>
        <v>#N/A</v>
      </c>
      <c r="HT77" s="12" t="e">
        <f ca="1">HT53</f>
        <v>#N/A</v>
      </c>
      <c r="HU77" s="56" t="e">
        <f ca="1">HU53</f>
        <v>#N/A</v>
      </c>
      <c r="HV77" s="12"/>
      <c r="HW77" s="56" t="e">
        <f ca="1">HW53</f>
        <v>#N/A</v>
      </c>
      <c r="HX77" s="12"/>
      <c r="HZ77" s="56" t="e">
        <f ca="1">HS53</f>
        <v>#N/A</v>
      </c>
      <c r="IA77" s="12" t="e">
        <f ca="1">HT53</f>
        <v>#N/A</v>
      </c>
      <c r="IB77" s="56" t="e">
        <f ca="1">HU53</f>
        <v>#N/A</v>
      </c>
      <c r="IC77" s="12"/>
      <c r="ID77" s="56" t="e">
        <f ca="1">HW53</f>
        <v>#N/A</v>
      </c>
      <c r="IE77" s="12"/>
      <c r="IH77" s="56" t="e">
        <f ca="1">IH53</f>
        <v>#N/A</v>
      </c>
      <c r="II77" s="12" t="e">
        <f ca="1">II53</f>
        <v>#N/A</v>
      </c>
      <c r="IJ77" s="56" t="e">
        <f ca="1">IJ53</f>
        <v>#N/A</v>
      </c>
      <c r="IK77" s="12"/>
      <c r="IL77" s="56" t="e">
        <f ca="1">IL53</f>
        <v>#N/A</v>
      </c>
      <c r="IM77" s="12"/>
      <c r="IO77" s="56" t="e">
        <f ca="1">IH53</f>
        <v>#N/A</v>
      </c>
      <c r="IP77" s="12" t="e">
        <f ca="1">II53</f>
        <v>#N/A</v>
      </c>
      <c r="IQ77" s="56" t="e">
        <f ca="1">IJ53</f>
        <v>#N/A</v>
      </c>
      <c r="IR77" s="12"/>
      <c r="IS77" s="56" t="e">
        <f ca="1">IL53</f>
        <v>#N/A</v>
      </c>
      <c r="IT77" s="12"/>
      <c r="IW77" s="56" t="e">
        <f ca="1">IW53</f>
        <v>#N/A</v>
      </c>
      <c r="IX77" s="12" t="e">
        <f ca="1">IX53</f>
        <v>#N/A</v>
      </c>
      <c r="IY77" s="56" t="e">
        <f ca="1">IY53</f>
        <v>#N/A</v>
      </c>
      <c r="IZ77" s="12"/>
      <c r="JA77" s="56" t="e">
        <f ca="1">JA53</f>
        <v>#N/A</v>
      </c>
      <c r="JB77" s="12"/>
      <c r="JD77" s="56" t="e">
        <f ca="1">IW53</f>
        <v>#N/A</v>
      </c>
      <c r="JE77" s="12" t="e">
        <f ca="1">IX53</f>
        <v>#N/A</v>
      </c>
      <c r="JF77" s="56" t="e">
        <f ca="1">IY53</f>
        <v>#N/A</v>
      </c>
      <c r="JG77" s="12"/>
      <c r="JH77" s="56" t="e">
        <f ca="1">JA53</f>
        <v>#N/A</v>
      </c>
      <c r="JI77" s="12"/>
      <c r="JL77" s="56" t="e">
        <f ca="1">JL53</f>
        <v>#N/A</v>
      </c>
      <c r="JM77" s="12" t="e">
        <f ca="1">JM53</f>
        <v>#N/A</v>
      </c>
      <c r="JN77" s="56" t="e">
        <f ca="1">JN53</f>
        <v>#N/A</v>
      </c>
      <c r="JO77" s="12"/>
      <c r="JP77" s="56" t="e">
        <f ca="1">JP53</f>
        <v>#N/A</v>
      </c>
      <c r="JQ77" s="12"/>
      <c r="JS77" s="56" t="e">
        <f ca="1">JL53</f>
        <v>#N/A</v>
      </c>
      <c r="JT77" s="12" t="e">
        <f ca="1">JM53</f>
        <v>#N/A</v>
      </c>
      <c r="JU77" s="56" t="e">
        <f ca="1">JN53</f>
        <v>#N/A</v>
      </c>
      <c r="JV77" s="12"/>
      <c r="JW77" s="56" t="e">
        <f ca="1">JP53</f>
        <v>#N/A</v>
      </c>
      <c r="JX77" s="12"/>
      <c r="KA77" s="56" t="e">
        <f ca="1">KA53</f>
        <v>#N/A</v>
      </c>
      <c r="KB77" s="12" t="e">
        <f ca="1">KB53</f>
        <v>#N/A</v>
      </c>
      <c r="KC77" s="56" t="e">
        <f ca="1">KC53</f>
        <v>#N/A</v>
      </c>
      <c r="KD77" s="12"/>
      <c r="KE77" s="56" t="e">
        <f ca="1">KE53</f>
        <v>#N/A</v>
      </c>
      <c r="KF77" s="12"/>
      <c r="KH77" s="56" t="e">
        <f ca="1">KA53</f>
        <v>#N/A</v>
      </c>
      <c r="KI77" s="12" t="e">
        <f ca="1">KB53</f>
        <v>#N/A</v>
      </c>
      <c r="KJ77" s="56" t="e">
        <f ca="1">KC53</f>
        <v>#N/A</v>
      </c>
      <c r="KK77" s="12"/>
      <c r="KL77" s="56" t="e">
        <f ca="1">KE53</f>
        <v>#N/A</v>
      </c>
      <c r="KM77" s="12"/>
      <c r="KP77" s="56" t="e">
        <f ca="1">KP53</f>
        <v>#N/A</v>
      </c>
      <c r="KQ77" s="12" t="e">
        <f ca="1">KQ53</f>
        <v>#N/A</v>
      </c>
      <c r="KR77" s="56" t="e">
        <f ca="1">KR53</f>
        <v>#N/A</v>
      </c>
      <c r="KS77" s="12"/>
      <c r="KT77" s="56" t="e">
        <f ca="1">KT53</f>
        <v>#N/A</v>
      </c>
      <c r="KU77" s="12"/>
      <c r="KW77" s="56" t="e">
        <f ca="1">KP53</f>
        <v>#N/A</v>
      </c>
      <c r="KX77" s="12" t="e">
        <f ca="1">KQ53</f>
        <v>#N/A</v>
      </c>
      <c r="KY77" s="56" t="e">
        <f ca="1">KR53</f>
        <v>#N/A</v>
      </c>
      <c r="KZ77" s="12"/>
      <c r="LA77" s="56" t="e">
        <f ca="1">KT53</f>
        <v>#N/A</v>
      </c>
      <c r="LB77" s="12"/>
      <c r="LE77" s="56" t="e">
        <f ca="1">LE53</f>
        <v>#N/A</v>
      </c>
      <c r="LF77" s="12" t="e">
        <f ca="1">LF53</f>
        <v>#N/A</v>
      </c>
      <c r="LG77" s="56" t="e">
        <f ca="1">LG53</f>
        <v>#N/A</v>
      </c>
      <c r="LH77" s="12"/>
      <c r="LI77" s="56" t="e">
        <f ca="1">LI53</f>
        <v>#N/A</v>
      </c>
      <c r="LJ77" s="12"/>
      <c r="LL77" s="56" t="e">
        <f ca="1">LE53</f>
        <v>#N/A</v>
      </c>
      <c r="LM77" s="12" t="e">
        <f ca="1">LF53</f>
        <v>#N/A</v>
      </c>
      <c r="LN77" s="56" t="e">
        <f ca="1">LG53</f>
        <v>#N/A</v>
      </c>
      <c r="LO77" s="12"/>
      <c r="LP77" s="56" t="e">
        <f ca="1">LI53</f>
        <v>#N/A</v>
      </c>
      <c r="LQ77" s="12"/>
      <c r="LT77" s="56" t="e">
        <f ca="1">LT53</f>
        <v>#N/A</v>
      </c>
      <c r="LU77" s="12" t="e">
        <f ca="1">LU53</f>
        <v>#N/A</v>
      </c>
      <c r="LV77" s="56" t="e">
        <f ca="1">LV53</f>
        <v>#N/A</v>
      </c>
      <c r="LW77" s="12"/>
      <c r="LX77" s="56" t="e">
        <f ca="1">LX53</f>
        <v>#N/A</v>
      </c>
      <c r="LY77" s="12"/>
      <c r="MA77" s="56" t="e">
        <f ca="1">LT53</f>
        <v>#N/A</v>
      </c>
      <c r="MB77" s="12" t="e">
        <f ca="1">LU53</f>
        <v>#N/A</v>
      </c>
      <c r="MC77" s="56" t="e">
        <f ca="1">LV53</f>
        <v>#N/A</v>
      </c>
      <c r="MD77" s="12"/>
      <c r="ME77" s="56" t="e">
        <f ca="1">LX53</f>
        <v>#N/A</v>
      </c>
      <c r="MF77" s="12"/>
      <c r="MI77" s="56" t="e">
        <f ca="1">MI53</f>
        <v>#N/A</v>
      </c>
      <c r="MJ77" s="12" t="e">
        <f ca="1">MJ53</f>
        <v>#N/A</v>
      </c>
      <c r="MK77" s="56" t="e">
        <f ca="1">MK53</f>
        <v>#N/A</v>
      </c>
      <c r="ML77" s="12"/>
      <c r="MM77" s="56" t="e">
        <f ca="1">MM53</f>
        <v>#N/A</v>
      </c>
      <c r="MN77" s="12"/>
      <c r="MP77" s="56" t="e">
        <f ca="1">MI53</f>
        <v>#N/A</v>
      </c>
      <c r="MQ77" s="12" t="e">
        <f ca="1">MJ53</f>
        <v>#N/A</v>
      </c>
      <c r="MR77" s="56" t="e">
        <f ca="1">MK53</f>
        <v>#N/A</v>
      </c>
      <c r="MS77" s="12"/>
      <c r="MT77" s="56" t="e">
        <f ca="1">MM53</f>
        <v>#N/A</v>
      </c>
      <c r="MU77" s="12"/>
      <c r="MX77" s="56" t="e">
        <f ca="1">MX53</f>
        <v>#N/A</v>
      </c>
      <c r="MY77" s="12" t="e">
        <f ca="1">MY53</f>
        <v>#N/A</v>
      </c>
      <c r="MZ77" s="56" t="e">
        <f ca="1">MZ53</f>
        <v>#N/A</v>
      </c>
      <c r="NA77" s="12"/>
      <c r="NB77" s="56" t="e">
        <f ca="1">NB53</f>
        <v>#N/A</v>
      </c>
      <c r="NC77" s="12"/>
      <c r="NE77" s="56" t="e">
        <f ca="1">MX53</f>
        <v>#N/A</v>
      </c>
      <c r="NF77" s="12" t="e">
        <f ca="1">MY53</f>
        <v>#N/A</v>
      </c>
      <c r="NG77" s="56" t="e">
        <f ca="1">MZ53</f>
        <v>#N/A</v>
      </c>
      <c r="NH77" s="12"/>
      <c r="NI77" s="56" t="e">
        <f ca="1">NB53</f>
        <v>#N/A</v>
      </c>
      <c r="NJ77" s="12"/>
      <c r="NM77" s="56" t="e">
        <f ca="1">NM53</f>
        <v>#N/A</v>
      </c>
      <c r="NN77" s="12" t="e">
        <f ca="1">NN53</f>
        <v>#N/A</v>
      </c>
      <c r="NO77" s="56" t="e">
        <f ca="1">NO53</f>
        <v>#N/A</v>
      </c>
      <c r="NP77" s="12"/>
      <c r="NQ77" s="56" t="e">
        <f ca="1">NQ53</f>
        <v>#N/A</v>
      </c>
      <c r="NR77" s="12"/>
      <c r="NT77" s="56" t="e">
        <f ca="1">NM53</f>
        <v>#N/A</v>
      </c>
      <c r="NU77" s="12" t="e">
        <f ca="1">NN53</f>
        <v>#N/A</v>
      </c>
      <c r="NV77" s="56" t="e">
        <f ca="1">NO53</f>
        <v>#N/A</v>
      </c>
      <c r="NW77" s="12"/>
      <c r="NX77" s="56" t="e">
        <f ca="1">NQ53</f>
        <v>#N/A</v>
      </c>
      <c r="NY77" s="12"/>
      <c r="OB77" s="56" t="e">
        <f ca="1">OB53</f>
        <v>#N/A</v>
      </c>
      <c r="OC77" s="12" t="e">
        <f ca="1">OC53</f>
        <v>#N/A</v>
      </c>
      <c r="OD77" s="56" t="e">
        <f ca="1">OD53</f>
        <v>#N/A</v>
      </c>
      <c r="OE77" s="12"/>
      <c r="OF77" s="56" t="e">
        <f ca="1">OF53</f>
        <v>#N/A</v>
      </c>
      <c r="OG77" s="12"/>
      <c r="OI77" s="56" t="e">
        <f ca="1">OB53</f>
        <v>#N/A</v>
      </c>
      <c r="OJ77" s="12" t="e">
        <f ca="1">OC53</f>
        <v>#N/A</v>
      </c>
      <c r="OK77" s="56" t="e">
        <f ca="1">OD53</f>
        <v>#N/A</v>
      </c>
      <c r="OL77" s="12"/>
      <c r="OM77" s="56" t="e">
        <f ca="1">OF53</f>
        <v>#N/A</v>
      </c>
      <c r="ON77" s="12"/>
      <c r="OQ77" s="56" t="e">
        <f ca="1">OQ53</f>
        <v>#N/A</v>
      </c>
      <c r="OR77" s="12" t="e">
        <f ca="1">OR53</f>
        <v>#N/A</v>
      </c>
      <c r="OS77" s="56" t="e">
        <f ca="1">OS53</f>
        <v>#N/A</v>
      </c>
      <c r="OT77" s="12"/>
      <c r="OU77" s="56" t="e">
        <f ca="1">OU53</f>
        <v>#N/A</v>
      </c>
      <c r="OV77" s="12"/>
      <c r="OX77" s="56" t="e">
        <f ca="1">OQ53</f>
        <v>#N/A</v>
      </c>
      <c r="OY77" s="12" t="e">
        <f ca="1">OR53</f>
        <v>#N/A</v>
      </c>
      <c r="OZ77" s="56" t="e">
        <f ca="1">OS53</f>
        <v>#N/A</v>
      </c>
      <c r="PA77" s="12"/>
      <c r="PB77" s="56" t="e">
        <f ca="1">OU53</f>
        <v>#N/A</v>
      </c>
      <c r="PC77" s="12"/>
      <c r="PF77" s="56" t="e">
        <f ca="1">PF53</f>
        <v>#N/A</v>
      </c>
      <c r="PG77" s="12" t="e">
        <f ca="1">PG53</f>
        <v>#N/A</v>
      </c>
      <c r="PH77" s="56" t="e">
        <f ca="1">PH53</f>
        <v>#N/A</v>
      </c>
      <c r="PI77" s="12"/>
      <c r="PJ77" s="56" t="e">
        <f ca="1">PJ53</f>
        <v>#N/A</v>
      </c>
      <c r="PK77" s="12"/>
      <c r="PM77" s="56" t="e">
        <f ca="1">PF53</f>
        <v>#N/A</v>
      </c>
      <c r="PN77" s="12" t="e">
        <f ca="1">PG53</f>
        <v>#N/A</v>
      </c>
      <c r="PO77" s="56" t="e">
        <f ca="1">PH53</f>
        <v>#N/A</v>
      </c>
      <c r="PP77" s="12"/>
      <c r="PQ77" s="56" t="e">
        <f ca="1">PJ53</f>
        <v>#N/A</v>
      </c>
      <c r="PR77" s="12"/>
      <c r="PU77" s="56" t="e">
        <f ca="1">PU53</f>
        <v>#N/A</v>
      </c>
      <c r="PV77" s="12" t="e">
        <f ca="1">PV53</f>
        <v>#N/A</v>
      </c>
      <c r="PW77" s="56" t="e">
        <f ca="1">PW53</f>
        <v>#N/A</v>
      </c>
      <c r="PX77" s="12"/>
      <c r="PY77" s="56" t="e">
        <f ca="1">PY53</f>
        <v>#N/A</v>
      </c>
      <c r="PZ77" s="12"/>
      <c r="QB77" s="56" t="e">
        <f ca="1">PU53</f>
        <v>#N/A</v>
      </c>
      <c r="QC77" s="12" t="e">
        <f ca="1">PV53</f>
        <v>#N/A</v>
      </c>
      <c r="QD77" s="56" t="e">
        <f ca="1">PW53</f>
        <v>#N/A</v>
      </c>
      <c r="QE77" s="12"/>
      <c r="QF77" s="56" t="e">
        <f ca="1">PY53</f>
        <v>#N/A</v>
      </c>
      <c r="QG77" s="12"/>
      <c r="QJ77" s="56" t="e">
        <f ca="1">QJ53</f>
        <v>#N/A</v>
      </c>
      <c r="QK77" s="12" t="e">
        <f ca="1">QK53</f>
        <v>#N/A</v>
      </c>
      <c r="QL77" s="56" t="e">
        <f ca="1">QL53</f>
        <v>#N/A</v>
      </c>
      <c r="QM77" s="12"/>
      <c r="QN77" s="56" t="e">
        <f ca="1">QN53</f>
        <v>#N/A</v>
      </c>
      <c r="QO77" s="12"/>
      <c r="QQ77" s="56" t="e">
        <f ca="1">QJ53</f>
        <v>#N/A</v>
      </c>
      <c r="QR77" s="12" t="e">
        <f ca="1">QK53</f>
        <v>#N/A</v>
      </c>
      <c r="QS77" s="56" t="e">
        <f ca="1">QL53</f>
        <v>#N/A</v>
      </c>
      <c r="QT77" s="12"/>
      <c r="QU77" s="56" t="e">
        <f ca="1">QN53</f>
        <v>#N/A</v>
      </c>
      <c r="QV77" s="12"/>
      <c r="QY77" s="56" t="e">
        <f ca="1">QY53</f>
        <v>#N/A</v>
      </c>
      <c r="QZ77" s="12" t="e">
        <f ca="1">QZ53</f>
        <v>#N/A</v>
      </c>
      <c r="RA77" s="56" t="e">
        <f ca="1">RA53</f>
        <v>#N/A</v>
      </c>
      <c r="RB77" s="12"/>
      <c r="RC77" s="56" t="e">
        <f ca="1">RC53</f>
        <v>#N/A</v>
      </c>
      <c r="RD77" s="12"/>
      <c r="RF77" s="56" t="e">
        <f ca="1">QY53</f>
        <v>#N/A</v>
      </c>
      <c r="RG77" s="12" t="e">
        <f ca="1">QZ53</f>
        <v>#N/A</v>
      </c>
      <c r="RH77" s="56" t="e">
        <f ca="1">RA53</f>
        <v>#N/A</v>
      </c>
      <c r="RI77" s="12"/>
      <c r="RJ77" s="56" t="e">
        <f ca="1">RC53</f>
        <v>#N/A</v>
      </c>
      <c r="RK77" s="12"/>
      <c r="RN77" s="56" t="e">
        <f ca="1">RN53</f>
        <v>#N/A</v>
      </c>
      <c r="RO77" s="12" t="e">
        <f ca="1">RO53</f>
        <v>#N/A</v>
      </c>
      <c r="RP77" s="56" t="e">
        <f ca="1">RP53</f>
        <v>#N/A</v>
      </c>
      <c r="RQ77" s="12"/>
      <c r="RR77" s="56" t="e">
        <f ca="1">RR53</f>
        <v>#N/A</v>
      </c>
      <c r="RS77" s="12"/>
      <c r="RU77" s="56" t="e">
        <f ca="1">RN53</f>
        <v>#N/A</v>
      </c>
      <c r="RV77" s="12" t="e">
        <f ca="1">RO53</f>
        <v>#N/A</v>
      </c>
      <c r="RW77" s="56" t="e">
        <f ca="1">RP53</f>
        <v>#N/A</v>
      </c>
      <c r="RX77" s="12"/>
      <c r="RY77" s="56" t="e">
        <f ca="1">RR53</f>
        <v>#N/A</v>
      </c>
      <c r="RZ77" s="12"/>
      <c r="SC77" s="56" t="e">
        <f ca="1">SC53</f>
        <v>#N/A</v>
      </c>
      <c r="SD77" s="12" t="e">
        <f ca="1">SD53</f>
        <v>#N/A</v>
      </c>
      <c r="SE77" s="56" t="e">
        <f ca="1">SE53</f>
        <v>#N/A</v>
      </c>
      <c r="SF77" s="12"/>
      <c r="SG77" s="56" t="e">
        <f ca="1">SG53</f>
        <v>#N/A</v>
      </c>
      <c r="SH77" s="12"/>
      <c r="SJ77" s="56" t="e">
        <f ca="1">SC53</f>
        <v>#N/A</v>
      </c>
      <c r="SK77" s="12" t="e">
        <f ca="1">SD53</f>
        <v>#N/A</v>
      </c>
      <c r="SL77" s="56" t="e">
        <f ca="1">SE53</f>
        <v>#N/A</v>
      </c>
      <c r="SM77" s="12"/>
      <c r="SN77" s="56" t="e">
        <f ca="1">SG53</f>
        <v>#N/A</v>
      </c>
      <c r="SO77" s="12"/>
      <c r="SR77" s="56" t="e">
        <f ca="1">SR53</f>
        <v>#N/A</v>
      </c>
      <c r="SS77" s="12" t="e">
        <f ca="1">SS53</f>
        <v>#N/A</v>
      </c>
      <c r="ST77" s="56" t="e">
        <f ca="1">ST53</f>
        <v>#N/A</v>
      </c>
      <c r="SU77" s="12"/>
      <c r="SV77" s="56" t="e">
        <f ca="1">SV53</f>
        <v>#N/A</v>
      </c>
      <c r="SW77" s="12"/>
      <c r="SY77" s="56" t="e">
        <f ca="1">SR53</f>
        <v>#N/A</v>
      </c>
      <c r="SZ77" s="12" t="e">
        <f ca="1">SS53</f>
        <v>#N/A</v>
      </c>
      <c r="TA77" s="56" t="e">
        <f ca="1">ST53</f>
        <v>#N/A</v>
      </c>
      <c r="TB77" s="12"/>
      <c r="TC77" s="56" t="e">
        <f ca="1">SV53</f>
        <v>#N/A</v>
      </c>
      <c r="TD77" s="12"/>
      <c r="TG77" s="56" t="e">
        <f ca="1">TG53</f>
        <v>#N/A</v>
      </c>
      <c r="TH77" s="12" t="e">
        <f ca="1">TH53</f>
        <v>#N/A</v>
      </c>
      <c r="TI77" s="56" t="e">
        <f ca="1">TI53</f>
        <v>#N/A</v>
      </c>
      <c r="TJ77" s="12"/>
      <c r="TK77" s="56" t="e">
        <f ca="1">TK53</f>
        <v>#N/A</v>
      </c>
      <c r="TL77" s="12"/>
      <c r="TN77" s="56" t="e">
        <f ca="1">TG53</f>
        <v>#N/A</v>
      </c>
      <c r="TO77" s="12" t="e">
        <f ca="1">TH53</f>
        <v>#N/A</v>
      </c>
      <c r="TP77" s="56" t="e">
        <f ca="1">TI53</f>
        <v>#N/A</v>
      </c>
      <c r="TQ77" s="12"/>
      <c r="TR77" s="56" t="e">
        <f ca="1">TK53</f>
        <v>#N/A</v>
      </c>
      <c r="TS77" s="12"/>
      <c r="TV77" s="56" t="e">
        <f ca="1">TV53</f>
        <v>#N/A</v>
      </c>
      <c r="TW77" s="12" t="e">
        <f ca="1">TW53</f>
        <v>#N/A</v>
      </c>
      <c r="TX77" s="56" t="e">
        <f ca="1">TX53</f>
        <v>#N/A</v>
      </c>
      <c r="TY77" s="12"/>
      <c r="TZ77" s="56" t="e">
        <f ca="1">TZ53</f>
        <v>#N/A</v>
      </c>
      <c r="UA77" s="12"/>
      <c r="UC77" s="56" t="e">
        <f ca="1">TV53</f>
        <v>#N/A</v>
      </c>
      <c r="UD77" s="12" t="e">
        <f ca="1">TW53</f>
        <v>#N/A</v>
      </c>
      <c r="UE77" s="56" t="e">
        <f ca="1">TX53</f>
        <v>#N/A</v>
      </c>
      <c r="UF77" s="12"/>
      <c r="UG77" s="56" t="e">
        <f ca="1">TZ53</f>
        <v>#N/A</v>
      </c>
      <c r="UH77" s="12"/>
      <c r="UK77" s="56" t="e">
        <f ca="1">UK53</f>
        <v>#N/A</v>
      </c>
      <c r="UL77" s="12" t="e">
        <f ca="1">UL53</f>
        <v>#N/A</v>
      </c>
      <c r="UM77" s="56" t="e">
        <f ca="1">UM53</f>
        <v>#N/A</v>
      </c>
      <c r="UN77" s="12"/>
      <c r="UO77" s="56" t="e">
        <f ca="1">UO53</f>
        <v>#N/A</v>
      </c>
      <c r="UP77" s="12"/>
      <c r="UR77" s="56" t="e">
        <f ca="1">UK53</f>
        <v>#N/A</v>
      </c>
      <c r="US77" s="12" t="e">
        <f ca="1">UL53</f>
        <v>#N/A</v>
      </c>
      <c r="UT77" s="56" t="e">
        <f ca="1">UM53</f>
        <v>#N/A</v>
      </c>
      <c r="UU77" s="12"/>
      <c r="UV77" s="56" t="e">
        <f ca="1">UO53</f>
        <v>#N/A</v>
      </c>
      <c r="UW77" s="12"/>
      <c r="UZ77" s="56" t="e">
        <f ca="1">UZ53</f>
        <v>#N/A</v>
      </c>
      <c r="VA77" s="12" t="e">
        <f ca="1">VA53</f>
        <v>#N/A</v>
      </c>
      <c r="VB77" s="56" t="e">
        <f ca="1">VB53</f>
        <v>#N/A</v>
      </c>
      <c r="VC77" s="12"/>
      <c r="VD77" s="56" t="e">
        <f ca="1">VD53</f>
        <v>#N/A</v>
      </c>
      <c r="VE77" s="12"/>
      <c r="VG77" s="56" t="e">
        <f ca="1">UZ53</f>
        <v>#N/A</v>
      </c>
      <c r="VH77" s="12" t="e">
        <f ca="1">VA53</f>
        <v>#N/A</v>
      </c>
      <c r="VI77" s="56" t="e">
        <f ca="1">VB53</f>
        <v>#N/A</v>
      </c>
      <c r="VJ77" s="12"/>
      <c r="VK77" s="56" t="e">
        <f ca="1">VD53</f>
        <v>#N/A</v>
      </c>
      <c r="VL77" s="12"/>
      <c r="VO77" s="56" t="e">
        <f ca="1">VO53</f>
        <v>#N/A</v>
      </c>
      <c r="VP77" s="12" t="e">
        <f ca="1">VP53</f>
        <v>#N/A</v>
      </c>
      <c r="VQ77" s="56" t="e">
        <f ca="1">VQ53</f>
        <v>#N/A</v>
      </c>
      <c r="VR77" s="12"/>
      <c r="VS77" s="56" t="e">
        <f ca="1">VS53</f>
        <v>#N/A</v>
      </c>
      <c r="VT77" s="12"/>
      <c r="VV77" s="56" t="e">
        <f ca="1">VO53</f>
        <v>#N/A</v>
      </c>
      <c r="VW77" s="12" t="e">
        <f ca="1">VP53</f>
        <v>#N/A</v>
      </c>
      <c r="VX77" s="56" t="e">
        <f ca="1">VQ53</f>
        <v>#N/A</v>
      </c>
      <c r="VY77" s="12"/>
      <c r="VZ77" s="56" t="e">
        <f ca="1">VS53</f>
        <v>#N/A</v>
      </c>
      <c r="WA77" s="12"/>
      <c r="WD77" s="56" t="e">
        <f ca="1">WD53</f>
        <v>#N/A</v>
      </c>
      <c r="WE77" s="12" t="e">
        <f ca="1">WE53</f>
        <v>#N/A</v>
      </c>
      <c r="WF77" s="56" t="e">
        <f ca="1">WF53</f>
        <v>#N/A</v>
      </c>
      <c r="WG77" s="12"/>
      <c r="WH77" s="56" t="e">
        <f ca="1">WH53</f>
        <v>#N/A</v>
      </c>
      <c r="WI77" s="12"/>
      <c r="WK77" s="56" t="e">
        <f ca="1">WD53</f>
        <v>#N/A</v>
      </c>
      <c r="WL77" s="12" t="e">
        <f ca="1">WE53</f>
        <v>#N/A</v>
      </c>
      <c r="WM77" s="56" t="e">
        <f ca="1">WF53</f>
        <v>#N/A</v>
      </c>
      <c r="WN77" s="12"/>
      <c r="WO77" s="56" t="e">
        <f ca="1">WH53</f>
        <v>#N/A</v>
      </c>
      <c r="WP77" s="12"/>
      <c r="WS77" s="56" t="e">
        <f ca="1">WS53</f>
        <v>#N/A</v>
      </c>
      <c r="WT77" s="12" t="e">
        <f ca="1">WT53</f>
        <v>#N/A</v>
      </c>
      <c r="WU77" s="56" t="e">
        <f ca="1">WU53</f>
        <v>#N/A</v>
      </c>
      <c r="WV77" s="12"/>
      <c r="WW77" s="56" t="e">
        <f ca="1">WW53</f>
        <v>#N/A</v>
      </c>
      <c r="WX77" s="12"/>
      <c r="WZ77" s="56" t="e">
        <f ca="1">WS53</f>
        <v>#N/A</v>
      </c>
      <c r="XA77" s="12" t="e">
        <f ca="1">WT53</f>
        <v>#N/A</v>
      </c>
      <c r="XB77" s="56" t="e">
        <f ca="1">WU53</f>
        <v>#N/A</v>
      </c>
      <c r="XC77" s="12"/>
      <c r="XD77" s="56" t="e">
        <f ca="1">WW53</f>
        <v>#N/A</v>
      </c>
      <c r="XE77" s="12"/>
      <c r="XH77" s="56" t="e">
        <f ca="1">XH53</f>
        <v>#N/A</v>
      </c>
      <c r="XI77" s="12" t="e">
        <f ca="1">XI53</f>
        <v>#N/A</v>
      </c>
      <c r="XJ77" s="56" t="e">
        <f ca="1">XJ53</f>
        <v>#N/A</v>
      </c>
      <c r="XK77" s="12"/>
      <c r="XL77" s="56" t="e">
        <f ca="1">XL53</f>
        <v>#N/A</v>
      </c>
      <c r="XM77" s="12"/>
      <c r="XO77" s="56" t="e">
        <f ca="1">XH53</f>
        <v>#N/A</v>
      </c>
      <c r="XP77" s="12" t="e">
        <f ca="1">XI53</f>
        <v>#N/A</v>
      </c>
      <c r="XQ77" s="56" t="e">
        <f ca="1">XJ53</f>
        <v>#N/A</v>
      </c>
      <c r="XR77" s="12"/>
      <c r="XS77" s="56" t="e">
        <f ca="1">XL53</f>
        <v>#N/A</v>
      </c>
      <c r="XT77" s="12"/>
      <c r="XW77" s="56" t="e">
        <f ca="1">XW53</f>
        <v>#N/A</v>
      </c>
      <c r="XX77" s="12" t="e">
        <f ca="1">XX53</f>
        <v>#N/A</v>
      </c>
      <c r="XY77" s="56" t="e">
        <f ca="1">XY53</f>
        <v>#N/A</v>
      </c>
      <c r="XZ77" s="12"/>
      <c r="YA77" s="56" t="e">
        <f ca="1">YA53</f>
        <v>#N/A</v>
      </c>
      <c r="YB77" s="12"/>
      <c r="YD77" s="56" t="e">
        <f ca="1">XW53</f>
        <v>#N/A</v>
      </c>
      <c r="YE77" s="12" t="e">
        <f ca="1">XX53</f>
        <v>#N/A</v>
      </c>
      <c r="YF77" s="56" t="e">
        <f ca="1">XY53</f>
        <v>#N/A</v>
      </c>
      <c r="YG77" s="12"/>
      <c r="YH77" s="56" t="e">
        <f ca="1">YA53</f>
        <v>#N/A</v>
      </c>
      <c r="YI77" s="12"/>
      <c r="YL77" s="56" t="e">
        <f ca="1">YL53</f>
        <v>#N/A</v>
      </c>
      <c r="YM77" s="12" t="e">
        <f ca="1">YM53</f>
        <v>#N/A</v>
      </c>
      <c r="YN77" s="56" t="e">
        <f ca="1">YN53</f>
        <v>#N/A</v>
      </c>
      <c r="YO77" s="12"/>
      <c r="YP77" s="56" t="e">
        <f ca="1">YP53</f>
        <v>#N/A</v>
      </c>
      <c r="YQ77" s="12"/>
      <c r="YS77" s="56" t="e">
        <f ca="1">YL53</f>
        <v>#N/A</v>
      </c>
      <c r="YT77" s="12" t="e">
        <f ca="1">YM53</f>
        <v>#N/A</v>
      </c>
      <c r="YU77" s="56" t="e">
        <f ca="1">YN53</f>
        <v>#N/A</v>
      </c>
      <c r="YV77" s="12"/>
      <c r="YW77" s="56" t="e">
        <f ca="1">YP53</f>
        <v>#N/A</v>
      </c>
      <c r="YX77" s="12"/>
      <c r="ZA77" s="56" t="e">
        <f ca="1">ZA53</f>
        <v>#N/A</v>
      </c>
      <c r="ZB77" s="12" t="e">
        <f ca="1">ZB53</f>
        <v>#N/A</v>
      </c>
      <c r="ZC77" s="56" t="e">
        <f ca="1">ZC53</f>
        <v>#N/A</v>
      </c>
      <c r="ZD77" s="12"/>
      <c r="ZE77" s="56" t="e">
        <f ca="1">ZE53</f>
        <v>#N/A</v>
      </c>
      <c r="ZF77" s="12"/>
      <c r="ZH77" s="56" t="e">
        <f ca="1">ZA53</f>
        <v>#N/A</v>
      </c>
      <c r="ZI77" s="12" t="e">
        <f ca="1">ZB53</f>
        <v>#N/A</v>
      </c>
      <c r="ZJ77" s="56" t="e">
        <f ca="1">ZC53</f>
        <v>#N/A</v>
      </c>
      <c r="ZK77" s="12"/>
      <c r="ZL77" s="56" t="e">
        <f ca="1">ZE53</f>
        <v>#N/A</v>
      </c>
      <c r="ZM77" s="12"/>
      <c r="ZP77" s="56" t="e">
        <f ca="1">ZP53</f>
        <v>#N/A</v>
      </c>
      <c r="ZQ77" s="12" t="e">
        <f ca="1">ZQ53</f>
        <v>#N/A</v>
      </c>
      <c r="ZR77" s="56" t="e">
        <f ca="1">ZR53</f>
        <v>#N/A</v>
      </c>
      <c r="ZS77" s="12"/>
      <c r="ZT77" s="56" t="e">
        <f ca="1">ZT53</f>
        <v>#N/A</v>
      </c>
      <c r="ZU77" s="12"/>
      <c r="ZW77" s="56" t="e">
        <f ca="1">ZP53</f>
        <v>#N/A</v>
      </c>
      <c r="ZX77" s="12" t="e">
        <f ca="1">ZQ53</f>
        <v>#N/A</v>
      </c>
      <c r="ZY77" s="56" t="e">
        <f ca="1">ZR53</f>
        <v>#N/A</v>
      </c>
      <c r="ZZ77" s="12"/>
      <c r="AAA77" s="56" t="e">
        <f ca="1">ZT53</f>
        <v>#N/A</v>
      </c>
      <c r="AAB77" s="12"/>
      <c r="AAE77" s="56" t="e">
        <f ca="1">AAE53</f>
        <v>#N/A</v>
      </c>
      <c r="AAF77" s="12" t="e">
        <f ca="1">AAF53</f>
        <v>#N/A</v>
      </c>
      <c r="AAG77" s="56" t="e">
        <f ca="1">AAG53</f>
        <v>#N/A</v>
      </c>
      <c r="AAH77" s="12"/>
      <c r="AAI77" s="56" t="e">
        <f ca="1">AAI53</f>
        <v>#N/A</v>
      </c>
      <c r="AAJ77" s="12"/>
      <c r="AAL77" s="56" t="e">
        <f ca="1">AAE53</f>
        <v>#N/A</v>
      </c>
      <c r="AAM77" s="12" t="e">
        <f ca="1">AAF53</f>
        <v>#N/A</v>
      </c>
      <c r="AAN77" s="56" t="e">
        <f ca="1">AAG53</f>
        <v>#N/A</v>
      </c>
      <c r="AAO77" s="12"/>
      <c r="AAP77" s="56" t="e">
        <f ca="1">AAI53</f>
        <v>#N/A</v>
      </c>
      <c r="AAQ77" s="12"/>
      <c r="AAT77" s="56" t="e">
        <f ca="1">AAT53</f>
        <v>#N/A</v>
      </c>
      <c r="AAU77" s="12" t="e">
        <f ca="1">AAU53</f>
        <v>#N/A</v>
      </c>
      <c r="AAV77" s="56" t="e">
        <f ca="1">AAV53</f>
        <v>#N/A</v>
      </c>
      <c r="AAW77" s="12"/>
      <c r="AAX77" s="56" t="e">
        <f ca="1">AAX53</f>
        <v>#N/A</v>
      </c>
      <c r="AAY77" s="12"/>
      <c r="ABA77" s="56" t="e">
        <f ca="1">AAT53</f>
        <v>#N/A</v>
      </c>
      <c r="ABB77" s="12" t="e">
        <f ca="1">AAU53</f>
        <v>#N/A</v>
      </c>
      <c r="ABC77" s="56" t="e">
        <f ca="1">AAV53</f>
        <v>#N/A</v>
      </c>
      <c r="ABD77" s="12"/>
      <c r="ABE77" s="56" t="e">
        <f ca="1">AAX53</f>
        <v>#N/A</v>
      </c>
      <c r="ABF77" s="12"/>
      <c r="ABI77" s="56" t="e">
        <f ca="1">ABI53</f>
        <v>#N/A</v>
      </c>
      <c r="ABJ77" s="12" t="e">
        <f ca="1">ABJ53</f>
        <v>#N/A</v>
      </c>
      <c r="ABK77" s="56" t="e">
        <f ca="1">ABK53</f>
        <v>#N/A</v>
      </c>
      <c r="ABL77" s="12"/>
      <c r="ABM77" s="56" t="e">
        <f ca="1">ABM53</f>
        <v>#N/A</v>
      </c>
      <c r="ABN77" s="12"/>
      <c r="ABP77" s="56" t="e">
        <f ca="1">ABI53</f>
        <v>#N/A</v>
      </c>
      <c r="ABQ77" s="12" t="e">
        <f ca="1">ABJ53</f>
        <v>#N/A</v>
      </c>
      <c r="ABR77" s="56" t="e">
        <f ca="1">ABK53</f>
        <v>#N/A</v>
      </c>
      <c r="ABS77" s="12"/>
      <c r="ABT77" s="56" t="e">
        <f ca="1">ABM53</f>
        <v>#N/A</v>
      </c>
      <c r="ABU77" s="12"/>
      <c r="ABX77" s="56" t="e">
        <f ca="1">ABX53</f>
        <v>#N/A</v>
      </c>
      <c r="ABY77" s="12" t="e">
        <f ca="1">ABY53</f>
        <v>#N/A</v>
      </c>
      <c r="ABZ77" s="56" t="e">
        <f ca="1">ABZ53</f>
        <v>#N/A</v>
      </c>
      <c r="ACA77" s="12"/>
      <c r="ACB77" s="56" t="e">
        <f ca="1">ACB53</f>
        <v>#N/A</v>
      </c>
      <c r="ACC77" s="12"/>
      <c r="ACE77" s="56" t="e">
        <f ca="1">ABX53</f>
        <v>#N/A</v>
      </c>
      <c r="ACF77" s="12" t="e">
        <f ca="1">ABY53</f>
        <v>#N/A</v>
      </c>
      <c r="ACG77" s="56" t="e">
        <f ca="1">ABZ53</f>
        <v>#N/A</v>
      </c>
      <c r="ACH77" s="12"/>
      <c r="ACI77" s="56" t="e">
        <f ca="1">ACB53</f>
        <v>#N/A</v>
      </c>
      <c r="ACJ77" s="12"/>
      <c r="ACM77" s="56" t="e">
        <f ca="1">ACM53</f>
        <v>#N/A</v>
      </c>
      <c r="ACN77" s="12" t="e">
        <f ca="1">ACN53</f>
        <v>#N/A</v>
      </c>
      <c r="ACO77" s="56" t="e">
        <f ca="1">ACO53</f>
        <v>#N/A</v>
      </c>
      <c r="ACP77" s="12"/>
      <c r="ACQ77" s="56" t="e">
        <f ca="1">ACQ53</f>
        <v>#N/A</v>
      </c>
      <c r="ACR77" s="12"/>
      <c r="ACT77" s="56" t="e">
        <f ca="1">ACM53</f>
        <v>#N/A</v>
      </c>
      <c r="ACU77" s="12" t="e">
        <f ca="1">ACN53</f>
        <v>#N/A</v>
      </c>
      <c r="ACV77" s="56" t="e">
        <f ca="1">ACO53</f>
        <v>#N/A</v>
      </c>
      <c r="ACW77" s="12"/>
      <c r="ACX77" s="56" t="e">
        <f ca="1">ACQ53</f>
        <v>#N/A</v>
      </c>
      <c r="ACY77" s="12"/>
      <c r="ADB77" s="56" t="e">
        <f ca="1">ADB53</f>
        <v>#N/A</v>
      </c>
      <c r="ADC77" s="12" t="e">
        <f ca="1">ADC53</f>
        <v>#N/A</v>
      </c>
      <c r="ADD77" s="56" t="e">
        <f ca="1">ADD53</f>
        <v>#N/A</v>
      </c>
      <c r="ADE77" s="12"/>
      <c r="ADF77" s="56" t="e">
        <f ca="1">ADF53</f>
        <v>#N/A</v>
      </c>
      <c r="ADG77" s="12"/>
      <c r="ADI77" s="56" t="e">
        <f ca="1">ADB53</f>
        <v>#N/A</v>
      </c>
      <c r="ADJ77" s="12" t="e">
        <f ca="1">ADC53</f>
        <v>#N/A</v>
      </c>
      <c r="ADK77" s="56" t="e">
        <f ca="1">ADD53</f>
        <v>#N/A</v>
      </c>
      <c r="ADL77" s="12"/>
      <c r="ADM77" s="56" t="e">
        <f ca="1">ADF53</f>
        <v>#N/A</v>
      </c>
      <c r="ADN77" s="12"/>
      <c r="ADQ77" s="56" t="e">
        <f ca="1">ADQ53</f>
        <v>#N/A</v>
      </c>
      <c r="ADR77" s="12" t="e">
        <f ca="1">ADR53</f>
        <v>#N/A</v>
      </c>
      <c r="ADS77" s="56" t="e">
        <f ca="1">ADS53</f>
        <v>#N/A</v>
      </c>
      <c r="ADT77" s="12"/>
      <c r="ADU77" s="56" t="e">
        <f ca="1">ADU53</f>
        <v>#N/A</v>
      </c>
      <c r="ADV77" s="12"/>
      <c r="ADX77" s="56" t="e">
        <f ca="1">ADQ53</f>
        <v>#N/A</v>
      </c>
      <c r="ADY77" s="12" t="e">
        <f ca="1">ADR53</f>
        <v>#N/A</v>
      </c>
      <c r="ADZ77" s="56" t="e">
        <f ca="1">ADS53</f>
        <v>#N/A</v>
      </c>
      <c r="AEA77" s="12"/>
      <c r="AEB77" s="56" t="e">
        <f ca="1">ADU53</f>
        <v>#N/A</v>
      </c>
      <c r="AEC77" s="12"/>
      <c r="AEF77" s="56" t="e">
        <f ca="1">AEF53</f>
        <v>#N/A</v>
      </c>
      <c r="AEG77" s="12" t="e">
        <f ca="1">AEG53</f>
        <v>#N/A</v>
      </c>
      <c r="AEH77" s="56" t="e">
        <f ca="1">AEH53</f>
        <v>#N/A</v>
      </c>
      <c r="AEI77" s="12"/>
      <c r="AEJ77" s="56" t="e">
        <f ca="1">AEJ53</f>
        <v>#N/A</v>
      </c>
      <c r="AEK77" s="12"/>
      <c r="AEM77" s="56" t="e">
        <f ca="1">AEF53</f>
        <v>#N/A</v>
      </c>
      <c r="AEN77" s="12" t="e">
        <f ca="1">AEG53</f>
        <v>#N/A</v>
      </c>
      <c r="AEO77" s="56" t="e">
        <f ca="1">AEH53</f>
        <v>#N/A</v>
      </c>
      <c r="AEP77" s="12"/>
      <c r="AEQ77" s="56" t="e">
        <f ca="1">AEJ53</f>
        <v>#N/A</v>
      </c>
      <c r="AER77" s="12"/>
      <c r="AEU77" s="56" t="e">
        <f ca="1">AEU53</f>
        <v>#N/A</v>
      </c>
      <c r="AEV77" s="12" t="e">
        <f ca="1">AEV53</f>
        <v>#N/A</v>
      </c>
      <c r="AEW77" s="56" t="e">
        <f ca="1">AEW53</f>
        <v>#N/A</v>
      </c>
      <c r="AEX77" s="12"/>
      <c r="AEY77" s="56" t="e">
        <f ca="1">AEY53</f>
        <v>#N/A</v>
      </c>
      <c r="AEZ77" s="12"/>
      <c r="AFB77" s="56" t="e">
        <f ca="1">AEU53</f>
        <v>#N/A</v>
      </c>
      <c r="AFC77" s="12" t="e">
        <f ca="1">AEV53</f>
        <v>#N/A</v>
      </c>
      <c r="AFD77" s="56" t="e">
        <f ca="1">AEW53</f>
        <v>#N/A</v>
      </c>
      <c r="AFE77" s="12"/>
      <c r="AFF77" s="56" t="e">
        <f ca="1">AEY53</f>
        <v>#N/A</v>
      </c>
      <c r="AFG77" s="12"/>
      <c r="AFJ77" s="56" t="e">
        <f ca="1">AFJ53</f>
        <v>#N/A</v>
      </c>
      <c r="AFK77" s="12" t="e">
        <f ca="1">AFK53</f>
        <v>#N/A</v>
      </c>
      <c r="AFL77" s="56" t="e">
        <f ca="1">AFL53</f>
        <v>#N/A</v>
      </c>
      <c r="AFM77" s="12"/>
      <c r="AFN77" s="56" t="e">
        <f ca="1">AFN53</f>
        <v>#N/A</v>
      </c>
      <c r="AFO77" s="12"/>
      <c r="AFQ77" s="56" t="e">
        <f ca="1">AFJ53</f>
        <v>#N/A</v>
      </c>
      <c r="AFR77" s="12" t="e">
        <f ca="1">AFK53</f>
        <v>#N/A</v>
      </c>
      <c r="AFS77" s="56" t="e">
        <f ca="1">AFL53</f>
        <v>#N/A</v>
      </c>
      <c r="AFT77" s="12"/>
      <c r="AFU77" s="56" t="e">
        <f ca="1">AFN53</f>
        <v>#N/A</v>
      </c>
      <c r="AFV77" s="12"/>
    </row>
    <row r="78" spans="2:854" ht="18" customHeight="1" x14ac:dyDescent="0.45">
      <c r="B78" s="78" t="e">
        <f ca="1">B54</f>
        <v>#N/A</v>
      </c>
      <c r="C78" s="79"/>
      <c r="D78" s="78" t="e">
        <f ca="1">D54</f>
        <v>#N/A</v>
      </c>
      <c r="E78" s="79"/>
      <c r="F78" s="78" t="e">
        <f ca="1">F54</f>
        <v>#N/A</v>
      </c>
      <c r="G78" s="79"/>
      <c r="I78" s="78" t="e">
        <f ca="1">B54</f>
        <v>#N/A</v>
      </c>
      <c r="J78" s="79"/>
      <c r="K78" s="78" t="e">
        <f ca="1">D54</f>
        <v>#N/A</v>
      </c>
      <c r="L78" s="79"/>
      <c r="M78" s="78" t="e">
        <f ca="1">F54</f>
        <v>#N/A</v>
      </c>
      <c r="N78" s="79"/>
      <c r="Q78" s="78" t="e">
        <f ca="1">Q54</f>
        <v>#N/A</v>
      </c>
      <c r="R78" s="79"/>
      <c r="S78" s="78" t="e">
        <f ca="1">S54</f>
        <v>#N/A</v>
      </c>
      <c r="T78" s="79"/>
      <c r="U78" s="78" t="e">
        <f ca="1">U54</f>
        <v>#N/A</v>
      </c>
      <c r="V78" s="79"/>
      <c r="X78" s="78" t="e">
        <f ca="1">Q54</f>
        <v>#N/A</v>
      </c>
      <c r="Y78" s="79"/>
      <c r="Z78" s="78" t="e">
        <f ca="1">S54</f>
        <v>#N/A</v>
      </c>
      <c r="AA78" s="79"/>
      <c r="AB78" s="78" t="e">
        <f ca="1">U54</f>
        <v>#N/A</v>
      </c>
      <c r="AC78" s="79"/>
      <c r="AF78" s="78" t="e">
        <f ca="1">AF54</f>
        <v>#N/A</v>
      </c>
      <c r="AG78" s="79"/>
      <c r="AH78" s="78" t="e">
        <f ca="1">AH54</f>
        <v>#N/A</v>
      </c>
      <c r="AI78" s="79"/>
      <c r="AJ78" s="78" t="e">
        <f ca="1">AJ54</f>
        <v>#N/A</v>
      </c>
      <c r="AK78" s="79"/>
      <c r="AM78" s="78" t="e">
        <f ca="1">AF54</f>
        <v>#N/A</v>
      </c>
      <c r="AN78" s="79"/>
      <c r="AO78" s="78" t="e">
        <f ca="1">AH54</f>
        <v>#N/A</v>
      </c>
      <c r="AP78" s="79"/>
      <c r="AQ78" s="78" t="e">
        <f ca="1">AJ54</f>
        <v>#N/A</v>
      </c>
      <c r="AR78" s="79"/>
      <c r="AU78" s="78" t="e">
        <f ca="1">AU54</f>
        <v>#N/A</v>
      </c>
      <c r="AV78" s="79"/>
      <c r="AW78" s="78" t="e">
        <f ca="1">AW54</f>
        <v>#N/A</v>
      </c>
      <c r="AX78" s="79"/>
      <c r="AY78" s="78" t="e">
        <f ca="1">AY54</f>
        <v>#N/A</v>
      </c>
      <c r="AZ78" s="79"/>
      <c r="BB78" s="78" t="e">
        <f ca="1">AU54</f>
        <v>#N/A</v>
      </c>
      <c r="BC78" s="79"/>
      <c r="BD78" s="78" t="e">
        <f ca="1">AW54</f>
        <v>#N/A</v>
      </c>
      <c r="BE78" s="79"/>
      <c r="BF78" s="78" t="e">
        <f ca="1">AY54</f>
        <v>#N/A</v>
      </c>
      <c r="BG78" s="79"/>
      <c r="BJ78" s="78" t="e">
        <f ca="1">BJ54</f>
        <v>#N/A</v>
      </c>
      <c r="BK78" s="79"/>
      <c r="BL78" s="78" t="e">
        <f ca="1">BL54</f>
        <v>#N/A</v>
      </c>
      <c r="BM78" s="79"/>
      <c r="BN78" s="78" t="e">
        <f ca="1">BN54</f>
        <v>#N/A</v>
      </c>
      <c r="BO78" s="79"/>
      <c r="BQ78" s="78" t="e">
        <f ca="1">BJ54</f>
        <v>#N/A</v>
      </c>
      <c r="BR78" s="79"/>
      <c r="BS78" s="78" t="e">
        <f ca="1">BL54</f>
        <v>#N/A</v>
      </c>
      <c r="BT78" s="79"/>
      <c r="BU78" s="78" t="e">
        <f ca="1">BN54</f>
        <v>#N/A</v>
      </c>
      <c r="BV78" s="79"/>
      <c r="BY78" s="78" t="e">
        <f ca="1">BY54</f>
        <v>#N/A</v>
      </c>
      <c r="BZ78" s="79"/>
      <c r="CA78" s="78" t="e">
        <f ca="1">CA54</f>
        <v>#N/A</v>
      </c>
      <c r="CB78" s="79"/>
      <c r="CC78" s="78" t="e">
        <f ca="1">CC54</f>
        <v>#N/A</v>
      </c>
      <c r="CD78" s="79"/>
      <c r="CF78" s="78" t="e">
        <f ca="1">BY54</f>
        <v>#N/A</v>
      </c>
      <c r="CG78" s="79"/>
      <c r="CH78" s="78" t="e">
        <f ca="1">CA54</f>
        <v>#N/A</v>
      </c>
      <c r="CI78" s="79"/>
      <c r="CJ78" s="78" t="e">
        <f ca="1">CC54</f>
        <v>#N/A</v>
      </c>
      <c r="CK78" s="79"/>
      <c r="CN78" s="78" t="e">
        <f ca="1">CN54</f>
        <v>#N/A</v>
      </c>
      <c r="CO78" s="79"/>
      <c r="CP78" s="78" t="e">
        <f ca="1">CP54</f>
        <v>#N/A</v>
      </c>
      <c r="CQ78" s="79"/>
      <c r="CR78" s="78" t="e">
        <f ca="1">CR54</f>
        <v>#N/A</v>
      </c>
      <c r="CS78" s="79"/>
      <c r="CU78" s="78" t="e">
        <f ca="1">CN54</f>
        <v>#N/A</v>
      </c>
      <c r="CV78" s="79"/>
      <c r="CW78" s="78" t="e">
        <f ca="1">CP54</f>
        <v>#N/A</v>
      </c>
      <c r="CX78" s="79"/>
      <c r="CY78" s="78" t="e">
        <f ca="1">CR54</f>
        <v>#N/A</v>
      </c>
      <c r="CZ78" s="79"/>
      <c r="DC78" s="78" t="e">
        <f ca="1">DC54</f>
        <v>#N/A</v>
      </c>
      <c r="DD78" s="79"/>
      <c r="DE78" s="78" t="e">
        <f ca="1">DE54</f>
        <v>#N/A</v>
      </c>
      <c r="DF78" s="79"/>
      <c r="DG78" s="78" t="e">
        <f ca="1">DG54</f>
        <v>#N/A</v>
      </c>
      <c r="DH78" s="79"/>
      <c r="DJ78" s="78" t="e">
        <f ca="1">DC54</f>
        <v>#N/A</v>
      </c>
      <c r="DK78" s="79"/>
      <c r="DL78" s="78" t="e">
        <f ca="1">DE54</f>
        <v>#N/A</v>
      </c>
      <c r="DM78" s="79"/>
      <c r="DN78" s="78" t="e">
        <f ca="1">DG54</f>
        <v>#N/A</v>
      </c>
      <c r="DO78" s="79"/>
      <c r="DR78" s="78" t="e">
        <f ca="1">DR54</f>
        <v>#N/A</v>
      </c>
      <c r="DS78" s="79"/>
      <c r="DT78" s="78" t="e">
        <f ca="1">DT54</f>
        <v>#N/A</v>
      </c>
      <c r="DU78" s="79"/>
      <c r="DV78" s="78" t="e">
        <f ca="1">DV54</f>
        <v>#N/A</v>
      </c>
      <c r="DW78" s="79"/>
      <c r="DY78" s="78" t="e">
        <f ca="1">DR54</f>
        <v>#N/A</v>
      </c>
      <c r="DZ78" s="79"/>
      <c r="EA78" s="78" t="e">
        <f ca="1">DT54</f>
        <v>#N/A</v>
      </c>
      <c r="EB78" s="79"/>
      <c r="EC78" s="78" t="e">
        <f ca="1">DV54</f>
        <v>#N/A</v>
      </c>
      <c r="ED78" s="79"/>
      <c r="EG78" s="78" t="e">
        <f ca="1">EG54</f>
        <v>#N/A</v>
      </c>
      <c r="EH78" s="79"/>
      <c r="EI78" s="78" t="e">
        <f ca="1">EI54</f>
        <v>#N/A</v>
      </c>
      <c r="EJ78" s="79"/>
      <c r="EK78" s="78" t="e">
        <f ca="1">EK54</f>
        <v>#N/A</v>
      </c>
      <c r="EL78" s="79"/>
      <c r="EN78" s="78" t="e">
        <f ca="1">EG54</f>
        <v>#N/A</v>
      </c>
      <c r="EO78" s="79"/>
      <c r="EP78" s="78" t="e">
        <f ca="1">EI54</f>
        <v>#N/A</v>
      </c>
      <c r="EQ78" s="79"/>
      <c r="ER78" s="78" t="e">
        <f ca="1">EK54</f>
        <v>#N/A</v>
      </c>
      <c r="ES78" s="79"/>
      <c r="EV78" s="78" t="e">
        <f ca="1">EV54</f>
        <v>#N/A</v>
      </c>
      <c r="EW78" s="79"/>
      <c r="EX78" s="78" t="e">
        <f ca="1">EX54</f>
        <v>#N/A</v>
      </c>
      <c r="EY78" s="79"/>
      <c r="EZ78" s="78" t="e">
        <f ca="1">EZ54</f>
        <v>#N/A</v>
      </c>
      <c r="FA78" s="79"/>
      <c r="FC78" s="78" t="e">
        <f ca="1">EV54</f>
        <v>#N/A</v>
      </c>
      <c r="FD78" s="79"/>
      <c r="FE78" s="78" t="e">
        <f ca="1">EX54</f>
        <v>#N/A</v>
      </c>
      <c r="FF78" s="79"/>
      <c r="FG78" s="78" t="e">
        <f ca="1">EZ54</f>
        <v>#N/A</v>
      </c>
      <c r="FH78" s="79"/>
      <c r="FK78" s="78" t="e">
        <f ca="1">FK54</f>
        <v>#N/A</v>
      </c>
      <c r="FL78" s="79"/>
      <c r="FM78" s="78" t="e">
        <f ca="1">FM54</f>
        <v>#N/A</v>
      </c>
      <c r="FN78" s="79"/>
      <c r="FO78" s="78" t="e">
        <f ca="1">FO54</f>
        <v>#N/A</v>
      </c>
      <c r="FP78" s="79"/>
      <c r="FR78" s="78" t="e">
        <f ca="1">FK54</f>
        <v>#N/A</v>
      </c>
      <c r="FS78" s="79"/>
      <c r="FT78" s="78" t="e">
        <f ca="1">FM54</f>
        <v>#N/A</v>
      </c>
      <c r="FU78" s="79"/>
      <c r="FV78" s="78" t="e">
        <f ca="1">FO54</f>
        <v>#N/A</v>
      </c>
      <c r="FW78" s="79"/>
      <c r="FZ78" s="78" t="e">
        <f ca="1">FZ54</f>
        <v>#N/A</v>
      </c>
      <c r="GA78" s="79"/>
      <c r="GB78" s="78" t="e">
        <f ca="1">GB54</f>
        <v>#N/A</v>
      </c>
      <c r="GC78" s="79"/>
      <c r="GD78" s="78" t="e">
        <f ca="1">GD54</f>
        <v>#N/A</v>
      </c>
      <c r="GE78" s="79"/>
      <c r="GG78" s="78" t="e">
        <f ca="1">FZ54</f>
        <v>#N/A</v>
      </c>
      <c r="GH78" s="79"/>
      <c r="GI78" s="78" t="e">
        <f ca="1">GB54</f>
        <v>#N/A</v>
      </c>
      <c r="GJ78" s="79"/>
      <c r="GK78" s="78" t="e">
        <f ca="1">GD54</f>
        <v>#N/A</v>
      </c>
      <c r="GL78" s="79"/>
      <c r="GO78" s="78" t="e">
        <f ca="1">GO54</f>
        <v>#N/A</v>
      </c>
      <c r="GP78" s="79"/>
      <c r="GQ78" s="78" t="e">
        <f ca="1">GQ54</f>
        <v>#N/A</v>
      </c>
      <c r="GR78" s="79"/>
      <c r="GS78" s="78" t="e">
        <f ca="1">GS54</f>
        <v>#N/A</v>
      </c>
      <c r="GT78" s="79"/>
      <c r="GV78" s="78" t="e">
        <f ca="1">GO54</f>
        <v>#N/A</v>
      </c>
      <c r="GW78" s="79"/>
      <c r="GX78" s="78" t="e">
        <f ca="1">GQ54</f>
        <v>#N/A</v>
      </c>
      <c r="GY78" s="79"/>
      <c r="GZ78" s="78" t="e">
        <f ca="1">GS54</f>
        <v>#N/A</v>
      </c>
      <c r="HA78" s="79"/>
      <c r="HD78" s="78" t="e">
        <f ca="1">HD54</f>
        <v>#N/A</v>
      </c>
      <c r="HE78" s="79"/>
      <c r="HF78" s="78" t="e">
        <f ca="1">HF54</f>
        <v>#N/A</v>
      </c>
      <c r="HG78" s="79"/>
      <c r="HH78" s="78" t="e">
        <f ca="1">HH54</f>
        <v>#N/A</v>
      </c>
      <c r="HI78" s="79"/>
      <c r="HK78" s="78" t="e">
        <f ca="1">HD54</f>
        <v>#N/A</v>
      </c>
      <c r="HL78" s="79"/>
      <c r="HM78" s="78" t="e">
        <f ca="1">HF54</f>
        <v>#N/A</v>
      </c>
      <c r="HN78" s="79"/>
      <c r="HO78" s="78" t="e">
        <f ca="1">HH54</f>
        <v>#N/A</v>
      </c>
      <c r="HP78" s="79"/>
      <c r="HS78" s="78" t="e">
        <f ca="1">HS54</f>
        <v>#N/A</v>
      </c>
      <c r="HT78" s="79"/>
      <c r="HU78" s="78" t="e">
        <f ca="1">HU54</f>
        <v>#N/A</v>
      </c>
      <c r="HV78" s="79"/>
      <c r="HW78" s="78" t="e">
        <f ca="1">HW54</f>
        <v>#N/A</v>
      </c>
      <c r="HX78" s="79"/>
      <c r="HZ78" s="78" t="e">
        <f ca="1">HS54</f>
        <v>#N/A</v>
      </c>
      <c r="IA78" s="79"/>
      <c r="IB78" s="78" t="e">
        <f ca="1">HU54</f>
        <v>#N/A</v>
      </c>
      <c r="IC78" s="79"/>
      <c r="ID78" s="78" t="e">
        <f ca="1">HW54</f>
        <v>#N/A</v>
      </c>
      <c r="IE78" s="79"/>
      <c r="IH78" s="78" t="e">
        <f ca="1">IH54</f>
        <v>#N/A</v>
      </c>
      <c r="II78" s="79"/>
      <c r="IJ78" s="78" t="e">
        <f ca="1">IJ54</f>
        <v>#N/A</v>
      </c>
      <c r="IK78" s="79"/>
      <c r="IL78" s="78" t="e">
        <f ca="1">IL54</f>
        <v>#N/A</v>
      </c>
      <c r="IM78" s="79"/>
      <c r="IO78" s="78" t="e">
        <f ca="1">IH54</f>
        <v>#N/A</v>
      </c>
      <c r="IP78" s="79"/>
      <c r="IQ78" s="78" t="e">
        <f ca="1">IJ54</f>
        <v>#N/A</v>
      </c>
      <c r="IR78" s="79"/>
      <c r="IS78" s="78" t="e">
        <f ca="1">IL54</f>
        <v>#N/A</v>
      </c>
      <c r="IT78" s="79"/>
      <c r="IW78" s="78" t="e">
        <f ca="1">IW54</f>
        <v>#N/A</v>
      </c>
      <c r="IX78" s="79"/>
      <c r="IY78" s="78" t="e">
        <f ca="1">IY54</f>
        <v>#N/A</v>
      </c>
      <c r="IZ78" s="79"/>
      <c r="JA78" s="78" t="e">
        <f ca="1">JA54</f>
        <v>#N/A</v>
      </c>
      <c r="JB78" s="79"/>
      <c r="JD78" s="78" t="e">
        <f ca="1">IW54</f>
        <v>#N/A</v>
      </c>
      <c r="JE78" s="79"/>
      <c r="JF78" s="78" t="e">
        <f ca="1">IY54</f>
        <v>#N/A</v>
      </c>
      <c r="JG78" s="79"/>
      <c r="JH78" s="78" t="e">
        <f ca="1">JA54</f>
        <v>#N/A</v>
      </c>
      <c r="JI78" s="79"/>
      <c r="JL78" s="78" t="e">
        <f ca="1">JL54</f>
        <v>#N/A</v>
      </c>
      <c r="JM78" s="79"/>
      <c r="JN78" s="78" t="e">
        <f ca="1">JN54</f>
        <v>#N/A</v>
      </c>
      <c r="JO78" s="79"/>
      <c r="JP78" s="78" t="e">
        <f ca="1">JP54</f>
        <v>#N/A</v>
      </c>
      <c r="JQ78" s="79"/>
      <c r="JS78" s="78" t="e">
        <f ca="1">JL54</f>
        <v>#N/A</v>
      </c>
      <c r="JT78" s="79"/>
      <c r="JU78" s="78" t="e">
        <f ca="1">JN54</f>
        <v>#N/A</v>
      </c>
      <c r="JV78" s="79"/>
      <c r="JW78" s="78" t="e">
        <f ca="1">JP54</f>
        <v>#N/A</v>
      </c>
      <c r="JX78" s="79"/>
      <c r="KA78" s="78" t="e">
        <f ca="1">KA54</f>
        <v>#N/A</v>
      </c>
      <c r="KB78" s="79"/>
      <c r="KC78" s="78" t="e">
        <f ca="1">KC54</f>
        <v>#N/A</v>
      </c>
      <c r="KD78" s="79"/>
      <c r="KE78" s="78" t="e">
        <f ca="1">KE54</f>
        <v>#N/A</v>
      </c>
      <c r="KF78" s="79"/>
      <c r="KH78" s="78" t="e">
        <f ca="1">KA54</f>
        <v>#N/A</v>
      </c>
      <c r="KI78" s="79"/>
      <c r="KJ78" s="78" t="e">
        <f ca="1">KC54</f>
        <v>#N/A</v>
      </c>
      <c r="KK78" s="79"/>
      <c r="KL78" s="78" t="e">
        <f ca="1">KE54</f>
        <v>#N/A</v>
      </c>
      <c r="KM78" s="79"/>
      <c r="KP78" s="78" t="e">
        <f ca="1">KP54</f>
        <v>#N/A</v>
      </c>
      <c r="KQ78" s="79"/>
      <c r="KR78" s="78" t="e">
        <f ca="1">KR54</f>
        <v>#N/A</v>
      </c>
      <c r="KS78" s="79"/>
      <c r="KT78" s="78" t="e">
        <f ca="1">KT54</f>
        <v>#N/A</v>
      </c>
      <c r="KU78" s="79"/>
      <c r="KW78" s="78" t="e">
        <f ca="1">KP54</f>
        <v>#N/A</v>
      </c>
      <c r="KX78" s="79"/>
      <c r="KY78" s="78" t="e">
        <f ca="1">KR54</f>
        <v>#N/A</v>
      </c>
      <c r="KZ78" s="79"/>
      <c r="LA78" s="78" t="e">
        <f ca="1">KT54</f>
        <v>#N/A</v>
      </c>
      <c r="LB78" s="79"/>
      <c r="LE78" s="78" t="e">
        <f ca="1">LE54</f>
        <v>#N/A</v>
      </c>
      <c r="LF78" s="79"/>
      <c r="LG78" s="78" t="e">
        <f ca="1">LG54</f>
        <v>#N/A</v>
      </c>
      <c r="LH78" s="79"/>
      <c r="LI78" s="78" t="e">
        <f ca="1">LI54</f>
        <v>#N/A</v>
      </c>
      <c r="LJ78" s="79"/>
      <c r="LL78" s="78" t="e">
        <f ca="1">LE54</f>
        <v>#N/A</v>
      </c>
      <c r="LM78" s="79"/>
      <c r="LN78" s="78" t="e">
        <f ca="1">LG54</f>
        <v>#N/A</v>
      </c>
      <c r="LO78" s="79"/>
      <c r="LP78" s="78" t="e">
        <f ca="1">LI54</f>
        <v>#N/A</v>
      </c>
      <c r="LQ78" s="79"/>
      <c r="LT78" s="78" t="e">
        <f ca="1">LT54</f>
        <v>#N/A</v>
      </c>
      <c r="LU78" s="79"/>
      <c r="LV78" s="78" t="e">
        <f ca="1">LV54</f>
        <v>#N/A</v>
      </c>
      <c r="LW78" s="79"/>
      <c r="LX78" s="78" t="e">
        <f ca="1">LX54</f>
        <v>#N/A</v>
      </c>
      <c r="LY78" s="79"/>
      <c r="MA78" s="78" t="e">
        <f ca="1">LT54</f>
        <v>#N/A</v>
      </c>
      <c r="MB78" s="79"/>
      <c r="MC78" s="78" t="e">
        <f ca="1">LV54</f>
        <v>#N/A</v>
      </c>
      <c r="MD78" s="79"/>
      <c r="ME78" s="78" t="e">
        <f ca="1">LX54</f>
        <v>#N/A</v>
      </c>
      <c r="MF78" s="79"/>
      <c r="MI78" s="78" t="e">
        <f ca="1">MI54</f>
        <v>#N/A</v>
      </c>
      <c r="MJ78" s="79"/>
      <c r="MK78" s="78" t="e">
        <f ca="1">MK54</f>
        <v>#N/A</v>
      </c>
      <c r="ML78" s="79"/>
      <c r="MM78" s="78" t="e">
        <f ca="1">MM54</f>
        <v>#N/A</v>
      </c>
      <c r="MN78" s="79"/>
      <c r="MP78" s="78" t="e">
        <f ca="1">MI54</f>
        <v>#N/A</v>
      </c>
      <c r="MQ78" s="79"/>
      <c r="MR78" s="78" t="e">
        <f ca="1">MK54</f>
        <v>#N/A</v>
      </c>
      <c r="MS78" s="79"/>
      <c r="MT78" s="78" t="e">
        <f ca="1">MM54</f>
        <v>#N/A</v>
      </c>
      <c r="MU78" s="79"/>
      <c r="MX78" s="78" t="e">
        <f ca="1">MX54</f>
        <v>#N/A</v>
      </c>
      <c r="MY78" s="79"/>
      <c r="MZ78" s="78" t="e">
        <f ca="1">MZ54</f>
        <v>#N/A</v>
      </c>
      <c r="NA78" s="79"/>
      <c r="NB78" s="78" t="e">
        <f ca="1">NB54</f>
        <v>#N/A</v>
      </c>
      <c r="NC78" s="79"/>
      <c r="NE78" s="78" t="e">
        <f ca="1">MX54</f>
        <v>#N/A</v>
      </c>
      <c r="NF78" s="79"/>
      <c r="NG78" s="78" t="e">
        <f ca="1">MZ54</f>
        <v>#N/A</v>
      </c>
      <c r="NH78" s="79"/>
      <c r="NI78" s="78" t="e">
        <f ca="1">NB54</f>
        <v>#N/A</v>
      </c>
      <c r="NJ78" s="79"/>
      <c r="NM78" s="78" t="e">
        <f ca="1">NM54</f>
        <v>#N/A</v>
      </c>
      <c r="NN78" s="79"/>
      <c r="NO78" s="78" t="e">
        <f ca="1">NO54</f>
        <v>#N/A</v>
      </c>
      <c r="NP78" s="79"/>
      <c r="NQ78" s="78" t="e">
        <f ca="1">NQ54</f>
        <v>#N/A</v>
      </c>
      <c r="NR78" s="79"/>
      <c r="NT78" s="78" t="e">
        <f ca="1">NM54</f>
        <v>#N/A</v>
      </c>
      <c r="NU78" s="79"/>
      <c r="NV78" s="78" t="e">
        <f ca="1">NO54</f>
        <v>#N/A</v>
      </c>
      <c r="NW78" s="79"/>
      <c r="NX78" s="78" t="e">
        <f ca="1">NQ54</f>
        <v>#N/A</v>
      </c>
      <c r="NY78" s="79"/>
      <c r="OB78" s="78" t="e">
        <f ca="1">OB54</f>
        <v>#N/A</v>
      </c>
      <c r="OC78" s="79"/>
      <c r="OD78" s="78" t="e">
        <f ca="1">OD54</f>
        <v>#N/A</v>
      </c>
      <c r="OE78" s="79"/>
      <c r="OF78" s="78" t="e">
        <f ca="1">OF54</f>
        <v>#N/A</v>
      </c>
      <c r="OG78" s="79"/>
      <c r="OI78" s="78" t="e">
        <f ca="1">OB54</f>
        <v>#N/A</v>
      </c>
      <c r="OJ78" s="79"/>
      <c r="OK78" s="78" t="e">
        <f ca="1">OD54</f>
        <v>#N/A</v>
      </c>
      <c r="OL78" s="79"/>
      <c r="OM78" s="78" t="e">
        <f ca="1">OF54</f>
        <v>#N/A</v>
      </c>
      <c r="ON78" s="79"/>
      <c r="OQ78" s="78" t="e">
        <f ca="1">OQ54</f>
        <v>#N/A</v>
      </c>
      <c r="OR78" s="79"/>
      <c r="OS78" s="78" t="e">
        <f ca="1">OS54</f>
        <v>#N/A</v>
      </c>
      <c r="OT78" s="79"/>
      <c r="OU78" s="78" t="e">
        <f ca="1">OU54</f>
        <v>#N/A</v>
      </c>
      <c r="OV78" s="79"/>
      <c r="OX78" s="78" t="e">
        <f ca="1">OQ54</f>
        <v>#N/A</v>
      </c>
      <c r="OY78" s="79"/>
      <c r="OZ78" s="78" t="e">
        <f ca="1">OS54</f>
        <v>#N/A</v>
      </c>
      <c r="PA78" s="79"/>
      <c r="PB78" s="78" t="e">
        <f ca="1">OU54</f>
        <v>#N/A</v>
      </c>
      <c r="PC78" s="79"/>
      <c r="PF78" s="78" t="e">
        <f ca="1">PF54</f>
        <v>#N/A</v>
      </c>
      <c r="PG78" s="79"/>
      <c r="PH78" s="78" t="e">
        <f ca="1">PH54</f>
        <v>#N/A</v>
      </c>
      <c r="PI78" s="79"/>
      <c r="PJ78" s="78" t="e">
        <f ca="1">PJ54</f>
        <v>#N/A</v>
      </c>
      <c r="PK78" s="79"/>
      <c r="PM78" s="78" t="e">
        <f ca="1">PF54</f>
        <v>#N/A</v>
      </c>
      <c r="PN78" s="79"/>
      <c r="PO78" s="78" t="e">
        <f ca="1">PH54</f>
        <v>#N/A</v>
      </c>
      <c r="PP78" s="79"/>
      <c r="PQ78" s="78" t="e">
        <f ca="1">PJ54</f>
        <v>#N/A</v>
      </c>
      <c r="PR78" s="79"/>
      <c r="PU78" s="78" t="e">
        <f ca="1">PU54</f>
        <v>#N/A</v>
      </c>
      <c r="PV78" s="79"/>
      <c r="PW78" s="78" t="e">
        <f ca="1">PW54</f>
        <v>#N/A</v>
      </c>
      <c r="PX78" s="79"/>
      <c r="PY78" s="78" t="e">
        <f ca="1">PY54</f>
        <v>#N/A</v>
      </c>
      <c r="PZ78" s="79"/>
      <c r="QB78" s="78" t="e">
        <f ca="1">PU54</f>
        <v>#N/A</v>
      </c>
      <c r="QC78" s="79"/>
      <c r="QD78" s="78" t="e">
        <f ca="1">PW54</f>
        <v>#N/A</v>
      </c>
      <c r="QE78" s="79"/>
      <c r="QF78" s="78" t="e">
        <f ca="1">PY54</f>
        <v>#N/A</v>
      </c>
      <c r="QG78" s="79"/>
      <c r="QJ78" s="78" t="e">
        <f ca="1">QJ54</f>
        <v>#N/A</v>
      </c>
      <c r="QK78" s="79"/>
      <c r="QL78" s="78" t="e">
        <f ca="1">QL54</f>
        <v>#N/A</v>
      </c>
      <c r="QM78" s="79"/>
      <c r="QN78" s="78" t="e">
        <f ca="1">QN54</f>
        <v>#N/A</v>
      </c>
      <c r="QO78" s="79"/>
      <c r="QQ78" s="78" t="e">
        <f ca="1">QJ54</f>
        <v>#N/A</v>
      </c>
      <c r="QR78" s="79"/>
      <c r="QS78" s="78" t="e">
        <f ca="1">QL54</f>
        <v>#N/A</v>
      </c>
      <c r="QT78" s="79"/>
      <c r="QU78" s="78" t="e">
        <f ca="1">QN54</f>
        <v>#N/A</v>
      </c>
      <c r="QV78" s="79"/>
      <c r="QY78" s="78" t="e">
        <f ca="1">QY54</f>
        <v>#N/A</v>
      </c>
      <c r="QZ78" s="79"/>
      <c r="RA78" s="78" t="e">
        <f ca="1">RA54</f>
        <v>#N/A</v>
      </c>
      <c r="RB78" s="79"/>
      <c r="RC78" s="78" t="e">
        <f ca="1">RC54</f>
        <v>#N/A</v>
      </c>
      <c r="RD78" s="79"/>
      <c r="RF78" s="78" t="e">
        <f ca="1">QY54</f>
        <v>#N/A</v>
      </c>
      <c r="RG78" s="79"/>
      <c r="RH78" s="78" t="e">
        <f ca="1">RA54</f>
        <v>#N/A</v>
      </c>
      <c r="RI78" s="79"/>
      <c r="RJ78" s="78" t="e">
        <f ca="1">RC54</f>
        <v>#N/A</v>
      </c>
      <c r="RK78" s="79"/>
      <c r="RN78" s="78" t="e">
        <f ca="1">RN54</f>
        <v>#N/A</v>
      </c>
      <c r="RO78" s="79"/>
      <c r="RP78" s="78" t="e">
        <f ca="1">RP54</f>
        <v>#N/A</v>
      </c>
      <c r="RQ78" s="79"/>
      <c r="RR78" s="78" t="e">
        <f ca="1">RR54</f>
        <v>#N/A</v>
      </c>
      <c r="RS78" s="79"/>
      <c r="RU78" s="78" t="e">
        <f ca="1">RN54</f>
        <v>#N/A</v>
      </c>
      <c r="RV78" s="79"/>
      <c r="RW78" s="78" t="e">
        <f ca="1">RP54</f>
        <v>#N/A</v>
      </c>
      <c r="RX78" s="79"/>
      <c r="RY78" s="78" t="e">
        <f ca="1">RR54</f>
        <v>#N/A</v>
      </c>
      <c r="RZ78" s="79"/>
      <c r="SC78" s="78" t="e">
        <f ca="1">SC54</f>
        <v>#N/A</v>
      </c>
      <c r="SD78" s="79"/>
      <c r="SE78" s="78" t="e">
        <f ca="1">SE54</f>
        <v>#N/A</v>
      </c>
      <c r="SF78" s="79"/>
      <c r="SG78" s="78" t="e">
        <f ca="1">SG54</f>
        <v>#N/A</v>
      </c>
      <c r="SH78" s="79"/>
      <c r="SJ78" s="78" t="e">
        <f ca="1">SC54</f>
        <v>#N/A</v>
      </c>
      <c r="SK78" s="79"/>
      <c r="SL78" s="78" t="e">
        <f ca="1">SE54</f>
        <v>#N/A</v>
      </c>
      <c r="SM78" s="79"/>
      <c r="SN78" s="78" t="e">
        <f ca="1">SG54</f>
        <v>#N/A</v>
      </c>
      <c r="SO78" s="79"/>
      <c r="SR78" s="78" t="e">
        <f ca="1">SR54</f>
        <v>#N/A</v>
      </c>
      <c r="SS78" s="79"/>
      <c r="ST78" s="78" t="e">
        <f ca="1">ST54</f>
        <v>#N/A</v>
      </c>
      <c r="SU78" s="79"/>
      <c r="SV78" s="78" t="e">
        <f ca="1">SV54</f>
        <v>#N/A</v>
      </c>
      <c r="SW78" s="79"/>
      <c r="SY78" s="78" t="e">
        <f ca="1">SR54</f>
        <v>#N/A</v>
      </c>
      <c r="SZ78" s="79"/>
      <c r="TA78" s="78" t="e">
        <f ca="1">ST54</f>
        <v>#N/A</v>
      </c>
      <c r="TB78" s="79"/>
      <c r="TC78" s="78" t="e">
        <f ca="1">SV54</f>
        <v>#N/A</v>
      </c>
      <c r="TD78" s="79"/>
      <c r="TG78" s="78" t="e">
        <f ca="1">TG54</f>
        <v>#N/A</v>
      </c>
      <c r="TH78" s="79"/>
      <c r="TI78" s="78" t="e">
        <f ca="1">TI54</f>
        <v>#N/A</v>
      </c>
      <c r="TJ78" s="79"/>
      <c r="TK78" s="78" t="e">
        <f ca="1">TK54</f>
        <v>#N/A</v>
      </c>
      <c r="TL78" s="79"/>
      <c r="TN78" s="78" t="e">
        <f ca="1">TG54</f>
        <v>#N/A</v>
      </c>
      <c r="TO78" s="79"/>
      <c r="TP78" s="78" t="e">
        <f ca="1">TI54</f>
        <v>#N/A</v>
      </c>
      <c r="TQ78" s="79"/>
      <c r="TR78" s="78" t="e">
        <f ca="1">TK54</f>
        <v>#N/A</v>
      </c>
      <c r="TS78" s="79"/>
      <c r="TV78" s="78" t="e">
        <f ca="1">TV54</f>
        <v>#N/A</v>
      </c>
      <c r="TW78" s="79"/>
      <c r="TX78" s="78" t="e">
        <f ca="1">TX54</f>
        <v>#N/A</v>
      </c>
      <c r="TY78" s="79"/>
      <c r="TZ78" s="78" t="e">
        <f ca="1">TZ54</f>
        <v>#N/A</v>
      </c>
      <c r="UA78" s="79"/>
      <c r="UC78" s="78" t="e">
        <f ca="1">TV54</f>
        <v>#N/A</v>
      </c>
      <c r="UD78" s="79"/>
      <c r="UE78" s="78" t="e">
        <f ca="1">TX54</f>
        <v>#N/A</v>
      </c>
      <c r="UF78" s="79"/>
      <c r="UG78" s="78" t="e">
        <f ca="1">TZ54</f>
        <v>#N/A</v>
      </c>
      <c r="UH78" s="79"/>
      <c r="UK78" s="78" t="e">
        <f ca="1">UK54</f>
        <v>#N/A</v>
      </c>
      <c r="UL78" s="79"/>
      <c r="UM78" s="78" t="e">
        <f ca="1">UM54</f>
        <v>#N/A</v>
      </c>
      <c r="UN78" s="79"/>
      <c r="UO78" s="78" t="e">
        <f ca="1">UO54</f>
        <v>#N/A</v>
      </c>
      <c r="UP78" s="79"/>
      <c r="UR78" s="78" t="e">
        <f ca="1">UK54</f>
        <v>#N/A</v>
      </c>
      <c r="US78" s="79"/>
      <c r="UT78" s="78" t="e">
        <f ca="1">UM54</f>
        <v>#N/A</v>
      </c>
      <c r="UU78" s="79"/>
      <c r="UV78" s="78" t="e">
        <f ca="1">UO54</f>
        <v>#N/A</v>
      </c>
      <c r="UW78" s="79"/>
      <c r="UZ78" s="78" t="e">
        <f ca="1">UZ54</f>
        <v>#N/A</v>
      </c>
      <c r="VA78" s="79"/>
      <c r="VB78" s="78" t="e">
        <f ca="1">VB54</f>
        <v>#N/A</v>
      </c>
      <c r="VC78" s="79"/>
      <c r="VD78" s="78" t="e">
        <f ca="1">VD54</f>
        <v>#N/A</v>
      </c>
      <c r="VE78" s="79"/>
      <c r="VG78" s="78" t="e">
        <f ca="1">UZ54</f>
        <v>#N/A</v>
      </c>
      <c r="VH78" s="79"/>
      <c r="VI78" s="78" t="e">
        <f ca="1">VB54</f>
        <v>#N/A</v>
      </c>
      <c r="VJ78" s="79"/>
      <c r="VK78" s="78" t="e">
        <f ca="1">VD54</f>
        <v>#N/A</v>
      </c>
      <c r="VL78" s="79"/>
      <c r="VO78" s="78" t="e">
        <f ca="1">VO54</f>
        <v>#N/A</v>
      </c>
      <c r="VP78" s="79"/>
      <c r="VQ78" s="78" t="e">
        <f ca="1">VQ54</f>
        <v>#N/A</v>
      </c>
      <c r="VR78" s="79"/>
      <c r="VS78" s="78" t="e">
        <f ca="1">VS54</f>
        <v>#N/A</v>
      </c>
      <c r="VT78" s="79"/>
      <c r="VV78" s="78" t="e">
        <f ca="1">VO54</f>
        <v>#N/A</v>
      </c>
      <c r="VW78" s="79"/>
      <c r="VX78" s="78" t="e">
        <f ca="1">VQ54</f>
        <v>#N/A</v>
      </c>
      <c r="VY78" s="79"/>
      <c r="VZ78" s="78" t="e">
        <f ca="1">VS54</f>
        <v>#N/A</v>
      </c>
      <c r="WA78" s="79"/>
      <c r="WD78" s="78" t="e">
        <f ca="1">WD54</f>
        <v>#N/A</v>
      </c>
      <c r="WE78" s="79"/>
      <c r="WF78" s="78" t="e">
        <f ca="1">WF54</f>
        <v>#N/A</v>
      </c>
      <c r="WG78" s="79"/>
      <c r="WH78" s="78" t="e">
        <f ca="1">WH54</f>
        <v>#N/A</v>
      </c>
      <c r="WI78" s="79"/>
      <c r="WK78" s="78" t="e">
        <f ca="1">WD54</f>
        <v>#N/A</v>
      </c>
      <c r="WL78" s="79"/>
      <c r="WM78" s="78" t="e">
        <f ca="1">WF54</f>
        <v>#N/A</v>
      </c>
      <c r="WN78" s="79"/>
      <c r="WO78" s="78" t="e">
        <f ca="1">WH54</f>
        <v>#N/A</v>
      </c>
      <c r="WP78" s="79"/>
      <c r="WS78" s="78" t="e">
        <f ca="1">WS54</f>
        <v>#N/A</v>
      </c>
      <c r="WT78" s="79"/>
      <c r="WU78" s="78" t="e">
        <f ca="1">WU54</f>
        <v>#N/A</v>
      </c>
      <c r="WV78" s="79"/>
      <c r="WW78" s="78" t="e">
        <f ca="1">WW54</f>
        <v>#N/A</v>
      </c>
      <c r="WX78" s="79"/>
      <c r="WZ78" s="78" t="e">
        <f ca="1">WS54</f>
        <v>#N/A</v>
      </c>
      <c r="XA78" s="79"/>
      <c r="XB78" s="78" t="e">
        <f ca="1">WU54</f>
        <v>#N/A</v>
      </c>
      <c r="XC78" s="79"/>
      <c r="XD78" s="78" t="e">
        <f ca="1">WW54</f>
        <v>#N/A</v>
      </c>
      <c r="XE78" s="79"/>
      <c r="XH78" s="78" t="e">
        <f ca="1">XH54</f>
        <v>#N/A</v>
      </c>
      <c r="XI78" s="79"/>
      <c r="XJ78" s="78" t="e">
        <f ca="1">XJ54</f>
        <v>#N/A</v>
      </c>
      <c r="XK78" s="79"/>
      <c r="XL78" s="78" t="e">
        <f ca="1">XL54</f>
        <v>#N/A</v>
      </c>
      <c r="XM78" s="79"/>
      <c r="XO78" s="78" t="e">
        <f ca="1">XH54</f>
        <v>#N/A</v>
      </c>
      <c r="XP78" s="79"/>
      <c r="XQ78" s="78" t="e">
        <f ca="1">XJ54</f>
        <v>#N/A</v>
      </c>
      <c r="XR78" s="79"/>
      <c r="XS78" s="78" t="e">
        <f ca="1">XL54</f>
        <v>#N/A</v>
      </c>
      <c r="XT78" s="79"/>
      <c r="XW78" s="78" t="e">
        <f ca="1">XW54</f>
        <v>#N/A</v>
      </c>
      <c r="XX78" s="79"/>
      <c r="XY78" s="78" t="e">
        <f ca="1">XY54</f>
        <v>#N/A</v>
      </c>
      <c r="XZ78" s="79"/>
      <c r="YA78" s="78" t="e">
        <f ca="1">YA54</f>
        <v>#N/A</v>
      </c>
      <c r="YB78" s="79"/>
      <c r="YD78" s="78" t="e">
        <f ca="1">XW54</f>
        <v>#N/A</v>
      </c>
      <c r="YE78" s="79"/>
      <c r="YF78" s="78" t="e">
        <f ca="1">XY54</f>
        <v>#N/A</v>
      </c>
      <c r="YG78" s="79"/>
      <c r="YH78" s="78" t="e">
        <f ca="1">YA54</f>
        <v>#N/A</v>
      </c>
      <c r="YI78" s="79"/>
      <c r="YL78" s="78" t="e">
        <f ca="1">YL54</f>
        <v>#N/A</v>
      </c>
      <c r="YM78" s="79"/>
      <c r="YN78" s="78" t="e">
        <f ca="1">YN54</f>
        <v>#N/A</v>
      </c>
      <c r="YO78" s="79"/>
      <c r="YP78" s="78" t="e">
        <f ca="1">YP54</f>
        <v>#N/A</v>
      </c>
      <c r="YQ78" s="79"/>
      <c r="YS78" s="78" t="e">
        <f ca="1">YL54</f>
        <v>#N/A</v>
      </c>
      <c r="YT78" s="79"/>
      <c r="YU78" s="78" t="e">
        <f ca="1">YN54</f>
        <v>#N/A</v>
      </c>
      <c r="YV78" s="79"/>
      <c r="YW78" s="78" t="e">
        <f ca="1">YP54</f>
        <v>#N/A</v>
      </c>
      <c r="YX78" s="79"/>
      <c r="ZA78" s="78" t="e">
        <f ca="1">ZA54</f>
        <v>#N/A</v>
      </c>
      <c r="ZB78" s="79"/>
      <c r="ZC78" s="78" t="e">
        <f ca="1">ZC54</f>
        <v>#N/A</v>
      </c>
      <c r="ZD78" s="79"/>
      <c r="ZE78" s="78" t="e">
        <f ca="1">ZE54</f>
        <v>#N/A</v>
      </c>
      <c r="ZF78" s="79"/>
      <c r="ZH78" s="78" t="e">
        <f ca="1">ZA54</f>
        <v>#N/A</v>
      </c>
      <c r="ZI78" s="79"/>
      <c r="ZJ78" s="78" t="e">
        <f ca="1">ZC54</f>
        <v>#N/A</v>
      </c>
      <c r="ZK78" s="79"/>
      <c r="ZL78" s="78" t="e">
        <f ca="1">ZE54</f>
        <v>#N/A</v>
      </c>
      <c r="ZM78" s="79"/>
      <c r="ZP78" s="78" t="e">
        <f ca="1">ZP54</f>
        <v>#N/A</v>
      </c>
      <c r="ZQ78" s="79"/>
      <c r="ZR78" s="78" t="e">
        <f ca="1">ZR54</f>
        <v>#N/A</v>
      </c>
      <c r="ZS78" s="79"/>
      <c r="ZT78" s="78" t="e">
        <f ca="1">ZT54</f>
        <v>#N/A</v>
      </c>
      <c r="ZU78" s="79"/>
      <c r="ZW78" s="78" t="e">
        <f ca="1">ZP54</f>
        <v>#N/A</v>
      </c>
      <c r="ZX78" s="79"/>
      <c r="ZY78" s="78" t="e">
        <f ca="1">ZR54</f>
        <v>#N/A</v>
      </c>
      <c r="ZZ78" s="79"/>
      <c r="AAA78" s="78" t="e">
        <f ca="1">ZT54</f>
        <v>#N/A</v>
      </c>
      <c r="AAB78" s="79"/>
      <c r="AAE78" s="78" t="e">
        <f ca="1">AAE54</f>
        <v>#N/A</v>
      </c>
      <c r="AAF78" s="79"/>
      <c r="AAG78" s="78" t="e">
        <f ca="1">AAG54</f>
        <v>#N/A</v>
      </c>
      <c r="AAH78" s="79"/>
      <c r="AAI78" s="78" t="e">
        <f ca="1">AAI54</f>
        <v>#N/A</v>
      </c>
      <c r="AAJ78" s="79"/>
      <c r="AAL78" s="78" t="e">
        <f ca="1">AAE54</f>
        <v>#N/A</v>
      </c>
      <c r="AAM78" s="79"/>
      <c r="AAN78" s="78" t="e">
        <f ca="1">AAG54</f>
        <v>#N/A</v>
      </c>
      <c r="AAO78" s="79"/>
      <c r="AAP78" s="78" t="e">
        <f ca="1">AAI54</f>
        <v>#N/A</v>
      </c>
      <c r="AAQ78" s="79"/>
      <c r="AAT78" s="78" t="e">
        <f ca="1">AAT54</f>
        <v>#N/A</v>
      </c>
      <c r="AAU78" s="79"/>
      <c r="AAV78" s="78" t="e">
        <f ca="1">AAV54</f>
        <v>#N/A</v>
      </c>
      <c r="AAW78" s="79"/>
      <c r="AAX78" s="78" t="e">
        <f ca="1">AAX54</f>
        <v>#N/A</v>
      </c>
      <c r="AAY78" s="79"/>
      <c r="ABA78" s="78" t="e">
        <f ca="1">AAT54</f>
        <v>#N/A</v>
      </c>
      <c r="ABB78" s="79"/>
      <c r="ABC78" s="78" t="e">
        <f ca="1">AAV54</f>
        <v>#N/A</v>
      </c>
      <c r="ABD78" s="79"/>
      <c r="ABE78" s="78" t="e">
        <f ca="1">AAX54</f>
        <v>#N/A</v>
      </c>
      <c r="ABF78" s="79"/>
      <c r="ABI78" s="78" t="e">
        <f ca="1">ABI54</f>
        <v>#N/A</v>
      </c>
      <c r="ABJ78" s="79"/>
      <c r="ABK78" s="78" t="e">
        <f ca="1">ABK54</f>
        <v>#N/A</v>
      </c>
      <c r="ABL78" s="79"/>
      <c r="ABM78" s="78" t="e">
        <f ca="1">ABM54</f>
        <v>#N/A</v>
      </c>
      <c r="ABN78" s="79"/>
      <c r="ABP78" s="78" t="e">
        <f ca="1">ABI54</f>
        <v>#N/A</v>
      </c>
      <c r="ABQ78" s="79"/>
      <c r="ABR78" s="78" t="e">
        <f ca="1">ABK54</f>
        <v>#N/A</v>
      </c>
      <c r="ABS78" s="79"/>
      <c r="ABT78" s="78" t="e">
        <f ca="1">ABM54</f>
        <v>#N/A</v>
      </c>
      <c r="ABU78" s="79"/>
      <c r="ABX78" s="78" t="e">
        <f ca="1">ABX54</f>
        <v>#N/A</v>
      </c>
      <c r="ABY78" s="79"/>
      <c r="ABZ78" s="78" t="e">
        <f ca="1">ABZ54</f>
        <v>#N/A</v>
      </c>
      <c r="ACA78" s="79"/>
      <c r="ACB78" s="78" t="e">
        <f ca="1">ACB54</f>
        <v>#N/A</v>
      </c>
      <c r="ACC78" s="79"/>
      <c r="ACE78" s="78" t="e">
        <f ca="1">ABX54</f>
        <v>#N/A</v>
      </c>
      <c r="ACF78" s="79"/>
      <c r="ACG78" s="78" t="e">
        <f ca="1">ABZ54</f>
        <v>#N/A</v>
      </c>
      <c r="ACH78" s="79"/>
      <c r="ACI78" s="78" t="e">
        <f ca="1">ACB54</f>
        <v>#N/A</v>
      </c>
      <c r="ACJ78" s="79"/>
      <c r="ACM78" s="78" t="e">
        <f ca="1">ACM54</f>
        <v>#N/A</v>
      </c>
      <c r="ACN78" s="79"/>
      <c r="ACO78" s="78" t="e">
        <f ca="1">ACO54</f>
        <v>#N/A</v>
      </c>
      <c r="ACP78" s="79"/>
      <c r="ACQ78" s="78" t="e">
        <f ca="1">ACQ54</f>
        <v>#N/A</v>
      </c>
      <c r="ACR78" s="79"/>
      <c r="ACT78" s="78" t="e">
        <f ca="1">ACM54</f>
        <v>#N/A</v>
      </c>
      <c r="ACU78" s="79"/>
      <c r="ACV78" s="78" t="e">
        <f ca="1">ACO54</f>
        <v>#N/A</v>
      </c>
      <c r="ACW78" s="79"/>
      <c r="ACX78" s="78" t="e">
        <f ca="1">ACQ54</f>
        <v>#N/A</v>
      </c>
      <c r="ACY78" s="79"/>
      <c r="ADB78" s="78" t="e">
        <f ca="1">ADB54</f>
        <v>#N/A</v>
      </c>
      <c r="ADC78" s="79"/>
      <c r="ADD78" s="78" t="e">
        <f ca="1">ADD54</f>
        <v>#N/A</v>
      </c>
      <c r="ADE78" s="79"/>
      <c r="ADF78" s="78" t="e">
        <f ca="1">ADF54</f>
        <v>#N/A</v>
      </c>
      <c r="ADG78" s="79"/>
      <c r="ADI78" s="78" t="e">
        <f ca="1">ADB54</f>
        <v>#N/A</v>
      </c>
      <c r="ADJ78" s="79"/>
      <c r="ADK78" s="78" t="e">
        <f ca="1">ADD54</f>
        <v>#N/A</v>
      </c>
      <c r="ADL78" s="79"/>
      <c r="ADM78" s="78" t="e">
        <f ca="1">ADF54</f>
        <v>#N/A</v>
      </c>
      <c r="ADN78" s="79"/>
      <c r="ADQ78" s="78" t="e">
        <f ca="1">ADQ54</f>
        <v>#N/A</v>
      </c>
      <c r="ADR78" s="79"/>
      <c r="ADS78" s="78" t="e">
        <f ca="1">ADS54</f>
        <v>#N/A</v>
      </c>
      <c r="ADT78" s="79"/>
      <c r="ADU78" s="78" t="e">
        <f ca="1">ADU54</f>
        <v>#N/A</v>
      </c>
      <c r="ADV78" s="79"/>
      <c r="ADX78" s="78" t="e">
        <f ca="1">ADQ54</f>
        <v>#N/A</v>
      </c>
      <c r="ADY78" s="79"/>
      <c r="ADZ78" s="78" t="e">
        <f ca="1">ADS54</f>
        <v>#N/A</v>
      </c>
      <c r="AEA78" s="79"/>
      <c r="AEB78" s="78" t="e">
        <f ca="1">ADU54</f>
        <v>#N/A</v>
      </c>
      <c r="AEC78" s="79"/>
      <c r="AEF78" s="78" t="e">
        <f ca="1">AEF54</f>
        <v>#N/A</v>
      </c>
      <c r="AEG78" s="79"/>
      <c r="AEH78" s="78" t="e">
        <f ca="1">AEH54</f>
        <v>#N/A</v>
      </c>
      <c r="AEI78" s="79"/>
      <c r="AEJ78" s="78" t="e">
        <f ca="1">AEJ54</f>
        <v>#N/A</v>
      </c>
      <c r="AEK78" s="79"/>
      <c r="AEM78" s="78" t="e">
        <f ca="1">AEF54</f>
        <v>#N/A</v>
      </c>
      <c r="AEN78" s="79"/>
      <c r="AEO78" s="78" t="e">
        <f ca="1">AEH54</f>
        <v>#N/A</v>
      </c>
      <c r="AEP78" s="79"/>
      <c r="AEQ78" s="78" t="e">
        <f ca="1">AEJ54</f>
        <v>#N/A</v>
      </c>
      <c r="AER78" s="79"/>
      <c r="AEU78" s="78" t="e">
        <f ca="1">AEU54</f>
        <v>#N/A</v>
      </c>
      <c r="AEV78" s="79"/>
      <c r="AEW78" s="78" t="e">
        <f ca="1">AEW54</f>
        <v>#N/A</v>
      </c>
      <c r="AEX78" s="79"/>
      <c r="AEY78" s="78" t="e">
        <f ca="1">AEY54</f>
        <v>#N/A</v>
      </c>
      <c r="AEZ78" s="79"/>
      <c r="AFB78" s="78" t="e">
        <f ca="1">AEU54</f>
        <v>#N/A</v>
      </c>
      <c r="AFC78" s="79"/>
      <c r="AFD78" s="78" t="e">
        <f ca="1">AEW54</f>
        <v>#N/A</v>
      </c>
      <c r="AFE78" s="79"/>
      <c r="AFF78" s="78" t="e">
        <f ca="1">AEY54</f>
        <v>#N/A</v>
      </c>
      <c r="AFG78" s="79"/>
      <c r="AFJ78" s="78" t="e">
        <f ca="1">AFJ54</f>
        <v>#N/A</v>
      </c>
      <c r="AFK78" s="79"/>
      <c r="AFL78" s="78" t="e">
        <f ca="1">AFL54</f>
        <v>#N/A</v>
      </c>
      <c r="AFM78" s="79"/>
      <c r="AFN78" s="78" t="e">
        <f ca="1">AFN54</f>
        <v>#N/A</v>
      </c>
      <c r="AFO78" s="79"/>
      <c r="AFQ78" s="78" t="e">
        <f ca="1">AFJ54</f>
        <v>#N/A</v>
      </c>
      <c r="AFR78" s="79"/>
      <c r="AFS78" s="78" t="e">
        <f ca="1">AFL54</f>
        <v>#N/A</v>
      </c>
      <c r="AFT78" s="79"/>
      <c r="AFU78" s="78" t="e">
        <f ca="1">AFN54</f>
        <v>#N/A</v>
      </c>
      <c r="AFV78" s="79"/>
    </row>
    <row r="79" spans="2:854" ht="13.8" customHeight="1" x14ac:dyDescent="0.45"/>
    <row r="80" spans="2:854" ht="18" customHeight="1" x14ac:dyDescent="0.45">
      <c r="B80" s="5"/>
      <c r="C80" s="70" t="e">
        <f ca="1">C48</f>
        <v>#N/A</v>
      </c>
      <c r="D80" s="70"/>
      <c r="E80" s="70"/>
      <c r="F80" s="70"/>
      <c r="G80" s="7"/>
      <c r="I80" s="5"/>
      <c r="J80" s="70" t="e">
        <f ca="1">C48</f>
        <v>#N/A</v>
      </c>
      <c r="K80" s="70"/>
      <c r="L80" s="70"/>
      <c r="M80" s="70"/>
      <c r="N80" s="7"/>
      <c r="Q80" s="5"/>
      <c r="R80" s="70" t="e">
        <f ca="1">R48</f>
        <v>#N/A</v>
      </c>
      <c r="S80" s="70"/>
      <c r="T80" s="70"/>
      <c r="U80" s="70"/>
      <c r="V80" s="7"/>
      <c r="X80" s="5"/>
      <c r="Y80" s="70" t="e">
        <f ca="1">R48</f>
        <v>#N/A</v>
      </c>
      <c r="Z80" s="70"/>
      <c r="AA80" s="70"/>
      <c r="AB80" s="70"/>
      <c r="AC80" s="7"/>
      <c r="AF80" s="5"/>
      <c r="AG80" s="70" t="e">
        <f ca="1">AG48</f>
        <v>#N/A</v>
      </c>
      <c r="AH80" s="70"/>
      <c r="AI80" s="70"/>
      <c r="AJ80" s="70"/>
      <c r="AK80" s="7"/>
      <c r="AM80" s="5"/>
      <c r="AN80" s="70" t="e">
        <f ca="1">AG48</f>
        <v>#N/A</v>
      </c>
      <c r="AO80" s="70"/>
      <c r="AP80" s="70"/>
      <c r="AQ80" s="70"/>
      <c r="AR80" s="7"/>
      <c r="AU80" s="5"/>
      <c r="AV80" s="70" t="e">
        <f ca="1">AV48</f>
        <v>#N/A</v>
      </c>
      <c r="AW80" s="70"/>
      <c r="AX80" s="70"/>
      <c r="AY80" s="70"/>
      <c r="AZ80" s="7"/>
      <c r="BB80" s="5"/>
      <c r="BC80" s="70" t="e">
        <f ca="1">AV48</f>
        <v>#N/A</v>
      </c>
      <c r="BD80" s="70"/>
      <c r="BE80" s="70"/>
      <c r="BF80" s="70"/>
      <c r="BG80" s="7"/>
      <c r="BJ80" s="5"/>
      <c r="BK80" s="70" t="e">
        <f ca="1">BK48</f>
        <v>#N/A</v>
      </c>
      <c r="BL80" s="70"/>
      <c r="BM80" s="70"/>
      <c r="BN80" s="70"/>
      <c r="BO80" s="7"/>
      <c r="BQ80" s="5"/>
      <c r="BR80" s="70" t="e">
        <f ca="1">BK48</f>
        <v>#N/A</v>
      </c>
      <c r="BS80" s="70"/>
      <c r="BT80" s="70"/>
      <c r="BU80" s="70"/>
      <c r="BV80" s="7"/>
      <c r="BY80" s="5"/>
      <c r="BZ80" s="70" t="e">
        <f ca="1">BZ48</f>
        <v>#N/A</v>
      </c>
      <c r="CA80" s="70"/>
      <c r="CB80" s="70"/>
      <c r="CC80" s="70"/>
      <c r="CD80" s="7"/>
      <c r="CF80" s="5"/>
      <c r="CG80" s="70" t="e">
        <f ca="1">BZ48</f>
        <v>#N/A</v>
      </c>
      <c r="CH80" s="70"/>
      <c r="CI80" s="70"/>
      <c r="CJ80" s="70"/>
      <c r="CK80" s="7"/>
      <c r="CN80" s="5"/>
      <c r="CO80" s="70" t="e">
        <f ca="1">CO48</f>
        <v>#N/A</v>
      </c>
      <c r="CP80" s="70"/>
      <c r="CQ80" s="70"/>
      <c r="CR80" s="70"/>
      <c r="CS80" s="7"/>
      <c r="CU80" s="5"/>
      <c r="CV80" s="70" t="e">
        <f ca="1">CO48</f>
        <v>#N/A</v>
      </c>
      <c r="CW80" s="70"/>
      <c r="CX80" s="70"/>
      <c r="CY80" s="70"/>
      <c r="CZ80" s="7"/>
      <c r="DC80" s="5"/>
      <c r="DD80" s="70" t="e">
        <f ca="1">DD48</f>
        <v>#N/A</v>
      </c>
      <c r="DE80" s="70"/>
      <c r="DF80" s="70"/>
      <c r="DG80" s="70"/>
      <c r="DH80" s="7"/>
      <c r="DJ80" s="5"/>
      <c r="DK80" s="70" t="e">
        <f ca="1">DD48</f>
        <v>#N/A</v>
      </c>
      <c r="DL80" s="70"/>
      <c r="DM80" s="70"/>
      <c r="DN80" s="70"/>
      <c r="DO80" s="7"/>
      <c r="DR80" s="5"/>
      <c r="DS80" s="70" t="e">
        <f ca="1">DS48</f>
        <v>#N/A</v>
      </c>
      <c r="DT80" s="70"/>
      <c r="DU80" s="70"/>
      <c r="DV80" s="70"/>
      <c r="DW80" s="7"/>
      <c r="DY80" s="5"/>
      <c r="DZ80" s="70" t="e">
        <f ca="1">DS48</f>
        <v>#N/A</v>
      </c>
      <c r="EA80" s="70"/>
      <c r="EB80" s="70"/>
      <c r="EC80" s="70"/>
      <c r="ED80" s="7"/>
      <c r="EG80" s="5"/>
      <c r="EH80" s="70" t="e">
        <f ca="1">EH48</f>
        <v>#N/A</v>
      </c>
      <c r="EI80" s="70"/>
      <c r="EJ80" s="70"/>
      <c r="EK80" s="70"/>
      <c r="EL80" s="7"/>
      <c r="EN80" s="5"/>
      <c r="EO80" s="70" t="e">
        <f ca="1">EH48</f>
        <v>#N/A</v>
      </c>
      <c r="EP80" s="70"/>
      <c r="EQ80" s="70"/>
      <c r="ER80" s="70"/>
      <c r="ES80" s="7"/>
      <c r="EV80" s="5"/>
      <c r="EW80" s="70" t="e">
        <f ca="1">EW48</f>
        <v>#N/A</v>
      </c>
      <c r="EX80" s="70"/>
      <c r="EY80" s="70"/>
      <c r="EZ80" s="70"/>
      <c r="FA80" s="7"/>
      <c r="FC80" s="5"/>
      <c r="FD80" s="70" t="e">
        <f ca="1">EW48</f>
        <v>#N/A</v>
      </c>
      <c r="FE80" s="70"/>
      <c r="FF80" s="70"/>
      <c r="FG80" s="70"/>
      <c r="FH80" s="7"/>
      <c r="FK80" s="5"/>
      <c r="FL80" s="70" t="e">
        <f ca="1">FL48</f>
        <v>#N/A</v>
      </c>
      <c r="FM80" s="70"/>
      <c r="FN80" s="70"/>
      <c r="FO80" s="70"/>
      <c r="FP80" s="7"/>
      <c r="FR80" s="5"/>
      <c r="FS80" s="70" t="e">
        <f ca="1">FL48</f>
        <v>#N/A</v>
      </c>
      <c r="FT80" s="70"/>
      <c r="FU80" s="70"/>
      <c r="FV80" s="70"/>
      <c r="FW80" s="7"/>
      <c r="FZ80" s="5"/>
      <c r="GA80" s="70" t="e">
        <f ca="1">GA48</f>
        <v>#N/A</v>
      </c>
      <c r="GB80" s="70"/>
      <c r="GC80" s="70"/>
      <c r="GD80" s="70"/>
      <c r="GE80" s="7"/>
      <c r="GG80" s="5"/>
      <c r="GH80" s="70" t="e">
        <f ca="1">GA48</f>
        <v>#N/A</v>
      </c>
      <c r="GI80" s="70"/>
      <c r="GJ80" s="70"/>
      <c r="GK80" s="70"/>
      <c r="GL80" s="7"/>
      <c r="GO80" s="5"/>
      <c r="GP80" s="70" t="e">
        <f ca="1">GP48</f>
        <v>#N/A</v>
      </c>
      <c r="GQ80" s="70"/>
      <c r="GR80" s="70"/>
      <c r="GS80" s="70"/>
      <c r="GT80" s="7"/>
      <c r="GV80" s="5"/>
      <c r="GW80" s="70" t="e">
        <f ca="1">GP48</f>
        <v>#N/A</v>
      </c>
      <c r="GX80" s="70"/>
      <c r="GY80" s="70"/>
      <c r="GZ80" s="70"/>
      <c r="HA80" s="7"/>
      <c r="HD80" s="5"/>
      <c r="HE80" s="70" t="e">
        <f ca="1">HE48</f>
        <v>#N/A</v>
      </c>
      <c r="HF80" s="70"/>
      <c r="HG80" s="70"/>
      <c r="HH80" s="70"/>
      <c r="HI80" s="7"/>
      <c r="HK80" s="5"/>
      <c r="HL80" s="70" t="e">
        <f ca="1">HE48</f>
        <v>#N/A</v>
      </c>
      <c r="HM80" s="70"/>
      <c r="HN80" s="70"/>
      <c r="HO80" s="70"/>
      <c r="HP80" s="7"/>
      <c r="HS80" s="5"/>
      <c r="HT80" s="70" t="e">
        <f ca="1">HT48</f>
        <v>#N/A</v>
      </c>
      <c r="HU80" s="70"/>
      <c r="HV80" s="70"/>
      <c r="HW80" s="70"/>
      <c r="HX80" s="7"/>
      <c r="HZ80" s="5"/>
      <c r="IA80" s="70" t="e">
        <f ca="1">HT48</f>
        <v>#N/A</v>
      </c>
      <c r="IB80" s="70"/>
      <c r="IC80" s="70"/>
      <c r="ID80" s="70"/>
      <c r="IE80" s="7"/>
      <c r="IH80" s="5"/>
      <c r="II80" s="70" t="e">
        <f ca="1">II48</f>
        <v>#N/A</v>
      </c>
      <c r="IJ80" s="70"/>
      <c r="IK80" s="70"/>
      <c r="IL80" s="70"/>
      <c r="IM80" s="7"/>
      <c r="IO80" s="5"/>
      <c r="IP80" s="70" t="e">
        <f ca="1">II48</f>
        <v>#N/A</v>
      </c>
      <c r="IQ80" s="70"/>
      <c r="IR80" s="70"/>
      <c r="IS80" s="70"/>
      <c r="IT80" s="7"/>
      <c r="IW80" s="5"/>
      <c r="IX80" s="70" t="e">
        <f ca="1">IX48</f>
        <v>#N/A</v>
      </c>
      <c r="IY80" s="70"/>
      <c r="IZ80" s="70"/>
      <c r="JA80" s="70"/>
      <c r="JB80" s="7"/>
      <c r="JD80" s="5"/>
      <c r="JE80" s="70" t="e">
        <f ca="1">IX48</f>
        <v>#N/A</v>
      </c>
      <c r="JF80" s="70"/>
      <c r="JG80" s="70"/>
      <c r="JH80" s="70"/>
      <c r="JI80" s="7"/>
      <c r="JL80" s="5"/>
      <c r="JM80" s="70" t="e">
        <f ca="1">JM48</f>
        <v>#N/A</v>
      </c>
      <c r="JN80" s="70"/>
      <c r="JO80" s="70"/>
      <c r="JP80" s="70"/>
      <c r="JQ80" s="7"/>
      <c r="JS80" s="5"/>
      <c r="JT80" s="70" t="e">
        <f ca="1">JM48</f>
        <v>#N/A</v>
      </c>
      <c r="JU80" s="70"/>
      <c r="JV80" s="70"/>
      <c r="JW80" s="70"/>
      <c r="JX80" s="7"/>
      <c r="KA80" s="5"/>
      <c r="KB80" s="70" t="e">
        <f ca="1">KB48</f>
        <v>#N/A</v>
      </c>
      <c r="KC80" s="70"/>
      <c r="KD80" s="70"/>
      <c r="KE80" s="70"/>
      <c r="KF80" s="7"/>
      <c r="KH80" s="5"/>
      <c r="KI80" s="70" t="e">
        <f ca="1">KB48</f>
        <v>#N/A</v>
      </c>
      <c r="KJ80" s="70"/>
      <c r="KK80" s="70"/>
      <c r="KL80" s="70"/>
      <c r="KM80" s="7"/>
      <c r="KP80" s="5"/>
      <c r="KQ80" s="70" t="e">
        <f ca="1">KQ48</f>
        <v>#N/A</v>
      </c>
      <c r="KR80" s="70"/>
      <c r="KS80" s="70"/>
      <c r="KT80" s="70"/>
      <c r="KU80" s="7"/>
      <c r="KW80" s="5"/>
      <c r="KX80" s="70" t="e">
        <f ca="1">KQ48</f>
        <v>#N/A</v>
      </c>
      <c r="KY80" s="70"/>
      <c r="KZ80" s="70"/>
      <c r="LA80" s="70"/>
      <c r="LB80" s="7"/>
      <c r="LE80" s="5"/>
      <c r="LF80" s="70" t="e">
        <f ca="1">LF48</f>
        <v>#N/A</v>
      </c>
      <c r="LG80" s="70"/>
      <c r="LH80" s="70"/>
      <c r="LI80" s="70"/>
      <c r="LJ80" s="7"/>
      <c r="LL80" s="5"/>
      <c r="LM80" s="70" t="e">
        <f ca="1">LF48</f>
        <v>#N/A</v>
      </c>
      <c r="LN80" s="70"/>
      <c r="LO80" s="70"/>
      <c r="LP80" s="70"/>
      <c r="LQ80" s="7"/>
      <c r="LT80" s="5"/>
      <c r="LU80" s="70" t="e">
        <f ca="1">LU48</f>
        <v>#N/A</v>
      </c>
      <c r="LV80" s="70"/>
      <c r="LW80" s="70"/>
      <c r="LX80" s="70"/>
      <c r="LY80" s="7"/>
      <c r="MA80" s="5"/>
      <c r="MB80" s="70" t="e">
        <f ca="1">LU48</f>
        <v>#N/A</v>
      </c>
      <c r="MC80" s="70"/>
      <c r="MD80" s="70"/>
      <c r="ME80" s="70"/>
      <c r="MF80" s="7"/>
      <c r="MI80" s="5"/>
      <c r="MJ80" s="70" t="e">
        <f ca="1">MJ48</f>
        <v>#N/A</v>
      </c>
      <c r="MK80" s="70"/>
      <c r="ML80" s="70"/>
      <c r="MM80" s="70"/>
      <c r="MN80" s="7"/>
      <c r="MP80" s="5"/>
      <c r="MQ80" s="70" t="e">
        <f ca="1">MJ48</f>
        <v>#N/A</v>
      </c>
      <c r="MR80" s="70"/>
      <c r="MS80" s="70"/>
      <c r="MT80" s="70"/>
      <c r="MU80" s="7"/>
      <c r="MX80" s="5"/>
      <c r="MY80" s="70" t="e">
        <f ca="1">MY48</f>
        <v>#N/A</v>
      </c>
      <c r="MZ80" s="70"/>
      <c r="NA80" s="70"/>
      <c r="NB80" s="70"/>
      <c r="NC80" s="7"/>
      <c r="NE80" s="5"/>
      <c r="NF80" s="70" t="e">
        <f ca="1">MY48</f>
        <v>#N/A</v>
      </c>
      <c r="NG80" s="70"/>
      <c r="NH80" s="70"/>
      <c r="NI80" s="70"/>
      <c r="NJ80" s="7"/>
      <c r="NM80" s="5"/>
      <c r="NN80" s="70" t="e">
        <f ca="1">NN48</f>
        <v>#N/A</v>
      </c>
      <c r="NO80" s="70"/>
      <c r="NP80" s="70"/>
      <c r="NQ80" s="70"/>
      <c r="NR80" s="7"/>
      <c r="NT80" s="5"/>
      <c r="NU80" s="70" t="e">
        <f ca="1">NN48</f>
        <v>#N/A</v>
      </c>
      <c r="NV80" s="70"/>
      <c r="NW80" s="70"/>
      <c r="NX80" s="70"/>
      <c r="NY80" s="7"/>
      <c r="OB80" s="5"/>
      <c r="OC80" s="70" t="e">
        <f ca="1">OC48</f>
        <v>#N/A</v>
      </c>
      <c r="OD80" s="70"/>
      <c r="OE80" s="70"/>
      <c r="OF80" s="70"/>
      <c r="OG80" s="7"/>
      <c r="OI80" s="5"/>
      <c r="OJ80" s="70" t="e">
        <f ca="1">OC48</f>
        <v>#N/A</v>
      </c>
      <c r="OK80" s="70"/>
      <c r="OL80" s="70"/>
      <c r="OM80" s="70"/>
      <c r="ON80" s="7"/>
      <c r="OQ80" s="5"/>
      <c r="OR80" s="70" t="e">
        <f ca="1">OR48</f>
        <v>#N/A</v>
      </c>
      <c r="OS80" s="70"/>
      <c r="OT80" s="70"/>
      <c r="OU80" s="70"/>
      <c r="OV80" s="7"/>
      <c r="OX80" s="5"/>
      <c r="OY80" s="70" t="e">
        <f ca="1">OR48</f>
        <v>#N/A</v>
      </c>
      <c r="OZ80" s="70"/>
      <c r="PA80" s="70"/>
      <c r="PB80" s="70"/>
      <c r="PC80" s="7"/>
      <c r="PF80" s="5"/>
      <c r="PG80" s="70" t="e">
        <f ca="1">PG48</f>
        <v>#N/A</v>
      </c>
      <c r="PH80" s="70"/>
      <c r="PI80" s="70"/>
      <c r="PJ80" s="70"/>
      <c r="PK80" s="7"/>
      <c r="PM80" s="5"/>
      <c r="PN80" s="70" t="e">
        <f ca="1">PG48</f>
        <v>#N/A</v>
      </c>
      <c r="PO80" s="70"/>
      <c r="PP80" s="70"/>
      <c r="PQ80" s="70"/>
      <c r="PR80" s="7"/>
      <c r="PU80" s="5"/>
      <c r="PV80" s="70" t="e">
        <f ca="1">PV48</f>
        <v>#N/A</v>
      </c>
      <c r="PW80" s="70"/>
      <c r="PX80" s="70"/>
      <c r="PY80" s="70"/>
      <c r="PZ80" s="7"/>
      <c r="QB80" s="5"/>
      <c r="QC80" s="70" t="e">
        <f ca="1">PV48</f>
        <v>#N/A</v>
      </c>
      <c r="QD80" s="70"/>
      <c r="QE80" s="70"/>
      <c r="QF80" s="70"/>
      <c r="QG80" s="7"/>
      <c r="QJ80" s="5"/>
      <c r="QK80" s="70" t="e">
        <f ca="1">QK48</f>
        <v>#N/A</v>
      </c>
      <c r="QL80" s="70"/>
      <c r="QM80" s="70"/>
      <c r="QN80" s="70"/>
      <c r="QO80" s="7"/>
      <c r="QQ80" s="5"/>
      <c r="QR80" s="70" t="e">
        <f ca="1">QK48</f>
        <v>#N/A</v>
      </c>
      <c r="QS80" s="70"/>
      <c r="QT80" s="70"/>
      <c r="QU80" s="70"/>
      <c r="QV80" s="7"/>
      <c r="QY80" s="5"/>
      <c r="QZ80" s="70" t="e">
        <f ca="1">QZ48</f>
        <v>#N/A</v>
      </c>
      <c r="RA80" s="70"/>
      <c r="RB80" s="70"/>
      <c r="RC80" s="70"/>
      <c r="RD80" s="7"/>
      <c r="RF80" s="5"/>
      <c r="RG80" s="70" t="e">
        <f ca="1">QZ48</f>
        <v>#N/A</v>
      </c>
      <c r="RH80" s="70"/>
      <c r="RI80" s="70"/>
      <c r="RJ80" s="70"/>
      <c r="RK80" s="7"/>
      <c r="RN80" s="5"/>
      <c r="RO80" s="70" t="e">
        <f ca="1">RO48</f>
        <v>#N/A</v>
      </c>
      <c r="RP80" s="70"/>
      <c r="RQ80" s="70"/>
      <c r="RR80" s="70"/>
      <c r="RS80" s="7"/>
      <c r="RU80" s="5"/>
      <c r="RV80" s="70" t="e">
        <f ca="1">RO48</f>
        <v>#N/A</v>
      </c>
      <c r="RW80" s="70"/>
      <c r="RX80" s="70"/>
      <c r="RY80" s="70"/>
      <c r="RZ80" s="7"/>
      <c r="SC80" s="5"/>
      <c r="SD80" s="70" t="e">
        <f ca="1">SD48</f>
        <v>#N/A</v>
      </c>
      <c r="SE80" s="70"/>
      <c r="SF80" s="70"/>
      <c r="SG80" s="70"/>
      <c r="SH80" s="7"/>
      <c r="SJ80" s="5"/>
      <c r="SK80" s="70" t="e">
        <f ca="1">SD48</f>
        <v>#N/A</v>
      </c>
      <c r="SL80" s="70"/>
      <c r="SM80" s="70"/>
      <c r="SN80" s="70"/>
      <c r="SO80" s="7"/>
      <c r="SR80" s="5"/>
      <c r="SS80" s="70" t="e">
        <f ca="1">SS48</f>
        <v>#N/A</v>
      </c>
      <c r="ST80" s="70"/>
      <c r="SU80" s="70"/>
      <c r="SV80" s="70"/>
      <c r="SW80" s="7"/>
      <c r="SY80" s="5"/>
      <c r="SZ80" s="70" t="e">
        <f ca="1">SS48</f>
        <v>#N/A</v>
      </c>
      <c r="TA80" s="70"/>
      <c r="TB80" s="70"/>
      <c r="TC80" s="70"/>
      <c r="TD80" s="7"/>
      <c r="TG80" s="5"/>
      <c r="TH80" s="70" t="e">
        <f ca="1">TH48</f>
        <v>#N/A</v>
      </c>
      <c r="TI80" s="70"/>
      <c r="TJ80" s="70"/>
      <c r="TK80" s="70"/>
      <c r="TL80" s="7"/>
      <c r="TN80" s="5"/>
      <c r="TO80" s="70" t="e">
        <f ca="1">TH48</f>
        <v>#N/A</v>
      </c>
      <c r="TP80" s="70"/>
      <c r="TQ80" s="70"/>
      <c r="TR80" s="70"/>
      <c r="TS80" s="7"/>
      <c r="TV80" s="5"/>
      <c r="TW80" s="70" t="e">
        <f ca="1">TW48</f>
        <v>#N/A</v>
      </c>
      <c r="TX80" s="70"/>
      <c r="TY80" s="70"/>
      <c r="TZ80" s="70"/>
      <c r="UA80" s="7"/>
      <c r="UC80" s="5"/>
      <c r="UD80" s="70" t="e">
        <f ca="1">TW48</f>
        <v>#N/A</v>
      </c>
      <c r="UE80" s="70"/>
      <c r="UF80" s="70"/>
      <c r="UG80" s="70"/>
      <c r="UH80" s="7"/>
      <c r="UK80" s="5"/>
      <c r="UL80" s="70" t="e">
        <f ca="1">UL48</f>
        <v>#N/A</v>
      </c>
      <c r="UM80" s="70"/>
      <c r="UN80" s="70"/>
      <c r="UO80" s="70"/>
      <c r="UP80" s="7"/>
      <c r="UR80" s="5"/>
      <c r="US80" s="70" t="e">
        <f ca="1">UL48</f>
        <v>#N/A</v>
      </c>
      <c r="UT80" s="70"/>
      <c r="UU80" s="70"/>
      <c r="UV80" s="70"/>
      <c r="UW80" s="7"/>
      <c r="UZ80" s="5"/>
      <c r="VA80" s="70" t="e">
        <f ca="1">VA48</f>
        <v>#N/A</v>
      </c>
      <c r="VB80" s="70"/>
      <c r="VC80" s="70"/>
      <c r="VD80" s="70"/>
      <c r="VE80" s="7"/>
      <c r="VG80" s="5"/>
      <c r="VH80" s="70" t="e">
        <f ca="1">VA48</f>
        <v>#N/A</v>
      </c>
      <c r="VI80" s="70"/>
      <c r="VJ80" s="70"/>
      <c r="VK80" s="70"/>
      <c r="VL80" s="7"/>
      <c r="VO80" s="5"/>
      <c r="VP80" s="70" t="e">
        <f ca="1">VP48</f>
        <v>#N/A</v>
      </c>
      <c r="VQ80" s="70"/>
      <c r="VR80" s="70"/>
      <c r="VS80" s="70"/>
      <c r="VT80" s="7"/>
      <c r="VV80" s="5"/>
      <c r="VW80" s="70" t="e">
        <f ca="1">VP48</f>
        <v>#N/A</v>
      </c>
      <c r="VX80" s="70"/>
      <c r="VY80" s="70"/>
      <c r="VZ80" s="70"/>
      <c r="WA80" s="7"/>
      <c r="WD80" s="5"/>
      <c r="WE80" s="70" t="e">
        <f ca="1">WE48</f>
        <v>#N/A</v>
      </c>
      <c r="WF80" s="70"/>
      <c r="WG80" s="70"/>
      <c r="WH80" s="70"/>
      <c r="WI80" s="7"/>
      <c r="WK80" s="5"/>
      <c r="WL80" s="70" t="e">
        <f ca="1">WE48</f>
        <v>#N/A</v>
      </c>
      <c r="WM80" s="70"/>
      <c r="WN80" s="70"/>
      <c r="WO80" s="70"/>
      <c r="WP80" s="7"/>
      <c r="WS80" s="5"/>
      <c r="WT80" s="70" t="e">
        <f ca="1">WT48</f>
        <v>#N/A</v>
      </c>
      <c r="WU80" s="70"/>
      <c r="WV80" s="70"/>
      <c r="WW80" s="70"/>
      <c r="WX80" s="7"/>
      <c r="WZ80" s="5"/>
      <c r="XA80" s="70" t="e">
        <f ca="1">WT48</f>
        <v>#N/A</v>
      </c>
      <c r="XB80" s="70"/>
      <c r="XC80" s="70"/>
      <c r="XD80" s="70"/>
      <c r="XE80" s="7"/>
      <c r="XH80" s="5"/>
      <c r="XI80" s="70" t="e">
        <f ca="1">XI48</f>
        <v>#N/A</v>
      </c>
      <c r="XJ80" s="70"/>
      <c r="XK80" s="70"/>
      <c r="XL80" s="70"/>
      <c r="XM80" s="7"/>
      <c r="XO80" s="5"/>
      <c r="XP80" s="70" t="e">
        <f ca="1">XI48</f>
        <v>#N/A</v>
      </c>
      <c r="XQ80" s="70"/>
      <c r="XR80" s="70"/>
      <c r="XS80" s="70"/>
      <c r="XT80" s="7"/>
      <c r="XW80" s="5"/>
      <c r="XX80" s="70" t="e">
        <f ca="1">XX48</f>
        <v>#N/A</v>
      </c>
      <c r="XY80" s="70"/>
      <c r="XZ80" s="70"/>
      <c r="YA80" s="70"/>
      <c r="YB80" s="7"/>
      <c r="YD80" s="5"/>
      <c r="YE80" s="70" t="e">
        <f ca="1">XX48</f>
        <v>#N/A</v>
      </c>
      <c r="YF80" s="70"/>
      <c r="YG80" s="70"/>
      <c r="YH80" s="70"/>
      <c r="YI80" s="7"/>
      <c r="YL80" s="5"/>
      <c r="YM80" s="70" t="e">
        <f ca="1">YM48</f>
        <v>#N/A</v>
      </c>
      <c r="YN80" s="70"/>
      <c r="YO80" s="70"/>
      <c r="YP80" s="70"/>
      <c r="YQ80" s="7"/>
      <c r="YS80" s="5"/>
      <c r="YT80" s="70" t="e">
        <f ca="1">YM48</f>
        <v>#N/A</v>
      </c>
      <c r="YU80" s="70"/>
      <c r="YV80" s="70"/>
      <c r="YW80" s="70"/>
      <c r="YX80" s="7"/>
      <c r="ZA80" s="5"/>
      <c r="ZB80" s="70" t="e">
        <f ca="1">ZB48</f>
        <v>#N/A</v>
      </c>
      <c r="ZC80" s="70"/>
      <c r="ZD80" s="70"/>
      <c r="ZE80" s="70"/>
      <c r="ZF80" s="7"/>
      <c r="ZH80" s="5"/>
      <c r="ZI80" s="70" t="e">
        <f ca="1">ZB48</f>
        <v>#N/A</v>
      </c>
      <c r="ZJ80" s="70"/>
      <c r="ZK80" s="70"/>
      <c r="ZL80" s="70"/>
      <c r="ZM80" s="7"/>
      <c r="ZP80" s="5"/>
      <c r="ZQ80" s="70" t="e">
        <f ca="1">ZQ48</f>
        <v>#N/A</v>
      </c>
      <c r="ZR80" s="70"/>
      <c r="ZS80" s="70"/>
      <c r="ZT80" s="70"/>
      <c r="ZU80" s="7"/>
      <c r="ZW80" s="5"/>
      <c r="ZX80" s="70" t="e">
        <f ca="1">ZQ48</f>
        <v>#N/A</v>
      </c>
      <c r="ZY80" s="70"/>
      <c r="ZZ80" s="70"/>
      <c r="AAA80" s="70"/>
      <c r="AAB80" s="7"/>
      <c r="AAE80" s="5"/>
      <c r="AAF80" s="70" t="e">
        <f ca="1">AAF48</f>
        <v>#N/A</v>
      </c>
      <c r="AAG80" s="70"/>
      <c r="AAH80" s="70"/>
      <c r="AAI80" s="70"/>
      <c r="AAJ80" s="7"/>
      <c r="AAL80" s="5"/>
      <c r="AAM80" s="70" t="e">
        <f ca="1">AAF48</f>
        <v>#N/A</v>
      </c>
      <c r="AAN80" s="70"/>
      <c r="AAO80" s="70"/>
      <c r="AAP80" s="70"/>
      <c r="AAQ80" s="7"/>
      <c r="AAT80" s="5"/>
      <c r="AAU80" s="70" t="e">
        <f ca="1">AAU48</f>
        <v>#N/A</v>
      </c>
      <c r="AAV80" s="70"/>
      <c r="AAW80" s="70"/>
      <c r="AAX80" s="70"/>
      <c r="AAY80" s="7"/>
      <c r="ABA80" s="5"/>
      <c r="ABB80" s="70" t="e">
        <f ca="1">AAU48</f>
        <v>#N/A</v>
      </c>
      <c r="ABC80" s="70"/>
      <c r="ABD80" s="70"/>
      <c r="ABE80" s="70"/>
      <c r="ABF80" s="7"/>
      <c r="ABI80" s="5"/>
      <c r="ABJ80" s="70" t="e">
        <f ca="1">ABJ48</f>
        <v>#N/A</v>
      </c>
      <c r="ABK80" s="70"/>
      <c r="ABL80" s="70"/>
      <c r="ABM80" s="70"/>
      <c r="ABN80" s="7"/>
      <c r="ABP80" s="5"/>
      <c r="ABQ80" s="70" t="e">
        <f ca="1">ABJ48</f>
        <v>#N/A</v>
      </c>
      <c r="ABR80" s="70"/>
      <c r="ABS80" s="70"/>
      <c r="ABT80" s="70"/>
      <c r="ABU80" s="7"/>
      <c r="ABX80" s="5"/>
      <c r="ABY80" s="70" t="e">
        <f ca="1">ABY48</f>
        <v>#N/A</v>
      </c>
      <c r="ABZ80" s="70"/>
      <c r="ACA80" s="70"/>
      <c r="ACB80" s="70"/>
      <c r="ACC80" s="7"/>
      <c r="ACE80" s="5"/>
      <c r="ACF80" s="70" t="e">
        <f ca="1">ABY48</f>
        <v>#N/A</v>
      </c>
      <c r="ACG80" s="70"/>
      <c r="ACH80" s="70"/>
      <c r="ACI80" s="70"/>
      <c r="ACJ80" s="7"/>
      <c r="ACM80" s="5"/>
      <c r="ACN80" s="70" t="e">
        <f ca="1">ACN48</f>
        <v>#N/A</v>
      </c>
      <c r="ACO80" s="70"/>
      <c r="ACP80" s="70"/>
      <c r="ACQ80" s="70"/>
      <c r="ACR80" s="7"/>
      <c r="ACT80" s="5"/>
      <c r="ACU80" s="70" t="e">
        <f ca="1">ACN48</f>
        <v>#N/A</v>
      </c>
      <c r="ACV80" s="70"/>
      <c r="ACW80" s="70"/>
      <c r="ACX80" s="70"/>
      <c r="ACY80" s="7"/>
      <c r="ADB80" s="5"/>
      <c r="ADC80" s="70" t="e">
        <f ca="1">ADC48</f>
        <v>#N/A</v>
      </c>
      <c r="ADD80" s="70"/>
      <c r="ADE80" s="70"/>
      <c r="ADF80" s="70"/>
      <c r="ADG80" s="7"/>
      <c r="ADI80" s="5"/>
      <c r="ADJ80" s="70" t="e">
        <f ca="1">ADC48</f>
        <v>#N/A</v>
      </c>
      <c r="ADK80" s="70"/>
      <c r="ADL80" s="70"/>
      <c r="ADM80" s="70"/>
      <c r="ADN80" s="7"/>
      <c r="ADQ80" s="5"/>
      <c r="ADR80" s="70" t="e">
        <f ca="1">ADR48</f>
        <v>#N/A</v>
      </c>
      <c r="ADS80" s="70"/>
      <c r="ADT80" s="70"/>
      <c r="ADU80" s="70"/>
      <c r="ADV80" s="7"/>
      <c r="ADX80" s="5"/>
      <c r="ADY80" s="70" t="e">
        <f ca="1">ADR48</f>
        <v>#N/A</v>
      </c>
      <c r="ADZ80" s="70"/>
      <c r="AEA80" s="70"/>
      <c r="AEB80" s="70"/>
      <c r="AEC80" s="7"/>
      <c r="AEF80" s="5"/>
      <c r="AEG80" s="70" t="e">
        <f ca="1">AEG48</f>
        <v>#N/A</v>
      </c>
      <c r="AEH80" s="70"/>
      <c r="AEI80" s="70"/>
      <c r="AEJ80" s="70"/>
      <c r="AEK80" s="7"/>
      <c r="AEM80" s="5"/>
      <c r="AEN80" s="70" t="e">
        <f ca="1">AEG48</f>
        <v>#N/A</v>
      </c>
      <c r="AEO80" s="70"/>
      <c r="AEP80" s="70"/>
      <c r="AEQ80" s="70"/>
      <c r="AER80" s="7"/>
      <c r="AEU80" s="5"/>
      <c r="AEV80" s="70" t="e">
        <f ca="1">AEV48</f>
        <v>#N/A</v>
      </c>
      <c r="AEW80" s="70"/>
      <c r="AEX80" s="70"/>
      <c r="AEY80" s="70"/>
      <c r="AEZ80" s="7"/>
      <c r="AFB80" s="5"/>
      <c r="AFC80" s="70" t="e">
        <f ca="1">AEV48</f>
        <v>#N/A</v>
      </c>
      <c r="AFD80" s="70"/>
      <c r="AFE80" s="70"/>
      <c r="AFF80" s="70"/>
      <c r="AFG80" s="7"/>
      <c r="AFJ80" s="5"/>
      <c r="AFK80" s="70" t="e">
        <f ca="1">AFK48</f>
        <v>#N/A</v>
      </c>
      <c r="AFL80" s="70"/>
      <c r="AFM80" s="70"/>
      <c r="AFN80" s="70"/>
      <c r="AFO80" s="7"/>
      <c r="AFQ80" s="5"/>
      <c r="AFR80" s="70" t="e">
        <f ca="1">AFK48</f>
        <v>#N/A</v>
      </c>
      <c r="AFS80" s="70"/>
      <c r="AFT80" s="70"/>
      <c r="AFU80" s="70"/>
      <c r="AFV80" s="7"/>
    </row>
    <row r="81" spans="2:854" ht="18" customHeight="1" x14ac:dyDescent="0.55000000000000004">
      <c r="B81" s="11"/>
      <c r="C81" s="58" t="e">
        <f ca="1">C49</f>
        <v>#N/A</v>
      </c>
      <c r="D81" s="57"/>
      <c r="E81" s="57"/>
      <c r="F81" s="66" t="e">
        <f ca="1">F49</f>
        <v>#N/A</v>
      </c>
      <c r="G81" s="62" t="e">
        <f ca="1">G49</f>
        <v>#N/A</v>
      </c>
      <c r="I81" s="11"/>
      <c r="J81" s="58" t="e">
        <f ca="1">C49</f>
        <v>#N/A</v>
      </c>
      <c r="K81" s="57"/>
      <c r="L81" s="57"/>
      <c r="M81" s="66" t="e">
        <f ca="1">F49</f>
        <v>#N/A</v>
      </c>
      <c r="N81" s="62" t="e">
        <f ca="1">G49</f>
        <v>#N/A</v>
      </c>
      <c r="Q81" s="11"/>
      <c r="R81" s="58" t="e">
        <f ca="1">R49</f>
        <v>#N/A</v>
      </c>
      <c r="S81" s="57"/>
      <c r="T81" s="57"/>
      <c r="U81" s="66" t="e">
        <f ca="1">U49</f>
        <v>#N/A</v>
      </c>
      <c r="V81" s="62" t="e">
        <f ca="1">V49</f>
        <v>#N/A</v>
      </c>
      <c r="X81" s="11"/>
      <c r="Y81" s="58" t="e">
        <f ca="1">R49</f>
        <v>#N/A</v>
      </c>
      <c r="Z81" s="57"/>
      <c r="AA81" s="57"/>
      <c r="AB81" s="66" t="e">
        <f ca="1">U49</f>
        <v>#N/A</v>
      </c>
      <c r="AC81" s="62" t="e">
        <f ca="1">V49</f>
        <v>#N/A</v>
      </c>
      <c r="AF81" s="11"/>
      <c r="AG81" s="58" t="e">
        <f ca="1">AG49</f>
        <v>#N/A</v>
      </c>
      <c r="AH81" s="57"/>
      <c r="AI81" s="57"/>
      <c r="AJ81" s="66" t="e">
        <f ca="1">AJ49</f>
        <v>#N/A</v>
      </c>
      <c r="AK81" s="62" t="e">
        <f ca="1">AK49</f>
        <v>#N/A</v>
      </c>
      <c r="AM81" s="11"/>
      <c r="AN81" s="58" t="e">
        <f ca="1">AG49</f>
        <v>#N/A</v>
      </c>
      <c r="AO81" s="57"/>
      <c r="AP81" s="57"/>
      <c r="AQ81" s="66" t="e">
        <f ca="1">AJ49</f>
        <v>#N/A</v>
      </c>
      <c r="AR81" s="62" t="e">
        <f ca="1">AK49</f>
        <v>#N/A</v>
      </c>
      <c r="AU81" s="11"/>
      <c r="AV81" s="58" t="e">
        <f ca="1">AV49</f>
        <v>#N/A</v>
      </c>
      <c r="AW81" s="57"/>
      <c r="AX81" s="57"/>
      <c r="AY81" s="66" t="e">
        <f ca="1">AY49</f>
        <v>#N/A</v>
      </c>
      <c r="AZ81" s="62" t="e">
        <f ca="1">AZ49</f>
        <v>#N/A</v>
      </c>
      <c r="BB81" s="11"/>
      <c r="BC81" s="58" t="e">
        <f ca="1">AV49</f>
        <v>#N/A</v>
      </c>
      <c r="BD81" s="57"/>
      <c r="BE81" s="57"/>
      <c r="BF81" s="66" t="e">
        <f ca="1">AY49</f>
        <v>#N/A</v>
      </c>
      <c r="BG81" s="62" t="e">
        <f ca="1">AZ49</f>
        <v>#N/A</v>
      </c>
      <c r="BJ81" s="11"/>
      <c r="BK81" s="58" t="e">
        <f ca="1">BK49</f>
        <v>#N/A</v>
      </c>
      <c r="BL81" s="57"/>
      <c r="BM81" s="57"/>
      <c r="BN81" s="66" t="e">
        <f ca="1">BN49</f>
        <v>#N/A</v>
      </c>
      <c r="BO81" s="62" t="e">
        <f ca="1">BO49</f>
        <v>#N/A</v>
      </c>
      <c r="BQ81" s="11"/>
      <c r="BR81" s="58" t="e">
        <f ca="1">BK49</f>
        <v>#N/A</v>
      </c>
      <c r="BS81" s="57"/>
      <c r="BT81" s="57"/>
      <c r="BU81" s="66" t="e">
        <f ca="1">BN49</f>
        <v>#N/A</v>
      </c>
      <c r="BV81" s="62" t="e">
        <f ca="1">BO49</f>
        <v>#N/A</v>
      </c>
      <c r="BY81" s="11"/>
      <c r="BZ81" s="58" t="e">
        <f ca="1">BZ49</f>
        <v>#N/A</v>
      </c>
      <c r="CA81" s="57"/>
      <c r="CB81" s="57"/>
      <c r="CC81" s="66" t="e">
        <f ca="1">CC49</f>
        <v>#N/A</v>
      </c>
      <c r="CD81" s="62" t="e">
        <f ca="1">CD49</f>
        <v>#N/A</v>
      </c>
      <c r="CF81" s="11"/>
      <c r="CG81" s="58" t="e">
        <f ca="1">BZ49</f>
        <v>#N/A</v>
      </c>
      <c r="CH81" s="57"/>
      <c r="CI81" s="57"/>
      <c r="CJ81" s="66" t="e">
        <f ca="1">CC49</f>
        <v>#N/A</v>
      </c>
      <c r="CK81" s="62" t="e">
        <f ca="1">CD49</f>
        <v>#N/A</v>
      </c>
      <c r="CN81" s="11"/>
      <c r="CO81" s="58" t="e">
        <f ca="1">CO49</f>
        <v>#N/A</v>
      </c>
      <c r="CP81" s="57"/>
      <c r="CQ81" s="57"/>
      <c r="CR81" s="66" t="e">
        <f ca="1">CR49</f>
        <v>#N/A</v>
      </c>
      <c r="CS81" s="62" t="e">
        <f ca="1">CS49</f>
        <v>#N/A</v>
      </c>
      <c r="CU81" s="11"/>
      <c r="CV81" s="58" t="e">
        <f ca="1">CO49</f>
        <v>#N/A</v>
      </c>
      <c r="CW81" s="57"/>
      <c r="CX81" s="57"/>
      <c r="CY81" s="66" t="e">
        <f ca="1">CR49</f>
        <v>#N/A</v>
      </c>
      <c r="CZ81" s="62" t="e">
        <f ca="1">CS49</f>
        <v>#N/A</v>
      </c>
      <c r="DC81" s="11"/>
      <c r="DD81" s="58" t="e">
        <f ca="1">DD49</f>
        <v>#N/A</v>
      </c>
      <c r="DE81" s="57"/>
      <c r="DF81" s="57"/>
      <c r="DG81" s="66" t="e">
        <f ca="1">DG49</f>
        <v>#N/A</v>
      </c>
      <c r="DH81" s="62" t="e">
        <f ca="1">DH49</f>
        <v>#N/A</v>
      </c>
      <c r="DJ81" s="11"/>
      <c r="DK81" s="58" t="e">
        <f ca="1">DD49</f>
        <v>#N/A</v>
      </c>
      <c r="DL81" s="57"/>
      <c r="DM81" s="57"/>
      <c r="DN81" s="66" t="e">
        <f ca="1">DG49</f>
        <v>#N/A</v>
      </c>
      <c r="DO81" s="62" t="e">
        <f ca="1">DH49</f>
        <v>#N/A</v>
      </c>
      <c r="DR81" s="11"/>
      <c r="DS81" s="58" t="e">
        <f ca="1">DS49</f>
        <v>#N/A</v>
      </c>
      <c r="DT81" s="57"/>
      <c r="DU81" s="57"/>
      <c r="DV81" s="66" t="e">
        <f ca="1">DV49</f>
        <v>#N/A</v>
      </c>
      <c r="DW81" s="62" t="e">
        <f ca="1">DW49</f>
        <v>#N/A</v>
      </c>
      <c r="DY81" s="11"/>
      <c r="DZ81" s="58" t="e">
        <f ca="1">DS49</f>
        <v>#N/A</v>
      </c>
      <c r="EA81" s="57"/>
      <c r="EB81" s="57"/>
      <c r="EC81" s="66" t="e">
        <f ca="1">DV49</f>
        <v>#N/A</v>
      </c>
      <c r="ED81" s="62" t="e">
        <f ca="1">DW49</f>
        <v>#N/A</v>
      </c>
      <c r="EG81" s="11"/>
      <c r="EH81" s="58" t="e">
        <f ca="1">EH49</f>
        <v>#N/A</v>
      </c>
      <c r="EI81" s="57"/>
      <c r="EJ81" s="57"/>
      <c r="EK81" s="66" t="e">
        <f ca="1">EK49</f>
        <v>#N/A</v>
      </c>
      <c r="EL81" s="62" t="e">
        <f ca="1">EL49</f>
        <v>#N/A</v>
      </c>
      <c r="EN81" s="11"/>
      <c r="EO81" s="58" t="e">
        <f ca="1">EH49</f>
        <v>#N/A</v>
      </c>
      <c r="EP81" s="57"/>
      <c r="EQ81" s="57"/>
      <c r="ER81" s="66" t="e">
        <f ca="1">EK49</f>
        <v>#N/A</v>
      </c>
      <c r="ES81" s="62" t="e">
        <f ca="1">EL49</f>
        <v>#N/A</v>
      </c>
      <c r="EV81" s="11"/>
      <c r="EW81" s="58" t="e">
        <f ca="1">EW49</f>
        <v>#N/A</v>
      </c>
      <c r="EX81" s="57"/>
      <c r="EY81" s="57"/>
      <c r="EZ81" s="66" t="e">
        <f ca="1">EZ49</f>
        <v>#N/A</v>
      </c>
      <c r="FA81" s="62" t="e">
        <f ca="1">FA49</f>
        <v>#N/A</v>
      </c>
      <c r="FC81" s="11"/>
      <c r="FD81" s="58" t="e">
        <f ca="1">EW49</f>
        <v>#N/A</v>
      </c>
      <c r="FE81" s="57"/>
      <c r="FF81" s="57"/>
      <c r="FG81" s="66" t="e">
        <f ca="1">EZ49</f>
        <v>#N/A</v>
      </c>
      <c r="FH81" s="62" t="e">
        <f ca="1">FA49</f>
        <v>#N/A</v>
      </c>
      <c r="FK81" s="11"/>
      <c r="FL81" s="58" t="e">
        <f ca="1">FL49</f>
        <v>#N/A</v>
      </c>
      <c r="FM81" s="57"/>
      <c r="FN81" s="57"/>
      <c r="FO81" s="66" t="e">
        <f ca="1">FO49</f>
        <v>#N/A</v>
      </c>
      <c r="FP81" s="62" t="e">
        <f ca="1">FP49</f>
        <v>#N/A</v>
      </c>
      <c r="FR81" s="11"/>
      <c r="FS81" s="58" t="e">
        <f ca="1">FL49</f>
        <v>#N/A</v>
      </c>
      <c r="FT81" s="57"/>
      <c r="FU81" s="57"/>
      <c r="FV81" s="66" t="e">
        <f ca="1">FO49</f>
        <v>#N/A</v>
      </c>
      <c r="FW81" s="62" t="e">
        <f ca="1">FP49</f>
        <v>#N/A</v>
      </c>
      <c r="FZ81" s="11"/>
      <c r="GA81" s="58" t="e">
        <f ca="1">GA49</f>
        <v>#N/A</v>
      </c>
      <c r="GB81" s="57"/>
      <c r="GC81" s="57"/>
      <c r="GD81" s="66" t="e">
        <f ca="1">GD49</f>
        <v>#N/A</v>
      </c>
      <c r="GE81" s="62" t="e">
        <f ca="1">GE49</f>
        <v>#N/A</v>
      </c>
      <c r="GG81" s="11"/>
      <c r="GH81" s="58" t="e">
        <f ca="1">GA49</f>
        <v>#N/A</v>
      </c>
      <c r="GI81" s="57"/>
      <c r="GJ81" s="57"/>
      <c r="GK81" s="66" t="e">
        <f ca="1">GD49</f>
        <v>#N/A</v>
      </c>
      <c r="GL81" s="62" t="e">
        <f ca="1">GE49</f>
        <v>#N/A</v>
      </c>
      <c r="GO81" s="11"/>
      <c r="GP81" s="58" t="e">
        <f ca="1">GP49</f>
        <v>#N/A</v>
      </c>
      <c r="GQ81" s="57"/>
      <c r="GR81" s="57"/>
      <c r="GS81" s="66" t="e">
        <f ca="1">GS49</f>
        <v>#N/A</v>
      </c>
      <c r="GT81" s="62" t="e">
        <f ca="1">GT49</f>
        <v>#N/A</v>
      </c>
      <c r="GV81" s="11"/>
      <c r="GW81" s="58" t="e">
        <f ca="1">GP49</f>
        <v>#N/A</v>
      </c>
      <c r="GX81" s="57"/>
      <c r="GY81" s="57"/>
      <c r="GZ81" s="66" t="e">
        <f ca="1">GS49</f>
        <v>#N/A</v>
      </c>
      <c r="HA81" s="62" t="e">
        <f ca="1">GT49</f>
        <v>#N/A</v>
      </c>
      <c r="HD81" s="11"/>
      <c r="HE81" s="58" t="e">
        <f ca="1">HE49</f>
        <v>#N/A</v>
      </c>
      <c r="HF81" s="57"/>
      <c r="HG81" s="57"/>
      <c r="HH81" s="66" t="e">
        <f ca="1">HH49</f>
        <v>#N/A</v>
      </c>
      <c r="HI81" s="62" t="e">
        <f ca="1">HI49</f>
        <v>#N/A</v>
      </c>
      <c r="HK81" s="11"/>
      <c r="HL81" s="58" t="e">
        <f ca="1">HE49</f>
        <v>#N/A</v>
      </c>
      <c r="HM81" s="57"/>
      <c r="HN81" s="57"/>
      <c r="HO81" s="66" t="e">
        <f ca="1">HH49</f>
        <v>#N/A</v>
      </c>
      <c r="HP81" s="62" t="e">
        <f ca="1">HI49</f>
        <v>#N/A</v>
      </c>
      <c r="HS81" s="11"/>
      <c r="HT81" s="58" t="e">
        <f ca="1">HT49</f>
        <v>#N/A</v>
      </c>
      <c r="HU81" s="57"/>
      <c r="HV81" s="57"/>
      <c r="HW81" s="66" t="e">
        <f ca="1">HW49</f>
        <v>#N/A</v>
      </c>
      <c r="HX81" s="62" t="e">
        <f ca="1">HX49</f>
        <v>#N/A</v>
      </c>
      <c r="HZ81" s="11"/>
      <c r="IA81" s="58" t="e">
        <f ca="1">HT49</f>
        <v>#N/A</v>
      </c>
      <c r="IB81" s="57"/>
      <c r="IC81" s="57"/>
      <c r="ID81" s="66" t="e">
        <f ca="1">HW49</f>
        <v>#N/A</v>
      </c>
      <c r="IE81" s="62" t="e">
        <f ca="1">HX49</f>
        <v>#N/A</v>
      </c>
      <c r="IH81" s="11"/>
      <c r="II81" s="58" t="e">
        <f ca="1">II49</f>
        <v>#N/A</v>
      </c>
      <c r="IJ81" s="57"/>
      <c r="IK81" s="57"/>
      <c r="IL81" s="66" t="e">
        <f ca="1">IL49</f>
        <v>#N/A</v>
      </c>
      <c r="IM81" s="62" t="e">
        <f ca="1">IM49</f>
        <v>#N/A</v>
      </c>
      <c r="IO81" s="11"/>
      <c r="IP81" s="58" t="e">
        <f ca="1">II49</f>
        <v>#N/A</v>
      </c>
      <c r="IQ81" s="57"/>
      <c r="IR81" s="57"/>
      <c r="IS81" s="66" t="e">
        <f ca="1">IL49</f>
        <v>#N/A</v>
      </c>
      <c r="IT81" s="62" t="e">
        <f ca="1">IM49</f>
        <v>#N/A</v>
      </c>
      <c r="IW81" s="11"/>
      <c r="IX81" s="58" t="e">
        <f ca="1">IX49</f>
        <v>#N/A</v>
      </c>
      <c r="IY81" s="57"/>
      <c r="IZ81" s="57"/>
      <c r="JA81" s="66" t="e">
        <f ca="1">JA49</f>
        <v>#N/A</v>
      </c>
      <c r="JB81" s="62" t="e">
        <f ca="1">JB49</f>
        <v>#N/A</v>
      </c>
      <c r="JD81" s="11"/>
      <c r="JE81" s="58" t="e">
        <f ca="1">IX49</f>
        <v>#N/A</v>
      </c>
      <c r="JF81" s="57"/>
      <c r="JG81" s="57"/>
      <c r="JH81" s="66" t="e">
        <f ca="1">JA49</f>
        <v>#N/A</v>
      </c>
      <c r="JI81" s="62" t="e">
        <f ca="1">JB49</f>
        <v>#N/A</v>
      </c>
      <c r="JL81" s="11"/>
      <c r="JM81" s="58" t="e">
        <f ca="1">JM49</f>
        <v>#N/A</v>
      </c>
      <c r="JN81" s="57"/>
      <c r="JO81" s="57"/>
      <c r="JP81" s="66" t="e">
        <f ca="1">JP49</f>
        <v>#N/A</v>
      </c>
      <c r="JQ81" s="62" t="e">
        <f ca="1">JQ49</f>
        <v>#N/A</v>
      </c>
      <c r="JS81" s="11"/>
      <c r="JT81" s="58" t="e">
        <f ca="1">JM49</f>
        <v>#N/A</v>
      </c>
      <c r="JU81" s="57"/>
      <c r="JV81" s="57"/>
      <c r="JW81" s="66" t="e">
        <f ca="1">JP49</f>
        <v>#N/A</v>
      </c>
      <c r="JX81" s="62" t="e">
        <f ca="1">JQ49</f>
        <v>#N/A</v>
      </c>
      <c r="KA81" s="11"/>
      <c r="KB81" s="58" t="e">
        <f ca="1">KB49</f>
        <v>#N/A</v>
      </c>
      <c r="KC81" s="57"/>
      <c r="KD81" s="57"/>
      <c r="KE81" s="66" t="e">
        <f ca="1">KE49</f>
        <v>#N/A</v>
      </c>
      <c r="KF81" s="62" t="e">
        <f ca="1">KF49</f>
        <v>#N/A</v>
      </c>
      <c r="KH81" s="11"/>
      <c r="KI81" s="58" t="e">
        <f ca="1">KB49</f>
        <v>#N/A</v>
      </c>
      <c r="KJ81" s="57"/>
      <c r="KK81" s="57"/>
      <c r="KL81" s="66" t="e">
        <f ca="1">KE49</f>
        <v>#N/A</v>
      </c>
      <c r="KM81" s="62" t="e">
        <f ca="1">KF49</f>
        <v>#N/A</v>
      </c>
      <c r="KP81" s="11"/>
      <c r="KQ81" s="58" t="e">
        <f ca="1">KQ49</f>
        <v>#N/A</v>
      </c>
      <c r="KR81" s="57"/>
      <c r="KS81" s="57"/>
      <c r="KT81" s="66" t="e">
        <f ca="1">KT49</f>
        <v>#N/A</v>
      </c>
      <c r="KU81" s="62" t="e">
        <f ca="1">KU49</f>
        <v>#N/A</v>
      </c>
      <c r="KW81" s="11"/>
      <c r="KX81" s="58" t="e">
        <f ca="1">KQ49</f>
        <v>#N/A</v>
      </c>
      <c r="KY81" s="57"/>
      <c r="KZ81" s="57"/>
      <c r="LA81" s="66" t="e">
        <f ca="1">KT49</f>
        <v>#N/A</v>
      </c>
      <c r="LB81" s="62" t="e">
        <f ca="1">KU49</f>
        <v>#N/A</v>
      </c>
      <c r="LE81" s="11"/>
      <c r="LF81" s="58" t="e">
        <f ca="1">LF49</f>
        <v>#N/A</v>
      </c>
      <c r="LG81" s="57"/>
      <c r="LH81" s="57"/>
      <c r="LI81" s="66" t="e">
        <f ca="1">LI49</f>
        <v>#N/A</v>
      </c>
      <c r="LJ81" s="62" t="e">
        <f ca="1">LJ49</f>
        <v>#N/A</v>
      </c>
      <c r="LL81" s="11"/>
      <c r="LM81" s="58" t="e">
        <f ca="1">LF49</f>
        <v>#N/A</v>
      </c>
      <c r="LN81" s="57"/>
      <c r="LO81" s="57"/>
      <c r="LP81" s="66" t="e">
        <f ca="1">LI49</f>
        <v>#N/A</v>
      </c>
      <c r="LQ81" s="62" t="e">
        <f ca="1">LJ49</f>
        <v>#N/A</v>
      </c>
      <c r="LT81" s="11"/>
      <c r="LU81" s="58" t="e">
        <f ca="1">LU49</f>
        <v>#N/A</v>
      </c>
      <c r="LV81" s="57"/>
      <c r="LW81" s="57"/>
      <c r="LX81" s="66" t="e">
        <f ca="1">LX49</f>
        <v>#N/A</v>
      </c>
      <c r="LY81" s="62" t="e">
        <f ca="1">LY49</f>
        <v>#N/A</v>
      </c>
      <c r="MA81" s="11"/>
      <c r="MB81" s="58" t="e">
        <f ca="1">LU49</f>
        <v>#N/A</v>
      </c>
      <c r="MC81" s="57"/>
      <c r="MD81" s="57"/>
      <c r="ME81" s="66" t="e">
        <f ca="1">LX49</f>
        <v>#N/A</v>
      </c>
      <c r="MF81" s="62" t="e">
        <f ca="1">LY49</f>
        <v>#N/A</v>
      </c>
      <c r="MI81" s="11"/>
      <c r="MJ81" s="58" t="e">
        <f ca="1">MJ49</f>
        <v>#N/A</v>
      </c>
      <c r="MK81" s="57"/>
      <c r="ML81" s="57"/>
      <c r="MM81" s="66" t="e">
        <f ca="1">MM49</f>
        <v>#N/A</v>
      </c>
      <c r="MN81" s="62" t="e">
        <f ca="1">MN49</f>
        <v>#N/A</v>
      </c>
      <c r="MP81" s="11"/>
      <c r="MQ81" s="58" t="e">
        <f ca="1">MJ49</f>
        <v>#N/A</v>
      </c>
      <c r="MR81" s="57"/>
      <c r="MS81" s="57"/>
      <c r="MT81" s="66" t="e">
        <f ca="1">MM49</f>
        <v>#N/A</v>
      </c>
      <c r="MU81" s="62" t="e">
        <f ca="1">MN49</f>
        <v>#N/A</v>
      </c>
      <c r="MX81" s="11"/>
      <c r="MY81" s="58" t="e">
        <f ca="1">MY49</f>
        <v>#N/A</v>
      </c>
      <c r="MZ81" s="57"/>
      <c r="NA81" s="57"/>
      <c r="NB81" s="66" t="e">
        <f ca="1">NB49</f>
        <v>#N/A</v>
      </c>
      <c r="NC81" s="62" t="e">
        <f ca="1">NC49</f>
        <v>#N/A</v>
      </c>
      <c r="NE81" s="11"/>
      <c r="NF81" s="58" t="e">
        <f ca="1">MY49</f>
        <v>#N/A</v>
      </c>
      <c r="NG81" s="57"/>
      <c r="NH81" s="57"/>
      <c r="NI81" s="66" t="e">
        <f ca="1">NB49</f>
        <v>#N/A</v>
      </c>
      <c r="NJ81" s="62" t="e">
        <f ca="1">NC49</f>
        <v>#N/A</v>
      </c>
      <c r="NM81" s="11"/>
      <c r="NN81" s="58" t="e">
        <f ca="1">NN49</f>
        <v>#N/A</v>
      </c>
      <c r="NO81" s="57"/>
      <c r="NP81" s="57"/>
      <c r="NQ81" s="66" t="e">
        <f ca="1">NQ49</f>
        <v>#N/A</v>
      </c>
      <c r="NR81" s="62" t="e">
        <f ca="1">NR49</f>
        <v>#N/A</v>
      </c>
      <c r="NT81" s="11"/>
      <c r="NU81" s="58" t="e">
        <f ca="1">NN49</f>
        <v>#N/A</v>
      </c>
      <c r="NV81" s="57"/>
      <c r="NW81" s="57"/>
      <c r="NX81" s="66" t="e">
        <f ca="1">NQ49</f>
        <v>#N/A</v>
      </c>
      <c r="NY81" s="62" t="e">
        <f ca="1">NR49</f>
        <v>#N/A</v>
      </c>
      <c r="OB81" s="11"/>
      <c r="OC81" s="58" t="e">
        <f ca="1">OC49</f>
        <v>#N/A</v>
      </c>
      <c r="OD81" s="57"/>
      <c r="OE81" s="57"/>
      <c r="OF81" s="66" t="e">
        <f ca="1">OF49</f>
        <v>#N/A</v>
      </c>
      <c r="OG81" s="62" t="e">
        <f ca="1">OG49</f>
        <v>#N/A</v>
      </c>
      <c r="OI81" s="11"/>
      <c r="OJ81" s="58" t="e">
        <f ca="1">OC49</f>
        <v>#N/A</v>
      </c>
      <c r="OK81" s="57"/>
      <c r="OL81" s="57"/>
      <c r="OM81" s="66" t="e">
        <f ca="1">OF49</f>
        <v>#N/A</v>
      </c>
      <c r="ON81" s="62" t="e">
        <f ca="1">OG49</f>
        <v>#N/A</v>
      </c>
      <c r="OQ81" s="11"/>
      <c r="OR81" s="58" t="e">
        <f ca="1">OR49</f>
        <v>#N/A</v>
      </c>
      <c r="OS81" s="57"/>
      <c r="OT81" s="57"/>
      <c r="OU81" s="66" t="e">
        <f ca="1">OU49</f>
        <v>#N/A</v>
      </c>
      <c r="OV81" s="62" t="e">
        <f ca="1">OV49</f>
        <v>#N/A</v>
      </c>
      <c r="OX81" s="11"/>
      <c r="OY81" s="58" t="e">
        <f ca="1">OR49</f>
        <v>#N/A</v>
      </c>
      <c r="OZ81" s="57"/>
      <c r="PA81" s="57"/>
      <c r="PB81" s="66" t="e">
        <f ca="1">OU49</f>
        <v>#N/A</v>
      </c>
      <c r="PC81" s="62" t="e">
        <f ca="1">OV49</f>
        <v>#N/A</v>
      </c>
      <c r="PF81" s="11"/>
      <c r="PG81" s="58" t="e">
        <f ca="1">PG49</f>
        <v>#N/A</v>
      </c>
      <c r="PH81" s="57"/>
      <c r="PI81" s="57"/>
      <c r="PJ81" s="66" t="e">
        <f ca="1">PJ49</f>
        <v>#N/A</v>
      </c>
      <c r="PK81" s="62" t="e">
        <f ca="1">PK49</f>
        <v>#N/A</v>
      </c>
      <c r="PM81" s="11"/>
      <c r="PN81" s="58" t="e">
        <f ca="1">PG49</f>
        <v>#N/A</v>
      </c>
      <c r="PO81" s="57"/>
      <c r="PP81" s="57"/>
      <c r="PQ81" s="66" t="e">
        <f ca="1">PJ49</f>
        <v>#N/A</v>
      </c>
      <c r="PR81" s="62" t="e">
        <f ca="1">PK49</f>
        <v>#N/A</v>
      </c>
      <c r="PU81" s="11"/>
      <c r="PV81" s="58" t="e">
        <f ca="1">PV49</f>
        <v>#N/A</v>
      </c>
      <c r="PW81" s="57"/>
      <c r="PX81" s="57"/>
      <c r="PY81" s="66" t="e">
        <f ca="1">PY49</f>
        <v>#N/A</v>
      </c>
      <c r="PZ81" s="62" t="e">
        <f ca="1">PZ49</f>
        <v>#N/A</v>
      </c>
      <c r="QB81" s="11"/>
      <c r="QC81" s="58" t="e">
        <f ca="1">PV49</f>
        <v>#N/A</v>
      </c>
      <c r="QD81" s="57"/>
      <c r="QE81" s="57"/>
      <c r="QF81" s="66" t="e">
        <f ca="1">PY49</f>
        <v>#N/A</v>
      </c>
      <c r="QG81" s="62" t="e">
        <f ca="1">PZ49</f>
        <v>#N/A</v>
      </c>
      <c r="QJ81" s="11"/>
      <c r="QK81" s="58" t="e">
        <f ca="1">QK49</f>
        <v>#N/A</v>
      </c>
      <c r="QL81" s="57"/>
      <c r="QM81" s="57"/>
      <c r="QN81" s="66" t="e">
        <f ca="1">QN49</f>
        <v>#N/A</v>
      </c>
      <c r="QO81" s="62" t="e">
        <f ca="1">QO49</f>
        <v>#N/A</v>
      </c>
      <c r="QQ81" s="11"/>
      <c r="QR81" s="58" t="e">
        <f ca="1">QK49</f>
        <v>#N/A</v>
      </c>
      <c r="QS81" s="57"/>
      <c r="QT81" s="57"/>
      <c r="QU81" s="66" t="e">
        <f ca="1">QN49</f>
        <v>#N/A</v>
      </c>
      <c r="QV81" s="62" t="e">
        <f ca="1">QO49</f>
        <v>#N/A</v>
      </c>
      <c r="QY81" s="11"/>
      <c r="QZ81" s="58" t="e">
        <f ca="1">QZ49</f>
        <v>#N/A</v>
      </c>
      <c r="RA81" s="57"/>
      <c r="RB81" s="57"/>
      <c r="RC81" s="66" t="e">
        <f ca="1">RC49</f>
        <v>#N/A</v>
      </c>
      <c r="RD81" s="62" t="e">
        <f ca="1">RD49</f>
        <v>#N/A</v>
      </c>
      <c r="RF81" s="11"/>
      <c r="RG81" s="58" t="e">
        <f ca="1">QZ49</f>
        <v>#N/A</v>
      </c>
      <c r="RH81" s="57"/>
      <c r="RI81" s="57"/>
      <c r="RJ81" s="66" t="e">
        <f ca="1">RC49</f>
        <v>#N/A</v>
      </c>
      <c r="RK81" s="62" t="e">
        <f ca="1">RD49</f>
        <v>#N/A</v>
      </c>
      <c r="RN81" s="11"/>
      <c r="RO81" s="58" t="e">
        <f ca="1">RO49</f>
        <v>#N/A</v>
      </c>
      <c r="RP81" s="57"/>
      <c r="RQ81" s="57"/>
      <c r="RR81" s="66" t="e">
        <f ca="1">RR49</f>
        <v>#N/A</v>
      </c>
      <c r="RS81" s="62" t="e">
        <f ca="1">RS49</f>
        <v>#N/A</v>
      </c>
      <c r="RU81" s="11"/>
      <c r="RV81" s="58" t="e">
        <f ca="1">RO49</f>
        <v>#N/A</v>
      </c>
      <c r="RW81" s="57"/>
      <c r="RX81" s="57"/>
      <c r="RY81" s="66" t="e">
        <f ca="1">RR49</f>
        <v>#N/A</v>
      </c>
      <c r="RZ81" s="62" t="e">
        <f ca="1">RS49</f>
        <v>#N/A</v>
      </c>
      <c r="SC81" s="11"/>
      <c r="SD81" s="58" t="e">
        <f ca="1">SD49</f>
        <v>#N/A</v>
      </c>
      <c r="SE81" s="57"/>
      <c r="SF81" s="57"/>
      <c r="SG81" s="66" t="e">
        <f ca="1">SG49</f>
        <v>#N/A</v>
      </c>
      <c r="SH81" s="62" t="e">
        <f ca="1">SH49</f>
        <v>#N/A</v>
      </c>
      <c r="SJ81" s="11"/>
      <c r="SK81" s="58" t="e">
        <f ca="1">SD49</f>
        <v>#N/A</v>
      </c>
      <c r="SL81" s="57"/>
      <c r="SM81" s="57"/>
      <c r="SN81" s="66" t="e">
        <f ca="1">SG49</f>
        <v>#N/A</v>
      </c>
      <c r="SO81" s="62" t="e">
        <f ca="1">SH49</f>
        <v>#N/A</v>
      </c>
      <c r="SR81" s="11"/>
      <c r="SS81" s="58" t="e">
        <f ca="1">SS49</f>
        <v>#N/A</v>
      </c>
      <c r="ST81" s="57"/>
      <c r="SU81" s="57"/>
      <c r="SV81" s="66" t="e">
        <f ca="1">SV49</f>
        <v>#N/A</v>
      </c>
      <c r="SW81" s="62" t="e">
        <f ca="1">SW49</f>
        <v>#N/A</v>
      </c>
      <c r="SY81" s="11"/>
      <c r="SZ81" s="58" t="e">
        <f ca="1">SS49</f>
        <v>#N/A</v>
      </c>
      <c r="TA81" s="57"/>
      <c r="TB81" s="57"/>
      <c r="TC81" s="66" t="e">
        <f ca="1">SV49</f>
        <v>#N/A</v>
      </c>
      <c r="TD81" s="62" t="e">
        <f ca="1">SW49</f>
        <v>#N/A</v>
      </c>
      <c r="TG81" s="11"/>
      <c r="TH81" s="58" t="e">
        <f ca="1">TH49</f>
        <v>#N/A</v>
      </c>
      <c r="TI81" s="57"/>
      <c r="TJ81" s="57"/>
      <c r="TK81" s="66" t="e">
        <f ca="1">TK49</f>
        <v>#N/A</v>
      </c>
      <c r="TL81" s="62" t="e">
        <f ca="1">TL49</f>
        <v>#N/A</v>
      </c>
      <c r="TN81" s="11"/>
      <c r="TO81" s="58" t="e">
        <f ca="1">TH49</f>
        <v>#N/A</v>
      </c>
      <c r="TP81" s="57"/>
      <c r="TQ81" s="57"/>
      <c r="TR81" s="66" t="e">
        <f ca="1">TK49</f>
        <v>#N/A</v>
      </c>
      <c r="TS81" s="62" t="e">
        <f ca="1">TL49</f>
        <v>#N/A</v>
      </c>
      <c r="TV81" s="11"/>
      <c r="TW81" s="58" t="e">
        <f ca="1">TW49</f>
        <v>#N/A</v>
      </c>
      <c r="TX81" s="57"/>
      <c r="TY81" s="57"/>
      <c r="TZ81" s="66" t="e">
        <f ca="1">TZ49</f>
        <v>#N/A</v>
      </c>
      <c r="UA81" s="62" t="e">
        <f ca="1">UA49</f>
        <v>#N/A</v>
      </c>
      <c r="UC81" s="11"/>
      <c r="UD81" s="58" t="e">
        <f ca="1">TW49</f>
        <v>#N/A</v>
      </c>
      <c r="UE81" s="57"/>
      <c r="UF81" s="57"/>
      <c r="UG81" s="66" t="e">
        <f ca="1">TZ49</f>
        <v>#N/A</v>
      </c>
      <c r="UH81" s="62" t="e">
        <f ca="1">UA49</f>
        <v>#N/A</v>
      </c>
      <c r="UK81" s="11"/>
      <c r="UL81" s="58" t="e">
        <f ca="1">UL49</f>
        <v>#N/A</v>
      </c>
      <c r="UM81" s="57"/>
      <c r="UN81" s="57"/>
      <c r="UO81" s="66" t="e">
        <f ca="1">UO49</f>
        <v>#N/A</v>
      </c>
      <c r="UP81" s="62" t="e">
        <f ca="1">UP49</f>
        <v>#N/A</v>
      </c>
      <c r="UR81" s="11"/>
      <c r="US81" s="58" t="e">
        <f ca="1">UL49</f>
        <v>#N/A</v>
      </c>
      <c r="UT81" s="57"/>
      <c r="UU81" s="57"/>
      <c r="UV81" s="66" t="e">
        <f ca="1">UO49</f>
        <v>#N/A</v>
      </c>
      <c r="UW81" s="62" t="e">
        <f ca="1">UP49</f>
        <v>#N/A</v>
      </c>
      <c r="UZ81" s="11"/>
      <c r="VA81" s="58" t="e">
        <f ca="1">VA49</f>
        <v>#N/A</v>
      </c>
      <c r="VB81" s="57"/>
      <c r="VC81" s="57"/>
      <c r="VD81" s="66" t="e">
        <f ca="1">VD49</f>
        <v>#N/A</v>
      </c>
      <c r="VE81" s="62" t="e">
        <f ca="1">VE49</f>
        <v>#N/A</v>
      </c>
      <c r="VG81" s="11"/>
      <c r="VH81" s="58" t="e">
        <f ca="1">VA49</f>
        <v>#N/A</v>
      </c>
      <c r="VI81" s="57"/>
      <c r="VJ81" s="57"/>
      <c r="VK81" s="66" t="e">
        <f ca="1">VD49</f>
        <v>#N/A</v>
      </c>
      <c r="VL81" s="62" t="e">
        <f ca="1">VE49</f>
        <v>#N/A</v>
      </c>
      <c r="VO81" s="11"/>
      <c r="VP81" s="58" t="e">
        <f ca="1">VP49</f>
        <v>#N/A</v>
      </c>
      <c r="VQ81" s="57"/>
      <c r="VR81" s="57"/>
      <c r="VS81" s="66" t="e">
        <f ca="1">VS49</f>
        <v>#N/A</v>
      </c>
      <c r="VT81" s="62" t="e">
        <f ca="1">VT49</f>
        <v>#N/A</v>
      </c>
      <c r="VV81" s="11"/>
      <c r="VW81" s="58" t="e">
        <f ca="1">VP49</f>
        <v>#N/A</v>
      </c>
      <c r="VX81" s="57"/>
      <c r="VY81" s="57"/>
      <c r="VZ81" s="66" t="e">
        <f ca="1">VS49</f>
        <v>#N/A</v>
      </c>
      <c r="WA81" s="62" t="e">
        <f ca="1">VT49</f>
        <v>#N/A</v>
      </c>
      <c r="WD81" s="11"/>
      <c r="WE81" s="58" t="e">
        <f ca="1">WE49</f>
        <v>#N/A</v>
      </c>
      <c r="WF81" s="57"/>
      <c r="WG81" s="57"/>
      <c r="WH81" s="66" t="e">
        <f ca="1">WH49</f>
        <v>#N/A</v>
      </c>
      <c r="WI81" s="62" t="e">
        <f ca="1">WI49</f>
        <v>#N/A</v>
      </c>
      <c r="WK81" s="11"/>
      <c r="WL81" s="58" t="e">
        <f ca="1">WE49</f>
        <v>#N/A</v>
      </c>
      <c r="WM81" s="57"/>
      <c r="WN81" s="57"/>
      <c r="WO81" s="66" t="e">
        <f ca="1">WH49</f>
        <v>#N/A</v>
      </c>
      <c r="WP81" s="62" t="e">
        <f ca="1">WI49</f>
        <v>#N/A</v>
      </c>
      <c r="WS81" s="11"/>
      <c r="WT81" s="58" t="e">
        <f ca="1">WT49</f>
        <v>#N/A</v>
      </c>
      <c r="WU81" s="57"/>
      <c r="WV81" s="57"/>
      <c r="WW81" s="66" t="e">
        <f ca="1">WW49</f>
        <v>#N/A</v>
      </c>
      <c r="WX81" s="62" t="e">
        <f ca="1">WX49</f>
        <v>#N/A</v>
      </c>
      <c r="WZ81" s="11"/>
      <c r="XA81" s="58" t="e">
        <f ca="1">WT49</f>
        <v>#N/A</v>
      </c>
      <c r="XB81" s="57"/>
      <c r="XC81" s="57"/>
      <c r="XD81" s="66" t="e">
        <f ca="1">WW49</f>
        <v>#N/A</v>
      </c>
      <c r="XE81" s="62" t="e">
        <f ca="1">WX49</f>
        <v>#N/A</v>
      </c>
      <c r="XH81" s="11"/>
      <c r="XI81" s="58" t="e">
        <f ca="1">XI49</f>
        <v>#N/A</v>
      </c>
      <c r="XJ81" s="57"/>
      <c r="XK81" s="57"/>
      <c r="XL81" s="66" t="e">
        <f ca="1">XL49</f>
        <v>#N/A</v>
      </c>
      <c r="XM81" s="62" t="e">
        <f ca="1">XM49</f>
        <v>#N/A</v>
      </c>
      <c r="XO81" s="11"/>
      <c r="XP81" s="58" t="e">
        <f ca="1">XI49</f>
        <v>#N/A</v>
      </c>
      <c r="XQ81" s="57"/>
      <c r="XR81" s="57"/>
      <c r="XS81" s="66" t="e">
        <f ca="1">XL49</f>
        <v>#N/A</v>
      </c>
      <c r="XT81" s="62" t="e">
        <f ca="1">XM49</f>
        <v>#N/A</v>
      </c>
      <c r="XW81" s="11"/>
      <c r="XX81" s="58" t="e">
        <f ca="1">XX49</f>
        <v>#N/A</v>
      </c>
      <c r="XY81" s="57"/>
      <c r="XZ81" s="57"/>
      <c r="YA81" s="66" t="e">
        <f ca="1">YA49</f>
        <v>#N/A</v>
      </c>
      <c r="YB81" s="62" t="e">
        <f ca="1">YB49</f>
        <v>#N/A</v>
      </c>
      <c r="YD81" s="11"/>
      <c r="YE81" s="58" t="e">
        <f ca="1">XX49</f>
        <v>#N/A</v>
      </c>
      <c r="YF81" s="57"/>
      <c r="YG81" s="57"/>
      <c r="YH81" s="66" t="e">
        <f ca="1">YA49</f>
        <v>#N/A</v>
      </c>
      <c r="YI81" s="62" t="e">
        <f ca="1">YB49</f>
        <v>#N/A</v>
      </c>
      <c r="YL81" s="11"/>
      <c r="YM81" s="58" t="e">
        <f ca="1">YM49</f>
        <v>#N/A</v>
      </c>
      <c r="YN81" s="57"/>
      <c r="YO81" s="57"/>
      <c r="YP81" s="66" t="e">
        <f ca="1">YP49</f>
        <v>#N/A</v>
      </c>
      <c r="YQ81" s="62" t="e">
        <f ca="1">YQ49</f>
        <v>#N/A</v>
      </c>
      <c r="YS81" s="11"/>
      <c r="YT81" s="58" t="e">
        <f ca="1">YM49</f>
        <v>#N/A</v>
      </c>
      <c r="YU81" s="57"/>
      <c r="YV81" s="57"/>
      <c r="YW81" s="66" t="e">
        <f ca="1">YP49</f>
        <v>#N/A</v>
      </c>
      <c r="YX81" s="62" t="e">
        <f ca="1">YQ49</f>
        <v>#N/A</v>
      </c>
      <c r="ZA81" s="11"/>
      <c r="ZB81" s="58" t="e">
        <f ca="1">ZB49</f>
        <v>#N/A</v>
      </c>
      <c r="ZC81" s="57"/>
      <c r="ZD81" s="57"/>
      <c r="ZE81" s="66" t="e">
        <f ca="1">ZE49</f>
        <v>#N/A</v>
      </c>
      <c r="ZF81" s="62" t="e">
        <f ca="1">ZF49</f>
        <v>#N/A</v>
      </c>
      <c r="ZH81" s="11"/>
      <c r="ZI81" s="58" t="e">
        <f ca="1">ZB49</f>
        <v>#N/A</v>
      </c>
      <c r="ZJ81" s="57"/>
      <c r="ZK81" s="57"/>
      <c r="ZL81" s="66" t="e">
        <f ca="1">ZE49</f>
        <v>#N/A</v>
      </c>
      <c r="ZM81" s="62" t="e">
        <f ca="1">ZF49</f>
        <v>#N/A</v>
      </c>
      <c r="ZP81" s="11"/>
      <c r="ZQ81" s="58" t="e">
        <f ca="1">ZQ49</f>
        <v>#N/A</v>
      </c>
      <c r="ZR81" s="57"/>
      <c r="ZS81" s="57"/>
      <c r="ZT81" s="66" t="e">
        <f ca="1">ZT49</f>
        <v>#N/A</v>
      </c>
      <c r="ZU81" s="62" t="e">
        <f ca="1">ZU49</f>
        <v>#N/A</v>
      </c>
      <c r="ZW81" s="11"/>
      <c r="ZX81" s="58" t="e">
        <f ca="1">ZQ49</f>
        <v>#N/A</v>
      </c>
      <c r="ZY81" s="57"/>
      <c r="ZZ81" s="57"/>
      <c r="AAA81" s="66" t="e">
        <f ca="1">ZT49</f>
        <v>#N/A</v>
      </c>
      <c r="AAB81" s="62" t="e">
        <f ca="1">ZU49</f>
        <v>#N/A</v>
      </c>
      <c r="AAE81" s="11"/>
      <c r="AAF81" s="58" t="e">
        <f ca="1">AAF49</f>
        <v>#N/A</v>
      </c>
      <c r="AAG81" s="57"/>
      <c r="AAH81" s="57"/>
      <c r="AAI81" s="66" t="e">
        <f ca="1">AAI49</f>
        <v>#N/A</v>
      </c>
      <c r="AAJ81" s="62" t="e">
        <f ca="1">AAJ49</f>
        <v>#N/A</v>
      </c>
      <c r="AAL81" s="11"/>
      <c r="AAM81" s="58" t="e">
        <f ca="1">AAF49</f>
        <v>#N/A</v>
      </c>
      <c r="AAN81" s="57"/>
      <c r="AAO81" s="57"/>
      <c r="AAP81" s="66" t="e">
        <f ca="1">AAI49</f>
        <v>#N/A</v>
      </c>
      <c r="AAQ81" s="62" t="e">
        <f ca="1">AAJ49</f>
        <v>#N/A</v>
      </c>
      <c r="AAT81" s="11"/>
      <c r="AAU81" s="58" t="e">
        <f ca="1">AAU49</f>
        <v>#N/A</v>
      </c>
      <c r="AAV81" s="57"/>
      <c r="AAW81" s="57"/>
      <c r="AAX81" s="66" t="e">
        <f ca="1">AAX49</f>
        <v>#N/A</v>
      </c>
      <c r="AAY81" s="62" t="e">
        <f ca="1">AAY49</f>
        <v>#N/A</v>
      </c>
      <c r="ABA81" s="11"/>
      <c r="ABB81" s="58" t="e">
        <f ca="1">AAU49</f>
        <v>#N/A</v>
      </c>
      <c r="ABC81" s="57"/>
      <c r="ABD81" s="57"/>
      <c r="ABE81" s="66" t="e">
        <f ca="1">AAX49</f>
        <v>#N/A</v>
      </c>
      <c r="ABF81" s="62" t="e">
        <f ca="1">AAY49</f>
        <v>#N/A</v>
      </c>
      <c r="ABI81" s="11"/>
      <c r="ABJ81" s="58" t="e">
        <f ca="1">ABJ49</f>
        <v>#N/A</v>
      </c>
      <c r="ABK81" s="57"/>
      <c r="ABL81" s="57"/>
      <c r="ABM81" s="66" t="e">
        <f ca="1">ABM49</f>
        <v>#N/A</v>
      </c>
      <c r="ABN81" s="62" t="e">
        <f ca="1">ABN49</f>
        <v>#N/A</v>
      </c>
      <c r="ABP81" s="11"/>
      <c r="ABQ81" s="58" t="e">
        <f ca="1">ABJ49</f>
        <v>#N/A</v>
      </c>
      <c r="ABR81" s="57"/>
      <c r="ABS81" s="57"/>
      <c r="ABT81" s="66" t="e">
        <f ca="1">ABM49</f>
        <v>#N/A</v>
      </c>
      <c r="ABU81" s="62" t="e">
        <f ca="1">ABN49</f>
        <v>#N/A</v>
      </c>
      <c r="ABX81" s="11"/>
      <c r="ABY81" s="58" t="e">
        <f ca="1">ABY49</f>
        <v>#N/A</v>
      </c>
      <c r="ABZ81" s="57"/>
      <c r="ACA81" s="57"/>
      <c r="ACB81" s="66" t="e">
        <f ca="1">ACB49</f>
        <v>#N/A</v>
      </c>
      <c r="ACC81" s="62" t="e">
        <f ca="1">ACC49</f>
        <v>#N/A</v>
      </c>
      <c r="ACE81" s="11"/>
      <c r="ACF81" s="58" t="e">
        <f ca="1">ABY49</f>
        <v>#N/A</v>
      </c>
      <c r="ACG81" s="57"/>
      <c r="ACH81" s="57"/>
      <c r="ACI81" s="66" t="e">
        <f ca="1">ACB49</f>
        <v>#N/A</v>
      </c>
      <c r="ACJ81" s="62" t="e">
        <f ca="1">ACC49</f>
        <v>#N/A</v>
      </c>
      <c r="ACM81" s="11"/>
      <c r="ACN81" s="58" t="e">
        <f ca="1">ACN49</f>
        <v>#N/A</v>
      </c>
      <c r="ACO81" s="57"/>
      <c r="ACP81" s="57"/>
      <c r="ACQ81" s="66" t="e">
        <f ca="1">ACQ49</f>
        <v>#N/A</v>
      </c>
      <c r="ACR81" s="62" t="e">
        <f ca="1">ACR49</f>
        <v>#N/A</v>
      </c>
      <c r="ACT81" s="11"/>
      <c r="ACU81" s="58" t="e">
        <f ca="1">ACN49</f>
        <v>#N/A</v>
      </c>
      <c r="ACV81" s="57"/>
      <c r="ACW81" s="57"/>
      <c r="ACX81" s="66" t="e">
        <f ca="1">ACQ49</f>
        <v>#N/A</v>
      </c>
      <c r="ACY81" s="62" t="e">
        <f ca="1">ACR49</f>
        <v>#N/A</v>
      </c>
      <c r="ADB81" s="11"/>
      <c r="ADC81" s="58" t="e">
        <f ca="1">ADC49</f>
        <v>#N/A</v>
      </c>
      <c r="ADD81" s="57"/>
      <c r="ADE81" s="57"/>
      <c r="ADF81" s="66" t="e">
        <f ca="1">ADF49</f>
        <v>#N/A</v>
      </c>
      <c r="ADG81" s="62" t="e">
        <f ca="1">ADG49</f>
        <v>#N/A</v>
      </c>
      <c r="ADI81" s="11"/>
      <c r="ADJ81" s="58" t="e">
        <f ca="1">ADC49</f>
        <v>#N/A</v>
      </c>
      <c r="ADK81" s="57"/>
      <c r="ADL81" s="57"/>
      <c r="ADM81" s="66" t="e">
        <f ca="1">ADF49</f>
        <v>#N/A</v>
      </c>
      <c r="ADN81" s="62" t="e">
        <f ca="1">ADG49</f>
        <v>#N/A</v>
      </c>
      <c r="ADQ81" s="11"/>
      <c r="ADR81" s="58" t="e">
        <f ca="1">ADR49</f>
        <v>#N/A</v>
      </c>
      <c r="ADS81" s="57"/>
      <c r="ADT81" s="57"/>
      <c r="ADU81" s="66" t="e">
        <f ca="1">ADU49</f>
        <v>#N/A</v>
      </c>
      <c r="ADV81" s="62" t="e">
        <f ca="1">ADV49</f>
        <v>#N/A</v>
      </c>
      <c r="ADX81" s="11"/>
      <c r="ADY81" s="58" t="e">
        <f ca="1">ADR49</f>
        <v>#N/A</v>
      </c>
      <c r="ADZ81" s="57"/>
      <c r="AEA81" s="57"/>
      <c r="AEB81" s="66" t="e">
        <f ca="1">ADU49</f>
        <v>#N/A</v>
      </c>
      <c r="AEC81" s="62" t="e">
        <f ca="1">ADV49</f>
        <v>#N/A</v>
      </c>
      <c r="AEF81" s="11"/>
      <c r="AEG81" s="58" t="e">
        <f ca="1">AEG49</f>
        <v>#N/A</v>
      </c>
      <c r="AEH81" s="57"/>
      <c r="AEI81" s="57"/>
      <c r="AEJ81" s="66" t="e">
        <f ca="1">AEJ49</f>
        <v>#N/A</v>
      </c>
      <c r="AEK81" s="62" t="e">
        <f ca="1">AEK49</f>
        <v>#N/A</v>
      </c>
      <c r="AEM81" s="11"/>
      <c r="AEN81" s="58" t="e">
        <f ca="1">AEG49</f>
        <v>#N/A</v>
      </c>
      <c r="AEO81" s="57"/>
      <c r="AEP81" s="57"/>
      <c r="AEQ81" s="66" t="e">
        <f ca="1">AEJ49</f>
        <v>#N/A</v>
      </c>
      <c r="AER81" s="62" t="e">
        <f ca="1">AEK49</f>
        <v>#N/A</v>
      </c>
      <c r="AEU81" s="11"/>
      <c r="AEV81" s="58" t="e">
        <f ca="1">AEV49</f>
        <v>#N/A</v>
      </c>
      <c r="AEW81" s="57"/>
      <c r="AEX81" s="57"/>
      <c r="AEY81" s="66" t="e">
        <f ca="1">AEY49</f>
        <v>#N/A</v>
      </c>
      <c r="AEZ81" s="62" t="e">
        <f ca="1">AEZ49</f>
        <v>#N/A</v>
      </c>
      <c r="AFB81" s="11"/>
      <c r="AFC81" s="58" t="e">
        <f ca="1">AEV49</f>
        <v>#N/A</v>
      </c>
      <c r="AFD81" s="57"/>
      <c r="AFE81" s="57"/>
      <c r="AFF81" s="66" t="e">
        <f ca="1">AEY49</f>
        <v>#N/A</v>
      </c>
      <c r="AFG81" s="62" t="e">
        <f ca="1">AEZ49</f>
        <v>#N/A</v>
      </c>
      <c r="AFJ81" s="11"/>
      <c r="AFK81" s="58" t="e">
        <f ca="1">AFK49</f>
        <v>#N/A</v>
      </c>
      <c r="AFL81" s="57"/>
      <c r="AFM81" s="57"/>
      <c r="AFN81" s="66" t="e">
        <f ca="1">AFN49</f>
        <v>#N/A</v>
      </c>
      <c r="AFO81" s="62" t="e">
        <f ca="1">AFO49</f>
        <v>#N/A</v>
      </c>
      <c r="AFQ81" s="11"/>
      <c r="AFR81" s="58" t="e">
        <f ca="1">AFK49</f>
        <v>#N/A</v>
      </c>
      <c r="AFS81" s="57"/>
      <c r="AFT81" s="57"/>
      <c r="AFU81" s="66" t="e">
        <f ca="1">AFN49</f>
        <v>#N/A</v>
      </c>
      <c r="AFV81" s="62" t="e">
        <f ca="1">AFO49</f>
        <v>#N/A</v>
      </c>
    </row>
    <row r="82" spans="2:854" x14ac:dyDescent="0.45">
      <c r="B82" s="11"/>
      <c r="C82" s="71" t="e">
        <f ca="1">C50</f>
        <v>#N/A</v>
      </c>
      <c r="D82" s="71"/>
      <c r="E82" s="72" t="e">
        <f ca="1">E50</f>
        <v>#N/A</v>
      </c>
      <c r="F82" s="72"/>
      <c r="G82" s="12"/>
      <c r="I82" s="11"/>
      <c r="J82" s="71" t="e">
        <f ca="1">C50</f>
        <v>#N/A</v>
      </c>
      <c r="K82" s="71"/>
      <c r="L82" s="72" t="e">
        <f ca="1">E50</f>
        <v>#N/A</v>
      </c>
      <c r="M82" s="72"/>
      <c r="N82" s="12"/>
      <c r="Q82" s="11"/>
      <c r="R82" s="71" t="e">
        <f ca="1">R50</f>
        <v>#N/A</v>
      </c>
      <c r="S82" s="71"/>
      <c r="T82" s="72" t="e">
        <f ca="1">T50</f>
        <v>#N/A</v>
      </c>
      <c r="U82" s="72"/>
      <c r="V82" s="12"/>
      <c r="X82" s="11"/>
      <c r="Y82" s="71" t="e">
        <f ca="1">R50</f>
        <v>#N/A</v>
      </c>
      <c r="Z82" s="71"/>
      <c r="AA82" s="72" t="e">
        <f ca="1">T50</f>
        <v>#N/A</v>
      </c>
      <c r="AB82" s="72"/>
      <c r="AC82" s="12"/>
      <c r="AF82" s="11"/>
      <c r="AG82" s="71" t="e">
        <f ca="1">AG50</f>
        <v>#N/A</v>
      </c>
      <c r="AH82" s="71"/>
      <c r="AI82" s="72" t="e">
        <f ca="1">AI50</f>
        <v>#N/A</v>
      </c>
      <c r="AJ82" s="72"/>
      <c r="AK82" s="12"/>
      <c r="AM82" s="11"/>
      <c r="AN82" s="71" t="e">
        <f ca="1">AG50</f>
        <v>#N/A</v>
      </c>
      <c r="AO82" s="71"/>
      <c r="AP82" s="72" t="e">
        <f ca="1">AI50</f>
        <v>#N/A</v>
      </c>
      <c r="AQ82" s="72"/>
      <c r="AR82" s="12"/>
      <c r="AU82" s="11"/>
      <c r="AV82" s="71" t="e">
        <f ca="1">AV50</f>
        <v>#N/A</v>
      </c>
      <c r="AW82" s="71"/>
      <c r="AX82" s="72" t="e">
        <f ca="1">AX50</f>
        <v>#N/A</v>
      </c>
      <c r="AY82" s="72"/>
      <c r="AZ82" s="12"/>
      <c r="BB82" s="11"/>
      <c r="BC82" s="71" t="e">
        <f ca="1">AV50</f>
        <v>#N/A</v>
      </c>
      <c r="BD82" s="71"/>
      <c r="BE82" s="72" t="e">
        <f ca="1">AX50</f>
        <v>#N/A</v>
      </c>
      <c r="BF82" s="72"/>
      <c r="BG82" s="12"/>
      <c r="BJ82" s="11"/>
      <c r="BK82" s="71" t="e">
        <f ca="1">BK50</f>
        <v>#N/A</v>
      </c>
      <c r="BL82" s="71"/>
      <c r="BM82" s="72" t="e">
        <f ca="1">BM50</f>
        <v>#N/A</v>
      </c>
      <c r="BN82" s="72"/>
      <c r="BO82" s="12"/>
      <c r="BQ82" s="11"/>
      <c r="BR82" s="71" t="e">
        <f ca="1">BK50</f>
        <v>#N/A</v>
      </c>
      <c r="BS82" s="71"/>
      <c r="BT82" s="72" t="e">
        <f ca="1">BM50</f>
        <v>#N/A</v>
      </c>
      <c r="BU82" s="72"/>
      <c r="BV82" s="12"/>
      <c r="BY82" s="11"/>
      <c r="BZ82" s="71" t="e">
        <f ca="1">BZ50</f>
        <v>#N/A</v>
      </c>
      <c r="CA82" s="71"/>
      <c r="CB82" s="72" t="e">
        <f ca="1">CB50</f>
        <v>#N/A</v>
      </c>
      <c r="CC82" s="72"/>
      <c r="CD82" s="12"/>
      <c r="CF82" s="11"/>
      <c r="CG82" s="71" t="e">
        <f ca="1">BZ50</f>
        <v>#N/A</v>
      </c>
      <c r="CH82" s="71"/>
      <c r="CI82" s="72" t="e">
        <f ca="1">CB50</f>
        <v>#N/A</v>
      </c>
      <c r="CJ82" s="72"/>
      <c r="CK82" s="12"/>
      <c r="CN82" s="11"/>
      <c r="CO82" s="71" t="e">
        <f ca="1">CO50</f>
        <v>#N/A</v>
      </c>
      <c r="CP82" s="71"/>
      <c r="CQ82" s="72" t="e">
        <f ca="1">CQ50</f>
        <v>#N/A</v>
      </c>
      <c r="CR82" s="72"/>
      <c r="CS82" s="12"/>
      <c r="CU82" s="11"/>
      <c r="CV82" s="71" t="e">
        <f ca="1">CO50</f>
        <v>#N/A</v>
      </c>
      <c r="CW82" s="71"/>
      <c r="CX82" s="72" t="e">
        <f ca="1">CQ50</f>
        <v>#N/A</v>
      </c>
      <c r="CY82" s="72"/>
      <c r="CZ82" s="12"/>
      <c r="DC82" s="11"/>
      <c r="DD82" s="71" t="e">
        <f ca="1">DD50</f>
        <v>#N/A</v>
      </c>
      <c r="DE82" s="71"/>
      <c r="DF82" s="72" t="e">
        <f ca="1">DF50</f>
        <v>#N/A</v>
      </c>
      <c r="DG82" s="72"/>
      <c r="DH82" s="12"/>
      <c r="DJ82" s="11"/>
      <c r="DK82" s="71" t="e">
        <f ca="1">DD50</f>
        <v>#N/A</v>
      </c>
      <c r="DL82" s="71"/>
      <c r="DM82" s="72" t="e">
        <f ca="1">DF50</f>
        <v>#N/A</v>
      </c>
      <c r="DN82" s="72"/>
      <c r="DO82" s="12"/>
      <c r="DR82" s="11"/>
      <c r="DS82" s="71" t="e">
        <f ca="1">DS50</f>
        <v>#N/A</v>
      </c>
      <c r="DT82" s="71"/>
      <c r="DU82" s="72" t="e">
        <f ca="1">DU50</f>
        <v>#N/A</v>
      </c>
      <c r="DV82" s="72"/>
      <c r="DW82" s="12"/>
      <c r="DY82" s="11"/>
      <c r="DZ82" s="71" t="e">
        <f ca="1">DS50</f>
        <v>#N/A</v>
      </c>
      <c r="EA82" s="71"/>
      <c r="EB82" s="72" t="e">
        <f ca="1">DU50</f>
        <v>#N/A</v>
      </c>
      <c r="EC82" s="72"/>
      <c r="ED82" s="12"/>
      <c r="EG82" s="11"/>
      <c r="EH82" s="71" t="e">
        <f ca="1">EH50</f>
        <v>#N/A</v>
      </c>
      <c r="EI82" s="71"/>
      <c r="EJ82" s="72" t="e">
        <f ca="1">EJ50</f>
        <v>#N/A</v>
      </c>
      <c r="EK82" s="72"/>
      <c r="EL82" s="12"/>
      <c r="EN82" s="11"/>
      <c r="EO82" s="71" t="e">
        <f ca="1">EH50</f>
        <v>#N/A</v>
      </c>
      <c r="EP82" s="71"/>
      <c r="EQ82" s="72" t="e">
        <f ca="1">EJ50</f>
        <v>#N/A</v>
      </c>
      <c r="ER82" s="72"/>
      <c r="ES82" s="12"/>
      <c r="EV82" s="11"/>
      <c r="EW82" s="71" t="e">
        <f ca="1">EW50</f>
        <v>#N/A</v>
      </c>
      <c r="EX82" s="71"/>
      <c r="EY82" s="72" t="e">
        <f ca="1">EY50</f>
        <v>#N/A</v>
      </c>
      <c r="EZ82" s="72"/>
      <c r="FA82" s="12"/>
      <c r="FC82" s="11"/>
      <c r="FD82" s="71" t="e">
        <f ca="1">EW50</f>
        <v>#N/A</v>
      </c>
      <c r="FE82" s="71"/>
      <c r="FF82" s="72" t="e">
        <f ca="1">EY50</f>
        <v>#N/A</v>
      </c>
      <c r="FG82" s="72"/>
      <c r="FH82" s="12"/>
      <c r="FK82" s="11"/>
      <c r="FL82" s="71" t="e">
        <f ca="1">FL50</f>
        <v>#N/A</v>
      </c>
      <c r="FM82" s="71"/>
      <c r="FN82" s="72" t="e">
        <f ca="1">FN50</f>
        <v>#N/A</v>
      </c>
      <c r="FO82" s="72"/>
      <c r="FP82" s="12"/>
      <c r="FR82" s="11"/>
      <c r="FS82" s="71" t="e">
        <f ca="1">FL50</f>
        <v>#N/A</v>
      </c>
      <c r="FT82" s="71"/>
      <c r="FU82" s="72" t="e">
        <f ca="1">FN50</f>
        <v>#N/A</v>
      </c>
      <c r="FV82" s="72"/>
      <c r="FW82" s="12"/>
      <c r="FZ82" s="11"/>
      <c r="GA82" s="71" t="e">
        <f ca="1">GA50</f>
        <v>#N/A</v>
      </c>
      <c r="GB82" s="71"/>
      <c r="GC82" s="72" t="e">
        <f ca="1">GC50</f>
        <v>#N/A</v>
      </c>
      <c r="GD82" s="72"/>
      <c r="GE82" s="12"/>
      <c r="GG82" s="11"/>
      <c r="GH82" s="71" t="e">
        <f ca="1">GA50</f>
        <v>#N/A</v>
      </c>
      <c r="GI82" s="71"/>
      <c r="GJ82" s="72" t="e">
        <f ca="1">GC50</f>
        <v>#N/A</v>
      </c>
      <c r="GK82" s="72"/>
      <c r="GL82" s="12"/>
      <c r="GO82" s="11"/>
      <c r="GP82" s="71" t="e">
        <f ca="1">GP50</f>
        <v>#N/A</v>
      </c>
      <c r="GQ82" s="71"/>
      <c r="GR82" s="72" t="e">
        <f ca="1">GR50</f>
        <v>#N/A</v>
      </c>
      <c r="GS82" s="72"/>
      <c r="GT82" s="12"/>
      <c r="GV82" s="11"/>
      <c r="GW82" s="71" t="e">
        <f ca="1">GP50</f>
        <v>#N/A</v>
      </c>
      <c r="GX82" s="71"/>
      <c r="GY82" s="72" t="e">
        <f ca="1">GR50</f>
        <v>#N/A</v>
      </c>
      <c r="GZ82" s="72"/>
      <c r="HA82" s="12"/>
      <c r="HD82" s="11"/>
      <c r="HE82" s="71" t="e">
        <f ca="1">HE50</f>
        <v>#N/A</v>
      </c>
      <c r="HF82" s="71"/>
      <c r="HG82" s="72" t="e">
        <f ca="1">HG50</f>
        <v>#N/A</v>
      </c>
      <c r="HH82" s="72"/>
      <c r="HI82" s="12"/>
      <c r="HK82" s="11"/>
      <c r="HL82" s="71" t="e">
        <f ca="1">HE50</f>
        <v>#N/A</v>
      </c>
      <c r="HM82" s="71"/>
      <c r="HN82" s="72" t="e">
        <f ca="1">HG50</f>
        <v>#N/A</v>
      </c>
      <c r="HO82" s="72"/>
      <c r="HP82" s="12"/>
      <c r="HS82" s="11"/>
      <c r="HT82" s="71" t="e">
        <f ca="1">HT50</f>
        <v>#N/A</v>
      </c>
      <c r="HU82" s="71"/>
      <c r="HV82" s="72" t="e">
        <f ca="1">HV50</f>
        <v>#N/A</v>
      </c>
      <c r="HW82" s="72"/>
      <c r="HX82" s="12"/>
      <c r="HZ82" s="11"/>
      <c r="IA82" s="71" t="e">
        <f ca="1">HT50</f>
        <v>#N/A</v>
      </c>
      <c r="IB82" s="71"/>
      <c r="IC82" s="72" t="e">
        <f ca="1">HV50</f>
        <v>#N/A</v>
      </c>
      <c r="ID82" s="72"/>
      <c r="IE82" s="12"/>
      <c r="IH82" s="11"/>
      <c r="II82" s="71" t="e">
        <f ca="1">II50</f>
        <v>#N/A</v>
      </c>
      <c r="IJ82" s="71"/>
      <c r="IK82" s="72" t="e">
        <f ca="1">IK50</f>
        <v>#N/A</v>
      </c>
      <c r="IL82" s="72"/>
      <c r="IM82" s="12"/>
      <c r="IO82" s="11"/>
      <c r="IP82" s="71" t="e">
        <f ca="1">II50</f>
        <v>#N/A</v>
      </c>
      <c r="IQ82" s="71"/>
      <c r="IR82" s="72" t="e">
        <f ca="1">IK50</f>
        <v>#N/A</v>
      </c>
      <c r="IS82" s="72"/>
      <c r="IT82" s="12"/>
      <c r="IW82" s="11"/>
      <c r="IX82" s="71" t="e">
        <f ca="1">IX50</f>
        <v>#N/A</v>
      </c>
      <c r="IY82" s="71"/>
      <c r="IZ82" s="72" t="e">
        <f ca="1">IZ50</f>
        <v>#N/A</v>
      </c>
      <c r="JA82" s="72"/>
      <c r="JB82" s="12"/>
      <c r="JD82" s="11"/>
      <c r="JE82" s="71" t="e">
        <f ca="1">IX50</f>
        <v>#N/A</v>
      </c>
      <c r="JF82" s="71"/>
      <c r="JG82" s="72" t="e">
        <f ca="1">IZ50</f>
        <v>#N/A</v>
      </c>
      <c r="JH82" s="72"/>
      <c r="JI82" s="12"/>
      <c r="JL82" s="11"/>
      <c r="JM82" s="71" t="e">
        <f ca="1">JM50</f>
        <v>#N/A</v>
      </c>
      <c r="JN82" s="71"/>
      <c r="JO82" s="72" t="e">
        <f ca="1">JO50</f>
        <v>#N/A</v>
      </c>
      <c r="JP82" s="72"/>
      <c r="JQ82" s="12"/>
      <c r="JS82" s="11"/>
      <c r="JT82" s="71" t="e">
        <f ca="1">JM50</f>
        <v>#N/A</v>
      </c>
      <c r="JU82" s="71"/>
      <c r="JV82" s="72" t="e">
        <f ca="1">JO50</f>
        <v>#N/A</v>
      </c>
      <c r="JW82" s="72"/>
      <c r="JX82" s="12"/>
      <c r="KA82" s="11"/>
      <c r="KB82" s="71" t="e">
        <f ca="1">KB50</f>
        <v>#N/A</v>
      </c>
      <c r="KC82" s="71"/>
      <c r="KD82" s="72" t="e">
        <f ca="1">KD50</f>
        <v>#N/A</v>
      </c>
      <c r="KE82" s="72"/>
      <c r="KF82" s="12"/>
      <c r="KH82" s="11"/>
      <c r="KI82" s="71" t="e">
        <f ca="1">KB50</f>
        <v>#N/A</v>
      </c>
      <c r="KJ82" s="71"/>
      <c r="KK82" s="72" t="e">
        <f ca="1">KD50</f>
        <v>#N/A</v>
      </c>
      <c r="KL82" s="72"/>
      <c r="KM82" s="12"/>
      <c r="KP82" s="11"/>
      <c r="KQ82" s="71" t="e">
        <f ca="1">KQ50</f>
        <v>#N/A</v>
      </c>
      <c r="KR82" s="71"/>
      <c r="KS82" s="72" t="e">
        <f ca="1">KS50</f>
        <v>#N/A</v>
      </c>
      <c r="KT82" s="72"/>
      <c r="KU82" s="12"/>
      <c r="KW82" s="11"/>
      <c r="KX82" s="71" t="e">
        <f ca="1">KQ50</f>
        <v>#N/A</v>
      </c>
      <c r="KY82" s="71"/>
      <c r="KZ82" s="72" t="e">
        <f ca="1">KS50</f>
        <v>#N/A</v>
      </c>
      <c r="LA82" s="72"/>
      <c r="LB82" s="12"/>
      <c r="LE82" s="11"/>
      <c r="LF82" s="71" t="e">
        <f ca="1">LF50</f>
        <v>#N/A</v>
      </c>
      <c r="LG82" s="71"/>
      <c r="LH82" s="72" t="e">
        <f ca="1">LH50</f>
        <v>#N/A</v>
      </c>
      <c r="LI82" s="72"/>
      <c r="LJ82" s="12"/>
      <c r="LL82" s="11"/>
      <c r="LM82" s="71" t="e">
        <f ca="1">LF50</f>
        <v>#N/A</v>
      </c>
      <c r="LN82" s="71"/>
      <c r="LO82" s="72" t="e">
        <f ca="1">LH50</f>
        <v>#N/A</v>
      </c>
      <c r="LP82" s="72"/>
      <c r="LQ82" s="12"/>
      <c r="LT82" s="11"/>
      <c r="LU82" s="71" t="e">
        <f ca="1">LU50</f>
        <v>#N/A</v>
      </c>
      <c r="LV82" s="71"/>
      <c r="LW82" s="72" t="e">
        <f ca="1">LW50</f>
        <v>#N/A</v>
      </c>
      <c r="LX82" s="72"/>
      <c r="LY82" s="12"/>
      <c r="MA82" s="11"/>
      <c r="MB82" s="71" t="e">
        <f ca="1">LU50</f>
        <v>#N/A</v>
      </c>
      <c r="MC82" s="71"/>
      <c r="MD82" s="72" t="e">
        <f ca="1">LW50</f>
        <v>#N/A</v>
      </c>
      <c r="ME82" s="72"/>
      <c r="MF82" s="12"/>
      <c r="MI82" s="11"/>
      <c r="MJ82" s="71" t="e">
        <f ca="1">MJ50</f>
        <v>#N/A</v>
      </c>
      <c r="MK82" s="71"/>
      <c r="ML82" s="72" t="e">
        <f ca="1">ML50</f>
        <v>#N/A</v>
      </c>
      <c r="MM82" s="72"/>
      <c r="MN82" s="12"/>
      <c r="MP82" s="11"/>
      <c r="MQ82" s="71" t="e">
        <f ca="1">MJ50</f>
        <v>#N/A</v>
      </c>
      <c r="MR82" s="71"/>
      <c r="MS82" s="72" t="e">
        <f ca="1">ML50</f>
        <v>#N/A</v>
      </c>
      <c r="MT82" s="72"/>
      <c r="MU82" s="12"/>
      <c r="MX82" s="11"/>
      <c r="MY82" s="71" t="e">
        <f ca="1">MY50</f>
        <v>#N/A</v>
      </c>
      <c r="MZ82" s="71"/>
      <c r="NA82" s="72" t="e">
        <f ca="1">NA50</f>
        <v>#N/A</v>
      </c>
      <c r="NB82" s="72"/>
      <c r="NC82" s="12"/>
      <c r="NE82" s="11"/>
      <c r="NF82" s="71" t="e">
        <f ca="1">MY50</f>
        <v>#N/A</v>
      </c>
      <c r="NG82" s="71"/>
      <c r="NH82" s="72" t="e">
        <f ca="1">NA50</f>
        <v>#N/A</v>
      </c>
      <c r="NI82" s="72"/>
      <c r="NJ82" s="12"/>
      <c r="NM82" s="11"/>
      <c r="NN82" s="71" t="e">
        <f ca="1">NN50</f>
        <v>#N/A</v>
      </c>
      <c r="NO82" s="71"/>
      <c r="NP82" s="72" t="e">
        <f ca="1">NP50</f>
        <v>#N/A</v>
      </c>
      <c r="NQ82" s="72"/>
      <c r="NR82" s="12"/>
      <c r="NT82" s="11"/>
      <c r="NU82" s="71" t="e">
        <f ca="1">NN50</f>
        <v>#N/A</v>
      </c>
      <c r="NV82" s="71"/>
      <c r="NW82" s="72" t="e">
        <f ca="1">NP50</f>
        <v>#N/A</v>
      </c>
      <c r="NX82" s="72"/>
      <c r="NY82" s="12"/>
      <c r="OB82" s="11"/>
      <c r="OC82" s="71" t="e">
        <f ca="1">OC50</f>
        <v>#N/A</v>
      </c>
      <c r="OD82" s="71"/>
      <c r="OE82" s="72" t="e">
        <f ca="1">OE50</f>
        <v>#N/A</v>
      </c>
      <c r="OF82" s="72"/>
      <c r="OG82" s="12"/>
      <c r="OI82" s="11"/>
      <c r="OJ82" s="71" t="e">
        <f ca="1">OC50</f>
        <v>#N/A</v>
      </c>
      <c r="OK82" s="71"/>
      <c r="OL82" s="72" t="e">
        <f ca="1">OE50</f>
        <v>#N/A</v>
      </c>
      <c r="OM82" s="72"/>
      <c r="ON82" s="12"/>
      <c r="OQ82" s="11"/>
      <c r="OR82" s="71" t="e">
        <f ca="1">OR50</f>
        <v>#N/A</v>
      </c>
      <c r="OS82" s="71"/>
      <c r="OT82" s="72" t="e">
        <f ca="1">OT50</f>
        <v>#N/A</v>
      </c>
      <c r="OU82" s="72"/>
      <c r="OV82" s="12"/>
      <c r="OX82" s="11"/>
      <c r="OY82" s="71" t="e">
        <f ca="1">OR50</f>
        <v>#N/A</v>
      </c>
      <c r="OZ82" s="71"/>
      <c r="PA82" s="72" t="e">
        <f ca="1">OT50</f>
        <v>#N/A</v>
      </c>
      <c r="PB82" s="72"/>
      <c r="PC82" s="12"/>
      <c r="PF82" s="11"/>
      <c r="PG82" s="71" t="e">
        <f ca="1">PG50</f>
        <v>#N/A</v>
      </c>
      <c r="PH82" s="71"/>
      <c r="PI82" s="72" t="e">
        <f ca="1">PI50</f>
        <v>#N/A</v>
      </c>
      <c r="PJ82" s="72"/>
      <c r="PK82" s="12"/>
      <c r="PM82" s="11"/>
      <c r="PN82" s="71" t="e">
        <f ca="1">PG50</f>
        <v>#N/A</v>
      </c>
      <c r="PO82" s="71"/>
      <c r="PP82" s="72" t="e">
        <f ca="1">PI50</f>
        <v>#N/A</v>
      </c>
      <c r="PQ82" s="72"/>
      <c r="PR82" s="12"/>
      <c r="PU82" s="11"/>
      <c r="PV82" s="71" t="e">
        <f ca="1">PV50</f>
        <v>#N/A</v>
      </c>
      <c r="PW82" s="71"/>
      <c r="PX82" s="72" t="e">
        <f ca="1">PX50</f>
        <v>#N/A</v>
      </c>
      <c r="PY82" s="72"/>
      <c r="PZ82" s="12"/>
      <c r="QB82" s="11"/>
      <c r="QC82" s="71" t="e">
        <f ca="1">PV50</f>
        <v>#N/A</v>
      </c>
      <c r="QD82" s="71"/>
      <c r="QE82" s="72" t="e">
        <f ca="1">PX50</f>
        <v>#N/A</v>
      </c>
      <c r="QF82" s="72"/>
      <c r="QG82" s="12"/>
      <c r="QJ82" s="11"/>
      <c r="QK82" s="71" t="e">
        <f ca="1">QK50</f>
        <v>#N/A</v>
      </c>
      <c r="QL82" s="71"/>
      <c r="QM82" s="72" t="e">
        <f ca="1">QM50</f>
        <v>#N/A</v>
      </c>
      <c r="QN82" s="72"/>
      <c r="QO82" s="12"/>
      <c r="QQ82" s="11"/>
      <c r="QR82" s="71" t="e">
        <f ca="1">QK50</f>
        <v>#N/A</v>
      </c>
      <c r="QS82" s="71"/>
      <c r="QT82" s="72" t="e">
        <f ca="1">QM50</f>
        <v>#N/A</v>
      </c>
      <c r="QU82" s="72"/>
      <c r="QV82" s="12"/>
      <c r="QY82" s="11"/>
      <c r="QZ82" s="71" t="e">
        <f ca="1">QZ50</f>
        <v>#N/A</v>
      </c>
      <c r="RA82" s="71"/>
      <c r="RB82" s="72" t="e">
        <f ca="1">RB50</f>
        <v>#N/A</v>
      </c>
      <c r="RC82" s="72"/>
      <c r="RD82" s="12"/>
      <c r="RF82" s="11"/>
      <c r="RG82" s="71" t="e">
        <f ca="1">QZ50</f>
        <v>#N/A</v>
      </c>
      <c r="RH82" s="71"/>
      <c r="RI82" s="72" t="e">
        <f ca="1">RB50</f>
        <v>#N/A</v>
      </c>
      <c r="RJ82" s="72"/>
      <c r="RK82" s="12"/>
      <c r="RN82" s="11"/>
      <c r="RO82" s="71" t="e">
        <f ca="1">RO50</f>
        <v>#N/A</v>
      </c>
      <c r="RP82" s="71"/>
      <c r="RQ82" s="72" t="e">
        <f ca="1">RQ50</f>
        <v>#N/A</v>
      </c>
      <c r="RR82" s="72"/>
      <c r="RS82" s="12"/>
      <c r="RU82" s="11"/>
      <c r="RV82" s="71" t="e">
        <f ca="1">RO50</f>
        <v>#N/A</v>
      </c>
      <c r="RW82" s="71"/>
      <c r="RX82" s="72" t="e">
        <f ca="1">RQ50</f>
        <v>#N/A</v>
      </c>
      <c r="RY82" s="72"/>
      <c r="RZ82" s="12"/>
      <c r="SC82" s="11"/>
      <c r="SD82" s="71" t="e">
        <f ca="1">SD50</f>
        <v>#N/A</v>
      </c>
      <c r="SE82" s="71"/>
      <c r="SF82" s="72" t="e">
        <f ca="1">SF50</f>
        <v>#N/A</v>
      </c>
      <c r="SG82" s="72"/>
      <c r="SH82" s="12"/>
      <c r="SJ82" s="11"/>
      <c r="SK82" s="71" t="e">
        <f ca="1">SD50</f>
        <v>#N/A</v>
      </c>
      <c r="SL82" s="71"/>
      <c r="SM82" s="72" t="e">
        <f ca="1">SF50</f>
        <v>#N/A</v>
      </c>
      <c r="SN82" s="72"/>
      <c r="SO82" s="12"/>
      <c r="SR82" s="11"/>
      <c r="SS82" s="71" t="e">
        <f ca="1">SS50</f>
        <v>#N/A</v>
      </c>
      <c r="ST82" s="71"/>
      <c r="SU82" s="72" t="e">
        <f ca="1">SU50</f>
        <v>#N/A</v>
      </c>
      <c r="SV82" s="72"/>
      <c r="SW82" s="12"/>
      <c r="SY82" s="11"/>
      <c r="SZ82" s="71" t="e">
        <f ca="1">SS50</f>
        <v>#N/A</v>
      </c>
      <c r="TA82" s="71"/>
      <c r="TB82" s="72" t="e">
        <f ca="1">SU50</f>
        <v>#N/A</v>
      </c>
      <c r="TC82" s="72"/>
      <c r="TD82" s="12"/>
      <c r="TG82" s="11"/>
      <c r="TH82" s="71" t="e">
        <f ca="1">TH50</f>
        <v>#N/A</v>
      </c>
      <c r="TI82" s="71"/>
      <c r="TJ82" s="72" t="e">
        <f ca="1">TJ50</f>
        <v>#N/A</v>
      </c>
      <c r="TK82" s="72"/>
      <c r="TL82" s="12"/>
      <c r="TN82" s="11"/>
      <c r="TO82" s="71" t="e">
        <f ca="1">TH50</f>
        <v>#N/A</v>
      </c>
      <c r="TP82" s="71"/>
      <c r="TQ82" s="72" t="e">
        <f ca="1">TJ50</f>
        <v>#N/A</v>
      </c>
      <c r="TR82" s="72"/>
      <c r="TS82" s="12"/>
      <c r="TV82" s="11"/>
      <c r="TW82" s="71" t="e">
        <f ca="1">TW50</f>
        <v>#N/A</v>
      </c>
      <c r="TX82" s="71"/>
      <c r="TY82" s="72" t="e">
        <f ca="1">TY50</f>
        <v>#N/A</v>
      </c>
      <c r="TZ82" s="72"/>
      <c r="UA82" s="12"/>
      <c r="UC82" s="11"/>
      <c r="UD82" s="71" t="e">
        <f ca="1">TW50</f>
        <v>#N/A</v>
      </c>
      <c r="UE82" s="71"/>
      <c r="UF82" s="72" t="e">
        <f ca="1">TY50</f>
        <v>#N/A</v>
      </c>
      <c r="UG82" s="72"/>
      <c r="UH82" s="12"/>
      <c r="UK82" s="11"/>
      <c r="UL82" s="71" t="e">
        <f ca="1">UL50</f>
        <v>#N/A</v>
      </c>
      <c r="UM82" s="71"/>
      <c r="UN82" s="72" t="e">
        <f ca="1">UN50</f>
        <v>#N/A</v>
      </c>
      <c r="UO82" s="72"/>
      <c r="UP82" s="12"/>
      <c r="UR82" s="11"/>
      <c r="US82" s="71" t="e">
        <f ca="1">UL50</f>
        <v>#N/A</v>
      </c>
      <c r="UT82" s="71"/>
      <c r="UU82" s="72" t="e">
        <f ca="1">UN50</f>
        <v>#N/A</v>
      </c>
      <c r="UV82" s="72"/>
      <c r="UW82" s="12"/>
      <c r="UZ82" s="11"/>
      <c r="VA82" s="71" t="e">
        <f ca="1">VA50</f>
        <v>#N/A</v>
      </c>
      <c r="VB82" s="71"/>
      <c r="VC82" s="72" t="e">
        <f ca="1">VC50</f>
        <v>#N/A</v>
      </c>
      <c r="VD82" s="72"/>
      <c r="VE82" s="12"/>
      <c r="VG82" s="11"/>
      <c r="VH82" s="71" t="e">
        <f ca="1">VA50</f>
        <v>#N/A</v>
      </c>
      <c r="VI82" s="71"/>
      <c r="VJ82" s="72" t="e">
        <f ca="1">VC50</f>
        <v>#N/A</v>
      </c>
      <c r="VK82" s="72"/>
      <c r="VL82" s="12"/>
      <c r="VO82" s="11"/>
      <c r="VP82" s="71" t="e">
        <f ca="1">VP50</f>
        <v>#N/A</v>
      </c>
      <c r="VQ82" s="71"/>
      <c r="VR82" s="72" t="e">
        <f ca="1">VR50</f>
        <v>#N/A</v>
      </c>
      <c r="VS82" s="72"/>
      <c r="VT82" s="12"/>
      <c r="VV82" s="11"/>
      <c r="VW82" s="71" t="e">
        <f ca="1">VP50</f>
        <v>#N/A</v>
      </c>
      <c r="VX82" s="71"/>
      <c r="VY82" s="72" t="e">
        <f ca="1">VR50</f>
        <v>#N/A</v>
      </c>
      <c r="VZ82" s="72"/>
      <c r="WA82" s="12"/>
      <c r="WD82" s="11"/>
      <c r="WE82" s="71" t="e">
        <f ca="1">WE50</f>
        <v>#N/A</v>
      </c>
      <c r="WF82" s="71"/>
      <c r="WG82" s="72" t="e">
        <f ca="1">WG50</f>
        <v>#N/A</v>
      </c>
      <c r="WH82" s="72"/>
      <c r="WI82" s="12"/>
      <c r="WK82" s="11"/>
      <c r="WL82" s="71" t="e">
        <f ca="1">WE50</f>
        <v>#N/A</v>
      </c>
      <c r="WM82" s="71"/>
      <c r="WN82" s="72" t="e">
        <f ca="1">WG50</f>
        <v>#N/A</v>
      </c>
      <c r="WO82" s="72"/>
      <c r="WP82" s="12"/>
      <c r="WS82" s="11"/>
      <c r="WT82" s="71" t="e">
        <f ca="1">WT50</f>
        <v>#N/A</v>
      </c>
      <c r="WU82" s="71"/>
      <c r="WV82" s="72" t="e">
        <f ca="1">WV50</f>
        <v>#N/A</v>
      </c>
      <c r="WW82" s="72"/>
      <c r="WX82" s="12"/>
      <c r="WZ82" s="11"/>
      <c r="XA82" s="71" t="e">
        <f ca="1">WT50</f>
        <v>#N/A</v>
      </c>
      <c r="XB82" s="71"/>
      <c r="XC82" s="72" t="e">
        <f ca="1">WV50</f>
        <v>#N/A</v>
      </c>
      <c r="XD82" s="72"/>
      <c r="XE82" s="12"/>
      <c r="XH82" s="11"/>
      <c r="XI82" s="71" t="e">
        <f ca="1">XI50</f>
        <v>#N/A</v>
      </c>
      <c r="XJ82" s="71"/>
      <c r="XK82" s="72" t="e">
        <f ca="1">XK50</f>
        <v>#N/A</v>
      </c>
      <c r="XL82" s="72"/>
      <c r="XM82" s="12"/>
      <c r="XO82" s="11"/>
      <c r="XP82" s="71" t="e">
        <f ca="1">XI50</f>
        <v>#N/A</v>
      </c>
      <c r="XQ82" s="71"/>
      <c r="XR82" s="72" t="e">
        <f ca="1">XK50</f>
        <v>#N/A</v>
      </c>
      <c r="XS82" s="72"/>
      <c r="XT82" s="12"/>
      <c r="XW82" s="11"/>
      <c r="XX82" s="71" t="e">
        <f ca="1">XX50</f>
        <v>#N/A</v>
      </c>
      <c r="XY82" s="71"/>
      <c r="XZ82" s="72" t="e">
        <f ca="1">XZ50</f>
        <v>#N/A</v>
      </c>
      <c r="YA82" s="72"/>
      <c r="YB82" s="12"/>
      <c r="YD82" s="11"/>
      <c r="YE82" s="71" t="e">
        <f ca="1">XX50</f>
        <v>#N/A</v>
      </c>
      <c r="YF82" s="71"/>
      <c r="YG82" s="72" t="e">
        <f ca="1">XZ50</f>
        <v>#N/A</v>
      </c>
      <c r="YH82" s="72"/>
      <c r="YI82" s="12"/>
      <c r="YL82" s="11"/>
      <c r="YM82" s="71" t="e">
        <f ca="1">YM50</f>
        <v>#N/A</v>
      </c>
      <c r="YN82" s="71"/>
      <c r="YO82" s="72" t="e">
        <f ca="1">YO50</f>
        <v>#N/A</v>
      </c>
      <c r="YP82" s="72"/>
      <c r="YQ82" s="12"/>
      <c r="YS82" s="11"/>
      <c r="YT82" s="71" t="e">
        <f ca="1">YM50</f>
        <v>#N/A</v>
      </c>
      <c r="YU82" s="71"/>
      <c r="YV82" s="72" t="e">
        <f ca="1">YO50</f>
        <v>#N/A</v>
      </c>
      <c r="YW82" s="72"/>
      <c r="YX82" s="12"/>
      <c r="ZA82" s="11"/>
      <c r="ZB82" s="71" t="e">
        <f ca="1">ZB50</f>
        <v>#N/A</v>
      </c>
      <c r="ZC82" s="71"/>
      <c r="ZD82" s="72" t="e">
        <f ca="1">ZD50</f>
        <v>#N/A</v>
      </c>
      <c r="ZE82" s="72"/>
      <c r="ZF82" s="12"/>
      <c r="ZH82" s="11"/>
      <c r="ZI82" s="71" t="e">
        <f ca="1">ZB50</f>
        <v>#N/A</v>
      </c>
      <c r="ZJ82" s="71"/>
      <c r="ZK82" s="72" t="e">
        <f ca="1">ZD50</f>
        <v>#N/A</v>
      </c>
      <c r="ZL82" s="72"/>
      <c r="ZM82" s="12"/>
      <c r="ZP82" s="11"/>
      <c r="ZQ82" s="71" t="e">
        <f ca="1">ZQ50</f>
        <v>#N/A</v>
      </c>
      <c r="ZR82" s="71"/>
      <c r="ZS82" s="72" t="e">
        <f ca="1">ZS50</f>
        <v>#N/A</v>
      </c>
      <c r="ZT82" s="72"/>
      <c r="ZU82" s="12"/>
      <c r="ZW82" s="11"/>
      <c r="ZX82" s="71" t="e">
        <f ca="1">ZQ50</f>
        <v>#N/A</v>
      </c>
      <c r="ZY82" s="71"/>
      <c r="ZZ82" s="72" t="e">
        <f ca="1">ZS50</f>
        <v>#N/A</v>
      </c>
      <c r="AAA82" s="72"/>
      <c r="AAB82" s="12"/>
      <c r="AAE82" s="11"/>
      <c r="AAF82" s="71" t="e">
        <f ca="1">AAF50</f>
        <v>#N/A</v>
      </c>
      <c r="AAG82" s="71"/>
      <c r="AAH82" s="72" t="e">
        <f ca="1">AAH50</f>
        <v>#N/A</v>
      </c>
      <c r="AAI82" s="72"/>
      <c r="AAJ82" s="12"/>
      <c r="AAL82" s="11"/>
      <c r="AAM82" s="71" t="e">
        <f ca="1">AAF50</f>
        <v>#N/A</v>
      </c>
      <c r="AAN82" s="71"/>
      <c r="AAO82" s="72" t="e">
        <f ca="1">AAH50</f>
        <v>#N/A</v>
      </c>
      <c r="AAP82" s="72"/>
      <c r="AAQ82" s="12"/>
      <c r="AAT82" s="11"/>
      <c r="AAU82" s="71" t="e">
        <f ca="1">AAU50</f>
        <v>#N/A</v>
      </c>
      <c r="AAV82" s="71"/>
      <c r="AAW82" s="72" t="e">
        <f ca="1">AAW50</f>
        <v>#N/A</v>
      </c>
      <c r="AAX82" s="72"/>
      <c r="AAY82" s="12"/>
      <c r="ABA82" s="11"/>
      <c r="ABB82" s="71" t="e">
        <f ca="1">AAU50</f>
        <v>#N/A</v>
      </c>
      <c r="ABC82" s="71"/>
      <c r="ABD82" s="72" t="e">
        <f ca="1">AAW50</f>
        <v>#N/A</v>
      </c>
      <c r="ABE82" s="72"/>
      <c r="ABF82" s="12"/>
      <c r="ABI82" s="11"/>
      <c r="ABJ82" s="71" t="e">
        <f ca="1">ABJ50</f>
        <v>#N/A</v>
      </c>
      <c r="ABK82" s="71"/>
      <c r="ABL82" s="72" t="e">
        <f ca="1">ABL50</f>
        <v>#N/A</v>
      </c>
      <c r="ABM82" s="72"/>
      <c r="ABN82" s="12"/>
      <c r="ABP82" s="11"/>
      <c r="ABQ82" s="71" t="e">
        <f ca="1">ABJ50</f>
        <v>#N/A</v>
      </c>
      <c r="ABR82" s="71"/>
      <c r="ABS82" s="72" t="e">
        <f ca="1">ABL50</f>
        <v>#N/A</v>
      </c>
      <c r="ABT82" s="72"/>
      <c r="ABU82" s="12"/>
      <c r="ABX82" s="11"/>
      <c r="ABY82" s="71" t="e">
        <f ca="1">ABY50</f>
        <v>#N/A</v>
      </c>
      <c r="ABZ82" s="71"/>
      <c r="ACA82" s="72" t="e">
        <f ca="1">ACA50</f>
        <v>#N/A</v>
      </c>
      <c r="ACB82" s="72"/>
      <c r="ACC82" s="12"/>
      <c r="ACE82" s="11"/>
      <c r="ACF82" s="71" t="e">
        <f ca="1">ABY50</f>
        <v>#N/A</v>
      </c>
      <c r="ACG82" s="71"/>
      <c r="ACH82" s="72" t="e">
        <f ca="1">ACA50</f>
        <v>#N/A</v>
      </c>
      <c r="ACI82" s="72"/>
      <c r="ACJ82" s="12"/>
      <c r="ACM82" s="11"/>
      <c r="ACN82" s="71" t="e">
        <f ca="1">ACN50</f>
        <v>#N/A</v>
      </c>
      <c r="ACO82" s="71"/>
      <c r="ACP82" s="72" t="e">
        <f ca="1">ACP50</f>
        <v>#N/A</v>
      </c>
      <c r="ACQ82" s="72"/>
      <c r="ACR82" s="12"/>
      <c r="ACT82" s="11"/>
      <c r="ACU82" s="71" t="e">
        <f ca="1">ACN50</f>
        <v>#N/A</v>
      </c>
      <c r="ACV82" s="71"/>
      <c r="ACW82" s="72" t="e">
        <f ca="1">ACP50</f>
        <v>#N/A</v>
      </c>
      <c r="ACX82" s="72"/>
      <c r="ACY82" s="12"/>
      <c r="ADB82" s="11"/>
      <c r="ADC82" s="71" t="e">
        <f ca="1">ADC50</f>
        <v>#N/A</v>
      </c>
      <c r="ADD82" s="71"/>
      <c r="ADE82" s="72" t="e">
        <f ca="1">ADE50</f>
        <v>#N/A</v>
      </c>
      <c r="ADF82" s="72"/>
      <c r="ADG82" s="12"/>
      <c r="ADI82" s="11"/>
      <c r="ADJ82" s="71" t="e">
        <f ca="1">ADC50</f>
        <v>#N/A</v>
      </c>
      <c r="ADK82" s="71"/>
      <c r="ADL82" s="72" t="e">
        <f ca="1">ADE50</f>
        <v>#N/A</v>
      </c>
      <c r="ADM82" s="72"/>
      <c r="ADN82" s="12"/>
      <c r="ADQ82" s="11"/>
      <c r="ADR82" s="71" t="e">
        <f ca="1">ADR50</f>
        <v>#N/A</v>
      </c>
      <c r="ADS82" s="71"/>
      <c r="ADT82" s="72" t="e">
        <f ca="1">ADT50</f>
        <v>#N/A</v>
      </c>
      <c r="ADU82" s="72"/>
      <c r="ADV82" s="12"/>
      <c r="ADX82" s="11"/>
      <c r="ADY82" s="71" t="e">
        <f ca="1">ADR50</f>
        <v>#N/A</v>
      </c>
      <c r="ADZ82" s="71"/>
      <c r="AEA82" s="72" t="e">
        <f ca="1">ADT50</f>
        <v>#N/A</v>
      </c>
      <c r="AEB82" s="72"/>
      <c r="AEC82" s="12"/>
      <c r="AEF82" s="11"/>
      <c r="AEG82" s="71" t="e">
        <f ca="1">AEG50</f>
        <v>#N/A</v>
      </c>
      <c r="AEH82" s="71"/>
      <c r="AEI82" s="72" t="e">
        <f ca="1">AEI50</f>
        <v>#N/A</v>
      </c>
      <c r="AEJ82" s="72"/>
      <c r="AEK82" s="12"/>
      <c r="AEM82" s="11"/>
      <c r="AEN82" s="71" t="e">
        <f ca="1">AEG50</f>
        <v>#N/A</v>
      </c>
      <c r="AEO82" s="71"/>
      <c r="AEP82" s="72" t="e">
        <f ca="1">AEI50</f>
        <v>#N/A</v>
      </c>
      <c r="AEQ82" s="72"/>
      <c r="AER82" s="12"/>
      <c r="AEU82" s="11"/>
      <c r="AEV82" s="71" t="e">
        <f ca="1">AEV50</f>
        <v>#N/A</v>
      </c>
      <c r="AEW82" s="71"/>
      <c r="AEX82" s="72" t="e">
        <f ca="1">AEX50</f>
        <v>#N/A</v>
      </c>
      <c r="AEY82" s="72"/>
      <c r="AEZ82" s="12"/>
      <c r="AFB82" s="11"/>
      <c r="AFC82" s="71" t="e">
        <f ca="1">AEV50</f>
        <v>#N/A</v>
      </c>
      <c r="AFD82" s="71"/>
      <c r="AFE82" s="72" t="e">
        <f ca="1">AEX50</f>
        <v>#N/A</v>
      </c>
      <c r="AFF82" s="72"/>
      <c r="AFG82" s="12"/>
      <c r="AFJ82" s="11"/>
      <c r="AFK82" s="71" t="e">
        <f ca="1">AFK50</f>
        <v>#N/A</v>
      </c>
      <c r="AFL82" s="71"/>
      <c r="AFM82" s="72" t="e">
        <f ca="1">AFM50</f>
        <v>#N/A</v>
      </c>
      <c r="AFN82" s="72"/>
      <c r="AFO82" s="12"/>
      <c r="AFQ82" s="11"/>
      <c r="AFR82" s="71" t="e">
        <f ca="1">AFK50</f>
        <v>#N/A</v>
      </c>
      <c r="AFS82" s="71"/>
      <c r="AFT82" s="72" t="e">
        <f ca="1">AFM50</f>
        <v>#N/A</v>
      </c>
      <c r="AFU82" s="72"/>
      <c r="AFV82" s="12"/>
    </row>
    <row r="83" spans="2:854" ht="18" customHeight="1" x14ac:dyDescent="0.45">
      <c r="B83" s="11"/>
      <c r="C83" s="77" t="e">
        <f ca="1">C51</f>
        <v>#N/A</v>
      </c>
      <c r="D83" s="77"/>
      <c r="E83" s="76" t="e">
        <f ca="1">E51</f>
        <v>#N/A</v>
      </c>
      <c r="F83" s="76"/>
      <c r="G83" s="12"/>
      <c r="I83" s="11"/>
      <c r="J83" s="77" t="e">
        <f ca="1">C51</f>
        <v>#N/A</v>
      </c>
      <c r="K83" s="77"/>
      <c r="L83" s="76" t="e">
        <f ca="1">E51</f>
        <v>#N/A</v>
      </c>
      <c r="M83" s="76"/>
      <c r="N83" s="12"/>
      <c r="Q83" s="11"/>
      <c r="R83" s="77" t="e">
        <f ca="1">R51</f>
        <v>#N/A</v>
      </c>
      <c r="S83" s="77"/>
      <c r="T83" s="76" t="e">
        <f ca="1">T51</f>
        <v>#N/A</v>
      </c>
      <c r="U83" s="76"/>
      <c r="V83" s="12"/>
      <c r="X83" s="11"/>
      <c r="Y83" s="77" t="e">
        <f ca="1">R51</f>
        <v>#N/A</v>
      </c>
      <c r="Z83" s="77"/>
      <c r="AA83" s="76" t="e">
        <f ca="1">T51</f>
        <v>#N/A</v>
      </c>
      <c r="AB83" s="76"/>
      <c r="AC83" s="12"/>
      <c r="AF83" s="11"/>
      <c r="AG83" s="77" t="e">
        <f ca="1">AG51</f>
        <v>#N/A</v>
      </c>
      <c r="AH83" s="77"/>
      <c r="AI83" s="76" t="e">
        <f ca="1">AI51</f>
        <v>#N/A</v>
      </c>
      <c r="AJ83" s="76"/>
      <c r="AK83" s="12"/>
      <c r="AM83" s="11"/>
      <c r="AN83" s="77" t="e">
        <f ca="1">AG51</f>
        <v>#N/A</v>
      </c>
      <c r="AO83" s="77"/>
      <c r="AP83" s="76" t="e">
        <f ca="1">AI51</f>
        <v>#N/A</v>
      </c>
      <c r="AQ83" s="76"/>
      <c r="AR83" s="12"/>
      <c r="AU83" s="11"/>
      <c r="AV83" s="77" t="e">
        <f ca="1">AV51</f>
        <v>#N/A</v>
      </c>
      <c r="AW83" s="77"/>
      <c r="AX83" s="76" t="e">
        <f ca="1">AX51</f>
        <v>#N/A</v>
      </c>
      <c r="AY83" s="76"/>
      <c r="AZ83" s="12"/>
      <c r="BB83" s="11"/>
      <c r="BC83" s="77" t="e">
        <f ca="1">AV51</f>
        <v>#N/A</v>
      </c>
      <c r="BD83" s="77"/>
      <c r="BE83" s="76" t="e">
        <f ca="1">AX51</f>
        <v>#N/A</v>
      </c>
      <c r="BF83" s="76"/>
      <c r="BG83" s="12"/>
      <c r="BJ83" s="11"/>
      <c r="BK83" s="77" t="e">
        <f ca="1">BK51</f>
        <v>#N/A</v>
      </c>
      <c r="BL83" s="77"/>
      <c r="BM83" s="76" t="e">
        <f ca="1">BM51</f>
        <v>#N/A</v>
      </c>
      <c r="BN83" s="76"/>
      <c r="BO83" s="12"/>
      <c r="BQ83" s="11"/>
      <c r="BR83" s="77" t="e">
        <f ca="1">BK51</f>
        <v>#N/A</v>
      </c>
      <c r="BS83" s="77"/>
      <c r="BT83" s="76" t="e">
        <f ca="1">BM51</f>
        <v>#N/A</v>
      </c>
      <c r="BU83" s="76"/>
      <c r="BV83" s="12"/>
      <c r="BY83" s="11"/>
      <c r="BZ83" s="77" t="e">
        <f ca="1">BZ51</f>
        <v>#N/A</v>
      </c>
      <c r="CA83" s="77"/>
      <c r="CB83" s="76" t="e">
        <f ca="1">CB51</f>
        <v>#N/A</v>
      </c>
      <c r="CC83" s="76"/>
      <c r="CD83" s="12"/>
      <c r="CF83" s="11"/>
      <c r="CG83" s="77" t="e">
        <f ca="1">BZ51</f>
        <v>#N/A</v>
      </c>
      <c r="CH83" s="77"/>
      <c r="CI83" s="76" t="e">
        <f ca="1">CB51</f>
        <v>#N/A</v>
      </c>
      <c r="CJ83" s="76"/>
      <c r="CK83" s="12"/>
      <c r="CN83" s="11"/>
      <c r="CO83" s="77" t="e">
        <f ca="1">CO51</f>
        <v>#N/A</v>
      </c>
      <c r="CP83" s="77"/>
      <c r="CQ83" s="76" t="e">
        <f ca="1">CQ51</f>
        <v>#N/A</v>
      </c>
      <c r="CR83" s="76"/>
      <c r="CS83" s="12"/>
      <c r="CU83" s="11"/>
      <c r="CV83" s="77" t="e">
        <f ca="1">CO51</f>
        <v>#N/A</v>
      </c>
      <c r="CW83" s="77"/>
      <c r="CX83" s="76" t="e">
        <f ca="1">CQ51</f>
        <v>#N/A</v>
      </c>
      <c r="CY83" s="76"/>
      <c r="CZ83" s="12"/>
      <c r="DC83" s="11"/>
      <c r="DD83" s="77" t="e">
        <f ca="1">DD51</f>
        <v>#N/A</v>
      </c>
      <c r="DE83" s="77"/>
      <c r="DF83" s="76" t="e">
        <f ca="1">DF51</f>
        <v>#N/A</v>
      </c>
      <c r="DG83" s="76"/>
      <c r="DH83" s="12"/>
      <c r="DJ83" s="11"/>
      <c r="DK83" s="77" t="e">
        <f ca="1">DD51</f>
        <v>#N/A</v>
      </c>
      <c r="DL83" s="77"/>
      <c r="DM83" s="76" t="e">
        <f ca="1">DF51</f>
        <v>#N/A</v>
      </c>
      <c r="DN83" s="76"/>
      <c r="DO83" s="12"/>
      <c r="DR83" s="11"/>
      <c r="DS83" s="77" t="e">
        <f ca="1">DS51</f>
        <v>#N/A</v>
      </c>
      <c r="DT83" s="77"/>
      <c r="DU83" s="76" t="e">
        <f ca="1">DU51</f>
        <v>#N/A</v>
      </c>
      <c r="DV83" s="76"/>
      <c r="DW83" s="12"/>
      <c r="DY83" s="11"/>
      <c r="DZ83" s="77" t="e">
        <f ca="1">DS51</f>
        <v>#N/A</v>
      </c>
      <c r="EA83" s="77"/>
      <c r="EB83" s="76" t="e">
        <f ca="1">DU51</f>
        <v>#N/A</v>
      </c>
      <c r="EC83" s="76"/>
      <c r="ED83" s="12"/>
      <c r="EG83" s="11"/>
      <c r="EH83" s="77" t="e">
        <f ca="1">EH51</f>
        <v>#N/A</v>
      </c>
      <c r="EI83" s="77"/>
      <c r="EJ83" s="76" t="e">
        <f ca="1">EJ51</f>
        <v>#N/A</v>
      </c>
      <c r="EK83" s="76"/>
      <c r="EL83" s="12"/>
      <c r="EN83" s="11"/>
      <c r="EO83" s="77" t="e">
        <f ca="1">EH51</f>
        <v>#N/A</v>
      </c>
      <c r="EP83" s="77"/>
      <c r="EQ83" s="76" t="e">
        <f ca="1">EJ51</f>
        <v>#N/A</v>
      </c>
      <c r="ER83" s="76"/>
      <c r="ES83" s="12"/>
      <c r="EV83" s="11"/>
      <c r="EW83" s="77" t="e">
        <f ca="1">EW51</f>
        <v>#N/A</v>
      </c>
      <c r="EX83" s="77"/>
      <c r="EY83" s="76" t="e">
        <f ca="1">EY51</f>
        <v>#N/A</v>
      </c>
      <c r="EZ83" s="76"/>
      <c r="FA83" s="12"/>
      <c r="FC83" s="11"/>
      <c r="FD83" s="77" t="e">
        <f ca="1">EW51</f>
        <v>#N/A</v>
      </c>
      <c r="FE83" s="77"/>
      <c r="FF83" s="76" t="e">
        <f ca="1">EY51</f>
        <v>#N/A</v>
      </c>
      <c r="FG83" s="76"/>
      <c r="FH83" s="12"/>
      <c r="FK83" s="11"/>
      <c r="FL83" s="77" t="e">
        <f ca="1">FL51</f>
        <v>#N/A</v>
      </c>
      <c r="FM83" s="77"/>
      <c r="FN83" s="76" t="e">
        <f ca="1">FN51</f>
        <v>#N/A</v>
      </c>
      <c r="FO83" s="76"/>
      <c r="FP83" s="12"/>
      <c r="FR83" s="11"/>
      <c r="FS83" s="77" t="e">
        <f ca="1">FL51</f>
        <v>#N/A</v>
      </c>
      <c r="FT83" s="77"/>
      <c r="FU83" s="76" t="e">
        <f ca="1">FN51</f>
        <v>#N/A</v>
      </c>
      <c r="FV83" s="76"/>
      <c r="FW83" s="12"/>
      <c r="FZ83" s="11"/>
      <c r="GA83" s="77" t="e">
        <f ca="1">GA51</f>
        <v>#N/A</v>
      </c>
      <c r="GB83" s="77"/>
      <c r="GC83" s="76" t="e">
        <f ca="1">GC51</f>
        <v>#N/A</v>
      </c>
      <c r="GD83" s="76"/>
      <c r="GE83" s="12"/>
      <c r="GG83" s="11"/>
      <c r="GH83" s="77" t="e">
        <f ca="1">GA51</f>
        <v>#N/A</v>
      </c>
      <c r="GI83" s="77"/>
      <c r="GJ83" s="76" t="e">
        <f ca="1">GC51</f>
        <v>#N/A</v>
      </c>
      <c r="GK83" s="76"/>
      <c r="GL83" s="12"/>
      <c r="GO83" s="11"/>
      <c r="GP83" s="77" t="e">
        <f ca="1">GP51</f>
        <v>#N/A</v>
      </c>
      <c r="GQ83" s="77"/>
      <c r="GR83" s="76" t="e">
        <f ca="1">GR51</f>
        <v>#N/A</v>
      </c>
      <c r="GS83" s="76"/>
      <c r="GT83" s="12"/>
      <c r="GV83" s="11"/>
      <c r="GW83" s="77" t="e">
        <f ca="1">GP51</f>
        <v>#N/A</v>
      </c>
      <c r="GX83" s="77"/>
      <c r="GY83" s="76" t="e">
        <f ca="1">GR51</f>
        <v>#N/A</v>
      </c>
      <c r="GZ83" s="76"/>
      <c r="HA83" s="12"/>
      <c r="HD83" s="11"/>
      <c r="HE83" s="77" t="e">
        <f ca="1">HE51</f>
        <v>#N/A</v>
      </c>
      <c r="HF83" s="77"/>
      <c r="HG83" s="76" t="e">
        <f ca="1">HG51</f>
        <v>#N/A</v>
      </c>
      <c r="HH83" s="76"/>
      <c r="HI83" s="12"/>
      <c r="HK83" s="11"/>
      <c r="HL83" s="77" t="e">
        <f ca="1">HE51</f>
        <v>#N/A</v>
      </c>
      <c r="HM83" s="77"/>
      <c r="HN83" s="76" t="e">
        <f ca="1">HG51</f>
        <v>#N/A</v>
      </c>
      <c r="HO83" s="76"/>
      <c r="HP83" s="12"/>
      <c r="HS83" s="11"/>
      <c r="HT83" s="77" t="e">
        <f ca="1">HT51</f>
        <v>#N/A</v>
      </c>
      <c r="HU83" s="77"/>
      <c r="HV83" s="76" t="e">
        <f ca="1">HV51</f>
        <v>#N/A</v>
      </c>
      <c r="HW83" s="76"/>
      <c r="HX83" s="12"/>
      <c r="HZ83" s="11"/>
      <c r="IA83" s="77" t="e">
        <f ca="1">HT51</f>
        <v>#N/A</v>
      </c>
      <c r="IB83" s="77"/>
      <c r="IC83" s="76" t="e">
        <f ca="1">HV51</f>
        <v>#N/A</v>
      </c>
      <c r="ID83" s="76"/>
      <c r="IE83" s="12"/>
      <c r="IH83" s="11"/>
      <c r="II83" s="77" t="e">
        <f ca="1">II51</f>
        <v>#N/A</v>
      </c>
      <c r="IJ83" s="77"/>
      <c r="IK83" s="76" t="e">
        <f ca="1">IK51</f>
        <v>#N/A</v>
      </c>
      <c r="IL83" s="76"/>
      <c r="IM83" s="12"/>
      <c r="IO83" s="11"/>
      <c r="IP83" s="77" t="e">
        <f ca="1">II51</f>
        <v>#N/A</v>
      </c>
      <c r="IQ83" s="77"/>
      <c r="IR83" s="76" t="e">
        <f ca="1">IK51</f>
        <v>#N/A</v>
      </c>
      <c r="IS83" s="76"/>
      <c r="IT83" s="12"/>
      <c r="IW83" s="11"/>
      <c r="IX83" s="77" t="e">
        <f ca="1">IX51</f>
        <v>#N/A</v>
      </c>
      <c r="IY83" s="77"/>
      <c r="IZ83" s="76" t="e">
        <f ca="1">IZ51</f>
        <v>#N/A</v>
      </c>
      <c r="JA83" s="76"/>
      <c r="JB83" s="12"/>
      <c r="JD83" s="11"/>
      <c r="JE83" s="77" t="e">
        <f ca="1">IX51</f>
        <v>#N/A</v>
      </c>
      <c r="JF83" s="77"/>
      <c r="JG83" s="76" t="e">
        <f ca="1">IZ51</f>
        <v>#N/A</v>
      </c>
      <c r="JH83" s="76"/>
      <c r="JI83" s="12"/>
      <c r="JL83" s="11"/>
      <c r="JM83" s="77" t="e">
        <f ca="1">JM51</f>
        <v>#N/A</v>
      </c>
      <c r="JN83" s="77"/>
      <c r="JO83" s="76" t="e">
        <f ca="1">JO51</f>
        <v>#N/A</v>
      </c>
      <c r="JP83" s="76"/>
      <c r="JQ83" s="12"/>
      <c r="JS83" s="11"/>
      <c r="JT83" s="77" t="e">
        <f ca="1">JM51</f>
        <v>#N/A</v>
      </c>
      <c r="JU83" s="77"/>
      <c r="JV83" s="76" t="e">
        <f ca="1">JO51</f>
        <v>#N/A</v>
      </c>
      <c r="JW83" s="76"/>
      <c r="JX83" s="12"/>
      <c r="KA83" s="11"/>
      <c r="KB83" s="77" t="e">
        <f ca="1">KB51</f>
        <v>#N/A</v>
      </c>
      <c r="KC83" s="77"/>
      <c r="KD83" s="76" t="e">
        <f ca="1">KD51</f>
        <v>#N/A</v>
      </c>
      <c r="KE83" s="76"/>
      <c r="KF83" s="12"/>
      <c r="KH83" s="11"/>
      <c r="KI83" s="77" t="e">
        <f ca="1">KB51</f>
        <v>#N/A</v>
      </c>
      <c r="KJ83" s="77"/>
      <c r="KK83" s="76" t="e">
        <f ca="1">KD51</f>
        <v>#N/A</v>
      </c>
      <c r="KL83" s="76"/>
      <c r="KM83" s="12"/>
      <c r="KP83" s="11"/>
      <c r="KQ83" s="77" t="e">
        <f ca="1">KQ51</f>
        <v>#N/A</v>
      </c>
      <c r="KR83" s="77"/>
      <c r="KS83" s="76" t="e">
        <f ca="1">KS51</f>
        <v>#N/A</v>
      </c>
      <c r="KT83" s="76"/>
      <c r="KU83" s="12"/>
      <c r="KW83" s="11"/>
      <c r="KX83" s="77" t="e">
        <f ca="1">KQ51</f>
        <v>#N/A</v>
      </c>
      <c r="KY83" s="77"/>
      <c r="KZ83" s="76" t="e">
        <f ca="1">KS51</f>
        <v>#N/A</v>
      </c>
      <c r="LA83" s="76"/>
      <c r="LB83" s="12"/>
      <c r="LE83" s="11"/>
      <c r="LF83" s="77" t="e">
        <f ca="1">LF51</f>
        <v>#N/A</v>
      </c>
      <c r="LG83" s="77"/>
      <c r="LH83" s="76" t="e">
        <f ca="1">LH51</f>
        <v>#N/A</v>
      </c>
      <c r="LI83" s="76"/>
      <c r="LJ83" s="12"/>
      <c r="LL83" s="11"/>
      <c r="LM83" s="77" t="e">
        <f ca="1">LF51</f>
        <v>#N/A</v>
      </c>
      <c r="LN83" s="77"/>
      <c r="LO83" s="76" t="e">
        <f ca="1">LH51</f>
        <v>#N/A</v>
      </c>
      <c r="LP83" s="76"/>
      <c r="LQ83" s="12"/>
      <c r="LT83" s="11"/>
      <c r="LU83" s="77" t="e">
        <f ca="1">LU51</f>
        <v>#N/A</v>
      </c>
      <c r="LV83" s="77"/>
      <c r="LW83" s="76" t="e">
        <f ca="1">LW51</f>
        <v>#N/A</v>
      </c>
      <c r="LX83" s="76"/>
      <c r="LY83" s="12"/>
      <c r="MA83" s="11"/>
      <c r="MB83" s="77" t="e">
        <f ca="1">LU51</f>
        <v>#N/A</v>
      </c>
      <c r="MC83" s="77"/>
      <c r="MD83" s="76" t="e">
        <f ca="1">LW51</f>
        <v>#N/A</v>
      </c>
      <c r="ME83" s="76"/>
      <c r="MF83" s="12"/>
      <c r="MI83" s="11"/>
      <c r="MJ83" s="77" t="e">
        <f ca="1">MJ51</f>
        <v>#N/A</v>
      </c>
      <c r="MK83" s="77"/>
      <c r="ML83" s="76" t="e">
        <f ca="1">ML51</f>
        <v>#N/A</v>
      </c>
      <c r="MM83" s="76"/>
      <c r="MN83" s="12"/>
      <c r="MP83" s="11"/>
      <c r="MQ83" s="77" t="e">
        <f ca="1">MJ51</f>
        <v>#N/A</v>
      </c>
      <c r="MR83" s="77"/>
      <c r="MS83" s="76" t="e">
        <f ca="1">ML51</f>
        <v>#N/A</v>
      </c>
      <c r="MT83" s="76"/>
      <c r="MU83" s="12"/>
      <c r="MX83" s="11"/>
      <c r="MY83" s="77" t="e">
        <f ca="1">MY51</f>
        <v>#N/A</v>
      </c>
      <c r="MZ83" s="77"/>
      <c r="NA83" s="76" t="e">
        <f ca="1">NA51</f>
        <v>#N/A</v>
      </c>
      <c r="NB83" s="76"/>
      <c r="NC83" s="12"/>
      <c r="NE83" s="11"/>
      <c r="NF83" s="77" t="e">
        <f ca="1">MY51</f>
        <v>#N/A</v>
      </c>
      <c r="NG83" s="77"/>
      <c r="NH83" s="76" t="e">
        <f ca="1">NA51</f>
        <v>#N/A</v>
      </c>
      <c r="NI83" s="76"/>
      <c r="NJ83" s="12"/>
      <c r="NM83" s="11"/>
      <c r="NN83" s="77" t="e">
        <f ca="1">NN51</f>
        <v>#N/A</v>
      </c>
      <c r="NO83" s="77"/>
      <c r="NP83" s="76" t="e">
        <f ca="1">NP51</f>
        <v>#N/A</v>
      </c>
      <c r="NQ83" s="76"/>
      <c r="NR83" s="12"/>
      <c r="NT83" s="11"/>
      <c r="NU83" s="77" t="e">
        <f ca="1">NN51</f>
        <v>#N/A</v>
      </c>
      <c r="NV83" s="77"/>
      <c r="NW83" s="76" t="e">
        <f ca="1">NP51</f>
        <v>#N/A</v>
      </c>
      <c r="NX83" s="76"/>
      <c r="NY83" s="12"/>
      <c r="OB83" s="11"/>
      <c r="OC83" s="77" t="e">
        <f ca="1">OC51</f>
        <v>#N/A</v>
      </c>
      <c r="OD83" s="77"/>
      <c r="OE83" s="76" t="e">
        <f ca="1">OE51</f>
        <v>#N/A</v>
      </c>
      <c r="OF83" s="76"/>
      <c r="OG83" s="12"/>
      <c r="OI83" s="11"/>
      <c r="OJ83" s="77" t="e">
        <f ca="1">OC51</f>
        <v>#N/A</v>
      </c>
      <c r="OK83" s="77"/>
      <c r="OL83" s="76" t="e">
        <f ca="1">OE51</f>
        <v>#N/A</v>
      </c>
      <c r="OM83" s="76"/>
      <c r="ON83" s="12"/>
      <c r="OQ83" s="11"/>
      <c r="OR83" s="77" t="e">
        <f ca="1">OR51</f>
        <v>#N/A</v>
      </c>
      <c r="OS83" s="77"/>
      <c r="OT83" s="76" t="e">
        <f ca="1">OT51</f>
        <v>#N/A</v>
      </c>
      <c r="OU83" s="76"/>
      <c r="OV83" s="12"/>
      <c r="OX83" s="11"/>
      <c r="OY83" s="77" t="e">
        <f ca="1">OR51</f>
        <v>#N/A</v>
      </c>
      <c r="OZ83" s="77"/>
      <c r="PA83" s="76" t="e">
        <f ca="1">OT51</f>
        <v>#N/A</v>
      </c>
      <c r="PB83" s="76"/>
      <c r="PC83" s="12"/>
      <c r="PF83" s="11"/>
      <c r="PG83" s="77" t="e">
        <f ca="1">PG51</f>
        <v>#N/A</v>
      </c>
      <c r="PH83" s="77"/>
      <c r="PI83" s="76" t="e">
        <f ca="1">PI51</f>
        <v>#N/A</v>
      </c>
      <c r="PJ83" s="76"/>
      <c r="PK83" s="12"/>
      <c r="PM83" s="11"/>
      <c r="PN83" s="77" t="e">
        <f ca="1">PG51</f>
        <v>#N/A</v>
      </c>
      <c r="PO83" s="77"/>
      <c r="PP83" s="76" t="e">
        <f ca="1">PI51</f>
        <v>#N/A</v>
      </c>
      <c r="PQ83" s="76"/>
      <c r="PR83" s="12"/>
      <c r="PU83" s="11"/>
      <c r="PV83" s="77" t="e">
        <f ca="1">PV51</f>
        <v>#N/A</v>
      </c>
      <c r="PW83" s="77"/>
      <c r="PX83" s="76" t="e">
        <f ca="1">PX51</f>
        <v>#N/A</v>
      </c>
      <c r="PY83" s="76"/>
      <c r="PZ83" s="12"/>
      <c r="QB83" s="11"/>
      <c r="QC83" s="77" t="e">
        <f ca="1">PV51</f>
        <v>#N/A</v>
      </c>
      <c r="QD83" s="77"/>
      <c r="QE83" s="76" t="e">
        <f ca="1">PX51</f>
        <v>#N/A</v>
      </c>
      <c r="QF83" s="76"/>
      <c r="QG83" s="12"/>
      <c r="QJ83" s="11"/>
      <c r="QK83" s="77" t="e">
        <f ca="1">QK51</f>
        <v>#N/A</v>
      </c>
      <c r="QL83" s="77"/>
      <c r="QM83" s="76" t="e">
        <f ca="1">QM51</f>
        <v>#N/A</v>
      </c>
      <c r="QN83" s="76"/>
      <c r="QO83" s="12"/>
      <c r="QQ83" s="11"/>
      <c r="QR83" s="77" t="e">
        <f ca="1">QK51</f>
        <v>#N/A</v>
      </c>
      <c r="QS83" s="77"/>
      <c r="QT83" s="76" t="e">
        <f ca="1">QM51</f>
        <v>#N/A</v>
      </c>
      <c r="QU83" s="76"/>
      <c r="QV83" s="12"/>
      <c r="QY83" s="11"/>
      <c r="QZ83" s="77" t="e">
        <f ca="1">QZ51</f>
        <v>#N/A</v>
      </c>
      <c r="RA83" s="77"/>
      <c r="RB83" s="76" t="e">
        <f ca="1">RB51</f>
        <v>#N/A</v>
      </c>
      <c r="RC83" s="76"/>
      <c r="RD83" s="12"/>
      <c r="RF83" s="11"/>
      <c r="RG83" s="77" t="e">
        <f ca="1">QZ51</f>
        <v>#N/A</v>
      </c>
      <c r="RH83" s="77"/>
      <c r="RI83" s="76" t="e">
        <f ca="1">RB51</f>
        <v>#N/A</v>
      </c>
      <c r="RJ83" s="76"/>
      <c r="RK83" s="12"/>
      <c r="RN83" s="11"/>
      <c r="RO83" s="77" t="e">
        <f ca="1">RO51</f>
        <v>#N/A</v>
      </c>
      <c r="RP83" s="77"/>
      <c r="RQ83" s="76" t="e">
        <f ca="1">RQ51</f>
        <v>#N/A</v>
      </c>
      <c r="RR83" s="76"/>
      <c r="RS83" s="12"/>
      <c r="RU83" s="11"/>
      <c r="RV83" s="77" t="e">
        <f ca="1">RO51</f>
        <v>#N/A</v>
      </c>
      <c r="RW83" s="77"/>
      <c r="RX83" s="76" t="e">
        <f ca="1">RQ51</f>
        <v>#N/A</v>
      </c>
      <c r="RY83" s="76"/>
      <c r="RZ83" s="12"/>
      <c r="SC83" s="11"/>
      <c r="SD83" s="77" t="e">
        <f ca="1">SD51</f>
        <v>#N/A</v>
      </c>
      <c r="SE83" s="77"/>
      <c r="SF83" s="76" t="e">
        <f ca="1">SF51</f>
        <v>#N/A</v>
      </c>
      <c r="SG83" s="76"/>
      <c r="SH83" s="12"/>
      <c r="SJ83" s="11"/>
      <c r="SK83" s="77" t="e">
        <f ca="1">SD51</f>
        <v>#N/A</v>
      </c>
      <c r="SL83" s="77"/>
      <c r="SM83" s="76" t="e">
        <f ca="1">SF51</f>
        <v>#N/A</v>
      </c>
      <c r="SN83" s="76"/>
      <c r="SO83" s="12"/>
      <c r="SR83" s="11"/>
      <c r="SS83" s="77" t="e">
        <f ca="1">SS51</f>
        <v>#N/A</v>
      </c>
      <c r="ST83" s="77"/>
      <c r="SU83" s="76" t="e">
        <f ca="1">SU51</f>
        <v>#N/A</v>
      </c>
      <c r="SV83" s="76"/>
      <c r="SW83" s="12"/>
      <c r="SY83" s="11"/>
      <c r="SZ83" s="77" t="e">
        <f ca="1">SS51</f>
        <v>#N/A</v>
      </c>
      <c r="TA83" s="77"/>
      <c r="TB83" s="76" t="e">
        <f ca="1">SU51</f>
        <v>#N/A</v>
      </c>
      <c r="TC83" s="76"/>
      <c r="TD83" s="12"/>
      <c r="TG83" s="11"/>
      <c r="TH83" s="77" t="e">
        <f ca="1">TH51</f>
        <v>#N/A</v>
      </c>
      <c r="TI83" s="77"/>
      <c r="TJ83" s="76" t="e">
        <f ca="1">TJ51</f>
        <v>#N/A</v>
      </c>
      <c r="TK83" s="76"/>
      <c r="TL83" s="12"/>
      <c r="TN83" s="11"/>
      <c r="TO83" s="77" t="e">
        <f ca="1">TH51</f>
        <v>#N/A</v>
      </c>
      <c r="TP83" s="77"/>
      <c r="TQ83" s="76" t="e">
        <f ca="1">TJ51</f>
        <v>#N/A</v>
      </c>
      <c r="TR83" s="76"/>
      <c r="TS83" s="12"/>
      <c r="TV83" s="11"/>
      <c r="TW83" s="77" t="e">
        <f ca="1">TW51</f>
        <v>#N/A</v>
      </c>
      <c r="TX83" s="77"/>
      <c r="TY83" s="76" t="e">
        <f ca="1">TY51</f>
        <v>#N/A</v>
      </c>
      <c r="TZ83" s="76"/>
      <c r="UA83" s="12"/>
      <c r="UC83" s="11"/>
      <c r="UD83" s="77" t="e">
        <f ca="1">TW51</f>
        <v>#N/A</v>
      </c>
      <c r="UE83" s="77"/>
      <c r="UF83" s="76" t="e">
        <f ca="1">TY51</f>
        <v>#N/A</v>
      </c>
      <c r="UG83" s="76"/>
      <c r="UH83" s="12"/>
      <c r="UK83" s="11"/>
      <c r="UL83" s="77" t="e">
        <f ca="1">UL51</f>
        <v>#N/A</v>
      </c>
      <c r="UM83" s="77"/>
      <c r="UN83" s="76" t="e">
        <f ca="1">UN51</f>
        <v>#N/A</v>
      </c>
      <c r="UO83" s="76"/>
      <c r="UP83" s="12"/>
      <c r="UR83" s="11"/>
      <c r="US83" s="77" t="e">
        <f ca="1">UL51</f>
        <v>#N/A</v>
      </c>
      <c r="UT83" s="77"/>
      <c r="UU83" s="76" t="e">
        <f ca="1">UN51</f>
        <v>#N/A</v>
      </c>
      <c r="UV83" s="76"/>
      <c r="UW83" s="12"/>
      <c r="UZ83" s="11"/>
      <c r="VA83" s="77" t="e">
        <f ca="1">VA51</f>
        <v>#N/A</v>
      </c>
      <c r="VB83" s="77"/>
      <c r="VC83" s="76" t="e">
        <f ca="1">VC51</f>
        <v>#N/A</v>
      </c>
      <c r="VD83" s="76"/>
      <c r="VE83" s="12"/>
      <c r="VG83" s="11"/>
      <c r="VH83" s="77" t="e">
        <f ca="1">VA51</f>
        <v>#N/A</v>
      </c>
      <c r="VI83" s="77"/>
      <c r="VJ83" s="76" t="e">
        <f ca="1">VC51</f>
        <v>#N/A</v>
      </c>
      <c r="VK83" s="76"/>
      <c r="VL83" s="12"/>
      <c r="VO83" s="11"/>
      <c r="VP83" s="77" t="e">
        <f ca="1">VP51</f>
        <v>#N/A</v>
      </c>
      <c r="VQ83" s="77"/>
      <c r="VR83" s="76" t="e">
        <f ca="1">VR51</f>
        <v>#N/A</v>
      </c>
      <c r="VS83" s="76"/>
      <c r="VT83" s="12"/>
      <c r="VV83" s="11"/>
      <c r="VW83" s="77" t="e">
        <f ca="1">VP51</f>
        <v>#N/A</v>
      </c>
      <c r="VX83" s="77"/>
      <c r="VY83" s="76" t="e">
        <f ca="1">VR51</f>
        <v>#N/A</v>
      </c>
      <c r="VZ83" s="76"/>
      <c r="WA83" s="12"/>
      <c r="WD83" s="11"/>
      <c r="WE83" s="77" t="e">
        <f ca="1">WE51</f>
        <v>#N/A</v>
      </c>
      <c r="WF83" s="77"/>
      <c r="WG83" s="76" t="e">
        <f ca="1">WG51</f>
        <v>#N/A</v>
      </c>
      <c r="WH83" s="76"/>
      <c r="WI83" s="12"/>
      <c r="WK83" s="11"/>
      <c r="WL83" s="77" t="e">
        <f ca="1">WE51</f>
        <v>#N/A</v>
      </c>
      <c r="WM83" s="77"/>
      <c r="WN83" s="76" t="e">
        <f ca="1">WG51</f>
        <v>#N/A</v>
      </c>
      <c r="WO83" s="76"/>
      <c r="WP83" s="12"/>
      <c r="WS83" s="11"/>
      <c r="WT83" s="77" t="e">
        <f ca="1">WT51</f>
        <v>#N/A</v>
      </c>
      <c r="WU83" s="77"/>
      <c r="WV83" s="76" t="e">
        <f ca="1">WV51</f>
        <v>#N/A</v>
      </c>
      <c r="WW83" s="76"/>
      <c r="WX83" s="12"/>
      <c r="WZ83" s="11"/>
      <c r="XA83" s="77" t="e">
        <f ca="1">WT51</f>
        <v>#N/A</v>
      </c>
      <c r="XB83" s="77"/>
      <c r="XC83" s="76" t="e">
        <f ca="1">WV51</f>
        <v>#N/A</v>
      </c>
      <c r="XD83" s="76"/>
      <c r="XE83" s="12"/>
      <c r="XH83" s="11"/>
      <c r="XI83" s="77" t="e">
        <f ca="1">XI51</f>
        <v>#N/A</v>
      </c>
      <c r="XJ83" s="77"/>
      <c r="XK83" s="76" t="e">
        <f ca="1">XK51</f>
        <v>#N/A</v>
      </c>
      <c r="XL83" s="76"/>
      <c r="XM83" s="12"/>
      <c r="XO83" s="11"/>
      <c r="XP83" s="77" t="e">
        <f ca="1">XI51</f>
        <v>#N/A</v>
      </c>
      <c r="XQ83" s="77"/>
      <c r="XR83" s="76" t="e">
        <f ca="1">XK51</f>
        <v>#N/A</v>
      </c>
      <c r="XS83" s="76"/>
      <c r="XT83" s="12"/>
      <c r="XW83" s="11"/>
      <c r="XX83" s="77" t="e">
        <f ca="1">XX51</f>
        <v>#N/A</v>
      </c>
      <c r="XY83" s="77"/>
      <c r="XZ83" s="76" t="e">
        <f ca="1">XZ51</f>
        <v>#N/A</v>
      </c>
      <c r="YA83" s="76"/>
      <c r="YB83" s="12"/>
      <c r="YD83" s="11"/>
      <c r="YE83" s="77" t="e">
        <f ca="1">XX51</f>
        <v>#N/A</v>
      </c>
      <c r="YF83" s="77"/>
      <c r="YG83" s="76" t="e">
        <f ca="1">XZ51</f>
        <v>#N/A</v>
      </c>
      <c r="YH83" s="76"/>
      <c r="YI83" s="12"/>
      <c r="YL83" s="11"/>
      <c r="YM83" s="77" t="e">
        <f ca="1">YM51</f>
        <v>#N/A</v>
      </c>
      <c r="YN83" s="77"/>
      <c r="YO83" s="76" t="e">
        <f ca="1">YO51</f>
        <v>#N/A</v>
      </c>
      <c r="YP83" s="76"/>
      <c r="YQ83" s="12"/>
      <c r="YS83" s="11"/>
      <c r="YT83" s="77" t="e">
        <f ca="1">YM51</f>
        <v>#N/A</v>
      </c>
      <c r="YU83" s="77"/>
      <c r="YV83" s="76" t="e">
        <f ca="1">YO51</f>
        <v>#N/A</v>
      </c>
      <c r="YW83" s="76"/>
      <c r="YX83" s="12"/>
      <c r="ZA83" s="11"/>
      <c r="ZB83" s="77" t="e">
        <f ca="1">ZB51</f>
        <v>#N/A</v>
      </c>
      <c r="ZC83" s="77"/>
      <c r="ZD83" s="76" t="e">
        <f ca="1">ZD51</f>
        <v>#N/A</v>
      </c>
      <c r="ZE83" s="76"/>
      <c r="ZF83" s="12"/>
      <c r="ZH83" s="11"/>
      <c r="ZI83" s="77" t="e">
        <f ca="1">ZB51</f>
        <v>#N/A</v>
      </c>
      <c r="ZJ83" s="77"/>
      <c r="ZK83" s="76" t="e">
        <f ca="1">ZD51</f>
        <v>#N/A</v>
      </c>
      <c r="ZL83" s="76"/>
      <c r="ZM83" s="12"/>
      <c r="ZP83" s="11"/>
      <c r="ZQ83" s="77" t="e">
        <f ca="1">ZQ51</f>
        <v>#N/A</v>
      </c>
      <c r="ZR83" s="77"/>
      <c r="ZS83" s="76" t="e">
        <f ca="1">ZS51</f>
        <v>#N/A</v>
      </c>
      <c r="ZT83" s="76"/>
      <c r="ZU83" s="12"/>
      <c r="ZW83" s="11"/>
      <c r="ZX83" s="77" t="e">
        <f ca="1">ZQ51</f>
        <v>#N/A</v>
      </c>
      <c r="ZY83" s="77"/>
      <c r="ZZ83" s="76" t="e">
        <f ca="1">ZS51</f>
        <v>#N/A</v>
      </c>
      <c r="AAA83" s="76"/>
      <c r="AAB83" s="12"/>
      <c r="AAE83" s="11"/>
      <c r="AAF83" s="77" t="e">
        <f ca="1">AAF51</f>
        <v>#N/A</v>
      </c>
      <c r="AAG83" s="77"/>
      <c r="AAH83" s="76" t="e">
        <f ca="1">AAH51</f>
        <v>#N/A</v>
      </c>
      <c r="AAI83" s="76"/>
      <c r="AAJ83" s="12"/>
      <c r="AAL83" s="11"/>
      <c r="AAM83" s="77" t="e">
        <f ca="1">AAF51</f>
        <v>#N/A</v>
      </c>
      <c r="AAN83" s="77"/>
      <c r="AAO83" s="76" t="e">
        <f ca="1">AAH51</f>
        <v>#N/A</v>
      </c>
      <c r="AAP83" s="76"/>
      <c r="AAQ83" s="12"/>
      <c r="AAT83" s="11"/>
      <c r="AAU83" s="77" t="e">
        <f ca="1">AAU51</f>
        <v>#N/A</v>
      </c>
      <c r="AAV83" s="77"/>
      <c r="AAW83" s="76" t="e">
        <f ca="1">AAW51</f>
        <v>#N/A</v>
      </c>
      <c r="AAX83" s="76"/>
      <c r="AAY83" s="12"/>
      <c r="ABA83" s="11"/>
      <c r="ABB83" s="77" t="e">
        <f ca="1">AAU51</f>
        <v>#N/A</v>
      </c>
      <c r="ABC83" s="77"/>
      <c r="ABD83" s="76" t="e">
        <f ca="1">AAW51</f>
        <v>#N/A</v>
      </c>
      <c r="ABE83" s="76"/>
      <c r="ABF83" s="12"/>
      <c r="ABI83" s="11"/>
      <c r="ABJ83" s="77" t="e">
        <f ca="1">ABJ51</f>
        <v>#N/A</v>
      </c>
      <c r="ABK83" s="77"/>
      <c r="ABL83" s="76" t="e">
        <f ca="1">ABL51</f>
        <v>#N/A</v>
      </c>
      <c r="ABM83" s="76"/>
      <c r="ABN83" s="12"/>
      <c r="ABP83" s="11"/>
      <c r="ABQ83" s="77" t="e">
        <f ca="1">ABJ51</f>
        <v>#N/A</v>
      </c>
      <c r="ABR83" s="77"/>
      <c r="ABS83" s="76" t="e">
        <f ca="1">ABL51</f>
        <v>#N/A</v>
      </c>
      <c r="ABT83" s="76"/>
      <c r="ABU83" s="12"/>
      <c r="ABX83" s="11"/>
      <c r="ABY83" s="77" t="e">
        <f ca="1">ABY51</f>
        <v>#N/A</v>
      </c>
      <c r="ABZ83" s="77"/>
      <c r="ACA83" s="76" t="e">
        <f ca="1">ACA51</f>
        <v>#N/A</v>
      </c>
      <c r="ACB83" s="76"/>
      <c r="ACC83" s="12"/>
      <c r="ACE83" s="11"/>
      <c r="ACF83" s="77" t="e">
        <f ca="1">ABY51</f>
        <v>#N/A</v>
      </c>
      <c r="ACG83" s="77"/>
      <c r="ACH83" s="76" t="e">
        <f ca="1">ACA51</f>
        <v>#N/A</v>
      </c>
      <c r="ACI83" s="76"/>
      <c r="ACJ83" s="12"/>
      <c r="ACM83" s="11"/>
      <c r="ACN83" s="77" t="e">
        <f ca="1">ACN51</f>
        <v>#N/A</v>
      </c>
      <c r="ACO83" s="77"/>
      <c r="ACP83" s="76" t="e">
        <f ca="1">ACP51</f>
        <v>#N/A</v>
      </c>
      <c r="ACQ83" s="76"/>
      <c r="ACR83" s="12"/>
      <c r="ACT83" s="11"/>
      <c r="ACU83" s="77" t="e">
        <f ca="1">ACN51</f>
        <v>#N/A</v>
      </c>
      <c r="ACV83" s="77"/>
      <c r="ACW83" s="76" t="e">
        <f ca="1">ACP51</f>
        <v>#N/A</v>
      </c>
      <c r="ACX83" s="76"/>
      <c r="ACY83" s="12"/>
      <c r="ADB83" s="11"/>
      <c r="ADC83" s="77" t="e">
        <f ca="1">ADC51</f>
        <v>#N/A</v>
      </c>
      <c r="ADD83" s="77"/>
      <c r="ADE83" s="76" t="e">
        <f ca="1">ADE51</f>
        <v>#N/A</v>
      </c>
      <c r="ADF83" s="76"/>
      <c r="ADG83" s="12"/>
      <c r="ADI83" s="11"/>
      <c r="ADJ83" s="77" t="e">
        <f ca="1">ADC51</f>
        <v>#N/A</v>
      </c>
      <c r="ADK83" s="77"/>
      <c r="ADL83" s="76" t="e">
        <f ca="1">ADE51</f>
        <v>#N/A</v>
      </c>
      <c r="ADM83" s="76"/>
      <c r="ADN83" s="12"/>
      <c r="ADQ83" s="11"/>
      <c r="ADR83" s="77" t="e">
        <f ca="1">ADR51</f>
        <v>#N/A</v>
      </c>
      <c r="ADS83" s="77"/>
      <c r="ADT83" s="76" t="e">
        <f ca="1">ADT51</f>
        <v>#N/A</v>
      </c>
      <c r="ADU83" s="76"/>
      <c r="ADV83" s="12"/>
      <c r="ADX83" s="11"/>
      <c r="ADY83" s="77" t="e">
        <f ca="1">ADR51</f>
        <v>#N/A</v>
      </c>
      <c r="ADZ83" s="77"/>
      <c r="AEA83" s="76" t="e">
        <f ca="1">ADT51</f>
        <v>#N/A</v>
      </c>
      <c r="AEB83" s="76"/>
      <c r="AEC83" s="12"/>
      <c r="AEF83" s="11"/>
      <c r="AEG83" s="77" t="e">
        <f ca="1">AEG51</f>
        <v>#N/A</v>
      </c>
      <c r="AEH83" s="77"/>
      <c r="AEI83" s="76" t="e">
        <f ca="1">AEI51</f>
        <v>#N/A</v>
      </c>
      <c r="AEJ83" s="76"/>
      <c r="AEK83" s="12"/>
      <c r="AEM83" s="11"/>
      <c r="AEN83" s="77" t="e">
        <f ca="1">AEG51</f>
        <v>#N/A</v>
      </c>
      <c r="AEO83" s="77"/>
      <c r="AEP83" s="76" t="e">
        <f ca="1">AEI51</f>
        <v>#N/A</v>
      </c>
      <c r="AEQ83" s="76"/>
      <c r="AER83" s="12"/>
      <c r="AEU83" s="11"/>
      <c r="AEV83" s="77" t="e">
        <f ca="1">AEV51</f>
        <v>#N/A</v>
      </c>
      <c r="AEW83" s="77"/>
      <c r="AEX83" s="76" t="e">
        <f ca="1">AEX51</f>
        <v>#N/A</v>
      </c>
      <c r="AEY83" s="76"/>
      <c r="AEZ83" s="12"/>
      <c r="AFB83" s="11"/>
      <c r="AFC83" s="77" t="e">
        <f ca="1">AEV51</f>
        <v>#N/A</v>
      </c>
      <c r="AFD83" s="77"/>
      <c r="AFE83" s="76" t="e">
        <f ca="1">AEX51</f>
        <v>#N/A</v>
      </c>
      <c r="AFF83" s="76"/>
      <c r="AFG83" s="12"/>
      <c r="AFJ83" s="11"/>
      <c r="AFK83" s="77" t="e">
        <f ca="1">AFK51</f>
        <v>#N/A</v>
      </c>
      <c r="AFL83" s="77"/>
      <c r="AFM83" s="76" t="e">
        <f ca="1">AFM51</f>
        <v>#N/A</v>
      </c>
      <c r="AFN83" s="76"/>
      <c r="AFO83" s="12"/>
      <c r="AFQ83" s="11"/>
      <c r="AFR83" s="77" t="e">
        <f ca="1">AFK51</f>
        <v>#N/A</v>
      </c>
      <c r="AFS83" s="77"/>
      <c r="AFT83" s="76" t="e">
        <f ca="1">AFM51</f>
        <v>#N/A</v>
      </c>
      <c r="AFU83" s="76"/>
      <c r="AFV83" s="12"/>
    </row>
    <row r="84" spans="2:854" ht="18" customHeight="1" x14ac:dyDescent="0.45">
      <c r="B84" s="8"/>
      <c r="C84" s="68"/>
      <c r="D84" s="68"/>
      <c r="E84" s="69"/>
      <c r="F84" s="69"/>
      <c r="G84" s="9"/>
      <c r="I84" s="8"/>
      <c r="J84" s="68"/>
      <c r="K84" s="68"/>
      <c r="L84" s="69"/>
      <c r="M84" s="69"/>
      <c r="N84" s="9"/>
      <c r="Q84" s="8"/>
      <c r="R84" s="68"/>
      <c r="S84" s="68"/>
      <c r="T84" s="69"/>
      <c r="U84" s="69"/>
      <c r="V84" s="9"/>
      <c r="X84" s="8"/>
      <c r="Y84" s="68"/>
      <c r="Z84" s="68"/>
      <c r="AA84" s="69"/>
      <c r="AB84" s="69"/>
      <c r="AC84" s="9"/>
      <c r="AF84" s="8"/>
      <c r="AG84" s="68"/>
      <c r="AH84" s="68"/>
      <c r="AI84" s="69"/>
      <c r="AJ84" s="69"/>
      <c r="AK84" s="9"/>
      <c r="AM84" s="8"/>
      <c r="AN84" s="68"/>
      <c r="AO84" s="68"/>
      <c r="AP84" s="69"/>
      <c r="AQ84" s="69"/>
      <c r="AR84" s="9"/>
      <c r="AU84" s="8"/>
      <c r="AV84" s="68"/>
      <c r="AW84" s="68"/>
      <c r="AX84" s="69"/>
      <c r="AY84" s="69"/>
      <c r="AZ84" s="9"/>
      <c r="BB84" s="8"/>
      <c r="BC84" s="68"/>
      <c r="BD84" s="68"/>
      <c r="BE84" s="69"/>
      <c r="BF84" s="69"/>
      <c r="BG84" s="9"/>
      <c r="BJ84" s="8"/>
      <c r="BK84" s="68"/>
      <c r="BL84" s="68"/>
      <c r="BM84" s="69"/>
      <c r="BN84" s="69"/>
      <c r="BO84" s="9"/>
      <c r="BQ84" s="8"/>
      <c r="BR84" s="68"/>
      <c r="BS84" s="68"/>
      <c r="BT84" s="69"/>
      <c r="BU84" s="69"/>
      <c r="BV84" s="9"/>
      <c r="BY84" s="8"/>
      <c r="BZ84" s="68"/>
      <c r="CA84" s="68"/>
      <c r="CB84" s="69"/>
      <c r="CC84" s="69"/>
      <c r="CD84" s="9"/>
      <c r="CF84" s="8"/>
      <c r="CG84" s="68"/>
      <c r="CH84" s="68"/>
      <c r="CI84" s="69"/>
      <c r="CJ84" s="69"/>
      <c r="CK84" s="9"/>
      <c r="CN84" s="8"/>
      <c r="CO84" s="68"/>
      <c r="CP84" s="68"/>
      <c r="CQ84" s="69"/>
      <c r="CR84" s="69"/>
      <c r="CS84" s="9"/>
      <c r="CU84" s="8"/>
      <c r="CV84" s="68"/>
      <c r="CW84" s="68"/>
      <c r="CX84" s="69"/>
      <c r="CY84" s="69"/>
      <c r="CZ84" s="9"/>
      <c r="DC84" s="8"/>
      <c r="DD84" s="68"/>
      <c r="DE84" s="68"/>
      <c r="DF84" s="69"/>
      <c r="DG84" s="69"/>
      <c r="DH84" s="9"/>
      <c r="DJ84" s="8"/>
      <c r="DK84" s="68"/>
      <c r="DL84" s="68"/>
      <c r="DM84" s="69"/>
      <c r="DN84" s="69"/>
      <c r="DO84" s="9"/>
      <c r="DR84" s="8"/>
      <c r="DS84" s="68"/>
      <c r="DT84" s="68"/>
      <c r="DU84" s="69"/>
      <c r="DV84" s="69"/>
      <c r="DW84" s="9"/>
      <c r="DY84" s="8"/>
      <c r="DZ84" s="68"/>
      <c r="EA84" s="68"/>
      <c r="EB84" s="69"/>
      <c r="EC84" s="69"/>
      <c r="ED84" s="9"/>
      <c r="EG84" s="8"/>
      <c r="EH84" s="68"/>
      <c r="EI84" s="68"/>
      <c r="EJ84" s="69"/>
      <c r="EK84" s="69"/>
      <c r="EL84" s="9"/>
      <c r="EN84" s="8"/>
      <c r="EO84" s="68"/>
      <c r="EP84" s="68"/>
      <c r="EQ84" s="69"/>
      <c r="ER84" s="69"/>
      <c r="ES84" s="9"/>
      <c r="EV84" s="8"/>
      <c r="EW84" s="68"/>
      <c r="EX84" s="68"/>
      <c r="EY84" s="69"/>
      <c r="EZ84" s="69"/>
      <c r="FA84" s="9"/>
      <c r="FC84" s="8"/>
      <c r="FD84" s="68"/>
      <c r="FE84" s="68"/>
      <c r="FF84" s="69"/>
      <c r="FG84" s="69"/>
      <c r="FH84" s="9"/>
      <c r="FK84" s="8"/>
      <c r="FL84" s="68"/>
      <c r="FM84" s="68"/>
      <c r="FN84" s="69"/>
      <c r="FO84" s="69"/>
      <c r="FP84" s="9"/>
      <c r="FR84" s="8"/>
      <c r="FS84" s="68"/>
      <c r="FT84" s="68"/>
      <c r="FU84" s="69"/>
      <c r="FV84" s="69"/>
      <c r="FW84" s="9"/>
      <c r="FZ84" s="8"/>
      <c r="GA84" s="68"/>
      <c r="GB84" s="68"/>
      <c r="GC84" s="69"/>
      <c r="GD84" s="69"/>
      <c r="GE84" s="9"/>
      <c r="GG84" s="8"/>
      <c r="GH84" s="68"/>
      <c r="GI84" s="68"/>
      <c r="GJ84" s="69"/>
      <c r="GK84" s="69"/>
      <c r="GL84" s="9"/>
      <c r="GO84" s="8"/>
      <c r="GP84" s="68"/>
      <c r="GQ84" s="68"/>
      <c r="GR84" s="69"/>
      <c r="GS84" s="69"/>
      <c r="GT84" s="9"/>
      <c r="GV84" s="8"/>
      <c r="GW84" s="68"/>
      <c r="GX84" s="68"/>
      <c r="GY84" s="69"/>
      <c r="GZ84" s="69"/>
      <c r="HA84" s="9"/>
      <c r="HD84" s="8"/>
      <c r="HE84" s="68"/>
      <c r="HF84" s="68"/>
      <c r="HG84" s="69"/>
      <c r="HH84" s="69"/>
      <c r="HI84" s="9"/>
      <c r="HK84" s="8"/>
      <c r="HL84" s="68"/>
      <c r="HM84" s="68"/>
      <c r="HN84" s="69"/>
      <c r="HO84" s="69"/>
      <c r="HP84" s="9"/>
      <c r="HS84" s="8"/>
      <c r="HT84" s="68"/>
      <c r="HU84" s="68"/>
      <c r="HV84" s="69"/>
      <c r="HW84" s="69"/>
      <c r="HX84" s="9"/>
      <c r="HZ84" s="8"/>
      <c r="IA84" s="68"/>
      <c r="IB84" s="68"/>
      <c r="IC84" s="69"/>
      <c r="ID84" s="69"/>
      <c r="IE84" s="9"/>
      <c r="IH84" s="8"/>
      <c r="II84" s="68"/>
      <c r="IJ84" s="68"/>
      <c r="IK84" s="69"/>
      <c r="IL84" s="69"/>
      <c r="IM84" s="9"/>
      <c r="IO84" s="8"/>
      <c r="IP84" s="68"/>
      <c r="IQ84" s="68"/>
      <c r="IR84" s="69"/>
      <c r="IS84" s="69"/>
      <c r="IT84" s="9"/>
      <c r="IW84" s="8"/>
      <c r="IX84" s="68"/>
      <c r="IY84" s="68"/>
      <c r="IZ84" s="69"/>
      <c r="JA84" s="69"/>
      <c r="JB84" s="9"/>
      <c r="JD84" s="8"/>
      <c r="JE84" s="68"/>
      <c r="JF84" s="68"/>
      <c r="JG84" s="69"/>
      <c r="JH84" s="69"/>
      <c r="JI84" s="9"/>
      <c r="JL84" s="8"/>
      <c r="JM84" s="68"/>
      <c r="JN84" s="68"/>
      <c r="JO84" s="69"/>
      <c r="JP84" s="69"/>
      <c r="JQ84" s="9"/>
      <c r="JS84" s="8"/>
      <c r="JT84" s="68"/>
      <c r="JU84" s="68"/>
      <c r="JV84" s="69"/>
      <c r="JW84" s="69"/>
      <c r="JX84" s="9"/>
      <c r="KA84" s="8"/>
      <c r="KB84" s="68"/>
      <c r="KC84" s="68"/>
      <c r="KD84" s="69"/>
      <c r="KE84" s="69"/>
      <c r="KF84" s="9"/>
      <c r="KH84" s="8"/>
      <c r="KI84" s="68"/>
      <c r="KJ84" s="68"/>
      <c r="KK84" s="69"/>
      <c r="KL84" s="69"/>
      <c r="KM84" s="9"/>
      <c r="KP84" s="8"/>
      <c r="KQ84" s="68"/>
      <c r="KR84" s="68"/>
      <c r="KS84" s="69"/>
      <c r="KT84" s="69"/>
      <c r="KU84" s="9"/>
      <c r="KW84" s="8"/>
      <c r="KX84" s="68"/>
      <c r="KY84" s="68"/>
      <c r="KZ84" s="69"/>
      <c r="LA84" s="69"/>
      <c r="LB84" s="9"/>
      <c r="LE84" s="8"/>
      <c r="LF84" s="68"/>
      <c r="LG84" s="68"/>
      <c r="LH84" s="69"/>
      <c r="LI84" s="69"/>
      <c r="LJ84" s="9"/>
      <c r="LL84" s="8"/>
      <c r="LM84" s="68"/>
      <c r="LN84" s="68"/>
      <c r="LO84" s="69"/>
      <c r="LP84" s="69"/>
      <c r="LQ84" s="9"/>
      <c r="LT84" s="8"/>
      <c r="LU84" s="68"/>
      <c r="LV84" s="68"/>
      <c r="LW84" s="69"/>
      <c r="LX84" s="69"/>
      <c r="LY84" s="9"/>
      <c r="MA84" s="8"/>
      <c r="MB84" s="68"/>
      <c r="MC84" s="68"/>
      <c r="MD84" s="69"/>
      <c r="ME84" s="69"/>
      <c r="MF84" s="9"/>
      <c r="MI84" s="8"/>
      <c r="MJ84" s="68"/>
      <c r="MK84" s="68"/>
      <c r="ML84" s="69"/>
      <c r="MM84" s="69"/>
      <c r="MN84" s="9"/>
      <c r="MP84" s="8"/>
      <c r="MQ84" s="68"/>
      <c r="MR84" s="68"/>
      <c r="MS84" s="69"/>
      <c r="MT84" s="69"/>
      <c r="MU84" s="9"/>
      <c r="MX84" s="8"/>
      <c r="MY84" s="68"/>
      <c r="MZ84" s="68"/>
      <c r="NA84" s="69"/>
      <c r="NB84" s="69"/>
      <c r="NC84" s="9"/>
      <c r="NE84" s="8"/>
      <c r="NF84" s="68"/>
      <c r="NG84" s="68"/>
      <c r="NH84" s="69"/>
      <c r="NI84" s="69"/>
      <c r="NJ84" s="9"/>
      <c r="NM84" s="8"/>
      <c r="NN84" s="68"/>
      <c r="NO84" s="68"/>
      <c r="NP84" s="69"/>
      <c r="NQ84" s="69"/>
      <c r="NR84" s="9"/>
      <c r="NT84" s="8"/>
      <c r="NU84" s="68"/>
      <c r="NV84" s="68"/>
      <c r="NW84" s="69"/>
      <c r="NX84" s="69"/>
      <c r="NY84" s="9"/>
      <c r="OB84" s="8"/>
      <c r="OC84" s="68"/>
      <c r="OD84" s="68"/>
      <c r="OE84" s="69"/>
      <c r="OF84" s="69"/>
      <c r="OG84" s="9"/>
      <c r="OI84" s="8"/>
      <c r="OJ84" s="68"/>
      <c r="OK84" s="68"/>
      <c r="OL84" s="69"/>
      <c r="OM84" s="69"/>
      <c r="ON84" s="9"/>
      <c r="OQ84" s="8"/>
      <c r="OR84" s="68"/>
      <c r="OS84" s="68"/>
      <c r="OT84" s="69"/>
      <c r="OU84" s="69"/>
      <c r="OV84" s="9"/>
      <c r="OX84" s="8"/>
      <c r="OY84" s="68"/>
      <c r="OZ84" s="68"/>
      <c r="PA84" s="69"/>
      <c r="PB84" s="69"/>
      <c r="PC84" s="9"/>
      <c r="PF84" s="8"/>
      <c r="PG84" s="68"/>
      <c r="PH84" s="68"/>
      <c r="PI84" s="69"/>
      <c r="PJ84" s="69"/>
      <c r="PK84" s="9"/>
      <c r="PM84" s="8"/>
      <c r="PN84" s="68"/>
      <c r="PO84" s="68"/>
      <c r="PP84" s="69"/>
      <c r="PQ84" s="69"/>
      <c r="PR84" s="9"/>
      <c r="PU84" s="8"/>
      <c r="PV84" s="68"/>
      <c r="PW84" s="68"/>
      <c r="PX84" s="69"/>
      <c r="PY84" s="69"/>
      <c r="PZ84" s="9"/>
      <c r="QB84" s="8"/>
      <c r="QC84" s="68"/>
      <c r="QD84" s="68"/>
      <c r="QE84" s="69"/>
      <c r="QF84" s="69"/>
      <c r="QG84" s="9"/>
      <c r="QJ84" s="8"/>
      <c r="QK84" s="68"/>
      <c r="QL84" s="68"/>
      <c r="QM84" s="69"/>
      <c r="QN84" s="69"/>
      <c r="QO84" s="9"/>
      <c r="QQ84" s="8"/>
      <c r="QR84" s="68"/>
      <c r="QS84" s="68"/>
      <c r="QT84" s="69"/>
      <c r="QU84" s="69"/>
      <c r="QV84" s="9"/>
      <c r="QY84" s="8"/>
      <c r="QZ84" s="68"/>
      <c r="RA84" s="68"/>
      <c r="RB84" s="69"/>
      <c r="RC84" s="69"/>
      <c r="RD84" s="9"/>
      <c r="RF84" s="8"/>
      <c r="RG84" s="68"/>
      <c r="RH84" s="68"/>
      <c r="RI84" s="69"/>
      <c r="RJ84" s="69"/>
      <c r="RK84" s="9"/>
      <c r="RN84" s="8"/>
      <c r="RO84" s="68"/>
      <c r="RP84" s="68"/>
      <c r="RQ84" s="69"/>
      <c r="RR84" s="69"/>
      <c r="RS84" s="9"/>
      <c r="RU84" s="8"/>
      <c r="RV84" s="68"/>
      <c r="RW84" s="68"/>
      <c r="RX84" s="69"/>
      <c r="RY84" s="69"/>
      <c r="RZ84" s="9"/>
      <c r="SC84" s="8"/>
      <c r="SD84" s="68"/>
      <c r="SE84" s="68"/>
      <c r="SF84" s="69"/>
      <c r="SG84" s="69"/>
      <c r="SH84" s="9"/>
      <c r="SJ84" s="8"/>
      <c r="SK84" s="68"/>
      <c r="SL84" s="68"/>
      <c r="SM84" s="69"/>
      <c r="SN84" s="69"/>
      <c r="SO84" s="9"/>
      <c r="SR84" s="8"/>
      <c r="SS84" s="68"/>
      <c r="ST84" s="68"/>
      <c r="SU84" s="69"/>
      <c r="SV84" s="69"/>
      <c r="SW84" s="9"/>
      <c r="SY84" s="8"/>
      <c r="SZ84" s="68"/>
      <c r="TA84" s="68"/>
      <c r="TB84" s="69"/>
      <c r="TC84" s="69"/>
      <c r="TD84" s="9"/>
      <c r="TG84" s="8"/>
      <c r="TH84" s="68"/>
      <c r="TI84" s="68"/>
      <c r="TJ84" s="69"/>
      <c r="TK84" s="69"/>
      <c r="TL84" s="9"/>
      <c r="TN84" s="8"/>
      <c r="TO84" s="68"/>
      <c r="TP84" s="68"/>
      <c r="TQ84" s="69"/>
      <c r="TR84" s="69"/>
      <c r="TS84" s="9"/>
      <c r="TV84" s="8"/>
      <c r="TW84" s="68"/>
      <c r="TX84" s="68"/>
      <c r="TY84" s="69"/>
      <c r="TZ84" s="69"/>
      <c r="UA84" s="9"/>
      <c r="UC84" s="8"/>
      <c r="UD84" s="68"/>
      <c r="UE84" s="68"/>
      <c r="UF84" s="69"/>
      <c r="UG84" s="69"/>
      <c r="UH84" s="9"/>
      <c r="UK84" s="8"/>
      <c r="UL84" s="68"/>
      <c r="UM84" s="68"/>
      <c r="UN84" s="69"/>
      <c r="UO84" s="69"/>
      <c r="UP84" s="9"/>
      <c r="UR84" s="8"/>
      <c r="US84" s="68"/>
      <c r="UT84" s="68"/>
      <c r="UU84" s="69"/>
      <c r="UV84" s="69"/>
      <c r="UW84" s="9"/>
      <c r="UZ84" s="8"/>
      <c r="VA84" s="68"/>
      <c r="VB84" s="68"/>
      <c r="VC84" s="69"/>
      <c r="VD84" s="69"/>
      <c r="VE84" s="9"/>
      <c r="VG84" s="8"/>
      <c r="VH84" s="68"/>
      <c r="VI84" s="68"/>
      <c r="VJ84" s="69"/>
      <c r="VK84" s="69"/>
      <c r="VL84" s="9"/>
      <c r="VO84" s="8"/>
      <c r="VP84" s="68"/>
      <c r="VQ84" s="68"/>
      <c r="VR84" s="69"/>
      <c r="VS84" s="69"/>
      <c r="VT84" s="9"/>
      <c r="VV84" s="8"/>
      <c r="VW84" s="68"/>
      <c r="VX84" s="68"/>
      <c r="VY84" s="69"/>
      <c r="VZ84" s="69"/>
      <c r="WA84" s="9"/>
      <c r="WD84" s="8"/>
      <c r="WE84" s="68"/>
      <c r="WF84" s="68"/>
      <c r="WG84" s="69"/>
      <c r="WH84" s="69"/>
      <c r="WI84" s="9"/>
      <c r="WK84" s="8"/>
      <c r="WL84" s="68"/>
      <c r="WM84" s="68"/>
      <c r="WN84" s="69"/>
      <c r="WO84" s="69"/>
      <c r="WP84" s="9"/>
      <c r="WS84" s="8"/>
      <c r="WT84" s="68"/>
      <c r="WU84" s="68"/>
      <c r="WV84" s="69"/>
      <c r="WW84" s="69"/>
      <c r="WX84" s="9"/>
      <c r="WZ84" s="8"/>
      <c r="XA84" s="68"/>
      <c r="XB84" s="68"/>
      <c r="XC84" s="69"/>
      <c r="XD84" s="69"/>
      <c r="XE84" s="9"/>
      <c r="XH84" s="8"/>
      <c r="XI84" s="68"/>
      <c r="XJ84" s="68"/>
      <c r="XK84" s="69"/>
      <c r="XL84" s="69"/>
      <c r="XM84" s="9"/>
      <c r="XO84" s="8"/>
      <c r="XP84" s="68"/>
      <c r="XQ84" s="68"/>
      <c r="XR84" s="69"/>
      <c r="XS84" s="69"/>
      <c r="XT84" s="9"/>
      <c r="XW84" s="8"/>
      <c r="XX84" s="68"/>
      <c r="XY84" s="68"/>
      <c r="XZ84" s="69"/>
      <c r="YA84" s="69"/>
      <c r="YB84" s="9"/>
      <c r="YD84" s="8"/>
      <c r="YE84" s="68"/>
      <c r="YF84" s="68"/>
      <c r="YG84" s="69"/>
      <c r="YH84" s="69"/>
      <c r="YI84" s="9"/>
      <c r="YL84" s="8"/>
      <c r="YM84" s="68"/>
      <c r="YN84" s="68"/>
      <c r="YO84" s="69"/>
      <c r="YP84" s="69"/>
      <c r="YQ84" s="9"/>
      <c r="YS84" s="8"/>
      <c r="YT84" s="68"/>
      <c r="YU84" s="68"/>
      <c r="YV84" s="69"/>
      <c r="YW84" s="69"/>
      <c r="YX84" s="9"/>
      <c r="ZA84" s="8"/>
      <c r="ZB84" s="68"/>
      <c r="ZC84" s="68"/>
      <c r="ZD84" s="69"/>
      <c r="ZE84" s="69"/>
      <c r="ZF84" s="9"/>
      <c r="ZH84" s="8"/>
      <c r="ZI84" s="68"/>
      <c r="ZJ84" s="68"/>
      <c r="ZK84" s="69"/>
      <c r="ZL84" s="69"/>
      <c r="ZM84" s="9"/>
      <c r="ZP84" s="8"/>
      <c r="ZQ84" s="68"/>
      <c r="ZR84" s="68"/>
      <c r="ZS84" s="69"/>
      <c r="ZT84" s="69"/>
      <c r="ZU84" s="9"/>
      <c r="ZW84" s="8"/>
      <c r="ZX84" s="68"/>
      <c r="ZY84" s="68"/>
      <c r="ZZ84" s="69"/>
      <c r="AAA84" s="69"/>
      <c r="AAB84" s="9"/>
      <c r="AAE84" s="8"/>
      <c r="AAF84" s="68"/>
      <c r="AAG84" s="68"/>
      <c r="AAH84" s="69"/>
      <c r="AAI84" s="69"/>
      <c r="AAJ84" s="9"/>
      <c r="AAL84" s="8"/>
      <c r="AAM84" s="68"/>
      <c r="AAN84" s="68"/>
      <c r="AAO84" s="69"/>
      <c r="AAP84" s="69"/>
      <c r="AAQ84" s="9"/>
      <c r="AAT84" s="8"/>
      <c r="AAU84" s="68"/>
      <c r="AAV84" s="68"/>
      <c r="AAW84" s="69"/>
      <c r="AAX84" s="69"/>
      <c r="AAY84" s="9"/>
      <c r="ABA84" s="8"/>
      <c r="ABB84" s="68"/>
      <c r="ABC84" s="68"/>
      <c r="ABD84" s="69"/>
      <c r="ABE84" s="69"/>
      <c r="ABF84" s="9"/>
      <c r="ABI84" s="8"/>
      <c r="ABJ84" s="68"/>
      <c r="ABK84" s="68"/>
      <c r="ABL84" s="69"/>
      <c r="ABM84" s="69"/>
      <c r="ABN84" s="9"/>
      <c r="ABP84" s="8"/>
      <c r="ABQ84" s="68"/>
      <c r="ABR84" s="68"/>
      <c r="ABS84" s="69"/>
      <c r="ABT84" s="69"/>
      <c r="ABU84" s="9"/>
      <c r="ABX84" s="8"/>
      <c r="ABY84" s="68"/>
      <c r="ABZ84" s="68"/>
      <c r="ACA84" s="69"/>
      <c r="ACB84" s="69"/>
      <c r="ACC84" s="9"/>
      <c r="ACE84" s="8"/>
      <c r="ACF84" s="68"/>
      <c r="ACG84" s="68"/>
      <c r="ACH84" s="69"/>
      <c r="ACI84" s="69"/>
      <c r="ACJ84" s="9"/>
      <c r="ACM84" s="8"/>
      <c r="ACN84" s="68"/>
      <c r="ACO84" s="68"/>
      <c r="ACP84" s="69"/>
      <c r="ACQ84" s="69"/>
      <c r="ACR84" s="9"/>
      <c r="ACT84" s="8"/>
      <c r="ACU84" s="68"/>
      <c r="ACV84" s="68"/>
      <c r="ACW84" s="69"/>
      <c r="ACX84" s="69"/>
      <c r="ACY84" s="9"/>
      <c r="ADB84" s="8"/>
      <c r="ADC84" s="68"/>
      <c r="ADD84" s="68"/>
      <c r="ADE84" s="69"/>
      <c r="ADF84" s="69"/>
      <c r="ADG84" s="9"/>
      <c r="ADI84" s="8"/>
      <c r="ADJ84" s="68"/>
      <c r="ADK84" s="68"/>
      <c r="ADL84" s="69"/>
      <c r="ADM84" s="69"/>
      <c r="ADN84" s="9"/>
      <c r="ADQ84" s="8"/>
      <c r="ADR84" s="68"/>
      <c r="ADS84" s="68"/>
      <c r="ADT84" s="69"/>
      <c r="ADU84" s="69"/>
      <c r="ADV84" s="9"/>
      <c r="ADX84" s="8"/>
      <c r="ADY84" s="68"/>
      <c r="ADZ84" s="68"/>
      <c r="AEA84" s="69"/>
      <c r="AEB84" s="69"/>
      <c r="AEC84" s="9"/>
      <c r="AEF84" s="8"/>
      <c r="AEG84" s="68"/>
      <c r="AEH84" s="68"/>
      <c r="AEI84" s="69"/>
      <c r="AEJ84" s="69"/>
      <c r="AEK84" s="9"/>
      <c r="AEM84" s="8"/>
      <c r="AEN84" s="68"/>
      <c r="AEO84" s="68"/>
      <c r="AEP84" s="69"/>
      <c r="AEQ84" s="69"/>
      <c r="AER84" s="9"/>
      <c r="AEU84" s="8"/>
      <c r="AEV84" s="68"/>
      <c r="AEW84" s="68"/>
      <c r="AEX84" s="69"/>
      <c r="AEY84" s="69"/>
      <c r="AEZ84" s="9"/>
      <c r="AFB84" s="8"/>
      <c r="AFC84" s="68"/>
      <c r="AFD84" s="68"/>
      <c r="AFE84" s="69"/>
      <c r="AFF84" s="69"/>
      <c r="AFG84" s="9"/>
      <c r="AFJ84" s="8"/>
      <c r="AFK84" s="68"/>
      <c r="AFL84" s="68"/>
      <c r="AFM84" s="69"/>
      <c r="AFN84" s="69"/>
      <c r="AFO84" s="9"/>
      <c r="AFQ84" s="8"/>
      <c r="AFR84" s="68"/>
      <c r="AFS84" s="68"/>
      <c r="AFT84" s="69"/>
      <c r="AFU84" s="69"/>
      <c r="AFV84" s="9"/>
    </row>
    <row r="85" spans="2:854" x14ac:dyDescent="0.45">
      <c r="B85" s="56" t="e">
        <f ca="1">B53</f>
        <v>#N/A</v>
      </c>
      <c r="C85" s="12" t="e">
        <f ca="1">C53</f>
        <v>#N/A</v>
      </c>
      <c r="D85" s="56" t="e">
        <f ca="1">D53</f>
        <v>#N/A</v>
      </c>
      <c r="E85" s="12"/>
      <c r="F85" s="56" t="e">
        <f ca="1">F53</f>
        <v>#N/A</v>
      </c>
      <c r="G85" s="12"/>
      <c r="I85" s="56" t="e">
        <f ca="1">B53</f>
        <v>#N/A</v>
      </c>
      <c r="J85" s="12" t="e">
        <f ca="1">C53</f>
        <v>#N/A</v>
      </c>
      <c r="K85" s="56" t="e">
        <f ca="1">D53</f>
        <v>#N/A</v>
      </c>
      <c r="L85" s="12"/>
      <c r="M85" s="56" t="e">
        <f ca="1">F53</f>
        <v>#N/A</v>
      </c>
      <c r="N85" s="12"/>
      <c r="Q85" s="56" t="e">
        <f ca="1">Q53</f>
        <v>#N/A</v>
      </c>
      <c r="R85" s="12" t="e">
        <f ca="1">R53</f>
        <v>#N/A</v>
      </c>
      <c r="S85" s="56" t="e">
        <f ca="1">S53</f>
        <v>#N/A</v>
      </c>
      <c r="T85" s="12"/>
      <c r="U85" s="56" t="e">
        <f ca="1">U53</f>
        <v>#N/A</v>
      </c>
      <c r="V85" s="12"/>
      <c r="X85" s="56" t="e">
        <f ca="1">Q53</f>
        <v>#N/A</v>
      </c>
      <c r="Y85" s="12" t="e">
        <f ca="1">R53</f>
        <v>#N/A</v>
      </c>
      <c r="Z85" s="56" t="e">
        <f ca="1">S53</f>
        <v>#N/A</v>
      </c>
      <c r="AA85" s="12"/>
      <c r="AB85" s="56" t="e">
        <f ca="1">U53</f>
        <v>#N/A</v>
      </c>
      <c r="AC85" s="12"/>
      <c r="AF85" s="56" t="e">
        <f ca="1">AF53</f>
        <v>#N/A</v>
      </c>
      <c r="AG85" s="12" t="e">
        <f ca="1">AG53</f>
        <v>#N/A</v>
      </c>
      <c r="AH85" s="56" t="e">
        <f ca="1">AH53</f>
        <v>#N/A</v>
      </c>
      <c r="AI85" s="12"/>
      <c r="AJ85" s="56" t="e">
        <f ca="1">AJ53</f>
        <v>#N/A</v>
      </c>
      <c r="AK85" s="12"/>
      <c r="AM85" s="56" t="e">
        <f ca="1">AF53</f>
        <v>#N/A</v>
      </c>
      <c r="AN85" s="12" t="e">
        <f ca="1">AG53</f>
        <v>#N/A</v>
      </c>
      <c r="AO85" s="56" t="e">
        <f ca="1">AH53</f>
        <v>#N/A</v>
      </c>
      <c r="AP85" s="12"/>
      <c r="AQ85" s="56" t="e">
        <f ca="1">AJ53</f>
        <v>#N/A</v>
      </c>
      <c r="AR85" s="12"/>
      <c r="AU85" s="56" t="e">
        <f ca="1">AU53</f>
        <v>#N/A</v>
      </c>
      <c r="AV85" s="12" t="e">
        <f ca="1">AV53</f>
        <v>#N/A</v>
      </c>
      <c r="AW85" s="56" t="e">
        <f ca="1">AW53</f>
        <v>#N/A</v>
      </c>
      <c r="AX85" s="12"/>
      <c r="AY85" s="56" t="e">
        <f ca="1">AY53</f>
        <v>#N/A</v>
      </c>
      <c r="AZ85" s="12"/>
      <c r="BB85" s="56" t="e">
        <f ca="1">AU53</f>
        <v>#N/A</v>
      </c>
      <c r="BC85" s="12" t="e">
        <f ca="1">AV53</f>
        <v>#N/A</v>
      </c>
      <c r="BD85" s="56" t="e">
        <f ca="1">AW53</f>
        <v>#N/A</v>
      </c>
      <c r="BE85" s="12"/>
      <c r="BF85" s="56" t="e">
        <f ca="1">AY53</f>
        <v>#N/A</v>
      </c>
      <c r="BG85" s="12"/>
      <c r="BJ85" s="56" t="e">
        <f ca="1">BJ53</f>
        <v>#N/A</v>
      </c>
      <c r="BK85" s="12" t="e">
        <f ca="1">BK53</f>
        <v>#N/A</v>
      </c>
      <c r="BL85" s="56" t="e">
        <f ca="1">BL53</f>
        <v>#N/A</v>
      </c>
      <c r="BM85" s="12"/>
      <c r="BN85" s="56" t="e">
        <f ca="1">BN53</f>
        <v>#N/A</v>
      </c>
      <c r="BO85" s="12"/>
      <c r="BQ85" s="56" t="e">
        <f ca="1">BJ53</f>
        <v>#N/A</v>
      </c>
      <c r="BR85" s="12" t="e">
        <f ca="1">BK53</f>
        <v>#N/A</v>
      </c>
      <c r="BS85" s="56" t="e">
        <f ca="1">BL53</f>
        <v>#N/A</v>
      </c>
      <c r="BT85" s="12"/>
      <c r="BU85" s="56" t="e">
        <f ca="1">BN53</f>
        <v>#N/A</v>
      </c>
      <c r="BV85" s="12"/>
      <c r="BY85" s="56" t="e">
        <f ca="1">BY53</f>
        <v>#N/A</v>
      </c>
      <c r="BZ85" s="12" t="e">
        <f ca="1">BZ53</f>
        <v>#N/A</v>
      </c>
      <c r="CA85" s="56" t="e">
        <f ca="1">CA53</f>
        <v>#N/A</v>
      </c>
      <c r="CB85" s="12"/>
      <c r="CC85" s="56" t="e">
        <f ca="1">CC53</f>
        <v>#N/A</v>
      </c>
      <c r="CD85" s="12"/>
      <c r="CF85" s="56" t="e">
        <f ca="1">BY53</f>
        <v>#N/A</v>
      </c>
      <c r="CG85" s="12" t="e">
        <f ca="1">BZ53</f>
        <v>#N/A</v>
      </c>
      <c r="CH85" s="56" t="e">
        <f ca="1">CA53</f>
        <v>#N/A</v>
      </c>
      <c r="CI85" s="12"/>
      <c r="CJ85" s="56" t="e">
        <f ca="1">CC53</f>
        <v>#N/A</v>
      </c>
      <c r="CK85" s="12"/>
      <c r="CN85" s="56" t="e">
        <f ca="1">CN53</f>
        <v>#N/A</v>
      </c>
      <c r="CO85" s="12" t="e">
        <f ca="1">CO53</f>
        <v>#N/A</v>
      </c>
      <c r="CP85" s="56" t="e">
        <f ca="1">CP53</f>
        <v>#N/A</v>
      </c>
      <c r="CQ85" s="12"/>
      <c r="CR85" s="56" t="e">
        <f ca="1">CR53</f>
        <v>#N/A</v>
      </c>
      <c r="CS85" s="12"/>
      <c r="CU85" s="56" t="e">
        <f ca="1">CN53</f>
        <v>#N/A</v>
      </c>
      <c r="CV85" s="12" t="e">
        <f ca="1">CO53</f>
        <v>#N/A</v>
      </c>
      <c r="CW85" s="56" t="e">
        <f ca="1">CP53</f>
        <v>#N/A</v>
      </c>
      <c r="CX85" s="12"/>
      <c r="CY85" s="56" t="e">
        <f ca="1">CR53</f>
        <v>#N/A</v>
      </c>
      <c r="CZ85" s="12"/>
      <c r="DC85" s="56" t="e">
        <f ca="1">DC53</f>
        <v>#N/A</v>
      </c>
      <c r="DD85" s="12" t="e">
        <f ca="1">DD53</f>
        <v>#N/A</v>
      </c>
      <c r="DE85" s="56" t="e">
        <f ca="1">DE53</f>
        <v>#N/A</v>
      </c>
      <c r="DF85" s="12"/>
      <c r="DG85" s="56" t="e">
        <f ca="1">DG53</f>
        <v>#N/A</v>
      </c>
      <c r="DH85" s="12"/>
      <c r="DJ85" s="56" t="e">
        <f ca="1">DC53</f>
        <v>#N/A</v>
      </c>
      <c r="DK85" s="12" t="e">
        <f ca="1">DD53</f>
        <v>#N/A</v>
      </c>
      <c r="DL85" s="56" t="e">
        <f ca="1">DE53</f>
        <v>#N/A</v>
      </c>
      <c r="DM85" s="12"/>
      <c r="DN85" s="56" t="e">
        <f ca="1">DG53</f>
        <v>#N/A</v>
      </c>
      <c r="DO85" s="12"/>
      <c r="DR85" s="56" t="e">
        <f ca="1">DR53</f>
        <v>#N/A</v>
      </c>
      <c r="DS85" s="12" t="e">
        <f ca="1">DS53</f>
        <v>#N/A</v>
      </c>
      <c r="DT85" s="56" t="e">
        <f ca="1">DT53</f>
        <v>#N/A</v>
      </c>
      <c r="DU85" s="12"/>
      <c r="DV85" s="56" t="e">
        <f ca="1">DV53</f>
        <v>#N/A</v>
      </c>
      <c r="DW85" s="12"/>
      <c r="DY85" s="56" t="e">
        <f ca="1">DR53</f>
        <v>#N/A</v>
      </c>
      <c r="DZ85" s="12" t="e">
        <f ca="1">DS53</f>
        <v>#N/A</v>
      </c>
      <c r="EA85" s="56" t="e">
        <f ca="1">DT53</f>
        <v>#N/A</v>
      </c>
      <c r="EB85" s="12"/>
      <c r="EC85" s="56" t="e">
        <f ca="1">DV53</f>
        <v>#N/A</v>
      </c>
      <c r="ED85" s="12"/>
      <c r="EG85" s="56" t="e">
        <f ca="1">EG53</f>
        <v>#N/A</v>
      </c>
      <c r="EH85" s="12" t="e">
        <f ca="1">EH53</f>
        <v>#N/A</v>
      </c>
      <c r="EI85" s="56" t="e">
        <f ca="1">EI53</f>
        <v>#N/A</v>
      </c>
      <c r="EJ85" s="12"/>
      <c r="EK85" s="56" t="e">
        <f ca="1">EK53</f>
        <v>#N/A</v>
      </c>
      <c r="EL85" s="12"/>
      <c r="EN85" s="56" t="e">
        <f ca="1">EG53</f>
        <v>#N/A</v>
      </c>
      <c r="EO85" s="12" t="e">
        <f ca="1">EH53</f>
        <v>#N/A</v>
      </c>
      <c r="EP85" s="56" t="e">
        <f ca="1">EI53</f>
        <v>#N/A</v>
      </c>
      <c r="EQ85" s="12"/>
      <c r="ER85" s="56" t="e">
        <f ca="1">EK53</f>
        <v>#N/A</v>
      </c>
      <c r="ES85" s="12"/>
      <c r="EV85" s="56" t="e">
        <f ca="1">EV53</f>
        <v>#N/A</v>
      </c>
      <c r="EW85" s="12" t="e">
        <f ca="1">EW53</f>
        <v>#N/A</v>
      </c>
      <c r="EX85" s="56" t="e">
        <f ca="1">EX53</f>
        <v>#N/A</v>
      </c>
      <c r="EY85" s="12"/>
      <c r="EZ85" s="56" t="e">
        <f ca="1">EZ53</f>
        <v>#N/A</v>
      </c>
      <c r="FA85" s="12"/>
      <c r="FC85" s="56" t="e">
        <f ca="1">EV53</f>
        <v>#N/A</v>
      </c>
      <c r="FD85" s="12" t="e">
        <f ca="1">EW53</f>
        <v>#N/A</v>
      </c>
      <c r="FE85" s="56" t="e">
        <f ca="1">EX53</f>
        <v>#N/A</v>
      </c>
      <c r="FF85" s="12"/>
      <c r="FG85" s="56" t="e">
        <f ca="1">EZ53</f>
        <v>#N/A</v>
      </c>
      <c r="FH85" s="12"/>
      <c r="FK85" s="56" t="e">
        <f ca="1">FK53</f>
        <v>#N/A</v>
      </c>
      <c r="FL85" s="12" t="e">
        <f ca="1">FL53</f>
        <v>#N/A</v>
      </c>
      <c r="FM85" s="56" t="e">
        <f ca="1">FM53</f>
        <v>#N/A</v>
      </c>
      <c r="FN85" s="12"/>
      <c r="FO85" s="56" t="e">
        <f ca="1">FO53</f>
        <v>#N/A</v>
      </c>
      <c r="FP85" s="12"/>
      <c r="FR85" s="56" t="e">
        <f ca="1">FK53</f>
        <v>#N/A</v>
      </c>
      <c r="FS85" s="12" t="e">
        <f ca="1">FL53</f>
        <v>#N/A</v>
      </c>
      <c r="FT85" s="56" t="e">
        <f ca="1">FM53</f>
        <v>#N/A</v>
      </c>
      <c r="FU85" s="12"/>
      <c r="FV85" s="56" t="e">
        <f ca="1">FO53</f>
        <v>#N/A</v>
      </c>
      <c r="FW85" s="12"/>
      <c r="FZ85" s="56" t="e">
        <f ca="1">FZ53</f>
        <v>#N/A</v>
      </c>
      <c r="GA85" s="12" t="e">
        <f ca="1">GA53</f>
        <v>#N/A</v>
      </c>
      <c r="GB85" s="56" t="e">
        <f ca="1">GB53</f>
        <v>#N/A</v>
      </c>
      <c r="GC85" s="12"/>
      <c r="GD85" s="56" t="e">
        <f ca="1">GD53</f>
        <v>#N/A</v>
      </c>
      <c r="GE85" s="12"/>
      <c r="GG85" s="56" t="e">
        <f ca="1">FZ53</f>
        <v>#N/A</v>
      </c>
      <c r="GH85" s="12" t="e">
        <f ca="1">GA53</f>
        <v>#N/A</v>
      </c>
      <c r="GI85" s="56" t="e">
        <f ca="1">GB53</f>
        <v>#N/A</v>
      </c>
      <c r="GJ85" s="12"/>
      <c r="GK85" s="56" t="e">
        <f ca="1">GD53</f>
        <v>#N/A</v>
      </c>
      <c r="GL85" s="12"/>
      <c r="GO85" s="56" t="e">
        <f ca="1">GO53</f>
        <v>#N/A</v>
      </c>
      <c r="GP85" s="12" t="e">
        <f ca="1">GP53</f>
        <v>#N/A</v>
      </c>
      <c r="GQ85" s="56" t="e">
        <f ca="1">GQ53</f>
        <v>#N/A</v>
      </c>
      <c r="GR85" s="12"/>
      <c r="GS85" s="56" t="e">
        <f ca="1">GS53</f>
        <v>#N/A</v>
      </c>
      <c r="GT85" s="12"/>
      <c r="GV85" s="56" t="e">
        <f ca="1">GO53</f>
        <v>#N/A</v>
      </c>
      <c r="GW85" s="12" t="e">
        <f ca="1">GP53</f>
        <v>#N/A</v>
      </c>
      <c r="GX85" s="56" t="e">
        <f ca="1">GQ53</f>
        <v>#N/A</v>
      </c>
      <c r="GY85" s="12"/>
      <c r="GZ85" s="56" t="e">
        <f ca="1">GS53</f>
        <v>#N/A</v>
      </c>
      <c r="HA85" s="12"/>
      <c r="HD85" s="56" t="e">
        <f ca="1">HD53</f>
        <v>#N/A</v>
      </c>
      <c r="HE85" s="12" t="e">
        <f ca="1">HE53</f>
        <v>#N/A</v>
      </c>
      <c r="HF85" s="56" t="e">
        <f ca="1">HF53</f>
        <v>#N/A</v>
      </c>
      <c r="HG85" s="12"/>
      <c r="HH85" s="56" t="e">
        <f ca="1">HH53</f>
        <v>#N/A</v>
      </c>
      <c r="HI85" s="12"/>
      <c r="HK85" s="56" t="e">
        <f ca="1">HD53</f>
        <v>#N/A</v>
      </c>
      <c r="HL85" s="12" t="e">
        <f ca="1">HE53</f>
        <v>#N/A</v>
      </c>
      <c r="HM85" s="56" t="e">
        <f ca="1">HF53</f>
        <v>#N/A</v>
      </c>
      <c r="HN85" s="12"/>
      <c r="HO85" s="56" t="e">
        <f ca="1">HH53</f>
        <v>#N/A</v>
      </c>
      <c r="HP85" s="12"/>
      <c r="HS85" s="56" t="e">
        <f ca="1">HS53</f>
        <v>#N/A</v>
      </c>
      <c r="HT85" s="12" t="e">
        <f ca="1">HT53</f>
        <v>#N/A</v>
      </c>
      <c r="HU85" s="56" t="e">
        <f ca="1">HU53</f>
        <v>#N/A</v>
      </c>
      <c r="HV85" s="12"/>
      <c r="HW85" s="56" t="e">
        <f ca="1">HW53</f>
        <v>#N/A</v>
      </c>
      <c r="HX85" s="12"/>
      <c r="HZ85" s="56" t="e">
        <f ca="1">HS53</f>
        <v>#N/A</v>
      </c>
      <c r="IA85" s="12" t="e">
        <f ca="1">HT53</f>
        <v>#N/A</v>
      </c>
      <c r="IB85" s="56" t="e">
        <f ca="1">HU53</f>
        <v>#N/A</v>
      </c>
      <c r="IC85" s="12"/>
      <c r="ID85" s="56" t="e">
        <f ca="1">HW53</f>
        <v>#N/A</v>
      </c>
      <c r="IE85" s="12"/>
      <c r="IH85" s="56" t="e">
        <f ca="1">IH53</f>
        <v>#N/A</v>
      </c>
      <c r="II85" s="12" t="e">
        <f ca="1">II53</f>
        <v>#N/A</v>
      </c>
      <c r="IJ85" s="56" t="e">
        <f ca="1">IJ53</f>
        <v>#N/A</v>
      </c>
      <c r="IK85" s="12"/>
      <c r="IL85" s="56" t="e">
        <f ca="1">IL53</f>
        <v>#N/A</v>
      </c>
      <c r="IM85" s="12"/>
      <c r="IO85" s="56" t="e">
        <f ca="1">IH53</f>
        <v>#N/A</v>
      </c>
      <c r="IP85" s="12" t="e">
        <f ca="1">II53</f>
        <v>#N/A</v>
      </c>
      <c r="IQ85" s="56" t="e">
        <f ca="1">IJ53</f>
        <v>#N/A</v>
      </c>
      <c r="IR85" s="12"/>
      <c r="IS85" s="56" t="e">
        <f ca="1">IL53</f>
        <v>#N/A</v>
      </c>
      <c r="IT85" s="12"/>
      <c r="IW85" s="56" t="e">
        <f ca="1">IW53</f>
        <v>#N/A</v>
      </c>
      <c r="IX85" s="12" t="e">
        <f ca="1">IX53</f>
        <v>#N/A</v>
      </c>
      <c r="IY85" s="56" t="e">
        <f ca="1">IY53</f>
        <v>#N/A</v>
      </c>
      <c r="IZ85" s="12"/>
      <c r="JA85" s="56" t="e">
        <f ca="1">JA53</f>
        <v>#N/A</v>
      </c>
      <c r="JB85" s="12"/>
      <c r="JD85" s="56" t="e">
        <f ca="1">IW53</f>
        <v>#N/A</v>
      </c>
      <c r="JE85" s="12" t="e">
        <f ca="1">IX53</f>
        <v>#N/A</v>
      </c>
      <c r="JF85" s="56" t="e">
        <f ca="1">IY53</f>
        <v>#N/A</v>
      </c>
      <c r="JG85" s="12"/>
      <c r="JH85" s="56" t="e">
        <f ca="1">JA53</f>
        <v>#N/A</v>
      </c>
      <c r="JI85" s="12"/>
      <c r="JL85" s="56" t="e">
        <f ca="1">JL53</f>
        <v>#N/A</v>
      </c>
      <c r="JM85" s="12" t="e">
        <f ca="1">JM53</f>
        <v>#N/A</v>
      </c>
      <c r="JN85" s="56" t="e">
        <f ca="1">JN53</f>
        <v>#N/A</v>
      </c>
      <c r="JO85" s="12"/>
      <c r="JP85" s="56" t="e">
        <f ca="1">JP53</f>
        <v>#N/A</v>
      </c>
      <c r="JQ85" s="12"/>
      <c r="JS85" s="56" t="e">
        <f ca="1">JL53</f>
        <v>#N/A</v>
      </c>
      <c r="JT85" s="12" t="e">
        <f ca="1">JM53</f>
        <v>#N/A</v>
      </c>
      <c r="JU85" s="56" t="e">
        <f ca="1">JN53</f>
        <v>#N/A</v>
      </c>
      <c r="JV85" s="12"/>
      <c r="JW85" s="56" t="e">
        <f ca="1">JP53</f>
        <v>#N/A</v>
      </c>
      <c r="JX85" s="12"/>
      <c r="KA85" s="56" t="e">
        <f ca="1">KA53</f>
        <v>#N/A</v>
      </c>
      <c r="KB85" s="12" t="e">
        <f ca="1">KB53</f>
        <v>#N/A</v>
      </c>
      <c r="KC85" s="56" t="e">
        <f ca="1">KC53</f>
        <v>#N/A</v>
      </c>
      <c r="KD85" s="12"/>
      <c r="KE85" s="56" t="e">
        <f ca="1">KE53</f>
        <v>#N/A</v>
      </c>
      <c r="KF85" s="12"/>
      <c r="KH85" s="56" t="e">
        <f ca="1">KA53</f>
        <v>#N/A</v>
      </c>
      <c r="KI85" s="12" t="e">
        <f ca="1">KB53</f>
        <v>#N/A</v>
      </c>
      <c r="KJ85" s="56" t="e">
        <f ca="1">KC53</f>
        <v>#N/A</v>
      </c>
      <c r="KK85" s="12"/>
      <c r="KL85" s="56" t="e">
        <f ca="1">KE53</f>
        <v>#N/A</v>
      </c>
      <c r="KM85" s="12"/>
      <c r="KP85" s="56" t="e">
        <f ca="1">KP53</f>
        <v>#N/A</v>
      </c>
      <c r="KQ85" s="12" t="e">
        <f ca="1">KQ53</f>
        <v>#N/A</v>
      </c>
      <c r="KR85" s="56" t="e">
        <f ca="1">KR53</f>
        <v>#N/A</v>
      </c>
      <c r="KS85" s="12"/>
      <c r="KT85" s="56" t="e">
        <f ca="1">KT53</f>
        <v>#N/A</v>
      </c>
      <c r="KU85" s="12"/>
      <c r="KW85" s="56" t="e">
        <f ca="1">KP53</f>
        <v>#N/A</v>
      </c>
      <c r="KX85" s="12" t="e">
        <f ca="1">KQ53</f>
        <v>#N/A</v>
      </c>
      <c r="KY85" s="56" t="e">
        <f ca="1">KR53</f>
        <v>#N/A</v>
      </c>
      <c r="KZ85" s="12"/>
      <c r="LA85" s="56" t="e">
        <f ca="1">KT53</f>
        <v>#N/A</v>
      </c>
      <c r="LB85" s="12"/>
      <c r="LE85" s="56" t="e">
        <f ca="1">LE53</f>
        <v>#N/A</v>
      </c>
      <c r="LF85" s="12" t="e">
        <f ca="1">LF53</f>
        <v>#N/A</v>
      </c>
      <c r="LG85" s="56" t="e">
        <f ca="1">LG53</f>
        <v>#N/A</v>
      </c>
      <c r="LH85" s="12"/>
      <c r="LI85" s="56" t="e">
        <f ca="1">LI53</f>
        <v>#N/A</v>
      </c>
      <c r="LJ85" s="12"/>
      <c r="LL85" s="56" t="e">
        <f ca="1">LE53</f>
        <v>#N/A</v>
      </c>
      <c r="LM85" s="12" t="e">
        <f ca="1">LF53</f>
        <v>#N/A</v>
      </c>
      <c r="LN85" s="56" t="e">
        <f ca="1">LG53</f>
        <v>#N/A</v>
      </c>
      <c r="LO85" s="12"/>
      <c r="LP85" s="56" t="e">
        <f ca="1">LI53</f>
        <v>#N/A</v>
      </c>
      <c r="LQ85" s="12"/>
      <c r="LT85" s="56" t="e">
        <f ca="1">LT53</f>
        <v>#N/A</v>
      </c>
      <c r="LU85" s="12" t="e">
        <f ca="1">LU53</f>
        <v>#N/A</v>
      </c>
      <c r="LV85" s="56" t="e">
        <f ca="1">LV53</f>
        <v>#N/A</v>
      </c>
      <c r="LW85" s="12"/>
      <c r="LX85" s="56" t="e">
        <f ca="1">LX53</f>
        <v>#N/A</v>
      </c>
      <c r="LY85" s="12"/>
      <c r="MA85" s="56" t="e">
        <f ca="1">LT53</f>
        <v>#N/A</v>
      </c>
      <c r="MB85" s="12" t="e">
        <f ca="1">LU53</f>
        <v>#N/A</v>
      </c>
      <c r="MC85" s="56" t="e">
        <f ca="1">LV53</f>
        <v>#N/A</v>
      </c>
      <c r="MD85" s="12"/>
      <c r="ME85" s="56" t="e">
        <f ca="1">LX53</f>
        <v>#N/A</v>
      </c>
      <c r="MF85" s="12"/>
      <c r="MI85" s="56" t="e">
        <f ca="1">MI53</f>
        <v>#N/A</v>
      </c>
      <c r="MJ85" s="12" t="e">
        <f ca="1">MJ53</f>
        <v>#N/A</v>
      </c>
      <c r="MK85" s="56" t="e">
        <f ca="1">MK53</f>
        <v>#N/A</v>
      </c>
      <c r="ML85" s="12"/>
      <c r="MM85" s="56" t="e">
        <f ca="1">MM53</f>
        <v>#N/A</v>
      </c>
      <c r="MN85" s="12"/>
      <c r="MP85" s="56" t="e">
        <f ca="1">MI53</f>
        <v>#N/A</v>
      </c>
      <c r="MQ85" s="12" t="e">
        <f ca="1">MJ53</f>
        <v>#N/A</v>
      </c>
      <c r="MR85" s="56" t="e">
        <f ca="1">MK53</f>
        <v>#N/A</v>
      </c>
      <c r="MS85" s="12"/>
      <c r="MT85" s="56" t="e">
        <f ca="1">MM53</f>
        <v>#N/A</v>
      </c>
      <c r="MU85" s="12"/>
      <c r="MX85" s="56" t="e">
        <f ca="1">MX53</f>
        <v>#N/A</v>
      </c>
      <c r="MY85" s="12" t="e">
        <f ca="1">MY53</f>
        <v>#N/A</v>
      </c>
      <c r="MZ85" s="56" t="e">
        <f ca="1">MZ53</f>
        <v>#N/A</v>
      </c>
      <c r="NA85" s="12"/>
      <c r="NB85" s="56" t="e">
        <f ca="1">NB53</f>
        <v>#N/A</v>
      </c>
      <c r="NC85" s="12"/>
      <c r="NE85" s="56" t="e">
        <f ca="1">MX53</f>
        <v>#N/A</v>
      </c>
      <c r="NF85" s="12" t="e">
        <f ca="1">MY53</f>
        <v>#N/A</v>
      </c>
      <c r="NG85" s="56" t="e">
        <f ca="1">MZ53</f>
        <v>#N/A</v>
      </c>
      <c r="NH85" s="12"/>
      <c r="NI85" s="56" t="e">
        <f ca="1">NB53</f>
        <v>#N/A</v>
      </c>
      <c r="NJ85" s="12"/>
      <c r="NM85" s="56" t="e">
        <f ca="1">NM53</f>
        <v>#N/A</v>
      </c>
      <c r="NN85" s="12" t="e">
        <f ca="1">NN53</f>
        <v>#N/A</v>
      </c>
      <c r="NO85" s="56" t="e">
        <f ca="1">NO53</f>
        <v>#N/A</v>
      </c>
      <c r="NP85" s="12"/>
      <c r="NQ85" s="56" t="e">
        <f ca="1">NQ53</f>
        <v>#N/A</v>
      </c>
      <c r="NR85" s="12"/>
      <c r="NT85" s="56" t="e">
        <f ca="1">NM53</f>
        <v>#N/A</v>
      </c>
      <c r="NU85" s="12" t="e">
        <f ca="1">NN53</f>
        <v>#N/A</v>
      </c>
      <c r="NV85" s="56" t="e">
        <f ca="1">NO53</f>
        <v>#N/A</v>
      </c>
      <c r="NW85" s="12"/>
      <c r="NX85" s="56" t="e">
        <f ca="1">NQ53</f>
        <v>#N/A</v>
      </c>
      <c r="NY85" s="12"/>
      <c r="OB85" s="56" t="e">
        <f ca="1">OB53</f>
        <v>#N/A</v>
      </c>
      <c r="OC85" s="12" t="e">
        <f ca="1">OC53</f>
        <v>#N/A</v>
      </c>
      <c r="OD85" s="56" t="e">
        <f ca="1">OD53</f>
        <v>#N/A</v>
      </c>
      <c r="OE85" s="12"/>
      <c r="OF85" s="56" t="e">
        <f ca="1">OF53</f>
        <v>#N/A</v>
      </c>
      <c r="OG85" s="12"/>
      <c r="OI85" s="56" t="e">
        <f ca="1">OB53</f>
        <v>#N/A</v>
      </c>
      <c r="OJ85" s="12" t="e">
        <f ca="1">OC53</f>
        <v>#N/A</v>
      </c>
      <c r="OK85" s="56" t="e">
        <f ca="1">OD53</f>
        <v>#N/A</v>
      </c>
      <c r="OL85" s="12"/>
      <c r="OM85" s="56" t="e">
        <f ca="1">OF53</f>
        <v>#N/A</v>
      </c>
      <c r="ON85" s="12"/>
      <c r="OQ85" s="56" t="e">
        <f ca="1">OQ53</f>
        <v>#N/A</v>
      </c>
      <c r="OR85" s="12" t="e">
        <f ca="1">OR53</f>
        <v>#N/A</v>
      </c>
      <c r="OS85" s="56" t="e">
        <f ca="1">OS53</f>
        <v>#N/A</v>
      </c>
      <c r="OT85" s="12"/>
      <c r="OU85" s="56" t="e">
        <f ca="1">OU53</f>
        <v>#N/A</v>
      </c>
      <c r="OV85" s="12"/>
      <c r="OX85" s="56" t="e">
        <f ca="1">OQ53</f>
        <v>#N/A</v>
      </c>
      <c r="OY85" s="12" t="e">
        <f ca="1">OR53</f>
        <v>#N/A</v>
      </c>
      <c r="OZ85" s="56" t="e">
        <f ca="1">OS53</f>
        <v>#N/A</v>
      </c>
      <c r="PA85" s="12"/>
      <c r="PB85" s="56" t="e">
        <f ca="1">OU53</f>
        <v>#N/A</v>
      </c>
      <c r="PC85" s="12"/>
      <c r="PF85" s="56" t="e">
        <f ca="1">PF53</f>
        <v>#N/A</v>
      </c>
      <c r="PG85" s="12" t="e">
        <f ca="1">PG53</f>
        <v>#N/A</v>
      </c>
      <c r="PH85" s="56" t="e">
        <f ca="1">PH53</f>
        <v>#N/A</v>
      </c>
      <c r="PI85" s="12"/>
      <c r="PJ85" s="56" t="e">
        <f ca="1">PJ53</f>
        <v>#N/A</v>
      </c>
      <c r="PK85" s="12"/>
      <c r="PM85" s="56" t="e">
        <f ca="1">PF53</f>
        <v>#N/A</v>
      </c>
      <c r="PN85" s="12" t="e">
        <f ca="1">PG53</f>
        <v>#N/A</v>
      </c>
      <c r="PO85" s="56" t="e">
        <f ca="1">PH53</f>
        <v>#N/A</v>
      </c>
      <c r="PP85" s="12"/>
      <c r="PQ85" s="56" t="e">
        <f ca="1">PJ53</f>
        <v>#N/A</v>
      </c>
      <c r="PR85" s="12"/>
      <c r="PU85" s="56" t="e">
        <f ca="1">PU53</f>
        <v>#N/A</v>
      </c>
      <c r="PV85" s="12" t="e">
        <f ca="1">PV53</f>
        <v>#N/A</v>
      </c>
      <c r="PW85" s="56" t="e">
        <f ca="1">PW53</f>
        <v>#N/A</v>
      </c>
      <c r="PX85" s="12"/>
      <c r="PY85" s="56" t="e">
        <f ca="1">PY53</f>
        <v>#N/A</v>
      </c>
      <c r="PZ85" s="12"/>
      <c r="QB85" s="56" t="e">
        <f ca="1">PU53</f>
        <v>#N/A</v>
      </c>
      <c r="QC85" s="12" t="e">
        <f ca="1">PV53</f>
        <v>#N/A</v>
      </c>
      <c r="QD85" s="56" t="e">
        <f ca="1">PW53</f>
        <v>#N/A</v>
      </c>
      <c r="QE85" s="12"/>
      <c r="QF85" s="56" t="e">
        <f ca="1">PY53</f>
        <v>#N/A</v>
      </c>
      <c r="QG85" s="12"/>
      <c r="QJ85" s="56" t="e">
        <f ca="1">QJ53</f>
        <v>#N/A</v>
      </c>
      <c r="QK85" s="12" t="e">
        <f ca="1">QK53</f>
        <v>#N/A</v>
      </c>
      <c r="QL85" s="56" t="e">
        <f ca="1">QL53</f>
        <v>#N/A</v>
      </c>
      <c r="QM85" s="12"/>
      <c r="QN85" s="56" t="e">
        <f ca="1">QN53</f>
        <v>#N/A</v>
      </c>
      <c r="QO85" s="12"/>
      <c r="QQ85" s="56" t="e">
        <f ca="1">QJ53</f>
        <v>#N/A</v>
      </c>
      <c r="QR85" s="12" t="e">
        <f ca="1">QK53</f>
        <v>#N/A</v>
      </c>
      <c r="QS85" s="56" t="e">
        <f ca="1">QL53</f>
        <v>#N/A</v>
      </c>
      <c r="QT85" s="12"/>
      <c r="QU85" s="56" t="e">
        <f ca="1">QN53</f>
        <v>#N/A</v>
      </c>
      <c r="QV85" s="12"/>
      <c r="QY85" s="56" t="e">
        <f ca="1">QY53</f>
        <v>#N/A</v>
      </c>
      <c r="QZ85" s="12" t="e">
        <f ca="1">QZ53</f>
        <v>#N/A</v>
      </c>
      <c r="RA85" s="56" t="e">
        <f ca="1">RA53</f>
        <v>#N/A</v>
      </c>
      <c r="RB85" s="12"/>
      <c r="RC85" s="56" t="e">
        <f ca="1">RC53</f>
        <v>#N/A</v>
      </c>
      <c r="RD85" s="12"/>
      <c r="RF85" s="56" t="e">
        <f ca="1">QY53</f>
        <v>#N/A</v>
      </c>
      <c r="RG85" s="12" t="e">
        <f ca="1">QZ53</f>
        <v>#N/A</v>
      </c>
      <c r="RH85" s="56" t="e">
        <f ca="1">RA53</f>
        <v>#N/A</v>
      </c>
      <c r="RI85" s="12"/>
      <c r="RJ85" s="56" t="e">
        <f ca="1">RC53</f>
        <v>#N/A</v>
      </c>
      <c r="RK85" s="12"/>
      <c r="RN85" s="56" t="e">
        <f ca="1">RN53</f>
        <v>#N/A</v>
      </c>
      <c r="RO85" s="12" t="e">
        <f ca="1">RO53</f>
        <v>#N/A</v>
      </c>
      <c r="RP85" s="56" t="e">
        <f ca="1">RP53</f>
        <v>#N/A</v>
      </c>
      <c r="RQ85" s="12"/>
      <c r="RR85" s="56" t="e">
        <f ca="1">RR53</f>
        <v>#N/A</v>
      </c>
      <c r="RS85" s="12"/>
      <c r="RU85" s="56" t="e">
        <f ca="1">RN53</f>
        <v>#N/A</v>
      </c>
      <c r="RV85" s="12" t="e">
        <f ca="1">RO53</f>
        <v>#N/A</v>
      </c>
      <c r="RW85" s="56" t="e">
        <f ca="1">RP53</f>
        <v>#N/A</v>
      </c>
      <c r="RX85" s="12"/>
      <c r="RY85" s="56" t="e">
        <f ca="1">RR53</f>
        <v>#N/A</v>
      </c>
      <c r="RZ85" s="12"/>
      <c r="SC85" s="56" t="e">
        <f ca="1">SC53</f>
        <v>#N/A</v>
      </c>
      <c r="SD85" s="12" t="e">
        <f ca="1">SD53</f>
        <v>#N/A</v>
      </c>
      <c r="SE85" s="56" t="e">
        <f ca="1">SE53</f>
        <v>#N/A</v>
      </c>
      <c r="SF85" s="12"/>
      <c r="SG85" s="56" t="e">
        <f ca="1">SG53</f>
        <v>#N/A</v>
      </c>
      <c r="SH85" s="12"/>
      <c r="SJ85" s="56" t="e">
        <f ca="1">SC53</f>
        <v>#N/A</v>
      </c>
      <c r="SK85" s="12" t="e">
        <f ca="1">SD53</f>
        <v>#N/A</v>
      </c>
      <c r="SL85" s="56" t="e">
        <f ca="1">SE53</f>
        <v>#N/A</v>
      </c>
      <c r="SM85" s="12"/>
      <c r="SN85" s="56" t="e">
        <f ca="1">SG53</f>
        <v>#N/A</v>
      </c>
      <c r="SO85" s="12"/>
      <c r="SR85" s="56" t="e">
        <f ca="1">SR53</f>
        <v>#N/A</v>
      </c>
      <c r="SS85" s="12" t="e">
        <f ca="1">SS53</f>
        <v>#N/A</v>
      </c>
      <c r="ST85" s="56" t="e">
        <f ca="1">ST53</f>
        <v>#N/A</v>
      </c>
      <c r="SU85" s="12"/>
      <c r="SV85" s="56" t="e">
        <f ca="1">SV53</f>
        <v>#N/A</v>
      </c>
      <c r="SW85" s="12"/>
      <c r="SY85" s="56" t="e">
        <f ca="1">SR53</f>
        <v>#N/A</v>
      </c>
      <c r="SZ85" s="12" t="e">
        <f ca="1">SS53</f>
        <v>#N/A</v>
      </c>
      <c r="TA85" s="56" t="e">
        <f ca="1">ST53</f>
        <v>#N/A</v>
      </c>
      <c r="TB85" s="12"/>
      <c r="TC85" s="56" t="e">
        <f ca="1">SV53</f>
        <v>#N/A</v>
      </c>
      <c r="TD85" s="12"/>
      <c r="TG85" s="56" t="e">
        <f ca="1">TG53</f>
        <v>#N/A</v>
      </c>
      <c r="TH85" s="12" t="e">
        <f ca="1">TH53</f>
        <v>#N/A</v>
      </c>
      <c r="TI85" s="56" t="e">
        <f ca="1">TI53</f>
        <v>#N/A</v>
      </c>
      <c r="TJ85" s="12"/>
      <c r="TK85" s="56" t="e">
        <f ca="1">TK53</f>
        <v>#N/A</v>
      </c>
      <c r="TL85" s="12"/>
      <c r="TN85" s="56" t="e">
        <f ca="1">TG53</f>
        <v>#N/A</v>
      </c>
      <c r="TO85" s="12" t="e">
        <f ca="1">TH53</f>
        <v>#N/A</v>
      </c>
      <c r="TP85" s="56" t="e">
        <f ca="1">TI53</f>
        <v>#N/A</v>
      </c>
      <c r="TQ85" s="12"/>
      <c r="TR85" s="56" t="e">
        <f ca="1">TK53</f>
        <v>#N/A</v>
      </c>
      <c r="TS85" s="12"/>
      <c r="TV85" s="56" t="e">
        <f ca="1">TV53</f>
        <v>#N/A</v>
      </c>
      <c r="TW85" s="12" t="e">
        <f ca="1">TW53</f>
        <v>#N/A</v>
      </c>
      <c r="TX85" s="56" t="e">
        <f ca="1">TX53</f>
        <v>#N/A</v>
      </c>
      <c r="TY85" s="12"/>
      <c r="TZ85" s="56" t="e">
        <f ca="1">TZ53</f>
        <v>#N/A</v>
      </c>
      <c r="UA85" s="12"/>
      <c r="UC85" s="56" t="e">
        <f ca="1">TV53</f>
        <v>#N/A</v>
      </c>
      <c r="UD85" s="12" t="e">
        <f ca="1">TW53</f>
        <v>#N/A</v>
      </c>
      <c r="UE85" s="56" t="e">
        <f ca="1">TX53</f>
        <v>#N/A</v>
      </c>
      <c r="UF85" s="12"/>
      <c r="UG85" s="56" t="e">
        <f ca="1">TZ53</f>
        <v>#N/A</v>
      </c>
      <c r="UH85" s="12"/>
      <c r="UK85" s="56" t="e">
        <f ca="1">UK53</f>
        <v>#N/A</v>
      </c>
      <c r="UL85" s="12" t="e">
        <f ca="1">UL53</f>
        <v>#N/A</v>
      </c>
      <c r="UM85" s="56" t="e">
        <f ca="1">UM53</f>
        <v>#N/A</v>
      </c>
      <c r="UN85" s="12"/>
      <c r="UO85" s="56" t="e">
        <f ca="1">UO53</f>
        <v>#N/A</v>
      </c>
      <c r="UP85" s="12"/>
      <c r="UR85" s="56" t="e">
        <f ca="1">UK53</f>
        <v>#N/A</v>
      </c>
      <c r="US85" s="12" t="e">
        <f ca="1">UL53</f>
        <v>#N/A</v>
      </c>
      <c r="UT85" s="56" t="e">
        <f ca="1">UM53</f>
        <v>#N/A</v>
      </c>
      <c r="UU85" s="12"/>
      <c r="UV85" s="56" t="e">
        <f ca="1">UO53</f>
        <v>#N/A</v>
      </c>
      <c r="UW85" s="12"/>
      <c r="UZ85" s="56" t="e">
        <f ca="1">UZ53</f>
        <v>#N/A</v>
      </c>
      <c r="VA85" s="12" t="e">
        <f ca="1">VA53</f>
        <v>#N/A</v>
      </c>
      <c r="VB85" s="56" t="e">
        <f ca="1">VB53</f>
        <v>#N/A</v>
      </c>
      <c r="VC85" s="12"/>
      <c r="VD85" s="56" t="e">
        <f ca="1">VD53</f>
        <v>#N/A</v>
      </c>
      <c r="VE85" s="12"/>
      <c r="VG85" s="56" t="e">
        <f ca="1">UZ53</f>
        <v>#N/A</v>
      </c>
      <c r="VH85" s="12" t="e">
        <f ca="1">VA53</f>
        <v>#N/A</v>
      </c>
      <c r="VI85" s="56" t="e">
        <f ca="1">VB53</f>
        <v>#N/A</v>
      </c>
      <c r="VJ85" s="12"/>
      <c r="VK85" s="56" t="e">
        <f ca="1">VD53</f>
        <v>#N/A</v>
      </c>
      <c r="VL85" s="12"/>
      <c r="VO85" s="56" t="e">
        <f ca="1">VO53</f>
        <v>#N/A</v>
      </c>
      <c r="VP85" s="12" t="e">
        <f ca="1">VP53</f>
        <v>#N/A</v>
      </c>
      <c r="VQ85" s="56" t="e">
        <f ca="1">VQ53</f>
        <v>#N/A</v>
      </c>
      <c r="VR85" s="12"/>
      <c r="VS85" s="56" t="e">
        <f ca="1">VS53</f>
        <v>#N/A</v>
      </c>
      <c r="VT85" s="12"/>
      <c r="VV85" s="56" t="e">
        <f ca="1">VO53</f>
        <v>#N/A</v>
      </c>
      <c r="VW85" s="12" t="e">
        <f ca="1">VP53</f>
        <v>#N/A</v>
      </c>
      <c r="VX85" s="56" t="e">
        <f ca="1">VQ53</f>
        <v>#N/A</v>
      </c>
      <c r="VY85" s="12"/>
      <c r="VZ85" s="56" t="e">
        <f ca="1">VS53</f>
        <v>#N/A</v>
      </c>
      <c r="WA85" s="12"/>
      <c r="WD85" s="56" t="e">
        <f ca="1">WD53</f>
        <v>#N/A</v>
      </c>
      <c r="WE85" s="12" t="e">
        <f ca="1">WE53</f>
        <v>#N/A</v>
      </c>
      <c r="WF85" s="56" t="e">
        <f ca="1">WF53</f>
        <v>#N/A</v>
      </c>
      <c r="WG85" s="12"/>
      <c r="WH85" s="56" t="e">
        <f ca="1">WH53</f>
        <v>#N/A</v>
      </c>
      <c r="WI85" s="12"/>
      <c r="WK85" s="56" t="e">
        <f ca="1">WD53</f>
        <v>#N/A</v>
      </c>
      <c r="WL85" s="12" t="e">
        <f ca="1">WE53</f>
        <v>#N/A</v>
      </c>
      <c r="WM85" s="56" t="e">
        <f ca="1">WF53</f>
        <v>#N/A</v>
      </c>
      <c r="WN85" s="12"/>
      <c r="WO85" s="56" t="e">
        <f ca="1">WH53</f>
        <v>#N/A</v>
      </c>
      <c r="WP85" s="12"/>
      <c r="WS85" s="56" t="e">
        <f ca="1">WS53</f>
        <v>#N/A</v>
      </c>
      <c r="WT85" s="12" t="e">
        <f ca="1">WT53</f>
        <v>#N/A</v>
      </c>
      <c r="WU85" s="56" t="e">
        <f ca="1">WU53</f>
        <v>#N/A</v>
      </c>
      <c r="WV85" s="12"/>
      <c r="WW85" s="56" t="e">
        <f ca="1">WW53</f>
        <v>#N/A</v>
      </c>
      <c r="WX85" s="12"/>
      <c r="WZ85" s="56" t="e">
        <f ca="1">WS53</f>
        <v>#N/A</v>
      </c>
      <c r="XA85" s="12" t="e">
        <f ca="1">WT53</f>
        <v>#N/A</v>
      </c>
      <c r="XB85" s="56" t="e">
        <f ca="1">WU53</f>
        <v>#N/A</v>
      </c>
      <c r="XC85" s="12"/>
      <c r="XD85" s="56" t="e">
        <f ca="1">WW53</f>
        <v>#N/A</v>
      </c>
      <c r="XE85" s="12"/>
      <c r="XH85" s="56" t="e">
        <f ca="1">XH53</f>
        <v>#N/A</v>
      </c>
      <c r="XI85" s="12" t="e">
        <f ca="1">XI53</f>
        <v>#N/A</v>
      </c>
      <c r="XJ85" s="56" t="e">
        <f ca="1">XJ53</f>
        <v>#N/A</v>
      </c>
      <c r="XK85" s="12"/>
      <c r="XL85" s="56" t="e">
        <f ca="1">XL53</f>
        <v>#N/A</v>
      </c>
      <c r="XM85" s="12"/>
      <c r="XO85" s="56" t="e">
        <f ca="1">XH53</f>
        <v>#N/A</v>
      </c>
      <c r="XP85" s="12" t="e">
        <f ca="1">XI53</f>
        <v>#N/A</v>
      </c>
      <c r="XQ85" s="56" t="e">
        <f ca="1">XJ53</f>
        <v>#N/A</v>
      </c>
      <c r="XR85" s="12"/>
      <c r="XS85" s="56" t="e">
        <f ca="1">XL53</f>
        <v>#N/A</v>
      </c>
      <c r="XT85" s="12"/>
      <c r="XW85" s="56" t="e">
        <f ca="1">XW53</f>
        <v>#N/A</v>
      </c>
      <c r="XX85" s="12" t="e">
        <f ca="1">XX53</f>
        <v>#N/A</v>
      </c>
      <c r="XY85" s="56" t="e">
        <f ca="1">XY53</f>
        <v>#N/A</v>
      </c>
      <c r="XZ85" s="12"/>
      <c r="YA85" s="56" t="e">
        <f ca="1">YA53</f>
        <v>#N/A</v>
      </c>
      <c r="YB85" s="12"/>
      <c r="YD85" s="56" t="e">
        <f ca="1">XW53</f>
        <v>#N/A</v>
      </c>
      <c r="YE85" s="12" t="e">
        <f ca="1">XX53</f>
        <v>#N/A</v>
      </c>
      <c r="YF85" s="56" t="e">
        <f ca="1">XY53</f>
        <v>#N/A</v>
      </c>
      <c r="YG85" s="12"/>
      <c r="YH85" s="56" t="e">
        <f ca="1">YA53</f>
        <v>#N/A</v>
      </c>
      <c r="YI85" s="12"/>
      <c r="YL85" s="56" t="e">
        <f ca="1">YL53</f>
        <v>#N/A</v>
      </c>
      <c r="YM85" s="12" t="e">
        <f ca="1">YM53</f>
        <v>#N/A</v>
      </c>
      <c r="YN85" s="56" t="e">
        <f ca="1">YN53</f>
        <v>#N/A</v>
      </c>
      <c r="YO85" s="12"/>
      <c r="YP85" s="56" t="e">
        <f ca="1">YP53</f>
        <v>#N/A</v>
      </c>
      <c r="YQ85" s="12"/>
      <c r="YS85" s="56" t="e">
        <f ca="1">YL53</f>
        <v>#N/A</v>
      </c>
      <c r="YT85" s="12" t="e">
        <f ca="1">YM53</f>
        <v>#N/A</v>
      </c>
      <c r="YU85" s="56" t="e">
        <f ca="1">YN53</f>
        <v>#N/A</v>
      </c>
      <c r="YV85" s="12"/>
      <c r="YW85" s="56" t="e">
        <f ca="1">YP53</f>
        <v>#N/A</v>
      </c>
      <c r="YX85" s="12"/>
      <c r="ZA85" s="56" t="e">
        <f ca="1">ZA53</f>
        <v>#N/A</v>
      </c>
      <c r="ZB85" s="12" t="e">
        <f ca="1">ZB53</f>
        <v>#N/A</v>
      </c>
      <c r="ZC85" s="56" t="e">
        <f ca="1">ZC53</f>
        <v>#N/A</v>
      </c>
      <c r="ZD85" s="12"/>
      <c r="ZE85" s="56" t="e">
        <f ca="1">ZE53</f>
        <v>#N/A</v>
      </c>
      <c r="ZF85" s="12"/>
      <c r="ZH85" s="56" t="e">
        <f ca="1">ZA53</f>
        <v>#N/A</v>
      </c>
      <c r="ZI85" s="12" t="e">
        <f ca="1">ZB53</f>
        <v>#N/A</v>
      </c>
      <c r="ZJ85" s="56" t="e">
        <f ca="1">ZC53</f>
        <v>#N/A</v>
      </c>
      <c r="ZK85" s="12"/>
      <c r="ZL85" s="56" t="e">
        <f ca="1">ZE53</f>
        <v>#N/A</v>
      </c>
      <c r="ZM85" s="12"/>
      <c r="ZP85" s="56" t="e">
        <f ca="1">ZP53</f>
        <v>#N/A</v>
      </c>
      <c r="ZQ85" s="12" t="e">
        <f ca="1">ZQ53</f>
        <v>#N/A</v>
      </c>
      <c r="ZR85" s="56" t="e">
        <f ca="1">ZR53</f>
        <v>#N/A</v>
      </c>
      <c r="ZS85" s="12"/>
      <c r="ZT85" s="56" t="e">
        <f ca="1">ZT53</f>
        <v>#N/A</v>
      </c>
      <c r="ZU85" s="12"/>
      <c r="ZW85" s="56" t="e">
        <f ca="1">ZP53</f>
        <v>#N/A</v>
      </c>
      <c r="ZX85" s="12" t="e">
        <f ca="1">ZQ53</f>
        <v>#N/A</v>
      </c>
      <c r="ZY85" s="56" t="e">
        <f ca="1">ZR53</f>
        <v>#N/A</v>
      </c>
      <c r="ZZ85" s="12"/>
      <c r="AAA85" s="56" t="e">
        <f ca="1">ZT53</f>
        <v>#N/A</v>
      </c>
      <c r="AAB85" s="12"/>
      <c r="AAE85" s="56" t="e">
        <f ca="1">AAE53</f>
        <v>#N/A</v>
      </c>
      <c r="AAF85" s="12" t="e">
        <f ca="1">AAF53</f>
        <v>#N/A</v>
      </c>
      <c r="AAG85" s="56" t="e">
        <f ca="1">AAG53</f>
        <v>#N/A</v>
      </c>
      <c r="AAH85" s="12"/>
      <c r="AAI85" s="56" t="e">
        <f ca="1">AAI53</f>
        <v>#N/A</v>
      </c>
      <c r="AAJ85" s="12"/>
      <c r="AAL85" s="56" t="e">
        <f ca="1">AAE53</f>
        <v>#N/A</v>
      </c>
      <c r="AAM85" s="12" t="e">
        <f ca="1">AAF53</f>
        <v>#N/A</v>
      </c>
      <c r="AAN85" s="56" t="e">
        <f ca="1">AAG53</f>
        <v>#N/A</v>
      </c>
      <c r="AAO85" s="12"/>
      <c r="AAP85" s="56" t="e">
        <f ca="1">AAI53</f>
        <v>#N/A</v>
      </c>
      <c r="AAQ85" s="12"/>
      <c r="AAT85" s="56" t="e">
        <f ca="1">AAT53</f>
        <v>#N/A</v>
      </c>
      <c r="AAU85" s="12" t="e">
        <f ca="1">AAU53</f>
        <v>#N/A</v>
      </c>
      <c r="AAV85" s="56" t="e">
        <f ca="1">AAV53</f>
        <v>#N/A</v>
      </c>
      <c r="AAW85" s="12"/>
      <c r="AAX85" s="56" t="e">
        <f ca="1">AAX53</f>
        <v>#N/A</v>
      </c>
      <c r="AAY85" s="12"/>
      <c r="ABA85" s="56" t="e">
        <f ca="1">AAT53</f>
        <v>#N/A</v>
      </c>
      <c r="ABB85" s="12" t="e">
        <f ca="1">AAU53</f>
        <v>#N/A</v>
      </c>
      <c r="ABC85" s="56" t="e">
        <f ca="1">AAV53</f>
        <v>#N/A</v>
      </c>
      <c r="ABD85" s="12"/>
      <c r="ABE85" s="56" t="e">
        <f ca="1">AAX53</f>
        <v>#N/A</v>
      </c>
      <c r="ABF85" s="12"/>
      <c r="ABI85" s="56" t="e">
        <f ca="1">ABI53</f>
        <v>#N/A</v>
      </c>
      <c r="ABJ85" s="12" t="e">
        <f ca="1">ABJ53</f>
        <v>#N/A</v>
      </c>
      <c r="ABK85" s="56" t="e">
        <f ca="1">ABK53</f>
        <v>#N/A</v>
      </c>
      <c r="ABL85" s="12"/>
      <c r="ABM85" s="56" t="e">
        <f ca="1">ABM53</f>
        <v>#N/A</v>
      </c>
      <c r="ABN85" s="12"/>
      <c r="ABP85" s="56" t="e">
        <f ca="1">ABI53</f>
        <v>#N/A</v>
      </c>
      <c r="ABQ85" s="12" t="e">
        <f ca="1">ABJ53</f>
        <v>#N/A</v>
      </c>
      <c r="ABR85" s="56" t="e">
        <f ca="1">ABK53</f>
        <v>#N/A</v>
      </c>
      <c r="ABS85" s="12"/>
      <c r="ABT85" s="56" t="e">
        <f ca="1">ABM53</f>
        <v>#N/A</v>
      </c>
      <c r="ABU85" s="12"/>
      <c r="ABX85" s="56" t="e">
        <f ca="1">ABX53</f>
        <v>#N/A</v>
      </c>
      <c r="ABY85" s="12" t="e">
        <f ca="1">ABY53</f>
        <v>#N/A</v>
      </c>
      <c r="ABZ85" s="56" t="e">
        <f ca="1">ABZ53</f>
        <v>#N/A</v>
      </c>
      <c r="ACA85" s="12"/>
      <c r="ACB85" s="56" t="e">
        <f ca="1">ACB53</f>
        <v>#N/A</v>
      </c>
      <c r="ACC85" s="12"/>
      <c r="ACE85" s="56" t="e">
        <f ca="1">ABX53</f>
        <v>#N/A</v>
      </c>
      <c r="ACF85" s="12" t="e">
        <f ca="1">ABY53</f>
        <v>#N/A</v>
      </c>
      <c r="ACG85" s="56" t="e">
        <f ca="1">ABZ53</f>
        <v>#N/A</v>
      </c>
      <c r="ACH85" s="12"/>
      <c r="ACI85" s="56" t="e">
        <f ca="1">ACB53</f>
        <v>#N/A</v>
      </c>
      <c r="ACJ85" s="12"/>
      <c r="ACM85" s="56" t="e">
        <f ca="1">ACM53</f>
        <v>#N/A</v>
      </c>
      <c r="ACN85" s="12" t="e">
        <f ca="1">ACN53</f>
        <v>#N/A</v>
      </c>
      <c r="ACO85" s="56" t="e">
        <f ca="1">ACO53</f>
        <v>#N/A</v>
      </c>
      <c r="ACP85" s="12"/>
      <c r="ACQ85" s="56" t="e">
        <f ca="1">ACQ53</f>
        <v>#N/A</v>
      </c>
      <c r="ACR85" s="12"/>
      <c r="ACT85" s="56" t="e">
        <f ca="1">ACM53</f>
        <v>#N/A</v>
      </c>
      <c r="ACU85" s="12" t="e">
        <f ca="1">ACN53</f>
        <v>#N/A</v>
      </c>
      <c r="ACV85" s="56" t="e">
        <f ca="1">ACO53</f>
        <v>#N/A</v>
      </c>
      <c r="ACW85" s="12"/>
      <c r="ACX85" s="56" t="e">
        <f ca="1">ACQ53</f>
        <v>#N/A</v>
      </c>
      <c r="ACY85" s="12"/>
      <c r="ADB85" s="56" t="e">
        <f ca="1">ADB53</f>
        <v>#N/A</v>
      </c>
      <c r="ADC85" s="12" t="e">
        <f ca="1">ADC53</f>
        <v>#N/A</v>
      </c>
      <c r="ADD85" s="56" t="e">
        <f ca="1">ADD53</f>
        <v>#N/A</v>
      </c>
      <c r="ADE85" s="12"/>
      <c r="ADF85" s="56" t="e">
        <f ca="1">ADF53</f>
        <v>#N/A</v>
      </c>
      <c r="ADG85" s="12"/>
      <c r="ADI85" s="56" t="e">
        <f ca="1">ADB53</f>
        <v>#N/A</v>
      </c>
      <c r="ADJ85" s="12" t="e">
        <f ca="1">ADC53</f>
        <v>#N/A</v>
      </c>
      <c r="ADK85" s="56" t="e">
        <f ca="1">ADD53</f>
        <v>#N/A</v>
      </c>
      <c r="ADL85" s="12"/>
      <c r="ADM85" s="56" t="e">
        <f ca="1">ADF53</f>
        <v>#N/A</v>
      </c>
      <c r="ADN85" s="12"/>
      <c r="ADQ85" s="56" t="e">
        <f ca="1">ADQ53</f>
        <v>#N/A</v>
      </c>
      <c r="ADR85" s="12" t="e">
        <f ca="1">ADR53</f>
        <v>#N/A</v>
      </c>
      <c r="ADS85" s="56" t="e">
        <f ca="1">ADS53</f>
        <v>#N/A</v>
      </c>
      <c r="ADT85" s="12"/>
      <c r="ADU85" s="56" t="e">
        <f ca="1">ADU53</f>
        <v>#N/A</v>
      </c>
      <c r="ADV85" s="12"/>
      <c r="ADX85" s="56" t="e">
        <f ca="1">ADQ53</f>
        <v>#N/A</v>
      </c>
      <c r="ADY85" s="12" t="e">
        <f ca="1">ADR53</f>
        <v>#N/A</v>
      </c>
      <c r="ADZ85" s="56" t="e">
        <f ca="1">ADS53</f>
        <v>#N/A</v>
      </c>
      <c r="AEA85" s="12"/>
      <c r="AEB85" s="56" t="e">
        <f ca="1">ADU53</f>
        <v>#N/A</v>
      </c>
      <c r="AEC85" s="12"/>
      <c r="AEF85" s="56" t="e">
        <f ca="1">AEF53</f>
        <v>#N/A</v>
      </c>
      <c r="AEG85" s="12" t="e">
        <f ca="1">AEG53</f>
        <v>#N/A</v>
      </c>
      <c r="AEH85" s="56" t="e">
        <f ca="1">AEH53</f>
        <v>#N/A</v>
      </c>
      <c r="AEI85" s="12"/>
      <c r="AEJ85" s="56" t="e">
        <f ca="1">AEJ53</f>
        <v>#N/A</v>
      </c>
      <c r="AEK85" s="12"/>
      <c r="AEM85" s="56" t="e">
        <f ca="1">AEF53</f>
        <v>#N/A</v>
      </c>
      <c r="AEN85" s="12" t="e">
        <f ca="1">AEG53</f>
        <v>#N/A</v>
      </c>
      <c r="AEO85" s="56" t="e">
        <f ca="1">AEH53</f>
        <v>#N/A</v>
      </c>
      <c r="AEP85" s="12"/>
      <c r="AEQ85" s="56" t="e">
        <f ca="1">AEJ53</f>
        <v>#N/A</v>
      </c>
      <c r="AER85" s="12"/>
      <c r="AEU85" s="56" t="e">
        <f ca="1">AEU53</f>
        <v>#N/A</v>
      </c>
      <c r="AEV85" s="12" t="e">
        <f ca="1">AEV53</f>
        <v>#N/A</v>
      </c>
      <c r="AEW85" s="56" t="e">
        <f ca="1">AEW53</f>
        <v>#N/A</v>
      </c>
      <c r="AEX85" s="12"/>
      <c r="AEY85" s="56" t="e">
        <f ca="1">AEY53</f>
        <v>#N/A</v>
      </c>
      <c r="AEZ85" s="12"/>
      <c r="AFB85" s="56" t="e">
        <f ca="1">AEU53</f>
        <v>#N/A</v>
      </c>
      <c r="AFC85" s="12" t="e">
        <f ca="1">AEV53</f>
        <v>#N/A</v>
      </c>
      <c r="AFD85" s="56" t="e">
        <f ca="1">AEW53</f>
        <v>#N/A</v>
      </c>
      <c r="AFE85" s="12"/>
      <c r="AFF85" s="56" t="e">
        <f ca="1">AEY53</f>
        <v>#N/A</v>
      </c>
      <c r="AFG85" s="12"/>
      <c r="AFJ85" s="56" t="e">
        <f ca="1">AFJ53</f>
        <v>#N/A</v>
      </c>
      <c r="AFK85" s="12" t="e">
        <f ca="1">AFK53</f>
        <v>#N/A</v>
      </c>
      <c r="AFL85" s="56" t="e">
        <f ca="1">AFL53</f>
        <v>#N/A</v>
      </c>
      <c r="AFM85" s="12"/>
      <c r="AFN85" s="56" t="e">
        <f ca="1">AFN53</f>
        <v>#N/A</v>
      </c>
      <c r="AFO85" s="12"/>
      <c r="AFQ85" s="56" t="e">
        <f ca="1">AFJ53</f>
        <v>#N/A</v>
      </c>
      <c r="AFR85" s="12" t="e">
        <f ca="1">AFK53</f>
        <v>#N/A</v>
      </c>
      <c r="AFS85" s="56" t="e">
        <f ca="1">AFL53</f>
        <v>#N/A</v>
      </c>
      <c r="AFT85" s="12"/>
      <c r="AFU85" s="56" t="e">
        <f ca="1">AFN53</f>
        <v>#N/A</v>
      </c>
      <c r="AFV85" s="12"/>
    </row>
    <row r="86" spans="2:854" ht="18" customHeight="1" x14ac:dyDescent="0.45">
      <c r="B86" s="78" t="e">
        <f ca="1">B54</f>
        <v>#N/A</v>
      </c>
      <c r="C86" s="79"/>
      <c r="D86" s="78" t="e">
        <f ca="1">D54</f>
        <v>#N/A</v>
      </c>
      <c r="E86" s="79"/>
      <c r="F86" s="78" t="e">
        <f ca="1">F54</f>
        <v>#N/A</v>
      </c>
      <c r="G86" s="79"/>
      <c r="I86" s="78" t="e">
        <f ca="1">B54</f>
        <v>#N/A</v>
      </c>
      <c r="J86" s="79"/>
      <c r="K86" s="78" t="e">
        <f ca="1">D54</f>
        <v>#N/A</v>
      </c>
      <c r="L86" s="79"/>
      <c r="M86" s="78" t="e">
        <f ca="1">F54</f>
        <v>#N/A</v>
      </c>
      <c r="N86" s="79"/>
      <c r="Q86" s="78" t="e">
        <f ca="1">Q54</f>
        <v>#N/A</v>
      </c>
      <c r="R86" s="79"/>
      <c r="S86" s="78" t="e">
        <f ca="1">S54</f>
        <v>#N/A</v>
      </c>
      <c r="T86" s="79"/>
      <c r="U86" s="78" t="e">
        <f ca="1">U54</f>
        <v>#N/A</v>
      </c>
      <c r="V86" s="79"/>
      <c r="X86" s="78" t="e">
        <f ca="1">Q54</f>
        <v>#N/A</v>
      </c>
      <c r="Y86" s="79"/>
      <c r="Z86" s="78" t="e">
        <f ca="1">S54</f>
        <v>#N/A</v>
      </c>
      <c r="AA86" s="79"/>
      <c r="AB86" s="78" t="e">
        <f ca="1">U54</f>
        <v>#N/A</v>
      </c>
      <c r="AC86" s="79"/>
      <c r="AF86" s="78" t="e">
        <f ca="1">AF54</f>
        <v>#N/A</v>
      </c>
      <c r="AG86" s="79"/>
      <c r="AH86" s="78" t="e">
        <f ca="1">AH54</f>
        <v>#N/A</v>
      </c>
      <c r="AI86" s="79"/>
      <c r="AJ86" s="78" t="e">
        <f ca="1">AJ54</f>
        <v>#N/A</v>
      </c>
      <c r="AK86" s="79"/>
      <c r="AM86" s="78" t="e">
        <f ca="1">AF54</f>
        <v>#N/A</v>
      </c>
      <c r="AN86" s="79"/>
      <c r="AO86" s="78" t="e">
        <f ca="1">AH54</f>
        <v>#N/A</v>
      </c>
      <c r="AP86" s="79"/>
      <c r="AQ86" s="78" t="e">
        <f ca="1">AJ54</f>
        <v>#N/A</v>
      </c>
      <c r="AR86" s="79"/>
      <c r="AU86" s="78" t="e">
        <f ca="1">AU54</f>
        <v>#N/A</v>
      </c>
      <c r="AV86" s="79"/>
      <c r="AW86" s="78" t="e">
        <f ca="1">AW54</f>
        <v>#N/A</v>
      </c>
      <c r="AX86" s="79"/>
      <c r="AY86" s="78" t="e">
        <f ca="1">AY54</f>
        <v>#N/A</v>
      </c>
      <c r="AZ86" s="79"/>
      <c r="BB86" s="78" t="e">
        <f ca="1">AU54</f>
        <v>#N/A</v>
      </c>
      <c r="BC86" s="79"/>
      <c r="BD86" s="78" t="e">
        <f ca="1">AW54</f>
        <v>#N/A</v>
      </c>
      <c r="BE86" s="79"/>
      <c r="BF86" s="78" t="e">
        <f ca="1">AY54</f>
        <v>#N/A</v>
      </c>
      <c r="BG86" s="79"/>
      <c r="BJ86" s="78" t="e">
        <f ca="1">BJ54</f>
        <v>#N/A</v>
      </c>
      <c r="BK86" s="79"/>
      <c r="BL86" s="78" t="e">
        <f ca="1">BL54</f>
        <v>#N/A</v>
      </c>
      <c r="BM86" s="79"/>
      <c r="BN86" s="78" t="e">
        <f ca="1">BN54</f>
        <v>#N/A</v>
      </c>
      <c r="BO86" s="79"/>
      <c r="BQ86" s="78" t="e">
        <f ca="1">BJ54</f>
        <v>#N/A</v>
      </c>
      <c r="BR86" s="79"/>
      <c r="BS86" s="78" t="e">
        <f ca="1">BL54</f>
        <v>#N/A</v>
      </c>
      <c r="BT86" s="79"/>
      <c r="BU86" s="78" t="e">
        <f ca="1">BN54</f>
        <v>#N/A</v>
      </c>
      <c r="BV86" s="79"/>
      <c r="BY86" s="78" t="e">
        <f ca="1">BY54</f>
        <v>#N/A</v>
      </c>
      <c r="BZ86" s="79"/>
      <c r="CA86" s="78" t="e">
        <f ca="1">CA54</f>
        <v>#N/A</v>
      </c>
      <c r="CB86" s="79"/>
      <c r="CC86" s="78" t="e">
        <f ca="1">CC54</f>
        <v>#N/A</v>
      </c>
      <c r="CD86" s="79"/>
      <c r="CF86" s="78" t="e">
        <f ca="1">BY54</f>
        <v>#N/A</v>
      </c>
      <c r="CG86" s="79"/>
      <c r="CH86" s="78" t="e">
        <f ca="1">CA54</f>
        <v>#N/A</v>
      </c>
      <c r="CI86" s="79"/>
      <c r="CJ86" s="78" t="e">
        <f ca="1">CC54</f>
        <v>#N/A</v>
      </c>
      <c r="CK86" s="79"/>
      <c r="CN86" s="78" t="e">
        <f ca="1">CN54</f>
        <v>#N/A</v>
      </c>
      <c r="CO86" s="79"/>
      <c r="CP86" s="78" t="e">
        <f ca="1">CP54</f>
        <v>#N/A</v>
      </c>
      <c r="CQ86" s="79"/>
      <c r="CR86" s="78" t="e">
        <f ca="1">CR54</f>
        <v>#N/A</v>
      </c>
      <c r="CS86" s="79"/>
      <c r="CU86" s="78" t="e">
        <f ca="1">CN54</f>
        <v>#N/A</v>
      </c>
      <c r="CV86" s="79"/>
      <c r="CW86" s="78" t="e">
        <f ca="1">CP54</f>
        <v>#N/A</v>
      </c>
      <c r="CX86" s="79"/>
      <c r="CY86" s="78" t="e">
        <f ca="1">CR54</f>
        <v>#N/A</v>
      </c>
      <c r="CZ86" s="79"/>
      <c r="DC86" s="78" t="e">
        <f ca="1">DC54</f>
        <v>#N/A</v>
      </c>
      <c r="DD86" s="79"/>
      <c r="DE86" s="78" t="e">
        <f ca="1">DE54</f>
        <v>#N/A</v>
      </c>
      <c r="DF86" s="79"/>
      <c r="DG86" s="78" t="e">
        <f ca="1">DG54</f>
        <v>#N/A</v>
      </c>
      <c r="DH86" s="79"/>
      <c r="DJ86" s="78" t="e">
        <f ca="1">DC54</f>
        <v>#N/A</v>
      </c>
      <c r="DK86" s="79"/>
      <c r="DL86" s="78" t="e">
        <f ca="1">DE54</f>
        <v>#N/A</v>
      </c>
      <c r="DM86" s="79"/>
      <c r="DN86" s="78" t="e">
        <f ca="1">DG54</f>
        <v>#N/A</v>
      </c>
      <c r="DO86" s="79"/>
      <c r="DR86" s="78" t="e">
        <f ca="1">DR54</f>
        <v>#N/A</v>
      </c>
      <c r="DS86" s="79"/>
      <c r="DT86" s="78" t="e">
        <f ca="1">DT54</f>
        <v>#N/A</v>
      </c>
      <c r="DU86" s="79"/>
      <c r="DV86" s="78" t="e">
        <f ca="1">DV54</f>
        <v>#N/A</v>
      </c>
      <c r="DW86" s="79"/>
      <c r="DY86" s="78" t="e">
        <f ca="1">DR54</f>
        <v>#N/A</v>
      </c>
      <c r="DZ86" s="79"/>
      <c r="EA86" s="78" t="e">
        <f ca="1">DT54</f>
        <v>#N/A</v>
      </c>
      <c r="EB86" s="79"/>
      <c r="EC86" s="78" t="e">
        <f ca="1">DV54</f>
        <v>#N/A</v>
      </c>
      <c r="ED86" s="79"/>
      <c r="EG86" s="78" t="e">
        <f ca="1">EG54</f>
        <v>#N/A</v>
      </c>
      <c r="EH86" s="79"/>
      <c r="EI86" s="78" t="e">
        <f ca="1">EI54</f>
        <v>#N/A</v>
      </c>
      <c r="EJ86" s="79"/>
      <c r="EK86" s="78" t="e">
        <f ca="1">EK54</f>
        <v>#N/A</v>
      </c>
      <c r="EL86" s="79"/>
      <c r="EN86" s="78" t="e">
        <f ca="1">EG54</f>
        <v>#N/A</v>
      </c>
      <c r="EO86" s="79"/>
      <c r="EP86" s="78" t="e">
        <f ca="1">EI54</f>
        <v>#N/A</v>
      </c>
      <c r="EQ86" s="79"/>
      <c r="ER86" s="78" t="e">
        <f ca="1">EK54</f>
        <v>#N/A</v>
      </c>
      <c r="ES86" s="79"/>
      <c r="EV86" s="78" t="e">
        <f ca="1">EV54</f>
        <v>#N/A</v>
      </c>
      <c r="EW86" s="79"/>
      <c r="EX86" s="78" t="e">
        <f ca="1">EX54</f>
        <v>#N/A</v>
      </c>
      <c r="EY86" s="79"/>
      <c r="EZ86" s="78" t="e">
        <f ca="1">EZ54</f>
        <v>#N/A</v>
      </c>
      <c r="FA86" s="79"/>
      <c r="FC86" s="78" t="e">
        <f ca="1">EV54</f>
        <v>#N/A</v>
      </c>
      <c r="FD86" s="79"/>
      <c r="FE86" s="78" t="e">
        <f ca="1">EX54</f>
        <v>#N/A</v>
      </c>
      <c r="FF86" s="79"/>
      <c r="FG86" s="78" t="e">
        <f ca="1">EZ54</f>
        <v>#N/A</v>
      </c>
      <c r="FH86" s="79"/>
      <c r="FK86" s="78" t="e">
        <f ca="1">FK54</f>
        <v>#N/A</v>
      </c>
      <c r="FL86" s="79"/>
      <c r="FM86" s="78" t="e">
        <f ca="1">FM54</f>
        <v>#N/A</v>
      </c>
      <c r="FN86" s="79"/>
      <c r="FO86" s="78" t="e">
        <f ca="1">FO54</f>
        <v>#N/A</v>
      </c>
      <c r="FP86" s="79"/>
      <c r="FR86" s="78" t="e">
        <f ca="1">FK54</f>
        <v>#N/A</v>
      </c>
      <c r="FS86" s="79"/>
      <c r="FT86" s="78" t="e">
        <f ca="1">FM54</f>
        <v>#N/A</v>
      </c>
      <c r="FU86" s="79"/>
      <c r="FV86" s="78" t="e">
        <f ca="1">FO54</f>
        <v>#N/A</v>
      </c>
      <c r="FW86" s="79"/>
      <c r="FZ86" s="78" t="e">
        <f ca="1">FZ54</f>
        <v>#N/A</v>
      </c>
      <c r="GA86" s="79"/>
      <c r="GB86" s="78" t="e">
        <f ca="1">GB54</f>
        <v>#N/A</v>
      </c>
      <c r="GC86" s="79"/>
      <c r="GD86" s="78" t="e">
        <f ca="1">GD54</f>
        <v>#N/A</v>
      </c>
      <c r="GE86" s="79"/>
      <c r="GG86" s="78" t="e">
        <f ca="1">FZ54</f>
        <v>#N/A</v>
      </c>
      <c r="GH86" s="79"/>
      <c r="GI86" s="78" t="e">
        <f ca="1">GB54</f>
        <v>#N/A</v>
      </c>
      <c r="GJ86" s="79"/>
      <c r="GK86" s="78" t="e">
        <f ca="1">GD54</f>
        <v>#N/A</v>
      </c>
      <c r="GL86" s="79"/>
      <c r="GO86" s="78" t="e">
        <f ca="1">GO54</f>
        <v>#N/A</v>
      </c>
      <c r="GP86" s="79"/>
      <c r="GQ86" s="78" t="e">
        <f ca="1">GQ54</f>
        <v>#N/A</v>
      </c>
      <c r="GR86" s="79"/>
      <c r="GS86" s="78" t="e">
        <f ca="1">GS54</f>
        <v>#N/A</v>
      </c>
      <c r="GT86" s="79"/>
      <c r="GV86" s="78" t="e">
        <f ca="1">GO54</f>
        <v>#N/A</v>
      </c>
      <c r="GW86" s="79"/>
      <c r="GX86" s="78" t="e">
        <f ca="1">GQ54</f>
        <v>#N/A</v>
      </c>
      <c r="GY86" s="79"/>
      <c r="GZ86" s="78" t="e">
        <f ca="1">GS54</f>
        <v>#N/A</v>
      </c>
      <c r="HA86" s="79"/>
      <c r="HD86" s="78" t="e">
        <f ca="1">HD54</f>
        <v>#N/A</v>
      </c>
      <c r="HE86" s="79"/>
      <c r="HF86" s="78" t="e">
        <f ca="1">HF54</f>
        <v>#N/A</v>
      </c>
      <c r="HG86" s="79"/>
      <c r="HH86" s="78" t="e">
        <f ca="1">HH54</f>
        <v>#N/A</v>
      </c>
      <c r="HI86" s="79"/>
      <c r="HK86" s="78" t="e">
        <f ca="1">HD54</f>
        <v>#N/A</v>
      </c>
      <c r="HL86" s="79"/>
      <c r="HM86" s="78" t="e">
        <f ca="1">HF54</f>
        <v>#N/A</v>
      </c>
      <c r="HN86" s="79"/>
      <c r="HO86" s="78" t="e">
        <f ca="1">HH54</f>
        <v>#N/A</v>
      </c>
      <c r="HP86" s="79"/>
      <c r="HS86" s="78" t="e">
        <f ca="1">HS54</f>
        <v>#N/A</v>
      </c>
      <c r="HT86" s="79"/>
      <c r="HU86" s="78" t="e">
        <f ca="1">HU54</f>
        <v>#N/A</v>
      </c>
      <c r="HV86" s="79"/>
      <c r="HW86" s="78" t="e">
        <f ca="1">HW54</f>
        <v>#N/A</v>
      </c>
      <c r="HX86" s="79"/>
      <c r="HZ86" s="78" t="e">
        <f ca="1">HS54</f>
        <v>#N/A</v>
      </c>
      <c r="IA86" s="79"/>
      <c r="IB86" s="78" t="e">
        <f ca="1">HU54</f>
        <v>#N/A</v>
      </c>
      <c r="IC86" s="79"/>
      <c r="ID86" s="78" t="e">
        <f ca="1">HW54</f>
        <v>#N/A</v>
      </c>
      <c r="IE86" s="79"/>
      <c r="IH86" s="78" t="e">
        <f ca="1">IH54</f>
        <v>#N/A</v>
      </c>
      <c r="II86" s="79"/>
      <c r="IJ86" s="78" t="e">
        <f ca="1">IJ54</f>
        <v>#N/A</v>
      </c>
      <c r="IK86" s="79"/>
      <c r="IL86" s="78" t="e">
        <f ca="1">IL54</f>
        <v>#N/A</v>
      </c>
      <c r="IM86" s="79"/>
      <c r="IO86" s="78" t="e">
        <f ca="1">IH54</f>
        <v>#N/A</v>
      </c>
      <c r="IP86" s="79"/>
      <c r="IQ86" s="78" t="e">
        <f ca="1">IJ54</f>
        <v>#N/A</v>
      </c>
      <c r="IR86" s="79"/>
      <c r="IS86" s="78" t="e">
        <f ca="1">IL54</f>
        <v>#N/A</v>
      </c>
      <c r="IT86" s="79"/>
      <c r="IW86" s="78" t="e">
        <f ca="1">IW54</f>
        <v>#N/A</v>
      </c>
      <c r="IX86" s="79"/>
      <c r="IY86" s="78" t="e">
        <f ca="1">IY54</f>
        <v>#N/A</v>
      </c>
      <c r="IZ86" s="79"/>
      <c r="JA86" s="78" t="e">
        <f ca="1">JA54</f>
        <v>#N/A</v>
      </c>
      <c r="JB86" s="79"/>
      <c r="JD86" s="78" t="e">
        <f ca="1">IW54</f>
        <v>#N/A</v>
      </c>
      <c r="JE86" s="79"/>
      <c r="JF86" s="78" t="e">
        <f ca="1">IY54</f>
        <v>#N/A</v>
      </c>
      <c r="JG86" s="79"/>
      <c r="JH86" s="78" t="e">
        <f ca="1">JA54</f>
        <v>#N/A</v>
      </c>
      <c r="JI86" s="79"/>
      <c r="JL86" s="78" t="e">
        <f ca="1">JL54</f>
        <v>#N/A</v>
      </c>
      <c r="JM86" s="79"/>
      <c r="JN86" s="78" t="e">
        <f ca="1">JN54</f>
        <v>#N/A</v>
      </c>
      <c r="JO86" s="79"/>
      <c r="JP86" s="78" t="e">
        <f ca="1">JP54</f>
        <v>#N/A</v>
      </c>
      <c r="JQ86" s="79"/>
      <c r="JS86" s="78" t="e">
        <f ca="1">JL54</f>
        <v>#N/A</v>
      </c>
      <c r="JT86" s="79"/>
      <c r="JU86" s="78" t="e">
        <f ca="1">JN54</f>
        <v>#N/A</v>
      </c>
      <c r="JV86" s="79"/>
      <c r="JW86" s="78" t="e">
        <f ca="1">JP54</f>
        <v>#N/A</v>
      </c>
      <c r="JX86" s="79"/>
      <c r="KA86" s="78" t="e">
        <f ca="1">KA54</f>
        <v>#N/A</v>
      </c>
      <c r="KB86" s="79"/>
      <c r="KC86" s="78" t="e">
        <f ca="1">KC54</f>
        <v>#N/A</v>
      </c>
      <c r="KD86" s="79"/>
      <c r="KE86" s="78" t="e">
        <f ca="1">KE54</f>
        <v>#N/A</v>
      </c>
      <c r="KF86" s="79"/>
      <c r="KH86" s="78" t="e">
        <f ca="1">KA54</f>
        <v>#N/A</v>
      </c>
      <c r="KI86" s="79"/>
      <c r="KJ86" s="78" t="e">
        <f ca="1">KC54</f>
        <v>#N/A</v>
      </c>
      <c r="KK86" s="79"/>
      <c r="KL86" s="78" t="e">
        <f ca="1">KE54</f>
        <v>#N/A</v>
      </c>
      <c r="KM86" s="79"/>
      <c r="KP86" s="78" t="e">
        <f ca="1">KP54</f>
        <v>#N/A</v>
      </c>
      <c r="KQ86" s="79"/>
      <c r="KR86" s="78" t="e">
        <f ca="1">KR54</f>
        <v>#N/A</v>
      </c>
      <c r="KS86" s="79"/>
      <c r="KT86" s="78" t="e">
        <f ca="1">KT54</f>
        <v>#N/A</v>
      </c>
      <c r="KU86" s="79"/>
      <c r="KW86" s="78" t="e">
        <f ca="1">KP54</f>
        <v>#N/A</v>
      </c>
      <c r="KX86" s="79"/>
      <c r="KY86" s="78" t="e">
        <f ca="1">KR54</f>
        <v>#N/A</v>
      </c>
      <c r="KZ86" s="79"/>
      <c r="LA86" s="78" t="e">
        <f ca="1">KT54</f>
        <v>#N/A</v>
      </c>
      <c r="LB86" s="79"/>
      <c r="LE86" s="78" t="e">
        <f ca="1">LE54</f>
        <v>#N/A</v>
      </c>
      <c r="LF86" s="79"/>
      <c r="LG86" s="78" t="e">
        <f ca="1">LG54</f>
        <v>#N/A</v>
      </c>
      <c r="LH86" s="79"/>
      <c r="LI86" s="78" t="e">
        <f ca="1">LI54</f>
        <v>#N/A</v>
      </c>
      <c r="LJ86" s="79"/>
      <c r="LL86" s="78" t="e">
        <f ca="1">LE54</f>
        <v>#N/A</v>
      </c>
      <c r="LM86" s="79"/>
      <c r="LN86" s="78" t="e">
        <f ca="1">LG54</f>
        <v>#N/A</v>
      </c>
      <c r="LO86" s="79"/>
      <c r="LP86" s="78" t="e">
        <f ca="1">LI54</f>
        <v>#N/A</v>
      </c>
      <c r="LQ86" s="79"/>
      <c r="LT86" s="78" t="e">
        <f ca="1">LT54</f>
        <v>#N/A</v>
      </c>
      <c r="LU86" s="79"/>
      <c r="LV86" s="78" t="e">
        <f ca="1">LV54</f>
        <v>#N/A</v>
      </c>
      <c r="LW86" s="79"/>
      <c r="LX86" s="78" t="e">
        <f ca="1">LX54</f>
        <v>#N/A</v>
      </c>
      <c r="LY86" s="79"/>
      <c r="MA86" s="78" t="e">
        <f ca="1">LT54</f>
        <v>#N/A</v>
      </c>
      <c r="MB86" s="79"/>
      <c r="MC86" s="78" t="e">
        <f ca="1">LV54</f>
        <v>#N/A</v>
      </c>
      <c r="MD86" s="79"/>
      <c r="ME86" s="78" t="e">
        <f ca="1">LX54</f>
        <v>#N/A</v>
      </c>
      <c r="MF86" s="79"/>
      <c r="MI86" s="78" t="e">
        <f ca="1">MI54</f>
        <v>#N/A</v>
      </c>
      <c r="MJ86" s="79"/>
      <c r="MK86" s="78" t="e">
        <f ca="1">MK54</f>
        <v>#N/A</v>
      </c>
      <c r="ML86" s="79"/>
      <c r="MM86" s="78" t="e">
        <f ca="1">MM54</f>
        <v>#N/A</v>
      </c>
      <c r="MN86" s="79"/>
      <c r="MP86" s="78" t="e">
        <f ca="1">MI54</f>
        <v>#N/A</v>
      </c>
      <c r="MQ86" s="79"/>
      <c r="MR86" s="78" t="e">
        <f ca="1">MK54</f>
        <v>#N/A</v>
      </c>
      <c r="MS86" s="79"/>
      <c r="MT86" s="78" t="e">
        <f ca="1">MM54</f>
        <v>#N/A</v>
      </c>
      <c r="MU86" s="79"/>
      <c r="MX86" s="78" t="e">
        <f ca="1">MX54</f>
        <v>#N/A</v>
      </c>
      <c r="MY86" s="79"/>
      <c r="MZ86" s="78" t="e">
        <f ca="1">MZ54</f>
        <v>#N/A</v>
      </c>
      <c r="NA86" s="79"/>
      <c r="NB86" s="78" t="e">
        <f ca="1">NB54</f>
        <v>#N/A</v>
      </c>
      <c r="NC86" s="79"/>
      <c r="NE86" s="78" t="e">
        <f ca="1">MX54</f>
        <v>#N/A</v>
      </c>
      <c r="NF86" s="79"/>
      <c r="NG86" s="78" t="e">
        <f ca="1">MZ54</f>
        <v>#N/A</v>
      </c>
      <c r="NH86" s="79"/>
      <c r="NI86" s="78" t="e">
        <f ca="1">NB54</f>
        <v>#N/A</v>
      </c>
      <c r="NJ86" s="79"/>
      <c r="NM86" s="78" t="e">
        <f ca="1">NM54</f>
        <v>#N/A</v>
      </c>
      <c r="NN86" s="79"/>
      <c r="NO86" s="78" t="e">
        <f ca="1">NO54</f>
        <v>#N/A</v>
      </c>
      <c r="NP86" s="79"/>
      <c r="NQ86" s="78" t="e">
        <f ca="1">NQ54</f>
        <v>#N/A</v>
      </c>
      <c r="NR86" s="79"/>
      <c r="NT86" s="78" t="e">
        <f ca="1">NM54</f>
        <v>#N/A</v>
      </c>
      <c r="NU86" s="79"/>
      <c r="NV86" s="78" t="e">
        <f ca="1">NO54</f>
        <v>#N/A</v>
      </c>
      <c r="NW86" s="79"/>
      <c r="NX86" s="78" t="e">
        <f ca="1">NQ54</f>
        <v>#N/A</v>
      </c>
      <c r="NY86" s="79"/>
      <c r="OB86" s="78" t="e">
        <f ca="1">OB54</f>
        <v>#N/A</v>
      </c>
      <c r="OC86" s="79"/>
      <c r="OD86" s="78" t="e">
        <f ca="1">OD54</f>
        <v>#N/A</v>
      </c>
      <c r="OE86" s="79"/>
      <c r="OF86" s="78" t="e">
        <f ca="1">OF54</f>
        <v>#N/A</v>
      </c>
      <c r="OG86" s="79"/>
      <c r="OI86" s="78" t="e">
        <f ca="1">OB54</f>
        <v>#N/A</v>
      </c>
      <c r="OJ86" s="79"/>
      <c r="OK86" s="78" t="e">
        <f ca="1">OD54</f>
        <v>#N/A</v>
      </c>
      <c r="OL86" s="79"/>
      <c r="OM86" s="78" t="e">
        <f ca="1">OF54</f>
        <v>#N/A</v>
      </c>
      <c r="ON86" s="79"/>
      <c r="OQ86" s="78" t="e">
        <f ca="1">OQ54</f>
        <v>#N/A</v>
      </c>
      <c r="OR86" s="79"/>
      <c r="OS86" s="78" t="e">
        <f ca="1">OS54</f>
        <v>#N/A</v>
      </c>
      <c r="OT86" s="79"/>
      <c r="OU86" s="78" t="e">
        <f ca="1">OU54</f>
        <v>#N/A</v>
      </c>
      <c r="OV86" s="79"/>
      <c r="OX86" s="78" t="e">
        <f ca="1">OQ54</f>
        <v>#N/A</v>
      </c>
      <c r="OY86" s="79"/>
      <c r="OZ86" s="78" t="e">
        <f ca="1">OS54</f>
        <v>#N/A</v>
      </c>
      <c r="PA86" s="79"/>
      <c r="PB86" s="78" t="e">
        <f ca="1">OU54</f>
        <v>#N/A</v>
      </c>
      <c r="PC86" s="79"/>
      <c r="PF86" s="78" t="e">
        <f ca="1">PF54</f>
        <v>#N/A</v>
      </c>
      <c r="PG86" s="79"/>
      <c r="PH86" s="78" t="e">
        <f ca="1">PH54</f>
        <v>#N/A</v>
      </c>
      <c r="PI86" s="79"/>
      <c r="PJ86" s="78" t="e">
        <f ca="1">PJ54</f>
        <v>#N/A</v>
      </c>
      <c r="PK86" s="79"/>
      <c r="PM86" s="78" t="e">
        <f ca="1">PF54</f>
        <v>#N/A</v>
      </c>
      <c r="PN86" s="79"/>
      <c r="PO86" s="78" t="e">
        <f ca="1">PH54</f>
        <v>#N/A</v>
      </c>
      <c r="PP86" s="79"/>
      <c r="PQ86" s="78" t="e">
        <f ca="1">PJ54</f>
        <v>#N/A</v>
      </c>
      <c r="PR86" s="79"/>
      <c r="PU86" s="78" t="e">
        <f ca="1">PU54</f>
        <v>#N/A</v>
      </c>
      <c r="PV86" s="79"/>
      <c r="PW86" s="78" t="e">
        <f ca="1">PW54</f>
        <v>#N/A</v>
      </c>
      <c r="PX86" s="79"/>
      <c r="PY86" s="78" t="e">
        <f ca="1">PY54</f>
        <v>#N/A</v>
      </c>
      <c r="PZ86" s="79"/>
      <c r="QB86" s="78" t="e">
        <f ca="1">PU54</f>
        <v>#N/A</v>
      </c>
      <c r="QC86" s="79"/>
      <c r="QD86" s="78" t="e">
        <f ca="1">PW54</f>
        <v>#N/A</v>
      </c>
      <c r="QE86" s="79"/>
      <c r="QF86" s="78" t="e">
        <f ca="1">PY54</f>
        <v>#N/A</v>
      </c>
      <c r="QG86" s="79"/>
      <c r="QJ86" s="78" t="e">
        <f ca="1">QJ54</f>
        <v>#N/A</v>
      </c>
      <c r="QK86" s="79"/>
      <c r="QL86" s="78" t="e">
        <f ca="1">QL54</f>
        <v>#N/A</v>
      </c>
      <c r="QM86" s="79"/>
      <c r="QN86" s="78" t="e">
        <f ca="1">QN54</f>
        <v>#N/A</v>
      </c>
      <c r="QO86" s="79"/>
      <c r="QQ86" s="78" t="e">
        <f ca="1">QJ54</f>
        <v>#N/A</v>
      </c>
      <c r="QR86" s="79"/>
      <c r="QS86" s="78" t="e">
        <f ca="1">QL54</f>
        <v>#N/A</v>
      </c>
      <c r="QT86" s="79"/>
      <c r="QU86" s="78" t="e">
        <f ca="1">QN54</f>
        <v>#N/A</v>
      </c>
      <c r="QV86" s="79"/>
      <c r="QY86" s="78" t="e">
        <f ca="1">QY54</f>
        <v>#N/A</v>
      </c>
      <c r="QZ86" s="79"/>
      <c r="RA86" s="78" t="e">
        <f ca="1">RA54</f>
        <v>#N/A</v>
      </c>
      <c r="RB86" s="79"/>
      <c r="RC86" s="78" t="e">
        <f ca="1">RC54</f>
        <v>#N/A</v>
      </c>
      <c r="RD86" s="79"/>
      <c r="RF86" s="78" t="e">
        <f ca="1">QY54</f>
        <v>#N/A</v>
      </c>
      <c r="RG86" s="79"/>
      <c r="RH86" s="78" t="e">
        <f ca="1">RA54</f>
        <v>#N/A</v>
      </c>
      <c r="RI86" s="79"/>
      <c r="RJ86" s="78" t="e">
        <f ca="1">RC54</f>
        <v>#N/A</v>
      </c>
      <c r="RK86" s="79"/>
      <c r="RN86" s="78" t="e">
        <f ca="1">RN54</f>
        <v>#N/A</v>
      </c>
      <c r="RO86" s="79"/>
      <c r="RP86" s="78" t="e">
        <f ca="1">RP54</f>
        <v>#N/A</v>
      </c>
      <c r="RQ86" s="79"/>
      <c r="RR86" s="78" t="e">
        <f ca="1">RR54</f>
        <v>#N/A</v>
      </c>
      <c r="RS86" s="79"/>
      <c r="RU86" s="78" t="e">
        <f ca="1">RN54</f>
        <v>#N/A</v>
      </c>
      <c r="RV86" s="79"/>
      <c r="RW86" s="78" t="e">
        <f ca="1">RP54</f>
        <v>#N/A</v>
      </c>
      <c r="RX86" s="79"/>
      <c r="RY86" s="78" t="e">
        <f ca="1">RR54</f>
        <v>#N/A</v>
      </c>
      <c r="RZ86" s="79"/>
      <c r="SC86" s="78" t="e">
        <f ca="1">SC54</f>
        <v>#N/A</v>
      </c>
      <c r="SD86" s="79"/>
      <c r="SE86" s="78" t="e">
        <f ca="1">SE54</f>
        <v>#N/A</v>
      </c>
      <c r="SF86" s="79"/>
      <c r="SG86" s="78" t="e">
        <f ca="1">SG54</f>
        <v>#N/A</v>
      </c>
      <c r="SH86" s="79"/>
      <c r="SJ86" s="78" t="e">
        <f ca="1">SC54</f>
        <v>#N/A</v>
      </c>
      <c r="SK86" s="79"/>
      <c r="SL86" s="78" t="e">
        <f ca="1">SE54</f>
        <v>#N/A</v>
      </c>
      <c r="SM86" s="79"/>
      <c r="SN86" s="78" t="e">
        <f ca="1">SG54</f>
        <v>#N/A</v>
      </c>
      <c r="SO86" s="79"/>
      <c r="SR86" s="78" t="e">
        <f ca="1">SR54</f>
        <v>#N/A</v>
      </c>
      <c r="SS86" s="79"/>
      <c r="ST86" s="78" t="e">
        <f ca="1">ST54</f>
        <v>#N/A</v>
      </c>
      <c r="SU86" s="79"/>
      <c r="SV86" s="78" t="e">
        <f ca="1">SV54</f>
        <v>#N/A</v>
      </c>
      <c r="SW86" s="79"/>
      <c r="SY86" s="78" t="e">
        <f ca="1">SR54</f>
        <v>#N/A</v>
      </c>
      <c r="SZ86" s="79"/>
      <c r="TA86" s="78" t="e">
        <f ca="1">ST54</f>
        <v>#N/A</v>
      </c>
      <c r="TB86" s="79"/>
      <c r="TC86" s="78" t="e">
        <f ca="1">SV54</f>
        <v>#N/A</v>
      </c>
      <c r="TD86" s="79"/>
      <c r="TG86" s="78" t="e">
        <f ca="1">TG54</f>
        <v>#N/A</v>
      </c>
      <c r="TH86" s="79"/>
      <c r="TI86" s="78" t="e">
        <f ca="1">TI54</f>
        <v>#N/A</v>
      </c>
      <c r="TJ86" s="79"/>
      <c r="TK86" s="78" t="e">
        <f ca="1">TK54</f>
        <v>#N/A</v>
      </c>
      <c r="TL86" s="79"/>
      <c r="TN86" s="78" t="e">
        <f ca="1">TG54</f>
        <v>#N/A</v>
      </c>
      <c r="TO86" s="79"/>
      <c r="TP86" s="78" t="e">
        <f ca="1">TI54</f>
        <v>#N/A</v>
      </c>
      <c r="TQ86" s="79"/>
      <c r="TR86" s="78" t="e">
        <f ca="1">TK54</f>
        <v>#N/A</v>
      </c>
      <c r="TS86" s="79"/>
      <c r="TV86" s="78" t="e">
        <f ca="1">TV54</f>
        <v>#N/A</v>
      </c>
      <c r="TW86" s="79"/>
      <c r="TX86" s="78" t="e">
        <f ca="1">TX54</f>
        <v>#N/A</v>
      </c>
      <c r="TY86" s="79"/>
      <c r="TZ86" s="78" t="e">
        <f ca="1">TZ54</f>
        <v>#N/A</v>
      </c>
      <c r="UA86" s="79"/>
      <c r="UC86" s="78" t="e">
        <f ca="1">TV54</f>
        <v>#N/A</v>
      </c>
      <c r="UD86" s="79"/>
      <c r="UE86" s="78" t="e">
        <f ca="1">TX54</f>
        <v>#N/A</v>
      </c>
      <c r="UF86" s="79"/>
      <c r="UG86" s="78" t="e">
        <f ca="1">TZ54</f>
        <v>#N/A</v>
      </c>
      <c r="UH86" s="79"/>
      <c r="UK86" s="78" t="e">
        <f ca="1">UK54</f>
        <v>#N/A</v>
      </c>
      <c r="UL86" s="79"/>
      <c r="UM86" s="78" t="e">
        <f ca="1">UM54</f>
        <v>#N/A</v>
      </c>
      <c r="UN86" s="79"/>
      <c r="UO86" s="78" t="e">
        <f ca="1">UO54</f>
        <v>#N/A</v>
      </c>
      <c r="UP86" s="79"/>
      <c r="UR86" s="78" t="e">
        <f ca="1">UK54</f>
        <v>#N/A</v>
      </c>
      <c r="US86" s="79"/>
      <c r="UT86" s="78" t="e">
        <f ca="1">UM54</f>
        <v>#N/A</v>
      </c>
      <c r="UU86" s="79"/>
      <c r="UV86" s="78" t="e">
        <f ca="1">UO54</f>
        <v>#N/A</v>
      </c>
      <c r="UW86" s="79"/>
      <c r="UZ86" s="78" t="e">
        <f ca="1">UZ54</f>
        <v>#N/A</v>
      </c>
      <c r="VA86" s="79"/>
      <c r="VB86" s="78" t="e">
        <f ca="1">VB54</f>
        <v>#N/A</v>
      </c>
      <c r="VC86" s="79"/>
      <c r="VD86" s="78" t="e">
        <f ca="1">VD54</f>
        <v>#N/A</v>
      </c>
      <c r="VE86" s="79"/>
      <c r="VG86" s="78" t="e">
        <f ca="1">UZ54</f>
        <v>#N/A</v>
      </c>
      <c r="VH86" s="79"/>
      <c r="VI86" s="78" t="e">
        <f ca="1">VB54</f>
        <v>#N/A</v>
      </c>
      <c r="VJ86" s="79"/>
      <c r="VK86" s="78" t="e">
        <f ca="1">VD54</f>
        <v>#N/A</v>
      </c>
      <c r="VL86" s="79"/>
      <c r="VO86" s="78" t="e">
        <f ca="1">VO54</f>
        <v>#N/A</v>
      </c>
      <c r="VP86" s="79"/>
      <c r="VQ86" s="78" t="e">
        <f ca="1">VQ54</f>
        <v>#N/A</v>
      </c>
      <c r="VR86" s="79"/>
      <c r="VS86" s="78" t="e">
        <f ca="1">VS54</f>
        <v>#N/A</v>
      </c>
      <c r="VT86" s="79"/>
      <c r="VV86" s="78" t="e">
        <f ca="1">VO54</f>
        <v>#N/A</v>
      </c>
      <c r="VW86" s="79"/>
      <c r="VX86" s="78" t="e">
        <f ca="1">VQ54</f>
        <v>#N/A</v>
      </c>
      <c r="VY86" s="79"/>
      <c r="VZ86" s="78" t="e">
        <f ca="1">VS54</f>
        <v>#N/A</v>
      </c>
      <c r="WA86" s="79"/>
      <c r="WD86" s="78" t="e">
        <f ca="1">WD54</f>
        <v>#N/A</v>
      </c>
      <c r="WE86" s="79"/>
      <c r="WF86" s="78" t="e">
        <f ca="1">WF54</f>
        <v>#N/A</v>
      </c>
      <c r="WG86" s="79"/>
      <c r="WH86" s="78" t="e">
        <f ca="1">WH54</f>
        <v>#N/A</v>
      </c>
      <c r="WI86" s="79"/>
      <c r="WK86" s="78" t="e">
        <f ca="1">WD54</f>
        <v>#N/A</v>
      </c>
      <c r="WL86" s="79"/>
      <c r="WM86" s="78" t="e">
        <f ca="1">WF54</f>
        <v>#N/A</v>
      </c>
      <c r="WN86" s="79"/>
      <c r="WO86" s="78" t="e">
        <f ca="1">WH54</f>
        <v>#N/A</v>
      </c>
      <c r="WP86" s="79"/>
      <c r="WS86" s="78" t="e">
        <f ca="1">WS54</f>
        <v>#N/A</v>
      </c>
      <c r="WT86" s="79"/>
      <c r="WU86" s="78" t="e">
        <f ca="1">WU54</f>
        <v>#N/A</v>
      </c>
      <c r="WV86" s="79"/>
      <c r="WW86" s="78" t="e">
        <f ca="1">WW54</f>
        <v>#N/A</v>
      </c>
      <c r="WX86" s="79"/>
      <c r="WZ86" s="78" t="e">
        <f ca="1">WS54</f>
        <v>#N/A</v>
      </c>
      <c r="XA86" s="79"/>
      <c r="XB86" s="78" t="e">
        <f ca="1">WU54</f>
        <v>#N/A</v>
      </c>
      <c r="XC86" s="79"/>
      <c r="XD86" s="78" t="e">
        <f ca="1">WW54</f>
        <v>#N/A</v>
      </c>
      <c r="XE86" s="79"/>
      <c r="XH86" s="78" t="e">
        <f ca="1">XH54</f>
        <v>#N/A</v>
      </c>
      <c r="XI86" s="79"/>
      <c r="XJ86" s="78" t="e">
        <f ca="1">XJ54</f>
        <v>#N/A</v>
      </c>
      <c r="XK86" s="79"/>
      <c r="XL86" s="78" t="e">
        <f ca="1">XL54</f>
        <v>#N/A</v>
      </c>
      <c r="XM86" s="79"/>
      <c r="XO86" s="78" t="e">
        <f ca="1">XH54</f>
        <v>#N/A</v>
      </c>
      <c r="XP86" s="79"/>
      <c r="XQ86" s="78" t="e">
        <f ca="1">XJ54</f>
        <v>#N/A</v>
      </c>
      <c r="XR86" s="79"/>
      <c r="XS86" s="78" t="e">
        <f ca="1">XL54</f>
        <v>#N/A</v>
      </c>
      <c r="XT86" s="79"/>
      <c r="XW86" s="78" t="e">
        <f ca="1">XW54</f>
        <v>#N/A</v>
      </c>
      <c r="XX86" s="79"/>
      <c r="XY86" s="78" t="e">
        <f ca="1">XY54</f>
        <v>#N/A</v>
      </c>
      <c r="XZ86" s="79"/>
      <c r="YA86" s="78" t="e">
        <f ca="1">YA54</f>
        <v>#N/A</v>
      </c>
      <c r="YB86" s="79"/>
      <c r="YD86" s="78" t="e">
        <f ca="1">XW54</f>
        <v>#N/A</v>
      </c>
      <c r="YE86" s="79"/>
      <c r="YF86" s="78" t="e">
        <f ca="1">XY54</f>
        <v>#N/A</v>
      </c>
      <c r="YG86" s="79"/>
      <c r="YH86" s="78" t="e">
        <f ca="1">YA54</f>
        <v>#N/A</v>
      </c>
      <c r="YI86" s="79"/>
      <c r="YL86" s="78" t="e">
        <f ca="1">YL54</f>
        <v>#N/A</v>
      </c>
      <c r="YM86" s="79"/>
      <c r="YN86" s="78" t="e">
        <f ca="1">YN54</f>
        <v>#N/A</v>
      </c>
      <c r="YO86" s="79"/>
      <c r="YP86" s="78" t="e">
        <f ca="1">YP54</f>
        <v>#N/A</v>
      </c>
      <c r="YQ86" s="79"/>
      <c r="YS86" s="78" t="e">
        <f ca="1">YL54</f>
        <v>#N/A</v>
      </c>
      <c r="YT86" s="79"/>
      <c r="YU86" s="78" t="e">
        <f ca="1">YN54</f>
        <v>#N/A</v>
      </c>
      <c r="YV86" s="79"/>
      <c r="YW86" s="78" t="e">
        <f ca="1">YP54</f>
        <v>#N/A</v>
      </c>
      <c r="YX86" s="79"/>
      <c r="ZA86" s="78" t="e">
        <f ca="1">ZA54</f>
        <v>#N/A</v>
      </c>
      <c r="ZB86" s="79"/>
      <c r="ZC86" s="78" t="e">
        <f ca="1">ZC54</f>
        <v>#N/A</v>
      </c>
      <c r="ZD86" s="79"/>
      <c r="ZE86" s="78" t="e">
        <f ca="1">ZE54</f>
        <v>#N/A</v>
      </c>
      <c r="ZF86" s="79"/>
      <c r="ZH86" s="78" t="e">
        <f ca="1">ZA54</f>
        <v>#N/A</v>
      </c>
      <c r="ZI86" s="79"/>
      <c r="ZJ86" s="78" t="e">
        <f ca="1">ZC54</f>
        <v>#N/A</v>
      </c>
      <c r="ZK86" s="79"/>
      <c r="ZL86" s="78" t="e">
        <f ca="1">ZE54</f>
        <v>#N/A</v>
      </c>
      <c r="ZM86" s="79"/>
      <c r="ZP86" s="78" t="e">
        <f ca="1">ZP54</f>
        <v>#N/A</v>
      </c>
      <c r="ZQ86" s="79"/>
      <c r="ZR86" s="78" t="e">
        <f ca="1">ZR54</f>
        <v>#N/A</v>
      </c>
      <c r="ZS86" s="79"/>
      <c r="ZT86" s="78" t="e">
        <f ca="1">ZT54</f>
        <v>#N/A</v>
      </c>
      <c r="ZU86" s="79"/>
      <c r="ZW86" s="78" t="e">
        <f ca="1">ZP54</f>
        <v>#N/A</v>
      </c>
      <c r="ZX86" s="79"/>
      <c r="ZY86" s="78" t="e">
        <f ca="1">ZR54</f>
        <v>#N/A</v>
      </c>
      <c r="ZZ86" s="79"/>
      <c r="AAA86" s="78" t="e">
        <f ca="1">ZT54</f>
        <v>#N/A</v>
      </c>
      <c r="AAB86" s="79"/>
      <c r="AAE86" s="78" t="e">
        <f ca="1">AAE54</f>
        <v>#N/A</v>
      </c>
      <c r="AAF86" s="79"/>
      <c r="AAG86" s="78" t="e">
        <f ca="1">AAG54</f>
        <v>#N/A</v>
      </c>
      <c r="AAH86" s="79"/>
      <c r="AAI86" s="78" t="e">
        <f ca="1">AAI54</f>
        <v>#N/A</v>
      </c>
      <c r="AAJ86" s="79"/>
      <c r="AAL86" s="78" t="e">
        <f ca="1">AAE54</f>
        <v>#N/A</v>
      </c>
      <c r="AAM86" s="79"/>
      <c r="AAN86" s="78" t="e">
        <f ca="1">AAG54</f>
        <v>#N/A</v>
      </c>
      <c r="AAO86" s="79"/>
      <c r="AAP86" s="78" t="e">
        <f ca="1">AAI54</f>
        <v>#N/A</v>
      </c>
      <c r="AAQ86" s="79"/>
      <c r="AAT86" s="78" t="e">
        <f ca="1">AAT54</f>
        <v>#N/A</v>
      </c>
      <c r="AAU86" s="79"/>
      <c r="AAV86" s="78" t="e">
        <f ca="1">AAV54</f>
        <v>#N/A</v>
      </c>
      <c r="AAW86" s="79"/>
      <c r="AAX86" s="78" t="e">
        <f ca="1">AAX54</f>
        <v>#N/A</v>
      </c>
      <c r="AAY86" s="79"/>
      <c r="ABA86" s="78" t="e">
        <f ca="1">AAT54</f>
        <v>#N/A</v>
      </c>
      <c r="ABB86" s="79"/>
      <c r="ABC86" s="78" t="e">
        <f ca="1">AAV54</f>
        <v>#N/A</v>
      </c>
      <c r="ABD86" s="79"/>
      <c r="ABE86" s="78" t="e">
        <f ca="1">AAX54</f>
        <v>#N/A</v>
      </c>
      <c r="ABF86" s="79"/>
      <c r="ABI86" s="78" t="e">
        <f ca="1">ABI54</f>
        <v>#N/A</v>
      </c>
      <c r="ABJ86" s="79"/>
      <c r="ABK86" s="78" t="e">
        <f ca="1">ABK54</f>
        <v>#N/A</v>
      </c>
      <c r="ABL86" s="79"/>
      <c r="ABM86" s="78" t="e">
        <f ca="1">ABM54</f>
        <v>#N/A</v>
      </c>
      <c r="ABN86" s="79"/>
      <c r="ABP86" s="78" t="e">
        <f ca="1">ABI54</f>
        <v>#N/A</v>
      </c>
      <c r="ABQ86" s="79"/>
      <c r="ABR86" s="78" t="e">
        <f ca="1">ABK54</f>
        <v>#N/A</v>
      </c>
      <c r="ABS86" s="79"/>
      <c r="ABT86" s="78" t="e">
        <f ca="1">ABM54</f>
        <v>#N/A</v>
      </c>
      <c r="ABU86" s="79"/>
      <c r="ABX86" s="78" t="e">
        <f ca="1">ABX54</f>
        <v>#N/A</v>
      </c>
      <c r="ABY86" s="79"/>
      <c r="ABZ86" s="78" t="e">
        <f ca="1">ABZ54</f>
        <v>#N/A</v>
      </c>
      <c r="ACA86" s="79"/>
      <c r="ACB86" s="78" t="e">
        <f ca="1">ACB54</f>
        <v>#N/A</v>
      </c>
      <c r="ACC86" s="79"/>
      <c r="ACE86" s="78" t="e">
        <f ca="1">ABX54</f>
        <v>#N/A</v>
      </c>
      <c r="ACF86" s="79"/>
      <c r="ACG86" s="78" t="e">
        <f ca="1">ABZ54</f>
        <v>#N/A</v>
      </c>
      <c r="ACH86" s="79"/>
      <c r="ACI86" s="78" t="e">
        <f ca="1">ACB54</f>
        <v>#N/A</v>
      </c>
      <c r="ACJ86" s="79"/>
      <c r="ACM86" s="78" t="e">
        <f ca="1">ACM54</f>
        <v>#N/A</v>
      </c>
      <c r="ACN86" s="79"/>
      <c r="ACO86" s="78" t="e">
        <f ca="1">ACO54</f>
        <v>#N/A</v>
      </c>
      <c r="ACP86" s="79"/>
      <c r="ACQ86" s="78" t="e">
        <f ca="1">ACQ54</f>
        <v>#N/A</v>
      </c>
      <c r="ACR86" s="79"/>
      <c r="ACT86" s="78" t="e">
        <f ca="1">ACM54</f>
        <v>#N/A</v>
      </c>
      <c r="ACU86" s="79"/>
      <c r="ACV86" s="78" t="e">
        <f ca="1">ACO54</f>
        <v>#N/A</v>
      </c>
      <c r="ACW86" s="79"/>
      <c r="ACX86" s="78" t="e">
        <f ca="1">ACQ54</f>
        <v>#N/A</v>
      </c>
      <c r="ACY86" s="79"/>
      <c r="ADB86" s="78" t="e">
        <f ca="1">ADB54</f>
        <v>#N/A</v>
      </c>
      <c r="ADC86" s="79"/>
      <c r="ADD86" s="78" t="e">
        <f ca="1">ADD54</f>
        <v>#N/A</v>
      </c>
      <c r="ADE86" s="79"/>
      <c r="ADF86" s="78" t="e">
        <f ca="1">ADF54</f>
        <v>#N/A</v>
      </c>
      <c r="ADG86" s="79"/>
      <c r="ADI86" s="78" t="e">
        <f ca="1">ADB54</f>
        <v>#N/A</v>
      </c>
      <c r="ADJ86" s="79"/>
      <c r="ADK86" s="78" t="e">
        <f ca="1">ADD54</f>
        <v>#N/A</v>
      </c>
      <c r="ADL86" s="79"/>
      <c r="ADM86" s="78" t="e">
        <f ca="1">ADF54</f>
        <v>#N/A</v>
      </c>
      <c r="ADN86" s="79"/>
      <c r="ADQ86" s="78" t="e">
        <f ca="1">ADQ54</f>
        <v>#N/A</v>
      </c>
      <c r="ADR86" s="79"/>
      <c r="ADS86" s="78" t="e">
        <f ca="1">ADS54</f>
        <v>#N/A</v>
      </c>
      <c r="ADT86" s="79"/>
      <c r="ADU86" s="78" t="e">
        <f ca="1">ADU54</f>
        <v>#N/A</v>
      </c>
      <c r="ADV86" s="79"/>
      <c r="ADX86" s="78" t="e">
        <f ca="1">ADQ54</f>
        <v>#N/A</v>
      </c>
      <c r="ADY86" s="79"/>
      <c r="ADZ86" s="78" t="e">
        <f ca="1">ADS54</f>
        <v>#N/A</v>
      </c>
      <c r="AEA86" s="79"/>
      <c r="AEB86" s="78" t="e">
        <f ca="1">ADU54</f>
        <v>#N/A</v>
      </c>
      <c r="AEC86" s="79"/>
      <c r="AEF86" s="78" t="e">
        <f ca="1">AEF54</f>
        <v>#N/A</v>
      </c>
      <c r="AEG86" s="79"/>
      <c r="AEH86" s="78" t="e">
        <f ca="1">AEH54</f>
        <v>#N/A</v>
      </c>
      <c r="AEI86" s="79"/>
      <c r="AEJ86" s="78" t="e">
        <f ca="1">AEJ54</f>
        <v>#N/A</v>
      </c>
      <c r="AEK86" s="79"/>
      <c r="AEM86" s="78" t="e">
        <f ca="1">AEF54</f>
        <v>#N/A</v>
      </c>
      <c r="AEN86" s="79"/>
      <c r="AEO86" s="78" t="e">
        <f ca="1">AEH54</f>
        <v>#N/A</v>
      </c>
      <c r="AEP86" s="79"/>
      <c r="AEQ86" s="78" t="e">
        <f ca="1">AEJ54</f>
        <v>#N/A</v>
      </c>
      <c r="AER86" s="79"/>
      <c r="AEU86" s="78" t="e">
        <f ca="1">AEU54</f>
        <v>#N/A</v>
      </c>
      <c r="AEV86" s="79"/>
      <c r="AEW86" s="78" t="e">
        <f ca="1">AEW54</f>
        <v>#N/A</v>
      </c>
      <c r="AEX86" s="79"/>
      <c r="AEY86" s="78" t="e">
        <f ca="1">AEY54</f>
        <v>#N/A</v>
      </c>
      <c r="AEZ86" s="79"/>
      <c r="AFB86" s="78" t="e">
        <f ca="1">AEU54</f>
        <v>#N/A</v>
      </c>
      <c r="AFC86" s="79"/>
      <c r="AFD86" s="78" t="e">
        <f ca="1">AEW54</f>
        <v>#N/A</v>
      </c>
      <c r="AFE86" s="79"/>
      <c r="AFF86" s="78" t="e">
        <f ca="1">AEY54</f>
        <v>#N/A</v>
      </c>
      <c r="AFG86" s="79"/>
      <c r="AFJ86" s="78" t="e">
        <f ca="1">AFJ54</f>
        <v>#N/A</v>
      </c>
      <c r="AFK86" s="79"/>
      <c r="AFL86" s="78" t="e">
        <f ca="1">AFL54</f>
        <v>#N/A</v>
      </c>
      <c r="AFM86" s="79"/>
      <c r="AFN86" s="78" t="e">
        <f ca="1">AFN54</f>
        <v>#N/A</v>
      </c>
      <c r="AFO86" s="79"/>
      <c r="AFQ86" s="78" t="e">
        <f ca="1">AFJ54</f>
        <v>#N/A</v>
      </c>
      <c r="AFR86" s="79"/>
      <c r="AFS86" s="78" t="e">
        <f ca="1">AFL54</f>
        <v>#N/A</v>
      </c>
      <c r="AFT86" s="79"/>
      <c r="AFU86" s="78" t="e">
        <f ca="1">AFN54</f>
        <v>#N/A</v>
      </c>
      <c r="AFV86" s="79"/>
    </row>
    <row r="87" spans="2:854" ht="13.8" customHeight="1" x14ac:dyDescent="0.45"/>
    <row r="88" spans="2:854" ht="19.2" customHeight="1" x14ac:dyDescent="0.45">
      <c r="B88" s="5"/>
      <c r="C88" s="70" t="e">
        <f ca="1">C48</f>
        <v>#N/A</v>
      </c>
      <c r="D88" s="70"/>
      <c r="E88" s="70"/>
      <c r="F88" s="70"/>
      <c r="G88" s="7"/>
      <c r="I88" s="5"/>
      <c r="J88" s="70" t="e">
        <f ca="1">C48</f>
        <v>#N/A</v>
      </c>
      <c r="K88" s="70"/>
      <c r="L88" s="70"/>
      <c r="M88" s="70"/>
      <c r="N88" s="7"/>
      <c r="Q88" s="5"/>
      <c r="R88" s="70" t="e">
        <f ca="1">R48</f>
        <v>#N/A</v>
      </c>
      <c r="S88" s="70"/>
      <c r="T88" s="70"/>
      <c r="U88" s="70"/>
      <c r="V88" s="7"/>
      <c r="X88" s="5"/>
      <c r="Y88" s="70" t="e">
        <f ca="1">R48</f>
        <v>#N/A</v>
      </c>
      <c r="Z88" s="70"/>
      <c r="AA88" s="70"/>
      <c r="AB88" s="70"/>
      <c r="AC88" s="7"/>
      <c r="AF88" s="5"/>
      <c r="AG88" s="70" t="e">
        <f ca="1">AG48</f>
        <v>#N/A</v>
      </c>
      <c r="AH88" s="70"/>
      <c r="AI88" s="70"/>
      <c r="AJ88" s="70"/>
      <c r="AK88" s="7"/>
      <c r="AM88" s="5"/>
      <c r="AN88" s="70" t="e">
        <f ca="1">AG48</f>
        <v>#N/A</v>
      </c>
      <c r="AO88" s="70"/>
      <c r="AP88" s="70"/>
      <c r="AQ88" s="70"/>
      <c r="AR88" s="7"/>
      <c r="AU88" s="5"/>
      <c r="AV88" s="70" t="e">
        <f ca="1">AV48</f>
        <v>#N/A</v>
      </c>
      <c r="AW88" s="70"/>
      <c r="AX88" s="70"/>
      <c r="AY88" s="70"/>
      <c r="AZ88" s="7"/>
      <c r="BB88" s="5"/>
      <c r="BC88" s="70" t="e">
        <f ca="1">AV48</f>
        <v>#N/A</v>
      </c>
      <c r="BD88" s="70"/>
      <c r="BE88" s="70"/>
      <c r="BF88" s="70"/>
      <c r="BG88" s="7"/>
      <c r="BJ88" s="5"/>
      <c r="BK88" s="70" t="e">
        <f ca="1">BK48</f>
        <v>#N/A</v>
      </c>
      <c r="BL88" s="70"/>
      <c r="BM88" s="70"/>
      <c r="BN88" s="70"/>
      <c r="BO88" s="7"/>
      <c r="BQ88" s="5"/>
      <c r="BR88" s="70" t="e">
        <f ca="1">BK48</f>
        <v>#N/A</v>
      </c>
      <c r="BS88" s="70"/>
      <c r="BT88" s="70"/>
      <c r="BU88" s="70"/>
      <c r="BV88" s="7"/>
      <c r="BY88" s="5"/>
      <c r="BZ88" s="70" t="e">
        <f ca="1">BZ48</f>
        <v>#N/A</v>
      </c>
      <c r="CA88" s="70"/>
      <c r="CB88" s="70"/>
      <c r="CC88" s="70"/>
      <c r="CD88" s="7"/>
      <c r="CF88" s="5"/>
      <c r="CG88" s="70" t="e">
        <f ca="1">BZ48</f>
        <v>#N/A</v>
      </c>
      <c r="CH88" s="70"/>
      <c r="CI88" s="70"/>
      <c r="CJ88" s="70"/>
      <c r="CK88" s="7"/>
      <c r="CN88" s="5"/>
      <c r="CO88" s="70" t="e">
        <f ca="1">CO48</f>
        <v>#N/A</v>
      </c>
      <c r="CP88" s="70"/>
      <c r="CQ88" s="70"/>
      <c r="CR88" s="70"/>
      <c r="CS88" s="7"/>
      <c r="CU88" s="5"/>
      <c r="CV88" s="70" t="e">
        <f ca="1">CO48</f>
        <v>#N/A</v>
      </c>
      <c r="CW88" s="70"/>
      <c r="CX88" s="70"/>
      <c r="CY88" s="70"/>
      <c r="CZ88" s="7"/>
      <c r="DC88" s="5"/>
      <c r="DD88" s="70" t="e">
        <f ca="1">DD48</f>
        <v>#N/A</v>
      </c>
      <c r="DE88" s="70"/>
      <c r="DF88" s="70"/>
      <c r="DG88" s="70"/>
      <c r="DH88" s="7"/>
      <c r="DJ88" s="5"/>
      <c r="DK88" s="70" t="e">
        <f ca="1">DD48</f>
        <v>#N/A</v>
      </c>
      <c r="DL88" s="70"/>
      <c r="DM88" s="70"/>
      <c r="DN88" s="70"/>
      <c r="DO88" s="7"/>
      <c r="DR88" s="5"/>
      <c r="DS88" s="70" t="e">
        <f ca="1">DS48</f>
        <v>#N/A</v>
      </c>
      <c r="DT88" s="70"/>
      <c r="DU88" s="70"/>
      <c r="DV88" s="70"/>
      <c r="DW88" s="7"/>
      <c r="DY88" s="5"/>
      <c r="DZ88" s="70" t="e">
        <f ca="1">DS48</f>
        <v>#N/A</v>
      </c>
      <c r="EA88" s="70"/>
      <c r="EB88" s="70"/>
      <c r="EC88" s="70"/>
      <c r="ED88" s="7"/>
      <c r="EG88" s="5"/>
      <c r="EH88" s="70" t="e">
        <f ca="1">EH48</f>
        <v>#N/A</v>
      </c>
      <c r="EI88" s="70"/>
      <c r="EJ88" s="70"/>
      <c r="EK88" s="70"/>
      <c r="EL88" s="7"/>
      <c r="EN88" s="5"/>
      <c r="EO88" s="70" t="e">
        <f ca="1">EH48</f>
        <v>#N/A</v>
      </c>
      <c r="EP88" s="70"/>
      <c r="EQ88" s="70"/>
      <c r="ER88" s="70"/>
      <c r="ES88" s="7"/>
      <c r="EV88" s="5"/>
      <c r="EW88" s="70" t="e">
        <f ca="1">EW48</f>
        <v>#N/A</v>
      </c>
      <c r="EX88" s="70"/>
      <c r="EY88" s="70"/>
      <c r="EZ88" s="70"/>
      <c r="FA88" s="7"/>
      <c r="FC88" s="5"/>
      <c r="FD88" s="70" t="e">
        <f ca="1">EW48</f>
        <v>#N/A</v>
      </c>
      <c r="FE88" s="70"/>
      <c r="FF88" s="70"/>
      <c r="FG88" s="70"/>
      <c r="FH88" s="7"/>
      <c r="FK88" s="5"/>
      <c r="FL88" s="70" t="e">
        <f ca="1">FL48</f>
        <v>#N/A</v>
      </c>
      <c r="FM88" s="70"/>
      <c r="FN88" s="70"/>
      <c r="FO88" s="70"/>
      <c r="FP88" s="7"/>
      <c r="FR88" s="5"/>
      <c r="FS88" s="70" t="e">
        <f ca="1">FL48</f>
        <v>#N/A</v>
      </c>
      <c r="FT88" s="70"/>
      <c r="FU88" s="70"/>
      <c r="FV88" s="70"/>
      <c r="FW88" s="7"/>
      <c r="FZ88" s="5"/>
      <c r="GA88" s="70" t="e">
        <f ca="1">GA48</f>
        <v>#N/A</v>
      </c>
      <c r="GB88" s="70"/>
      <c r="GC88" s="70"/>
      <c r="GD88" s="70"/>
      <c r="GE88" s="7"/>
      <c r="GG88" s="5"/>
      <c r="GH88" s="70" t="e">
        <f ca="1">GA48</f>
        <v>#N/A</v>
      </c>
      <c r="GI88" s="70"/>
      <c r="GJ88" s="70"/>
      <c r="GK88" s="70"/>
      <c r="GL88" s="7"/>
      <c r="GO88" s="5"/>
      <c r="GP88" s="70" t="e">
        <f ca="1">GP48</f>
        <v>#N/A</v>
      </c>
      <c r="GQ88" s="70"/>
      <c r="GR88" s="70"/>
      <c r="GS88" s="70"/>
      <c r="GT88" s="7"/>
      <c r="GV88" s="5"/>
      <c r="GW88" s="70" t="e">
        <f ca="1">GP48</f>
        <v>#N/A</v>
      </c>
      <c r="GX88" s="70"/>
      <c r="GY88" s="70"/>
      <c r="GZ88" s="70"/>
      <c r="HA88" s="7"/>
      <c r="HD88" s="5"/>
      <c r="HE88" s="70" t="e">
        <f ca="1">HE48</f>
        <v>#N/A</v>
      </c>
      <c r="HF88" s="70"/>
      <c r="HG88" s="70"/>
      <c r="HH88" s="70"/>
      <c r="HI88" s="7"/>
      <c r="HK88" s="5"/>
      <c r="HL88" s="70" t="e">
        <f ca="1">HE48</f>
        <v>#N/A</v>
      </c>
      <c r="HM88" s="70"/>
      <c r="HN88" s="70"/>
      <c r="HO88" s="70"/>
      <c r="HP88" s="7"/>
      <c r="HS88" s="5"/>
      <c r="HT88" s="70" t="e">
        <f ca="1">HT48</f>
        <v>#N/A</v>
      </c>
      <c r="HU88" s="70"/>
      <c r="HV88" s="70"/>
      <c r="HW88" s="70"/>
      <c r="HX88" s="7"/>
      <c r="HZ88" s="5"/>
      <c r="IA88" s="70" t="e">
        <f ca="1">HT48</f>
        <v>#N/A</v>
      </c>
      <c r="IB88" s="70"/>
      <c r="IC88" s="70"/>
      <c r="ID88" s="70"/>
      <c r="IE88" s="7"/>
      <c r="IH88" s="5"/>
      <c r="II88" s="70" t="e">
        <f ca="1">II48</f>
        <v>#N/A</v>
      </c>
      <c r="IJ88" s="70"/>
      <c r="IK88" s="70"/>
      <c r="IL88" s="70"/>
      <c r="IM88" s="7"/>
      <c r="IO88" s="5"/>
      <c r="IP88" s="70" t="e">
        <f ca="1">II48</f>
        <v>#N/A</v>
      </c>
      <c r="IQ88" s="70"/>
      <c r="IR88" s="70"/>
      <c r="IS88" s="70"/>
      <c r="IT88" s="7"/>
      <c r="IW88" s="5"/>
      <c r="IX88" s="70" t="e">
        <f ca="1">IX48</f>
        <v>#N/A</v>
      </c>
      <c r="IY88" s="70"/>
      <c r="IZ88" s="70"/>
      <c r="JA88" s="70"/>
      <c r="JB88" s="7"/>
      <c r="JD88" s="5"/>
      <c r="JE88" s="70" t="e">
        <f ca="1">IX48</f>
        <v>#N/A</v>
      </c>
      <c r="JF88" s="70"/>
      <c r="JG88" s="70"/>
      <c r="JH88" s="70"/>
      <c r="JI88" s="7"/>
      <c r="JL88" s="5"/>
      <c r="JM88" s="70" t="e">
        <f ca="1">JM48</f>
        <v>#N/A</v>
      </c>
      <c r="JN88" s="70"/>
      <c r="JO88" s="70"/>
      <c r="JP88" s="70"/>
      <c r="JQ88" s="7"/>
      <c r="JS88" s="5"/>
      <c r="JT88" s="70" t="e">
        <f ca="1">JM48</f>
        <v>#N/A</v>
      </c>
      <c r="JU88" s="70"/>
      <c r="JV88" s="70"/>
      <c r="JW88" s="70"/>
      <c r="JX88" s="7"/>
      <c r="KA88" s="5"/>
      <c r="KB88" s="70" t="e">
        <f ca="1">KB48</f>
        <v>#N/A</v>
      </c>
      <c r="KC88" s="70"/>
      <c r="KD88" s="70"/>
      <c r="KE88" s="70"/>
      <c r="KF88" s="7"/>
      <c r="KH88" s="5"/>
      <c r="KI88" s="70" t="e">
        <f ca="1">KB48</f>
        <v>#N/A</v>
      </c>
      <c r="KJ88" s="70"/>
      <c r="KK88" s="70"/>
      <c r="KL88" s="70"/>
      <c r="KM88" s="7"/>
      <c r="KP88" s="5"/>
      <c r="KQ88" s="70" t="e">
        <f ca="1">KQ48</f>
        <v>#N/A</v>
      </c>
      <c r="KR88" s="70"/>
      <c r="KS88" s="70"/>
      <c r="KT88" s="70"/>
      <c r="KU88" s="7"/>
      <c r="KW88" s="5"/>
      <c r="KX88" s="70" t="e">
        <f ca="1">KQ48</f>
        <v>#N/A</v>
      </c>
      <c r="KY88" s="70"/>
      <c r="KZ88" s="70"/>
      <c r="LA88" s="70"/>
      <c r="LB88" s="7"/>
      <c r="LE88" s="5"/>
      <c r="LF88" s="70" t="e">
        <f ca="1">LF48</f>
        <v>#N/A</v>
      </c>
      <c r="LG88" s="70"/>
      <c r="LH88" s="70"/>
      <c r="LI88" s="70"/>
      <c r="LJ88" s="7"/>
      <c r="LL88" s="5"/>
      <c r="LM88" s="70" t="e">
        <f ca="1">LF48</f>
        <v>#N/A</v>
      </c>
      <c r="LN88" s="70"/>
      <c r="LO88" s="70"/>
      <c r="LP88" s="70"/>
      <c r="LQ88" s="7"/>
      <c r="LT88" s="5"/>
      <c r="LU88" s="70" t="e">
        <f ca="1">LU48</f>
        <v>#N/A</v>
      </c>
      <c r="LV88" s="70"/>
      <c r="LW88" s="70"/>
      <c r="LX88" s="70"/>
      <c r="LY88" s="7"/>
      <c r="MA88" s="5"/>
      <c r="MB88" s="70" t="e">
        <f ca="1">LU48</f>
        <v>#N/A</v>
      </c>
      <c r="MC88" s="70"/>
      <c r="MD88" s="70"/>
      <c r="ME88" s="70"/>
      <c r="MF88" s="7"/>
      <c r="MI88" s="5"/>
      <c r="MJ88" s="70" t="e">
        <f ca="1">MJ48</f>
        <v>#N/A</v>
      </c>
      <c r="MK88" s="70"/>
      <c r="ML88" s="70"/>
      <c r="MM88" s="70"/>
      <c r="MN88" s="7"/>
      <c r="MP88" s="5"/>
      <c r="MQ88" s="70" t="e">
        <f ca="1">MJ48</f>
        <v>#N/A</v>
      </c>
      <c r="MR88" s="70"/>
      <c r="MS88" s="70"/>
      <c r="MT88" s="70"/>
      <c r="MU88" s="7"/>
      <c r="MX88" s="5"/>
      <c r="MY88" s="70" t="e">
        <f ca="1">MY48</f>
        <v>#N/A</v>
      </c>
      <c r="MZ88" s="70"/>
      <c r="NA88" s="70"/>
      <c r="NB88" s="70"/>
      <c r="NC88" s="7"/>
      <c r="NE88" s="5"/>
      <c r="NF88" s="70" t="e">
        <f ca="1">MY48</f>
        <v>#N/A</v>
      </c>
      <c r="NG88" s="70"/>
      <c r="NH88" s="70"/>
      <c r="NI88" s="70"/>
      <c r="NJ88" s="7"/>
      <c r="NM88" s="5"/>
      <c r="NN88" s="70" t="e">
        <f ca="1">NN48</f>
        <v>#N/A</v>
      </c>
      <c r="NO88" s="70"/>
      <c r="NP88" s="70"/>
      <c r="NQ88" s="70"/>
      <c r="NR88" s="7"/>
      <c r="NT88" s="5"/>
      <c r="NU88" s="70" t="e">
        <f ca="1">NN48</f>
        <v>#N/A</v>
      </c>
      <c r="NV88" s="70"/>
      <c r="NW88" s="70"/>
      <c r="NX88" s="70"/>
      <c r="NY88" s="7"/>
      <c r="OB88" s="5"/>
      <c r="OC88" s="70" t="e">
        <f ca="1">OC48</f>
        <v>#N/A</v>
      </c>
      <c r="OD88" s="70"/>
      <c r="OE88" s="70"/>
      <c r="OF88" s="70"/>
      <c r="OG88" s="7"/>
      <c r="OI88" s="5"/>
      <c r="OJ88" s="70" t="e">
        <f ca="1">OC48</f>
        <v>#N/A</v>
      </c>
      <c r="OK88" s="70"/>
      <c r="OL88" s="70"/>
      <c r="OM88" s="70"/>
      <c r="ON88" s="7"/>
      <c r="OQ88" s="5"/>
      <c r="OR88" s="70" t="e">
        <f ca="1">OR48</f>
        <v>#N/A</v>
      </c>
      <c r="OS88" s="70"/>
      <c r="OT88" s="70"/>
      <c r="OU88" s="70"/>
      <c r="OV88" s="7"/>
      <c r="OX88" s="5"/>
      <c r="OY88" s="70" t="e">
        <f ca="1">OR48</f>
        <v>#N/A</v>
      </c>
      <c r="OZ88" s="70"/>
      <c r="PA88" s="70"/>
      <c r="PB88" s="70"/>
      <c r="PC88" s="7"/>
      <c r="PF88" s="5"/>
      <c r="PG88" s="70" t="e">
        <f ca="1">PG48</f>
        <v>#N/A</v>
      </c>
      <c r="PH88" s="70"/>
      <c r="PI88" s="70"/>
      <c r="PJ88" s="70"/>
      <c r="PK88" s="7"/>
      <c r="PM88" s="5"/>
      <c r="PN88" s="70" t="e">
        <f ca="1">PG48</f>
        <v>#N/A</v>
      </c>
      <c r="PO88" s="70"/>
      <c r="PP88" s="70"/>
      <c r="PQ88" s="70"/>
      <c r="PR88" s="7"/>
      <c r="PU88" s="5"/>
      <c r="PV88" s="70" t="e">
        <f ca="1">PV48</f>
        <v>#N/A</v>
      </c>
      <c r="PW88" s="70"/>
      <c r="PX88" s="70"/>
      <c r="PY88" s="70"/>
      <c r="PZ88" s="7"/>
      <c r="QB88" s="5"/>
      <c r="QC88" s="70" t="e">
        <f ca="1">PV48</f>
        <v>#N/A</v>
      </c>
      <c r="QD88" s="70"/>
      <c r="QE88" s="70"/>
      <c r="QF88" s="70"/>
      <c r="QG88" s="7"/>
      <c r="QJ88" s="5"/>
      <c r="QK88" s="70" t="e">
        <f ca="1">QK48</f>
        <v>#N/A</v>
      </c>
      <c r="QL88" s="70"/>
      <c r="QM88" s="70"/>
      <c r="QN88" s="70"/>
      <c r="QO88" s="7"/>
      <c r="QQ88" s="5"/>
      <c r="QR88" s="70" t="e">
        <f ca="1">QK48</f>
        <v>#N/A</v>
      </c>
      <c r="QS88" s="70"/>
      <c r="QT88" s="70"/>
      <c r="QU88" s="70"/>
      <c r="QV88" s="7"/>
      <c r="QY88" s="5"/>
      <c r="QZ88" s="70" t="e">
        <f ca="1">QZ48</f>
        <v>#N/A</v>
      </c>
      <c r="RA88" s="70"/>
      <c r="RB88" s="70"/>
      <c r="RC88" s="70"/>
      <c r="RD88" s="7"/>
      <c r="RF88" s="5"/>
      <c r="RG88" s="70" t="e">
        <f ca="1">QZ48</f>
        <v>#N/A</v>
      </c>
      <c r="RH88" s="70"/>
      <c r="RI88" s="70"/>
      <c r="RJ88" s="70"/>
      <c r="RK88" s="7"/>
      <c r="RN88" s="5"/>
      <c r="RO88" s="70" t="e">
        <f ca="1">RO48</f>
        <v>#N/A</v>
      </c>
      <c r="RP88" s="70"/>
      <c r="RQ88" s="70"/>
      <c r="RR88" s="70"/>
      <c r="RS88" s="7"/>
      <c r="RU88" s="5"/>
      <c r="RV88" s="70" t="e">
        <f ca="1">RO48</f>
        <v>#N/A</v>
      </c>
      <c r="RW88" s="70"/>
      <c r="RX88" s="70"/>
      <c r="RY88" s="70"/>
      <c r="RZ88" s="7"/>
      <c r="SC88" s="5"/>
      <c r="SD88" s="70" t="e">
        <f ca="1">SD48</f>
        <v>#N/A</v>
      </c>
      <c r="SE88" s="70"/>
      <c r="SF88" s="70"/>
      <c r="SG88" s="70"/>
      <c r="SH88" s="7"/>
      <c r="SJ88" s="5"/>
      <c r="SK88" s="70" t="e">
        <f ca="1">SD48</f>
        <v>#N/A</v>
      </c>
      <c r="SL88" s="70"/>
      <c r="SM88" s="70"/>
      <c r="SN88" s="70"/>
      <c r="SO88" s="7"/>
      <c r="SR88" s="5"/>
      <c r="SS88" s="70" t="e">
        <f ca="1">SS48</f>
        <v>#N/A</v>
      </c>
      <c r="ST88" s="70"/>
      <c r="SU88" s="70"/>
      <c r="SV88" s="70"/>
      <c r="SW88" s="7"/>
      <c r="SY88" s="5"/>
      <c r="SZ88" s="70" t="e">
        <f ca="1">SS48</f>
        <v>#N/A</v>
      </c>
      <c r="TA88" s="70"/>
      <c r="TB88" s="70"/>
      <c r="TC88" s="70"/>
      <c r="TD88" s="7"/>
      <c r="TG88" s="5"/>
      <c r="TH88" s="70" t="e">
        <f ca="1">TH48</f>
        <v>#N/A</v>
      </c>
      <c r="TI88" s="70"/>
      <c r="TJ88" s="70"/>
      <c r="TK88" s="70"/>
      <c r="TL88" s="7"/>
      <c r="TN88" s="5"/>
      <c r="TO88" s="70" t="e">
        <f ca="1">TH48</f>
        <v>#N/A</v>
      </c>
      <c r="TP88" s="70"/>
      <c r="TQ88" s="70"/>
      <c r="TR88" s="70"/>
      <c r="TS88" s="7"/>
      <c r="TV88" s="5"/>
      <c r="TW88" s="70" t="e">
        <f ca="1">TW48</f>
        <v>#N/A</v>
      </c>
      <c r="TX88" s="70"/>
      <c r="TY88" s="70"/>
      <c r="TZ88" s="70"/>
      <c r="UA88" s="7"/>
      <c r="UC88" s="5"/>
      <c r="UD88" s="70" t="e">
        <f ca="1">TW48</f>
        <v>#N/A</v>
      </c>
      <c r="UE88" s="70"/>
      <c r="UF88" s="70"/>
      <c r="UG88" s="70"/>
      <c r="UH88" s="7"/>
      <c r="UK88" s="5"/>
      <c r="UL88" s="70" t="e">
        <f ca="1">UL48</f>
        <v>#N/A</v>
      </c>
      <c r="UM88" s="70"/>
      <c r="UN88" s="70"/>
      <c r="UO88" s="70"/>
      <c r="UP88" s="7"/>
      <c r="UR88" s="5"/>
      <c r="US88" s="70" t="e">
        <f ca="1">UL48</f>
        <v>#N/A</v>
      </c>
      <c r="UT88" s="70"/>
      <c r="UU88" s="70"/>
      <c r="UV88" s="70"/>
      <c r="UW88" s="7"/>
      <c r="UZ88" s="5"/>
      <c r="VA88" s="70" t="e">
        <f ca="1">VA48</f>
        <v>#N/A</v>
      </c>
      <c r="VB88" s="70"/>
      <c r="VC88" s="70"/>
      <c r="VD88" s="70"/>
      <c r="VE88" s="7"/>
      <c r="VG88" s="5"/>
      <c r="VH88" s="70" t="e">
        <f ca="1">VA48</f>
        <v>#N/A</v>
      </c>
      <c r="VI88" s="70"/>
      <c r="VJ88" s="70"/>
      <c r="VK88" s="70"/>
      <c r="VL88" s="7"/>
      <c r="VO88" s="5"/>
      <c r="VP88" s="70" t="e">
        <f ca="1">VP48</f>
        <v>#N/A</v>
      </c>
      <c r="VQ88" s="70"/>
      <c r="VR88" s="70"/>
      <c r="VS88" s="70"/>
      <c r="VT88" s="7"/>
      <c r="VV88" s="5"/>
      <c r="VW88" s="70" t="e">
        <f ca="1">VP48</f>
        <v>#N/A</v>
      </c>
      <c r="VX88" s="70"/>
      <c r="VY88" s="70"/>
      <c r="VZ88" s="70"/>
      <c r="WA88" s="7"/>
      <c r="WD88" s="5"/>
      <c r="WE88" s="70" t="e">
        <f ca="1">WE48</f>
        <v>#N/A</v>
      </c>
      <c r="WF88" s="70"/>
      <c r="WG88" s="70"/>
      <c r="WH88" s="70"/>
      <c r="WI88" s="7"/>
      <c r="WK88" s="5"/>
      <c r="WL88" s="70" t="e">
        <f ca="1">WE48</f>
        <v>#N/A</v>
      </c>
      <c r="WM88" s="70"/>
      <c r="WN88" s="70"/>
      <c r="WO88" s="70"/>
      <c r="WP88" s="7"/>
      <c r="WS88" s="5"/>
      <c r="WT88" s="70" t="e">
        <f ca="1">WT48</f>
        <v>#N/A</v>
      </c>
      <c r="WU88" s="70"/>
      <c r="WV88" s="70"/>
      <c r="WW88" s="70"/>
      <c r="WX88" s="7"/>
      <c r="WZ88" s="5"/>
      <c r="XA88" s="70" t="e">
        <f ca="1">WT48</f>
        <v>#N/A</v>
      </c>
      <c r="XB88" s="70"/>
      <c r="XC88" s="70"/>
      <c r="XD88" s="70"/>
      <c r="XE88" s="7"/>
      <c r="XH88" s="5"/>
      <c r="XI88" s="70" t="e">
        <f ca="1">XI48</f>
        <v>#N/A</v>
      </c>
      <c r="XJ88" s="70"/>
      <c r="XK88" s="70"/>
      <c r="XL88" s="70"/>
      <c r="XM88" s="7"/>
      <c r="XO88" s="5"/>
      <c r="XP88" s="70" t="e">
        <f ca="1">XI48</f>
        <v>#N/A</v>
      </c>
      <c r="XQ88" s="70"/>
      <c r="XR88" s="70"/>
      <c r="XS88" s="70"/>
      <c r="XT88" s="7"/>
      <c r="XW88" s="5"/>
      <c r="XX88" s="70" t="e">
        <f ca="1">XX48</f>
        <v>#N/A</v>
      </c>
      <c r="XY88" s="70"/>
      <c r="XZ88" s="70"/>
      <c r="YA88" s="70"/>
      <c r="YB88" s="7"/>
      <c r="YD88" s="5"/>
      <c r="YE88" s="70" t="e">
        <f ca="1">XX48</f>
        <v>#N/A</v>
      </c>
      <c r="YF88" s="70"/>
      <c r="YG88" s="70"/>
      <c r="YH88" s="70"/>
      <c r="YI88" s="7"/>
      <c r="YL88" s="5"/>
      <c r="YM88" s="70" t="e">
        <f ca="1">YM48</f>
        <v>#N/A</v>
      </c>
      <c r="YN88" s="70"/>
      <c r="YO88" s="70"/>
      <c r="YP88" s="70"/>
      <c r="YQ88" s="7"/>
      <c r="YS88" s="5"/>
      <c r="YT88" s="70" t="e">
        <f ca="1">YM48</f>
        <v>#N/A</v>
      </c>
      <c r="YU88" s="70"/>
      <c r="YV88" s="70"/>
      <c r="YW88" s="70"/>
      <c r="YX88" s="7"/>
      <c r="ZA88" s="5"/>
      <c r="ZB88" s="70" t="e">
        <f ca="1">ZB48</f>
        <v>#N/A</v>
      </c>
      <c r="ZC88" s="70"/>
      <c r="ZD88" s="70"/>
      <c r="ZE88" s="70"/>
      <c r="ZF88" s="7"/>
      <c r="ZH88" s="5"/>
      <c r="ZI88" s="70" t="e">
        <f ca="1">ZB48</f>
        <v>#N/A</v>
      </c>
      <c r="ZJ88" s="70"/>
      <c r="ZK88" s="70"/>
      <c r="ZL88" s="70"/>
      <c r="ZM88" s="7"/>
      <c r="ZP88" s="5"/>
      <c r="ZQ88" s="70" t="e">
        <f ca="1">ZQ48</f>
        <v>#N/A</v>
      </c>
      <c r="ZR88" s="70"/>
      <c r="ZS88" s="70"/>
      <c r="ZT88" s="70"/>
      <c r="ZU88" s="7"/>
      <c r="ZW88" s="5"/>
      <c r="ZX88" s="70" t="e">
        <f ca="1">ZQ48</f>
        <v>#N/A</v>
      </c>
      <c r="ZY88" s="70"/>
      <c r="ZZ88" s="70"/>
      <c r="AAA88" s="70"/>
      <c r="AAB88" s="7"/>
      <c r="AAE88" s="5"/>
      <c r="AAF88" s="70" t="e">
        <f ca="1">AAF48</f>
        <v>#N/A</v>
      </c>
      <c r="AAG88" s="70"/>
      <c r="AAH88" s="70"/>
      <c r="AAI88" s="70"/>
      <c r="AAJ88" s="7"/>
      <c r="AAL88" s="5"/>
      <c r="AAM88" s="70" t="e">
        <f ca="1">AAF48</f>
        <v>#N/A</v>
      </c>
      <c r="AAN88" s="70"/>
      <c r="AAO88" s="70"/>
      <c r="AAP88" s="70"/>
      <c r="AAQ88" s="7"/>
      <c r="AAT88" s="5"/>
      <c r="AAU88" s="70" t="e">
        <f ca="1">AAU48</f>
        <v>#N/A</v>
      </c>
      <c r="AAV88" s="70"/>
      <c r="AAW88" s="70"/>
      <c r="AAX88" s="70"/>
      <c r="AAY88" s="7"/>
      <c r="ABA88" s="5"/>
      <c r="ABB88" s="70" t="e">
        <f ca="1">AAU48</f>
        <v>#N/A</v>
      </c>
      <c r="ABC88" s="70"/>
      <c r="ABD88" s="70"/>
      <c r="ABE88" s="70"/>
      <c r="ABF88" s="7"/>
      <c r="ABI88" s="5"/>
      <c r="ABJ88" s="70" t="e">
        <f ca="1">ABJ48</f>
        <v>#N/A</v>
      </c>
      <c r="ABK88" s="70"/>
      <c r="ABL88" s="70"/>
      <c r="ABM88" s="70"/>
      <c r="ABN88" s="7"/>
      <c r="ABP88" s="5"/>
      <c r="ABQ88" s="70" t="e">
        <f ca="1">ABJ48</f>
        <v>#N/A</v>
      </c>
      <c r="ABR88" s="70"/>
      <c r="ABS88" s="70"/>
      <c r="ABT88" s="70"/>
      <c r="ABU88" s="7"/>
      <c r="ABX88" s="5"/>
      <c r="ABY88" s="70" t="e">
        <f ca="1">ABY48</f>
        <v>#N/A</v>
      </c>
      <c r="ABZ88" s="70"/>
      <c r="ACA88" s="70"/>
      <c r="ACB88" s="70"/>
      <c r="ACC88" s="7"/>
      <c r="ACE88" s="5"/>
      <c r="ACF88" s="70" t="e">
        <f ca="1">ABY48</f>
        <v>#N/A</v>
      </c>
      <c r="ACG88" s="70"/>
      <c r="ACH88" s="70"/>
      <c r="ACI88" s="70"/>
      <c r="ACJ88" s="7"/>
      <c r="ACM88" s="5"/>
      <c r="ACN88" s="70" t="e">
        <f ca="1">ACN48</f>
        <v>#N/A</v>
      </c>
      <c r="ACO88" s="70"/>
      <c r="ACP88" s="70"/>
      <c r="ACQ88" s="70"/>
      <c r="ACR88" s="7"/>
      <c r="ACT88" s="5"/>
      <c r="ACU88" s="70" t="e">
        <f ca="1">ACN48</f>
        <v>#N/A</v>
      </c>
      <c r="ACV88" s="70"/>
      <c r="ACW88" s="70"/>
      <c r="ACX88" s="70"/>
      <c r="ACY88" s="7"/>
      <c r="ADB88" s="5"/>
      <c r="ADC88" s="70" t="e">
        <f ca="1">ADC48</f>
        <v>#N/A</v>
      </c>
      <c r="ADD88" s="70"/>
      <c r="ADE88" s="70"/>
      <c r="ADF88" s="70"/>
      <c r="ADG88" s="7"/>
      <c r="ADI88" s="5"/>
      <c r="ADJ88" s="70" t="e">
        <f ca="1">ADC48</f>
        <v>#N/A</v>
      </c>
      <c r="ADK88" s="70"/>
      <c r="ADL88" s="70"/>
      <c r="ADM88" s="70"/>
      <c r="ADN88" s="7"/>
      <c r="ADQ88" s="5"/>
      <c r="ADR88" s="70" t="e">
        <f ca="1">ADR48</f>
        <v>#N/A</v>
      </c>
      <c r="ADS88" s="70"/>
      <c r="ADT88" s="70"/>
      <c r="ADU88" s="70"/>
      <c r="ADV88" s="7"/>
      <c r="ADX88" s="5"/>
      <c r="ADY88" s="70" t="e">
        <f ca="1">ADR48</f>
        <v>#N/A</v>
      </c>
      <c r="ADZ88" s="70"/>
      <c r="AEA88" s="70"/>
      <c r="AEB88" s="70"/>
      <c r="AEC88" s="7"/>
      <c r="AEF88" s="5"/>
      <c r="AEG88" s="70" t="e">
        <f ca="1">AEG48</f>
        <v>#N/A</v>
      </c>
      <c r="AEH88" s="70"/>
      <c r="AEI88" s="70"/>
      <c r="AEJ88" s="70"/>
      <c r="AEK88" s="7"/>
      <c r="AEM88" s="5"/>
      <c r="AEN88" s="70" t="e">
        <f ca="1">AEG48</f>
        <v>#N/A</v>
      </c>
      <c r="AEO88" s="70"/>
      <c r="AEP88" s="70"/>
      <c r="AEQ88" s="70"/>
      <c r="AER88" s="7"/>
      <c r="AEU88" s="5"/>
      <c r="AEV88" s="70" t="e">
        <f ca="1">AEV48</f>
        <v>#N/A</v>
      </c>
      <c r="AEW88" s="70"/>
      <c r="AEX88" s="70"/>
      <c r="AEY88" s="70"/>
      <c r="AEZ88" s="7"/>
      <c r="AFB88" s="5"/>
      <c r="AFC88" s="70" t="e">
        <f ca="1">AEV48</f>
        <v>#N/A</v>
      </c>
      <c r="AFD88" s="70"/>
      <c r="AFE88" s="70"/>
      <c r="AFF88" s="70"/>
      <c r="AFG88" s="7"/>
      <c r="AFJ88" s="5"/>
      <c r="AFK88" s="70" t="e">
        <f ca="1">AFK48</f>
        <v>#N/A</v>
      </c>
      <c r="AFL88" s="70"/>
      <c r="AFM88" s="70"/>
      <c r="AFN88" s="70"/>
      <c r="AFO88" s="7"/>
      <c r="AFQ88" s="5"/>
      <c r="AFR88" s="70" t="e">
        <f ca="1">AFK48</f>
        <v>#N/A</v>
      </c>
      <c r="AFS88" s="70"/>
      <c r="AFT88" s="70"/>
      <c r="AFU88" s="70"/>
      <c r="AFV88" s="7"/>
    </row>
    <row r="89" spans="2:854" ht="19.2" customHeight="1" x14ac:dyDescent="0.55000000000000004">
      <c r="B89" s="11"/>
      <c r="C89" s="58" t="e">
        <f ca="1">C49</f>
        <v>#N/A</v>
      </c>
      <c r="D89" s="57"/>
      <c r="E89" s="57"/>
      <c r="F89" s="66" t="e">
        <f ca="1">F49</f>
        <v>#N/A</v>
      </c>
      <c r="G89" s="62" t="e">
        <f ca="1">G49</f>
        <v>#N/A</v>
      </c>
      <c r="I89" s="11"/>
      <c r="J89" s="58" t="e">
        <f ca="1">C49</f>
        <v>#N/A</v>
      </c>
      <c r="K89" s="57"/>
      <c r="L89" s="57"/>
      <c r="M89" s="66" t="e">
        <f ca="1">F49</f>
        <v>#N/A</v>
      </c>
      <c r="N89" s="62" t="e">
        <f ca="1">G49</f>
        <v>#N/A</v>
      </c>
      <c r="Q89" s="11"/>
      <c r="R89" s="58" t="e">
        <f ca="1">R49</f>
        <v>#N/A</v>
      </c>
      <c r="S89" s="57"/>
      <c r="T89" s="57"/>
      <c r="U89" s="66" t="e">
        <f ca="1">U49</f>
        <v>#N/A</v>
      </c>
      <c r="V89" s="62" t="e">
        <f ca="1">V49</f>
        <v>#N/A</v>
      </c>
      <c r="X89" s="11"/>
      <c r="Y89" s="58" t="e">
        <f ca="1">R49</f>
        <v>#N/A</v>
      </c>
      <c r="Z89" s="57"/>
      <c r="AA89" s="57"/>
      <c r="AB89" s="66" t="e">
        <f ca="1">U49</f>
        <v>#N/A</v>
      </c>
      <c r="AC89" s="62" t="e">
        <f ca="1">V49</f>
        <v>#N/A</v>
      </c>
      <c r="AF89" s="11"/>
      <c r="AG89" s="58" t="e">
        <f ca="1">AG49</f>
        <v>#N/A</v>
      </c>
      <c r="AH89" s="57"/>
      <c r="AI89" s="57"/>
      <c r="AJ89" s="66" t="e">
        <f ca="1">AJ49</f>
        <v>#N/A</v>
      </c>
      <c r="AK89" s="62" t="e">
        <f ca="1">AK49</f>
        <v>#N/A</v>
      </c>
      <c r="AM89" s="11"/>
      <c r="AN89" s="58" t="e">
        <f ca="1">AG49</f>
        <v>#N/A</v>
      </c>
      <c r="AO89" s="57"/>
      <c r="AP89" s="57"/>
      <c r="AQ89" s="66" t="e">
        <f ca="1">AJ49</f>
        <v>#N/A</v>
      </c>
      <c r="AR89" s="62" t="e">
        <f ca="1">AK49</f>
        <v>#N/A</v>
      </c>
      <c r="AU89" s="11"/>
      <c r="AV89" s="58" t="e">
        <f ca="1">AV49</f>
        <v>#N/A</v>
      </c>
      <c r="AW89" s="57"/>
      <c r="AX89" s="57"/>
      <c r="AY89" s="66" t="e">
        <f ca="1">AY49</f>
        <v>#N/A</v>
      </c>
      <c r="AZ89" s="62" t="e">
        <f ca="1">AZ49</f>
        <v>#N/A</v>
      </c>
      <c r="BB89" s="11"/>
      <c r="BC89" s="58" t="e">
        <f ca="1">AV49</f>
        <v>#N/A</v>
      </c>
      <c r="BD89" s="57"/>
      <c r="BE89" s="57"/>
      <c r="BF89" s="66" t="e">
        <f ca="1">AY49</f>
        <v>#N/A</v>
      </c>
      <c r="BG89" s="62" t="e">
        <f ca="1">AZ49</f>
        <v>#N/A</v>
      </c>
      <c r="BJ89" s="11"/>
      <c r="BK89" s="58" t="e">
        <f ca="1">BK49</f>
        <v>#N/A</v>
      </c>
      <c r="BL89" s="57"/>
      <c r="BM89" s="57"/>
      <c r="BN89" s="66" t="e">
        <f ca="1">BN49</f>
        <v>#N/A</v>
      </c>
      <c r="BO89" s="62" t="e">
        <f ca="1">BO49</f>
        <v>#N/A</v>
      </c>
      <c r="BQ89" s="11"/>
      <c r="BR89" s="58" t="e">
        <f ca="1">BK49</f>
        <v>#N/A</v>
      </c>
      <c r="BS89" s="57"/>
      <c r="BT89" s="57"/>
      <c r="BU89" s="66" t="e">
        <f ca="1">BN49</f>
        <v>#N/A</v>
      </c>
      <c r="BV89" s="62" t="e">
        <f ca="1">BO49</f>
        <v>#N/A</v>
      </c>
      <c r="BY89" s="11"/>
      <c r="BZ89" s="58" t="e">
        <f ca="1">BZ49</f>
        <v>#N/A</v>
      </c>
      <c r="CA89" s="57"/>
      <c r="CB89" s="57"/>
      <c r="CC89" s="66" t="e">
        <f ca="1">CC49</f>
        <v>#N/A</v>
      </c>
      <c r="CD89" s="62" t="e">
        <f ca="1">CD49</f>
        <v>#N/A</v>
      </c>
      <c r="CF89" s="11"/>
      <c r="CG89" s="58" t="e">
        <f ca="1">BZ49</f>
        <v>#N/A</v>
      </c>
      <c r="CH89" s="57"/>
      <c r="CI89" s="57"/>
      <c r="CJ89" s="66" t="e">
        <f ca="1">CC49</f>
        <v>#N/A</v>
      </c>
      <c r="CK89" s="62" t="e">
        <f ca="1">CD49</f>
        <v>#N/A</v>
      </c>
      <c r="CN89" s="11"/>
      <c r="CO89" s="58" t="e">
        <f ca="1">CO49</f>
        <v>#N/A</v>
      </c>
      <c r="CP89" s="57"/>
      <c r="CQ89" s="57"/>
      <c r="CR89" s="66" t="e">
        <f ca="1">CR49</f>
        <v>#N/A</v>
      </c>
      <c r="CS89" s="62" t="e">
        <f ca="1">CS49</f>
        <v>#N/A</v>
      </c>
      <c r="CU89" s="11"/>
      <c r="CV89" s="58" t="e">
        <f ca="1">CO49</f>
        <v>#N/A</v>
      </c>
      <c r="CW89" s="57"/>
      <c r="CX89" s="57"/>
      <c r="CY89" s="66" t="e">
        <f ca="1">CR49</f>
        <v>#N/A</v>
      </c>
      <c r="CZ89" s="62" t="e">
        <f ca="1">CS49</f>
        <v>#N/A</v>
      </c>
      <c r="DC89" s="11"/>
      <c r="DD89" s="58" t="e">
        <f ca="1">DD49</f>
        <v>#N/A</v>
      </c>
      <c r="DE89" s="57"/>
      <c r="DF89" s="57"/>
      <c r="DG89" s="66" t="e">
        <f ca="1">DG49</f>
        <v>#N/A</v>
      </c>
      <c r="DH89" s="62" t="e">
        <f ca="1">DH49</f>
        <v>#N/A</v>
      </c>
      <c r="DJ89" s="11"/>
      <c r="DK89" s="58" t="e">
        <f ca="1">DD49</f>
        <v>#N/A</v>
      </c>
      <c r="DL89" s="57"/>
      <c r="DM89" s="57"/>
      <c r="DN89" s="66" t="e">
        <f ca="1">DG49</f>
        <v>#N/A</v>
      </c>
      <c r="DO89" s="62" t="e">
        <f ca="1">DH49</f>
        <v>#N/A</v>
      </c>
      <c r="DR89" s="11"/>
      <c r="DS89" s="58" t="e">
        <f ca="1">DS49</f>
        <v>#N/A</v>
      </c>
      <c r="DT89" s="57"/>
      <c r="DU89" s="57"/>
      <c r="DV89" s="66" t="e">
        <f ca="1">DV49</f>
        <v>#N/A</v>
      </c>
      <c r="DW89" s="62" t="e">
        <f ca="1">DW49</f>
        <v>#N/A</v>
      </c>
      <c r="DY89" s="11"/>
      <c r="DZ89" s="58" t="e">
        <f ca="1">DS49</f>
        <v>#N/A</v>
      </c>
      <c r="EA89" s="57"/>
      <c r="EB89" s="57"/>
      <c r="EC89" s="66" t="e">
        <f ca="1">DV49</f>
        <v>#N/A</v>
      </c>
      <c r="ED89" s="62" t="e">
        <f ca="1">DW49</f>
        <v>#N/A</v>
      </c>
      <c r="EG89" s="11"/>
      <c r="EH89" s="58" t="e">
        <f ca="1">EH49</f>
        <v>#N/A</v>
      </c>
      <c r="EI89" s="57"/>
      <c r="EJ89" s="57"/>
      <c r="EK89" s="66" t="e">
        <f ca="1">EK49</f>
        <v>#N/A</v>
      </c>
      <c r="EL89" s="62" t="e">
        <f ca="1">EL49</f>
        <v>#N/A</v>
      </c>
      <c r="EN89" s="11"/>
      <c r="EO89" s="58" t="e">
        <f ca="1">EH49</f>
        <v>#N/A</v>
      </c>
      <c r="EP89" s="57"/>
      <c r="EQ89" s="57"/>
      <c r="ER89" s="66" t="e">
        <f ca="1">EK49</f>
        <v>#N/A</v>
      </c>
      <c r="ES89" s="62" t="e">
        <f ca="1">EL49</f>
        <v>#N/A</v>
      </c>
      <c r="EV89" s="11"/>
      <c r="EW89" s="58" t="e">
        <f ca="1">EW49</f>
        <v>#N/A</v>
      </c>
      <c r="EX89" s="57"/>
      <c r="EY89" s="57"/>
      <c r="EZ89" s="66" t="e">
        <f ca="1">EZ49</f>
        <v>#N/A</v>
      </c>
      <c r="FA89" s="62" t="e">
        <f ca="1">FA49</f>
        <v>#N/A</v>
      </c>
      <c r="FC89" s="11"/>
      <c r="FD89" s="58" t="e">
        <f ca="1">EW49</f>
        <v>#N/A</v>
      </c>
      <c r="FE89" s="57"/>
      <c r="FF89" s="57"/>
      <c r="FG89" s="66" t="e">
        <f ca="1">EZ49</f>
        <v>#N/A</v>
      </c>
      <c r="FH89" s="62" t="e">
        <f ca="1">FA49</f>
        <v>#N/A</v>
      </c>
      <c r="FK89" s="11"/>
      <c r="FL89" s="58" t="e">
        <f ca="1">FL49</f>
        <v>#N/A</v>
      </c>
      <c r="FM89" s="57"/>
      <c r="FN89" s="57"/>
      <c r="FO89" s="66" t="e">
        <f ca="1">FO49</f>
        <v>#N/A</v>
      </c>
      <c r="FP89" s="62" t="e">
        <f ca="1">FP49</f>
        <v>#N/A</v>
      </c>
      <c r="FR89" s="11"/>
      <c r="FS89" s="58" t="e">
        <f ca="1">FL49</f>
        <v>#N/A</v>
      </c>
      <c r="FT89" s="57"/>
      <c r="FU89" s="57"/>
      <c r="FV89" s="66" t="e">
        <f ca="1">FO49</f>
        <v>#N/A</v>
      </c>
      <c r="FW89" s="62" t="e">
        <f ca="1">FP49</f>
        <v>#N/A</v>
      </c>
      <c r="FZ89" s="11"/>
      <c r="GA89" s="58" t="e">
        <f ca="1">GA49</f>
        <v>#N/A</v>
      </c>
      <c r="GB89" s="57"/>
      <c r="GC89" s="57"/>
      <c r="GD89" s="66" t="e">
        <f ca="1">GD49</f>
        <v>#N/A</v>
      </c>
      <c r="GE89" s="62" t="e">
        <f ca="1">GE49</f>
        <v>#N/A</v>
      </c>
      <c r="GG89" s="11"/>
      <c r="GH89" s="58" t="e">
        <f ca="1">GA49</f>
        <v>#N/A</v>
      </c>
      <c r="GI89" s="57"/>
      <c r="GJ89" s="57"/>
      <c r="GK89" s="66" t="e">
        <f ca="1">GD49</f>
        <v>#N/A</v>
      </c>
      <c r="GL89" s="62" t="e">
        <f ca="1">GE49</f>
        <v>#N/A</v>
      </c>
      <c r="GO89" s="11"/>
      <c r="GP89" s="58" t="e">
        <f ca="1">GP49</f>
        <v>#N/A</v>
      </c>
      <c r="GQ89" s="57"/>
      <c r="GR89" s="57"/>
      <c r="GS89" s="66" t="e">
        <f ca="1">GS49</f>
        <v>#N/A</v>
      </c>
      <c r="GT89" s="62" t="e">
        <f ca="1">GT49</f>
        <v>#N/A</v>
      </c>
      <c r="GV89" s="11"/>
      <c r="GW89" s="58" t="e">
        <f ca="1">GP49</f>
        <v>#N/A</v>
      </c>
      <c r="GX89" s="57"/>
      <c r="GY89" s="57"/>
      <c r="GZ89" s="66" t="e">
        <f ca="1">GS49</f>
        <v>#N/A</v>
      </c>
      <c r="HA89" s="62" t="e">
        <f ca="1">GT49</f>
        <v>#N/A</v>
      </c>
      <c r="HD89" s="11"/>
      <c r="HE89" s="58" t="e">
        <f ca="1">HE49</f>
        <v>#N/A</v>
      </c>
      <c r="HF89" s="57"/>
      <c r="HG89" s="57"/>
      <c r="HH89" s="66" t="e">
        <f ca="1">HH49</f>
        <v>#N/A</v>
      </c>
      <c r="HI89" s="62" t="e">
        <f ca="1">HI49</f>
        <v>#N/A</v>
      </c>
      <c r="HK89" s="11"/>
      <c r="HL89" s="58" t="e">
        <f ca="1">HE49</f>
        <v>#N/A</v>
      </c>
      <c r="HM89" s="57"/>
      <c r="HN89" s="57"/>
      <c r="HO89" s="66" t="e">
        <f ca="1">HH49</f>
        <v>#N/A</v>
      </c>
      <c r="HP89" s="62" t="e">
        <f ca="1">HI49</f>
        <v>#N/A</v>
      </c>
      <c r="HS89" s="11"/>
      <c r="HT89" s="58" t="e">
        <f ca="1">HT49</f>
        <v>#N/A</v>
      </c>
      <c r="HU89" s="57"/>
      <c r="HV89" s="57"/>
      <c r="HW89" s="66" t="e">
        <f ca="1">HW49</f>
        <v>#N/A</v>
      </c>
      <c r="HX89" s="62" t="e">
        <f ca="1">HX49</f>
        <v>#N/A</v>
      </c>
      <c r="HZ89" s="11"/>
      <c r="IA89" s="58" t="e">
        <f ca="1">HT49</f>
        <v>#N/A</v>
      </c>
      <c r="IB89" s="57"/>
      <c r="IC89" s="57"/>
      <c r="ID89" s="66" t="e">
        <f ca="1">HW49</f>
        <v>#N/A</v>
      </c>
      <c r="IE89" s="62" t="e">
        <f ca="1">HX49</f>
        <v>#N/A</v>
      </c>
      <c r="IH89" s="11"/>
      <c r="II89" s="58" t="e">
        <f ca="1">II49</f>
        <v>#N/A</v>
      </c>
      <c r="IJ89" s="57"/>
      <c r="IK89" s="57"/>
      <c r="IL89" s="66" t="e">
        <f ca="1">IL49</f>
        <v>#N/A</v>
      </c>
      <c r="IM89" s="62" t="e">
        <f ca="1">IM49</f>
        <v>#N/A</v>
      </c>
      <c r="IO89" s="11"/>
      <c r="IP89" s="58" t="e">
        <f ca="1">II49</f>
        <v>#N/A</v>
      </c>
      <c r="IQ89" s="57"/>
      <c r="IR89" s="57"/>
      <c r="IS89" s="66" t="e">
        <f ca="1">IL49</f>
        <v>#N/A</v>
      </c>
      <c r="IT89" s="62" t="e">
        <f ca="1">IM49</f>
        <v>#N/A</v>
      </c>
      <c r="IW89" s="11"/>
      <c r="IX89" s="58" t="e">
        <f ca="1">IX49</f>
        <v>#N/A</v>
      </c>
      <c r="IY89" s="57"/>
      <c r="IZ89" s="57"/>
      <c r="JA89" s="66" t="e">
        <f ca="1">JA49</f>
        <v>#N/A</v>
      </c>
      <c r="JB89" s="62" t="e">
        <f ca="1">JB49</f>
        <v>#N/A</v>
      </c>
      <c r="JD89" s="11"/>
      <c r="JE89" s="58" t="e">
        <f ca="1">IX49</f>
        <v>#N/A</v>
      </c>
      <c r="JF89" s="57"/>
      <c r="JG89" s="57"/>
      <c r="JH89" s="66" t="e">
        <f ca="1">JA49</f>
        <v>#N/A</v>
      </c>
      <c r="JI89" s="62" t="e">
        <f ca="1">JB49</f>
        <v>#N/A</v>
      </c>
      <c r="JL89" s="11"/>
      <c r="JM89" s="58" t="e">
        <f ca="1">JM49</f>
        <v>#N/A</v>
      </c>
      <c r="JN89" s="57"/>
      <c r="JO89" s="57"/>
      <c r="JP89" s="66" t="e">
        <f ca="1">JP49</f>
        <v>#N/A</v>
      </c>
      <c r="JQ89" s="62" t="e">
        <f ca="1">JQ49</f>
        <v>#N/A</v>
      </c>
      <c r="JS89" s="11"/>
      <c r="JT89" s="58" t="e">
        <f ca="1">JM49</f>
        <v>#N/A</v>
      </c>
      <c r="JU89" s="57"/>
      <c r="JV89" s="57"/>
      <c r="JW89" s="66" t="e">
        <f ca="1">JP49</f>
        <v>#N/A</v>
      </c>
      <c r="JX89" s="62" t="e">
        <f ca="1">JQ49</f>
        <v>#N/A</v>
      </c>
      <c r="KA89" s="11"/>
      <c r="KB89" s="58" t="e">
        <f ca="1">KB49</f>
        <v>#N/A</v>
      </c>
      <c r="KC89" s="57"/>
      <c r="KD89" s="57"/>
      <c r="KE89" s="66" t="e">
        <f ca="1">KE49</f>
        <v>#N/A</v>
      </c>
      <c r="KF89" s="62" t="e">
        <f ca="1">KF49</f>
        <v>#N/A</v>
      </c>
      <c r="KH89" s="11"/>
      <c r="KI89" s="58" t="e">
        <f ca="1">KB49</f>
        <v>#N/A</v>
      </c>
      <c r="KJ89" s="57"/>
      <c r="KK89" s="57"/>
      <c r="KL89" s="66" t="e">
        <f ca="1">KE49</f>
        <v>#N/A</v>
      </c>
      <c r="KM89" s="62" t="e">
        <f ca="1">KF49</f>
        <v>#N/A</v>
      </c>
      <c r="KP89" s="11"/>
      <c r="KQ89" s="58" t="e">
        <f ca="1">KQ49</f>
        <v>#N/A</v>
      </c>
      <c r="KR89" s="57"/>
      <c r="KS89" s="57"/>
      <c r="KT89" s="66" t="e">
        <f ca="1">KT49</f>
        <v>#N/A</v>
      </c>
      <c r="KU89" s="62" t="e">
        <f ca="1">KU49</f>
        <v>#N/A</v>
      </c>
      <c r="KW89" s="11"/>
      <c r="KX89" s="58" t="e">
        <f ca="1">KQ49</f>
        <v>#N/A</v>
      </c>
      <c r="KY89" s="57"/>
      <c r="KZ89" s="57"/>
      <c r="LA89" s="66" t="e">
        <f ca="1">KT49</f>
        <v>#N/A</v>
      </c>
      <c r="LB89" s="62" t="e">
        <f ca="1">KU49</f>
        <v>#N/A</v>
      </c>
      <c r="LE89" s="11"/>
      <c r="LF89" s="58" t="e">
        <f ca="1">LF49</f>
        <v>#N/A</v>
      </c>
      <c r="LG89" s="57"/>
      <c r="LH89" s="57"/>
      <c r="LI89" s="66" t="e">
        <f ca="1">LI49</f>
        <v>#N/A</v>
      </c>
      <c r="LJ89" s="62" t="e">
        <f ca="1">LJ49</f>
        <v>#N/A</v>
      </c>
      <c r="LL89" s="11"/>
      <c r="LM89" s="58" t="e">
        <f ca="1">LF49</f>
        <v>#N/A</v>
      </c>
      <c r="LN89" s="57"/>
      <c r="LO89" s="57"/>
      <c r="LP89" s="66" t="e">
        <f ca="1">LI49</f>
        <v>#N/A</v>
      </c>
      <c r="LQ89" s="62" t="e">
        <f ca="1">LJ49</f>
        <v>#N/A</v>
      </c>
      <c r="LT89" s="11"/>
      <c r="LU89" s="58" t="e">
        <f ca="1">LU49</f>
        <v>#N/A</v>
      </c>
      <c r="LV89" s="57"/>
      <c r="LW89" s="57"/>
      <c r="LX89" s="66" t="e">
        <f ca="1">LX49</f>
        <v>#N/A</v>
      </c>
      <c r="LY89" s="62" t="e">
        <f ca="1">LY49</f>
        <v>#N/A</v>
      </c>
      <c r="MA89" s="11"/>
      <c r="MB89" s="58" t="e">
        <f ca="1">LU49</f>
        <v>#N/A</v>
      </c>
      <c r="MC89" s="57"/>
      <c r="MD89" s="57"/>
      <c r="ME89" s="66" t="e">
        <f ca="1">LX49</f>
        <v>#N/A</v>
      </c>
      <c r="MF89" s="62" t="e">
        <f ca="1">LY49</f>
        <v>#N/A</v>
      </c>
      <c r="MI89" s="11"/>
      <c r="MJ89" s="58" t="e">
        <f ca="1">MJ49</f>
        <v>#N/A</v>
      </c>
      <c r="MK89" s="57"/>
      <c r="ML89" s="57"/>
      <c r="MM89" s="66" t="e">
        <f ca="1">MM49</f>
        <v>#N/A</v>
      </c>
      <c r="MN89" s="62" t="e">
        <f ca="1">MN49</f>
        <v>#N/A</v>
      </c>
      <c r="MP89" s="11"/>
      <c r="MQ89" s="58" t="e">
        <f ca="1">MJ49</f>
        <v>#N/A</v>
      </c>
      <c r="MR89" s="57"/>
      <c r="MS89" s="57"/>
      <c r="MT89" s="66" t="e">
        <f ca="1">MM49</f>
        <v>#N/A</v>
      </c>
      <c r="MU89" s="62" t="e">
        <f ca="1">MN49</f>
        <v>#N/A</v>
      </c>
      <c r="MX89" s="11"/>
      <c r="MY89" s="58" t="e">
        <f ca="1">MY49</f>
        <v>#N/A</v>
      </c>
      <c r="MZ89" s="57"/>
      <c r="NA89" s="57"/>
      <c r="NB89" s="66" t="e">
        <f ca="1">NB49</f>
        <v>#N/A</v>
      </c>
      <c r="NC89" s="62" t="e">
        <f ca="1">NC49</f>
        <v>#N/A</v>
      </c>
      <c r="NE89" s="11"/>
      <c r="NF89" s="58" t="e">
        <f ca="1">MY49</f>
        <v>#N/A</v>
      </c>
      <c r="NG89" s="57"/>
      <c r="NH89" s="57"/>
      <c r="NI89" s="66" t="e">
        <f ca="1">NB49</f>
        <v>#N/A</v>
      </c>
      <c r="NJ89" s="62" t="e">
        <f ca="1">NC49</f>
        <v>#N/A</v>
      </c>
      <c r="NM89" s="11"/>
      <c r="NN89" s="58" t="e">
        <f ca="1">NN49</f>
        <v>#N/A</v>
      </c>
      <c r="NO89" s="57"/>
      <c r="NP89" s="57"/>
      <c r="NQ89" s="66" t="e">
        <f ca="1">NQ49</f>
        <v>#N/A</v>
      </c>
      <c r="NR89" s="62" t="e">
        <f ca="1">NR49</f>
        <v>#N/A</v>
      </c>
      <c r="NT89" s="11"/>
      <c r="NU89" s="58" t="e">
        <f ca="1">NN49</f>
        <v>#N/A</v>
      </c>
      <c r="NV89" s="57"/>
      <c r="NW89" s="57"/>
      <c r="NX89" s="66" t="e">
        <f ca="1">NQ49</f>
        <v>#N/A</v>
      </c>
      <c r="NY89" s="62" t="e">
        <f ca="1">NR49</f>
        <v>#N/A</v>
      </c>
      <c r="OB89" s="11"/>
      <c r="OC89" s="58" t="e">
        <f ca="1">OC49</f>
        <v>#N/A</v>
      </c>
      <c r="OD89" s="57"/>
      <c r="OE89" s="57"/>
      <c r="OF89" s="66" t="e">
        <f ca="1">OF49</f>
        <v>#N/A</v>
      </c>
      <c r="OG89" s="62" t="e">
        <f ca="1">OG49</f>
        <v>#N/A</v>
      </c>
      <c r="OI89" s="11"/>
      <c r="OJ89" s="58" t="e">
        <f ca="1">OC49</f>
        <v>#N/A</v>
      </c>
      <c r="OK89" s="57"/>
      <c r="OL89" s="57"/>
      <c r="OM89" s="66" t="e">
        <f ca="1">OF49</f>
        <v>#N/A</v>
      </c>
      <c r="ON89" s="62" t="e">
        <f ca="1">OG49</f>
        <v>#N/A</v>
      </c>
      <c r="OQ89" s="11"/>
      <c r="OR89" s="58" t="e">
        <f ca="1">OR49</f>
        <v>#N/A</v>
      </c>
      <c r="OS89" s="57"/>
      <c r="OT89" s="57"/>
      <c r="OU89" s="66" t="e">
        <f ca="1">OU49</f>
        <v>#N/A</v>
      </c>
      <c r="OV89" s="62" t="e">
        <f ca="1">OV49</f>
        <v>#N/A</v>
      </c>
      <c r="OX89" s="11"/>
      <c r="OY89" s="58" t="e">
        <f ca="1">OR49</f>
        <v>#N/A</v>
      </c>
      <c r="OZ89" s="57"/>
      <c r="PA89" s="57"/>
      <c r="PB89" s="66" t="e">
        <f ca="1">OU49</f>
        <v>#N/A</v>
      </c>
      <c r="PC89" s="62" t="e">
        <f ca="1">OV49</f>
        <v>#N/A</v>
      </c>
      <c r="PF89" s="11"/>
      <c r="PG89" s="58" t="e">
        <f ca="1">PG49</f>
        <v>#N/A</v>
      </c>
      <c r="PH89" s="57"/>
      <c r="PI89" s="57"/>
      <c r="PJ89" s="66" t="e">
        <f ca="1">PJ49</f>
        <v>#N/A</v>
      </c>
      <c r="PK89" s="62" t="e">
        <f ca="1">PK49</f>
        <v>#N/A</v>
      </c>
      <c r="PM89" s="11"/>
      <c r="PN89" s="58" t="e">
        <f ca="1">PG49</f>
        <v>#N/A</v>
      </c>
      <c r="PO89" s="57"/>
      <c r="PP89" s="57"/>
      <c r="PQ89" s="66" t="e">
        <f ca="1">PJ49</f>
        <v>#N/A</v>
      </c>
      <c r="PR89" s="62" t="e">
        <f ca="1">PK49</f>
        <v>#N/A</v>
      </c>
      <c r="PU89" s="11"/>
      <c r="PV89" s="58" t="e">
        <f ca="1">PV49</f>
        <v>#N/A</v>
      </c>
      <c r="PW89" s="57"/>
      <c r="PX89" s="57"/>
      <c r="PY89" s="66" t="e">
        <f ca="1">PY49</f>
        <v>#N/A</v>
      </c>
      <c r="PZ89" s="62" t="e">
        <f ca="1">PZ49</f>
        <v>#N/A</v>
      </c>
      <c r="QB89" s="11"/>
      <c r="QC89" s="58" t="e">
        <f ca="1">PV49</f>
        <v>#N/A</v>
      </c>
      <c r="QD89" s="57"/>
      <c r="QE89" s="57"/>
      <c r="QF89" s="66" t="e">
        <f ca="1">PY49</f>
        <v>#N/A</v>
      </c>
      <c r="QG89" s="62" t="e">
        <f ca="1">PZ49</f>
        <v>#N/A</v>
      </c>
      <c r="QJ89" s="11"/>
      <c r="QK89" s="58" t="e">
        <f ca="1">QK49</f>
        <v>#N/A</v>
      </c>
      <c r="QL89" s="57"/>
      <c r="QM89" s="57"/>
      <c r="QN89" s="66" t="e">
        <f ca="1">QN49</f>
        <v>#N/A</v>
      </c>
      <c r="QO89" s="62" t="e">
        <f ca="1">QO49</f>
        <v>#N/A</v>
      </c>
      <c r="QQ89" s="11"/>
      <c r="QR89" s="58" t="e">
        <f ca="1">QK49</f>
        <v>#N/A</v>
      </c>
      <c r="QS89" s="57"/>
      <c r="QT89" s="57"/>
      <c r="QU89" s="66" t="e">
        <f ca="1">QN49</f>
        <v>#N/A</v>
      </c>
      <c r="QV89" s="62" t="e">
        <f ca="1">QO49</f>
        <v>#N/A</v>
      </c>
      <c r="QY89" s="11"/>
      <c r="QZ89" s="58" t="e">
        <f ca="1">QZ49</f>
        <v>#N/A</v>
      </c>
      <c r="RA89" s="57"/>
      <c r="RB89" s="57"/>
      <c r="RC89" s="66" t="e">
        <f ca="1">RC49</f>
        <v>#N/A</v>
      </c>
      <c r="RD89" s="62" t="e">
        <f ca="1">RD49</f>
        <v>#N/A</v>
      </c>
      <c r="RF89" s="11"/>
      <c r="RG89" s="58" t="e">
        <f ca="1">QZ49</f>
        <v>#N/A</v>
      </c>
      <c r="RH89" s="57"/>
      <c r="RI89" s="57"/>
      <c r="RJ89" s="66" t="e">
        <f ca="1">RC49</f>
        <v>#N/A</v>
      </c>
      <c r="RK89" s="62" t="e">
        <f ca="1">RD49</f>
        <v>#N/A</v>
      </c>
      <c r="RN89" s="11"/>
      <c r="RO89" s="58" t="e">
        <f ca="1">RO49</f>
        <v>#N/A</v>
      </c>
      <c r="RP89" s="57"/>
      <c r="RQ89" s="57"/>
      <c r="RR89" s="66" t="e">
        <f ca="1">RR49</f>
        <v>#N/A</v>
      </c>
      <c r="RS89" s="62" t="e">
        <f ca="1">RS49</f>
        <v>#N/A</v>
      </c>
      <c r="RU89" s="11"/>
      <c r="RV89" s="58" t="e">
        <f ca="1">RO49</f>
        <v>#N/A</v>
      </c>
      <c r="RW89" s="57"/>
      <c r="RX89" s="57"/>
      <c r="RY89" s="66" t="e">
        <f ca="1">RR49</f>
        <v>#N/A</v>
      </c>
      <c r="RZ89" s="62" t="e">
        <f ca="1">RS49</f>
        <v>#N/A</v>
      </c>
      <c r="SC89" s="11"/>
      <c r="SD89" s="58" t="e">
        <f ca="1">SD49</f>
        <v>#N/A</v>
      </c>
      <c r="SE89" s="57"/>
      <c r="SF89" s="57"/>
      <c r="SG89" s="66" t="e">
        <f ca="1">SG49</f>
        <v>#N/A</v>
      </c>
      <c r="SH89" s="62" t="e">
        <f ca="1">SH49</f>
        <v>#N/A</v>
      </c>
      <c r="SJ89" s="11"/>
      <c r="SK89" s="58" t="e">
        <f ca="1">SD49</f>
        <v>#N/A</v>
      </c>
      <c r="SL89" s="57"/>
      <c r="SM89" s="57"/>
      <c r="SN89" s="66" t="e">
        <f ca="1">SG49</f>
        <v>#N/A</v>
      </c>
      <c r="SO89" s="62" t="e">
        <f ca="1">SH49</f>
        <v>#N/A</v>
      </c>
      <c r="SR89" s="11"/>
      <c r="SS89" s="58" t="e">
        <f ca="1">SS49</f>
        <v>#N/A</v>
      </c>
      <c r="ST89" s="57"/>
      <c r="SU89" s="57"/>
      <c r="SV89" s="66" t="e">
        <f ca="1">SV49</f>
        <v>#N/A</v>
      </c>
      <c r="SW89" s="62" t="e">
        <f ca="1">SW49</f>
        <v>#N/A</v>
      </c>
      <c r="SY89" s="11"/>
      <c r="SZ89" s="58" t="e">
        <f ca="1">SS49</f>
        <v>#N/A</v>
      </c>
      <c r="TA89" s="57"/>
      <c r="TB89" s="57"/>
      <c r="TC89" s="66" t="e">
        <f ca="1">SV49</f>
        <v>#N/A</v>
      </c>
      <c r="TD89" s="62" t="e">
        <f ca="1">SW49</f>
        <v>#N/A</v>
      </c>
      <c r="TG89" s="11"/>
      <c r="TH89" s="58" t="e">
        <f ca="1">TH49</f>
        <v>#N/A</v>
      </c>
      <c r="TI89" s="57"/>
      <c r="TJ89" s="57"/>
      <c r="TK89" s="66" t="e">
        <f ca="1">TK49</f>
        <v>#N/A</v>
      </c>
      <c r="TL89" s="62" t="e">
        <f ca="1">TL49</f>
        <v>#N/A</v>
      </c>
      <c r="TN89" s="11"/>
      <c r="TO89" s="58" t="e">
        <f ca="1">TH49</f>
        <v>#N/A</v>
      </c>
      <c r="TP89" s="57"/>
      <c r="TQ89" s="57"/>
      <c r="TR89" s="66" t="e">
        <f ca="1">TK49</f>
        <v>#N/A</v>
      </c>
      <c r="TS89" s="62" t="e">
        <f ca="1">TL49</f>
        <v>#N/A</v>
      </c>
      <c r="TV89" s="11"/>
      <c r="TW89" s="58" t="e">
        <f ca="1">TW49</f>
        <v>#N/A</v>
      </c>
      <c r="TX89" s="57"/>
      <c r="TY89" s="57"/>
      <c r="TZ89" s="66" t="e">
        <f ca="1">TZ49</f>
        <v>#N/A</v>
      </c>
      <c r="UA89" s="62" t="e">
        <f ca="1">UA49</f>
        <v>#N/A</v>
      </c>
      <c r="UC89" s="11"/>
      <c r="UD89" s="58" t="e">
        <f ca="1">TW49</f>
        <v>#N/A</v>
      </c>
      <c r="UE89" s="57"/>
      <c r="UF89" s="57"/>
      <c r="UG89" s="66" t="e">
        <f ca="1">TZ49</f>
        <v>#N/A</v>
      </c>
      <c r="UH89" s="62" t="e">
        <f ca="1">UA49</f>
        <v>#N/A</v>
      </c>
      <c r="UK89" s="11"/>
      <c r="UL89" s="58" t="e">
        <f ca="1">UL49</f>
        <v>#N/A</v>
      </c>
      <c r="UM89" s="57"/>
      <c r="UN89" s="57"/>
      <c r="UO89" s="66" t="e">
        <f ca="1">UO49</f>
        <v>#N/A</v>
      </c>
      <c r="UP89" s="62" t="e">
        <f ca="1">UP49</f>
        <v>#N/A</v>
      </c>
      <c r="UR89" s="11"/>
      <c r="US89" s="58" t="e">
        <f ca="1">UL49</f>
        <v>#N/A</v>
      </c>
      <c r="UT89" s="57"/>
      <c r="UU89" s="57"/>
      <c r="UV89" s="66" t="e">
        <f ca="1">UO49</f>
        <v>#N/A</v>
      </c>
      <c r="UW89" s="62" t="e">
        <f ca="1">UP49</f>
        <v>#N/A</v>
      </c>
      <c r="UZ89" s="11"/>
      <c r="VA89" s="58" t="e">
        <f ca="1">VA49</f>
        <v>#N/A</v>
      </c>
      <c r="VB89" s="57"/>
      <c r="VC89" s="57"/>
      <c r="VD89" s="66" t="e">
        <f ca="1">VD49</f>
        <v>#N/A</v>
      </c>
      <c r="VE89" s="62" t="e">
        <f ca="1">VE49</f>
        <v>#N/A</v>
      </c>
      <c r="VG89" s="11"/>
      <c r="VH89" s="58" t="e">
        <f ca="1">VA49</f>
        <v>#N/A</v>
      </c>
      <c r="VI89" s="57"/>
      <c r="VJ89" s="57"/>
      <c r="VK89" s="66" t="e">
        <f ca="1">VD49</f>
        <v>#N/A</v>
      </c>
      <c r="VL89" s="62" t="e">
        <f ca="1">VE49</f>
        <v>#N/A</v>
      </c>
      <c r="VO89" s="11"/>
      <c r="VP89" s="58" t="e">
        <f ca="1">VP49</f>
        <v>#N/A</v>
      </c>
      <c r="VQ89" s="57"/>
      <c r="VR89" s="57"/>
      <c r="VS89" s="66" t="e">
        <f ca="1">VS49</f>
        <v>#N/A</v>
      </c>
      <c r="VT89" s="62" t="e">
        <f ca="1">VT49</f>
        <v>#N/A</v>
      </c>
      <c r="VV89" s="11"/>
      <c r="VW89" s="58" t="e">
        <f ca="1">VP49</f>
        <v>#N/A</v>
      </c>
      <c r="VX89" s="57"/>
      <c r="VY89" s="57"/>
      <c r="VZ89" s="66" t="e">
        <f ca="1">VS49</f>
        <v>#N/A</v>
      </c>
      <c r="WA89" s="62" t="e">
        <f ca="1">VT49</f>
        <v>#N/A</v>
      </c>
      <c r="WD89" s="11"/>
      <c r="WE89" s="58" t="e">
        <f ca="1">WE49</f>
        <v>#N/A</v>
      </c>
      <c r="WF89" s="57"/>
      <c r="WG89" s="57"/>
      <c r="WH89" s="66" t="e">
        <f ca="1">WH49</f>
        <v>#N/A</v>
      </c>
      <c r="WI89" s="62" t="e">
        <f ca="1">WI49</f>
        <v>#N/A</v>
      </c>
      <c r="WK89" s="11"/>
      <c r="WL89" s="58" t="e">
        <f ca="1">WE49</f>
        <v>#N/A</v>
      </c>
      <c r="WM89" s="57"/>
      <c r="WN89" s="57"/>
      <c r="WO89" s="66" t="e">
        <f ca="1">WH49</f>
        <v>#N/A</v>
      </c>
      <c r="WP89" s="62" t="e">
        <f ca="1">WI49</f>
        <v>#N/A</v>
      </c>
      <c r="WS89" s="11"/>
      <c r="WT89" s="58" t="e">
        <f ca="1">WT49</f>
        <v>#N/A</v>
      </c>
      <c r="WU89" s="57"/>
      <c r="WV89" s="57"/>
      <c r="WW89" s="66" t="e">
        <f ca="1">WW49</f>
        <v>#N/A</v>
      </c>
      <c r="WX89" s="62" t="e">
        <f ca="1">WX49</f>
        <v>#N/A</v>
      </c>
      <c r="WZ89" s="11"/>
      <c r="XA89" s="58" t="e">
        <f ca="1">WT49</f>
        <v>#N/A</v>
      </c>
      <c r="XB89" s="57"/>
      <c r="XC89" s="57"/>
      <c r="XD89" s="66" t="e">
        <f ca="1">WW49</f>
        <v>#N/A</v>
      </c>
      <c r="XE89" s="62" t="e">
        <f ca="1">WX49</f>
        <v>#N/A</v>
      </c>
      <c r="XH89" s="11"/>
      <c r="XI89" s="58" t="e">
        <f ca="1">XI49</f>
        <v>#N/A</v>
      </c>
      <c r="XJ89" s="57"/>
      <c r="XK89" s="57"/>
      <c r="XL89" s="66" t="e">
        <f ca="1">XL49</f>
        <v>#N/A</v>
      </c>
      <c r="XM89" s="62" t="e">
        <f ca="1">XM49</f>
        <v>#N/A</v>
      </c>
      <c r="XO89" s="11"/>
      <c r="XP89" s="58" t="e">
        <f ca="1">XI49</f>
        <v>#N/A</v>
      </c>
      <c r="XQ89" s="57"/>
      <c r="XR89" s="57"/>
      <c r="XS89" s="66" t="e">
        <f ca="1">XL49</f>
        <v>#N/A</v>
      </c>
      <c r="XT89" s="62" t="e">
        <f ca="1">XM49</f>
        <v>#N/A</v>
      </c>
      <c r="XW89" s="11"/>
      <c r="XX89" s="58" t="e">
        <f ca="1">XX49</f>
        <v>#N/A</v>
      </c>
      <c r="XY89" s="57"/>
      <c r="XZ89" s="57"/>
      <c r="YA89" s="66" t="e">
        <f ca="1">YA49</f>
        <v>#N/A</v>
      </c>
      <c r="YB89" s="62" t="e">
        <f ca="1">YB49</f>
        <v>#N/A</v>
      </c>
      <c r="YD89" s="11"/>
      <c r="YE89" s="58" t="e">
        <f ca="1">XX49</f>
        <v>#N/A</v>
      </c>
      <c r="YF89" s="57"/>
      <c r="YG89" s="57"/>
      <c r="YH89" s="66" t="e">
        <f ca="1">YA49</f>
        <v>#N/A</v>
      </c>
      <c r="YI89" s="62" t="e">
        <f ca="1">YB49</f>
        <v>#N/A</v>
      </c>
      <c r="YL89" s="11"/>
      <c r="YM89" s="58" t="e">
        <f ca="1">YM49</f>
        <v>#N/A</v>
      </c>
      <c r="YN89" s="57"/>
      <c r="YO89" s="57"/>
      <c r="YP89" s="66" t="e">
        <f ca="1">YP49</f>
        <v>#N/A</v>
      </c>
      <c r="YQ89" s="62" t="e">
        <f ca="1">YQ49</f>
        <v>#N/A</v>
      </c>
      <c r="YS89" s="11"/>
      <c r="YT89" s="58" t="e">
        <f ca="1">YM49</f>
        <v>#N/A</v>
      </c>
      <c r="YU89" s="57"/>
      <c r="YV89" s="57"/>
      <c r="YW89" s="66" t="e">
        <f ca="1">YP49</f>
        <v>#N/A</v>
      </c>
      <c r="YX89" s="62" t="e">
        <f ca="1">YQ49</f>
        <v>#N/A</v>
      </c>
      <c r="ZA89" s="11"/>
      <c r="ZB89" s="58" t="e">
        <f ca="1">ZB49</f>
        <v>#N/A</v>
      </c>
      <c r="ZC89" s="57"/>
      <c r="ZD89" s="57"/>
      <c r="ZE89" s="66" t="e">
        <f ca="1">ZE49</f>
        <v>#N/A</v>
      </c>
      <c r="ZF89" s="62" t="e">
        <f ca="1">ZF49</f>
        <v>#N/A</v>
      </c>
      <c r="ZH89" s="11"/>
      <c r="ZI89" s="58" t="e">
        <f ca="1">ZB49</f>
        <v>#N/A</v>
      </c>
      <c r="ZJ89" s="57"/>
      <c r="ZK89" s="57"/>
      <c r="ZL89" s="66" t="e">
        <f ca="1">ZE49</f>
        <v>#N/A</v>
      </c>
      <c r="ZM89" s="62" t="e">
        <f ca="1">ZF49</f>
        <v>#N/A</v>
      </c>
      <c r="ZP89" s="11"/>
      <c r="ZQ89" s="58" t="e">
        <f ca="1">ZQ49</f>
        <v>#N/A</v>
      </c>
      <c r="ZR89" s="57"/>
      <c r="ZS89" s="57"/>
      <c r="ZT89" s="66" t="e">
        <f ca="1">ZT49</f>
        <v>#N/A</v>
      </c>
      <c r="ZU89" s="62" t="e">
        <f ca="1">ZU49</f>
        <v>#N/A</v>
      </c>
      <c r="ZW89" s="11"/>
      <c r="ZX89" s="58" t="e">
        <f ca="1">ZQ49</f>
        <v>#N/A</v>
      </c>
      <c r="ZY89" s="57"/>
      <c r="ZZ89" s="57"/>
      <c r="AAA89" s="66" t="e">
        <f ca="1">ZT49</f>
        <v>#N/A</v>
      </c>
      <c r="AAB89" s="62" t="e">
        <f ca="1">ZU49</f>
        <v>#N/A</v>
      </c>
      <c r="AAE89" s="11"/>
      <c r="AAF89" s="58" t="e">
        <f ca="1">AAF49</f>
        <v>#N/A</v>
      </c>
      <c r="AAG89" s="57"/>
      <c r="AAH89" s="57"/>
      <c r="AAI89" s="66" t="e">
        <f ca="1">AAI49</f>
        <v>#N/A</v>
      </c>
      <c r="AAJ89" s="62" t="e">
        <f ca="1">AAJ49</f>
        <v>#N/A</v>
      </c>
      <c r="AAL89" s="11"/>
      <c r="AAM89" s="58" t="e">
        <f ca="1">AAF49</f>
        <v>#N/A</v>
      </c>
      <c r="AAN89" s="57"/>
      <c r="AAO89" s="57"/>
      <c r="AAP89" s="66" t="e">
        <f ca="1">AAI49</f>
        <v>#N/A</v>
      </c>
      <c r="AAQ89" s="62" t="e">
        <f ca="1">AAJ49</f>
        <v>#N/A</v>
      </c>
      <c r="AAT89" s="11"/>
      <c r="AAU89" s="58" t="e">
        <f ca="1">AAU49</f>
        <v>#N/A</v>
      </c>
      <c r="AAV89" s="57"/>
      <c r="AAW89" s="57"/>
      <c r="AAX89" s="66" t="e">
        <f ca="1">AAX49</f>
        <v>#N/A</v>
      </c>
      <c r="AAY89" s="62" t="e">
        <f ca="1">AAY49</f>
        <v>#N/A</v>
      </c>
      <c r="ABA89" s="11"/>
      <c r="ABB89" s="58" t="e">
        <f ca="1">AAU49</f>
        <v>#N/A</v>
      </c>
      <c r="ABC89" s="57"/>
      <c r="ABD89" s="57"/>
      <c r="ABE89" s="66" t="e">
        <f ca="1">AAX49</f>
        <v>#N/A</v>
      </c>
      <c r="ABF89" s="62" t="e">
        <f ca="1">AAY49</f>
        <v>#N/A</v>
      </c>
      <c r="ABI89" s="11"/>
      <c r="ABJ89" s="58" t="e">
        <f ca="1">ABJ49</f>
        <v>#N/A</v>
      </c>
      <c r="ABK89" s="57"/>
      <c r="ABL89" s="57"/>
      <c r="ABM89" s="66" t="e">
        <f ca="1">ABM49</f>
        <v>#N/A</v>
      </c>
      <c r="ABN89" s="62" t="e">
        <f ca="1">ABN49</f>
        <v>#N/A</v>
      </c>
      <c r="ABP89" s="11"/>
      <c r="ABQ89" s="58" t="e">
        <f ca="1">ABJ49</f>
        <v>#N/A</v>
      </c>
      <c r="ABR89" s="57"/>
      <c r="ABS89" s="57"/>
      <c r="ABT89" s="66" t="e">
        <f ca="1">ABM49</f>
        <v>#N/A</v>
      </c>
      <c r="ABU89" s="62" t="e">
        <f ca="1">ABN49</f>
        <v>#N/A</v>
      </c>
      <c r="ABX89" s="11"/>
      <c r="ABY89" s="58" t="e">
        <f ca="1">ABY49</f>
        <v>#N/A</v>
      </c>
      <c r="ABZ89" s="57"/>
      <c r="ACA89" s="57"/>
      <c r="ACB89" s="66" t="e">
        <f ca="1">ACB49</f>
        <v>#N/A</v>
      </c>
      <c r="ACC89" s="62" t="e">
        <f ca="1">ACC49</f>
        <v>#N/A</v>
      </c>
      <c r="ACE89" s="11"/>
      <c r="ACF89" s="58" t="e">
        <f ca="1">ABY49</f>
        <v>#N/A</v>
      </c>
      <c r="ACG89" s="57"/>
      <c r="ACH89" s="57"/>
      <c r="ACI89" s="66" t="e">
        <f ca="1">ACB49</f>
        <v>#N/A</v>
      </c>
      <c r="ACJ89" s="62" t="e">
        <f ca="1">ACC49</f>
        <v>#N/A</v>
      </c>
      <c r="ACM89" s="11"/>
      <c r="ACN89" s="58" t="e">
        <f ca="1">ACN49</f>
        <v>#N/A</v>
      </c>
      <c r="ACO89" s="57"/>
      <c r="ACP89" s="57"/>
      <c r="ACQ89" s="66" t="e">
        <f ca="1">ACQ49</f>
        <v>#N/A</v>
      </c>
      <c r="ACR89" s="62" t="e">
        <f ca="1">ACR49</f>
        <v>#N/A</v>
      </c>
      <c r="ACT89" s="11"/>
      <c r="ACU89" s="58" t="e">
        <f ca="1">ACN49</f>
        <v>#N/A</v>
      </c>
      <c r="ACV89" s="57"/>
      <c r="ACW89" s="57"/>
      <c r="ACX89" s="66" t="e">
        <f ca="1">ACQ49</f>
        <v>#N/A</v>
      </c>
      <c r="ACY89" s="62" t="e">
        <f ca="1">ACR49</f>
        <v>#N/A</v>
      </c>
      <c r="ADB89" s="11"/>
      <c r="ADC89" s="58" t="e">
        <f ca="1">ADC49</f>
        <v>#N/A</v>
      </c>
      <c r="ADD89" s="57"/>
      <c r="ADE89" s="57"/>
      <c r="ADF89" s="66" t="e">
        <f ca="1">ADF49</f>
        <v>#N/A</v>
      </c>
      <c r="ADG89" s="62" t="e">
        <f ca="1">ADG49</f>
        <v>#N/A</v>
      </c>
      <c r="ADI89" s="11"/>
      <c r="ADJ89" s="58" t="e">
        <f ca="1">ADC49</f>
        <v>#N/A</v>
      </c>
      <c r="ADK89" s="57"/>
      <c r="ADL89" s="57"/>
      <c r="ADM89" s="66" t="e">
        <f ca="1">ADF49</f>
        <v>#N/A</v>
      </c>
      <c r="ADN89" s="62" t="e">
        <f ca="1">ADG49</f>
        <v>#N/A</v>
      </c>
      <c r="ADQ89" s="11"/>
      <c r="ADR89" s="58" t="e">
        <f ca="1">ADR49</f>
        <v>#N/A</v>
      </c>
      <c r="ADS89" s="57"/>
      <c r="ADT89" s="57"/>
      <c r="ADU89" s="66" t="e">
        <f ca="1">ADU49</f>
        <v>#N/A</v>
      </c>
      <c r="ADV89" s="62" t="e">
        <f ca="1">ADV49</f>
        <v>#N/A</v>
      </c>
      <c r="ADX89" s="11"/>
      <c r="ADY89" s="58" t="e">
        <f ca="1">ADR49</f>
        <v>#N/A</v>
      </c>
      <c r="ADZ89" s="57"/>
      <c r="AEA89" s="57"/>
      <c r="AEB89" s="66" t="e">
        <f ca="1">ADU49</f>
        <v>#N/A</v>
      </c>
      <c r="AEC89" s="62" t="e">
        <f ca="1">ADV49</f>
        <v>#N/A</v>
      </c>
      <c r="AEF89" s="11"/>
      <c r="AEG89" s="58" t="e">
        <f ca="1">AEG49</f>
        <v>#N/A</v>
      </c>
      <c r="AEH89" s="57"/>
      <c r="AEI89" s="57"/>
      <c r="AEJ89" s="66" t="e">
        <f ca="1">AEJ49</f>
        <v>#N/A</v>
      </c>
      <c r="AEK89" s="62" t="e">
        <f ca="1">AEK49</f>
        <v>#N/A</v>
      </c>
      <c r="AEM89" s="11"/>
      <c r="AEN89" s="58" t="e">
        <f ca="1">AEG49</f>
        <v>#N/A</v>
      </c>
      <c r="AEO89" s="57"/>
      <c r="AEP89" s="57"/>
      <c r="AEQ89" s="66" t="e">
        <f ca="1">AEJ49</f>
        <v>#N/A</v>
      </c>
      <c r="AER89" s="62" t="e">
        <f ca="1">AEK49</f>
        <v>#N/A</v>
      </c>
      <c r="AEU89" s="11"/>
      <c r="AEV89" s="58" t="e">
        <f ca="1">AEV49</f>
        <v>#N/A</v>
      </c>
      <c r="AEW89" s="57"/>
      <c r="AEX89" s="57"/>
      <c r="AEY89" s="66" t="e">
        <f ca="1">AEY49</f>
        <v>#N/A</v>
      </c>
      <c r="AEZ89" s="62" t="e">
        <f ca="1">AEZ49</f>
        <v>#N/A</v>
      </c>
      <c r="AFB89" s="11"/>
      <c r="AFC89" s="58" t="e">
        <f ca="1">AEV49</f>
        <v>#N/A</v>
      </c>
      <c r="AFD89" s="57"/>
      <c r="AFE89" s="57"/>
      <c r="AFF89" s="66" t="e">
        <f ca="1">AEY49</f>
        <v>#N/A</v>
      </c>
      <c r="AFG89" s="62" t="e">
        <f ca="1">AEZ49</f>
        <v>#N/A</v>
      </c>
      <c r="AFJ89" s="11"/>
      <c r="AFK89" s="58" t="e">
        <f ca="1">AFK49</f>
        <v>#N/A</v>
      </c>
      <c r="AFL89" s="57"/>
      <c r="AFM89" s="57"/>
      <c r="AFN89" s="66" t="e">
        <f ca="1">AFN49</f>
        <v>#N/A</v>
      </c>
      <c r="AFO89" s="62" t="e">
        <f ca="1">AFO49</f>
        <v>#N/A</v>
      </c>
      <c r="AFQ89" s="11"/>
      <c r="AFR89" s="58" t="e">
        <f ca="1">AFK49</f>
        <v>#N/A</v>
      </c>
      <c r="AFS89" s="57"/>
      <c r="AFT89" s="57"/>
      <c r="AFU89" s="66" t="e">
        <f ca="1">AFN49</f>
        <v>#N/A</v>
      </c>
      <c r="AFV89" s="62" t="e">
        <f ca="1">AFO49</f>
        <v>#N/A</v>
      </c>
    </row>
    <row r="90" spans="2:854" x14ac:dyDescent="0.45">
      <c r="B90" s="11"/>
      <c r="C90" s="71" t="e">
        <f ca="1">C50</f>
        <v>#N/A</v>
      </c>
      <c r="D90" s="71"/>
      <c r="E90" s="72" t="e">
        <f ca="1">E50</f>
        <v>#N/A</v>
      </c>
      <c r="F90" s="72"/>
      <c r="G90" s="12"/>
      <c r="I90" s="11"/>
      <c r="J90" s="71" t="e">
        <f ca="1">C50</f>
        <v>#N/A</v>
      </c>
      <c r="K90" s="71"/>
      <c r="L90" s="72" t="e">
        <f ca="1">E50</f>
        <v>#N/A</v>
      </c>
      <c r="M90" s="72"/>
      <c r="N90" s="12"/>
      <c r="Q90" s="11"/>
      <c r="R90" s="71" t="e">
        <f ca="1">R50</f>
        <v>#N/A</v>
      </c>
      <c r="S90" s="71"/>
      <c r="T90" s="72" t="e">
        <f ca="1">T50</f>
        <v>#N/A</v>
      </c>
      <c r="U90" s="72"/>
      <c r="V90" s="12"/>
      <c r="X90" s="11"/>
      <c r="Y90" s="71" t="e">
        <f ca="1">R50</f>
        <v>#N/A</v>
      </c>
      <c r="Z90" s="71"/>
      <c r="AA90" s="72" t="e">
        <f ca="1">T50</f>
        <v>#N/A</v>
      </c>
      <c r="AB90" s="72"/>
      <c r="AC90" s="12"/>
      <c r="AF90" s="11"/>
      <c r="AG90" s="71" t="e">
        <f ca="1">AG50</f>
        <v>#N/A</v>
      </c>
      <c r="AH90" s="71"/>
      <c r="AI90" s="72" t="e">
        <f ca="1">AI50</f>
        <v>#N/A</v>
      </c>
      <c r="AJ90" s="72"/>
      <c r="AK90" s="12"/>
      <c r="AM90" s="11"/>
      <c r="AN90" s="71" t="e">
        <f ca="1">AG50</f>
        <v>#N/A</v>
      </c>
      <c r="AO90" s="71"/>
      <c r="AP90" s="72" t="e">
        <f ca="1">AI50</f>
        <v>#N/A</v>
      </c>
      <c r="AQ90" s="72"/>
      <c r="AR90" s="12"/>
      <c r="AU90" s="11"/>
      <c r="AV90" s="71" t="e">
        <f ca="1">AV50</f>
        <v>#N/A</v>
      </c>
      <c r="AW90" s="71"/>
      <c r="AX90" s="72" t="e">
        <f ca="1">AX50</f>
        <v>#N/A</v>
      </c>
      <c r="AY90" s="72"/>
      <c r="AZ90" s="12"/>
      <c r="BB90" s="11"/>
      <c r="BC90" s="71" t="e">
        <f ca="1">AV50</f>
        <v>#N/A</v>
      </c>
      <c r="BD90" s="71"/>
      <c r="BE90" s="72" t="e">
        <f ca="1">AX50</f>
        <v>#N/A</v>
      </c>
      <c r="BF90" s="72"/>
      <c r="BG90" s="12"/>
      <c r="BJ90" s="11"/>
      <c r="BK90" s="71" t="e">
        <f ca="1">BK50</f>
        <v>#N/A</v>
      </c>
      <c r="BL90" s="71"/>
      <c r="BM90" s="72" t="e">
        <f ca="1">BM50</f>
        <v>#N/A</v>
      </c>
      <c r="BN90" s="72"/>
      <c r="BO90" s="12"/>
      <c r="BQ90" s="11"/>
      <c r="BR90" s="71" t="e">
        <f ca="1">BK50</f>
        <v>#N/A</v>
      </c>
      <c r="BS90" s="71"/>
      <c r="BT90" s="72" t="e">
        <f ca="1">BM50</f>
        <v>#N/A</v>
      </c>
      <c r="BU90" s="72"/>
      <c r="BV90" s="12"/>
      <c r="BY90" s="11"/>
      <c r="BZ90" s="71" t="e">
        <f ca="1">BZ50</f>
        <v>#N/A</v>
      </c>
      <c r="CA90" s="71"/>
      <c r="CB90" s="72" t="e">
        <f ca="1">CB50</f>
        <v>#N/A</v>
      </c>
      <c r="CC90" s="72"/>
      <c r="CD90" s="12"/>
      <c r="CF90" s="11"/>
      <c r="CG90" s="71" t="e">
        <f ca="1">BZ50</f>
        <v>#N/A</v>
      </c>
      <c r="CH90" s="71"/>
      <c r="CI90" s="72" t="e">
        <f ca="1">CB50</f>
        <v>#N/A</v>
      </c>
      <c r="CJ90" s="72"/>
      <c r="CK90" s="12"/>
      <c r="CN90" s="11"/>
      <c r="CO90" s="71" t="e">
        <f ca="1">CO50</f>
        <v>#N/A</v>
      </c>
      <c r="CP90" s="71"/>
      <c r="CQ90" s="72" t="e">
        <f ca="1">CQ50</f>
        <v>#N/A</v>
      </c>
      <c r="CR90" s="72"/>
      <c r="CS90" s="12"/>
      <c r="CU90" s="11"/>
      <c r="CV90" s="71" t="e">
        <f ca="1">CO50</f>
        <v>#N/A</v>
      </c>
      <c r="CW90" s="71"/>
      <c r="CX90" s="72" t="e">
        <f ca="1">CQ50</f>
        <v>#N/A</v>
      </c>
      <c r="CY90" s="72"/>
      <c r="CZ90" s="12"/>
      <c r="DC90" s="11"/>
      <c r="DD90" s="71" t="e">
        <f ca="1">DD50</f>
        <v>#N/A</v>
      </c>
      <c r="DE90" s="71"/>
      <c r="DF90" s="72" t="e">
        <f ca="1">DF50</f>
        <v>#N/A</v>
      </c>
      <c r="DG90" s="72"/>
      <c r="DH90" s="12"/>
      <c r="DJ90" s="11"/>
      <c r="DK90" s="71" t="e">
        <f ca="1">DD50</f>
        <v>#N/A</v>
      </c>
      <c r="DL90" s="71"/>
      <c r="DM90" s="72" t="e">
        <f ca="1">DF50</f>
        <v>#N/A</v>
      </c>
      <c r="DN90" s="72"/>
      <c r="DO90" s="12"/>
      <c r="DR90" s="11"/>
      <c r="DS90" s="71" t="e">
        <f ca="1">DS50</f>
        <v>#N/A</v>
      </c>
      <c r="DT90" s="71"/>
      <c r="DU90" s="72" t="e">
        <f ca="1">DU50</f>
        <v>#N/A</v>
      </c>
      <c r="DV90" s="72"/>
      <c r="DW90" s="12"/>
      <c r="DY90" s="11"/>
      <c r="DZ90" s="71" t="e">
        <f ca="1">DS50</f>
        <v>#N/A</v>
      </c>
      <c r="EA90" s="71"/>
      <c r="EB90" s="72" t="e">
        <f ca="1">DU50</f>
        <v>#N/A</v>
      </c>
      <c r="EC90" s="72"/>
      <c r="ED90" s="12"/>
      <c r="EG90" s="11"/>
      <c r="EH90" s="71" t="e">
        <f ca="1">EH50</f>
        <v>#N/A</v>
      </c>
      <c r="EI90" s="71"/>
      <c r="EJ90" s="72" t="e">
        <f ca="1">EJ50</f>
        <v>#N/A</v>
      </c>
      <c r="EK90" s="72"/>
      <c r="EL90" s="12"/>
      <c r="EN90" s="11"/>
      <c r="EO90" s="71" t="e">
        <f ca="1">EH50</f>
        <v>#N/A</v>
      </c>
      <c r="EP90" s="71"/>
      <c r="EQ90" s="72" t="e">
        <f ca="1">EJ50</f>
        <v>#N/A</v>
      </c>
      <c r="ER90" s="72"/>
      <c r="ES90" s="12"/>
      <c r="EV90" s="11"/>
      <c r="EW90" s="71" t="e">
        <f ca="1">EW50</f>
        <v>#N/A</v>
      </c>
      <c r="EX90" s="71"/>
      <c r="EY90" s="72" t="e">
        <f ca="1">EY50</f>
        <v>#N/A</v>
      </c>
      <c r="EZ90" s="72"/>
      <c r="FA90" s="12"/>
      <c r="FC90" s="11"/>
      <c r="FD90" s="71" t="e">
        <f ca="1">EW50</f>
        <v>#N/A</v>
      </c>
      <c r="FE90" s="71"/>
      <c r="FF90" s="72" t="e">
        <f ca="1">EY50</f>
        <v>#N/A</v>
      </c>
      <c r="FG90" s="72"/>
      <c r="FH90" s="12"/>
      <c r="FK90" s="11"/>
      <c r="FL90" s="71" t="e">
        <f ca="1">FL50</f>
        <v>#N/A</v>
      </c>
      <c r="FM90" s="71"/>
      <c r="FN90" s="72" t="e">
        <f ca="1">FN50</f>
        <v>#N/A</v>
      </c>
      <c r="FO90" s="72"/>
      <c r="FP90" s="12"/>
      <c r="FR90" s="11"/>
      <c r="FS90" s="71" t="e">
        <f ca="1">FL50</f>
        <v>#N/A</v>
      </c>
      <c r="FT90" s="71"/>
      <c r="FU90" s="72" t="e">
        <f ca="1">FN50</f>
        <v>#N/A</v>
      </c>
      <c r="FV90" s="72"/>
      <c r="FW90" s="12"/>
      <c r="FZ90" s="11"/>
      <c r="GA90" s="71" t="e">
        <f ca="1">GA50</f>
        <v>#N/A</v>
      </c>
      <c r="GB90" s="71"/>
      <c r="GC90" s="72" t="e">
        <f ca="1">GC50</f>
        <v>#N/A</v>
      </c>
      <c r="GD90" s="72"/>
      <c r="GE90" s="12"/>
      <c r="GG90" s="11"/>
      <c r="GH90" s="71" t="e">
        <f ca="1">GA50</f>
        <v>#N/A</v>
      </c>
      <c r="GI90" s="71"/>
      <c r="GJ90" s="72" t="e">
        <f ca="1">GC50</f>
        <v>#N/A</v>
      </c>
      <c r="GK90" s="72"/>
      <c r="GL90" s="12"/>
      <c r="GO90" s="11"/>
      <c r="GP90" s="71" t="e">
        <f ca="1">GP50</f>
        <v>#N/A</v>
      </c>
      <c r="GQ90" s="71"/>
      <c r="GR90" s="72" t="e">
        <f ca="1">GR50</f>
        <v>#N/A</v>
      </c>
      <c r="GS90" s="72"/>
      <c r="GT90" s="12"/>
      <c r="GV90" s="11"/>
      <c r="GW90" s="71" t="e">
        <f ca="1">GP50</f>
        <v>#N/A</v>
      </c>
      <c r="GX90" s="71"/>
      <c r="GY90" s="72" t="e">
        <f ca="1">GR50</f>
        <v>#N/A</v>
      </c>
      <c r="GZ90" s="72"/>
      <c r="HA90" s="12"/>
      <c r="HD90" s="11"/>
      <c r="HE90" s="71" t="e">
        <f ca="1">HE50</f>
        <v>#N/A</v>
      </c>
      <c r="HF90" s="71"/>
      <c r="HG90" s="72" t="e">
        <f ca="1">HG50</f>
        <v>#N/A</v>
      </c>
      <c r="HH90" s="72"/>
      <c r="HI90" s="12"/>
      <c r="HK90" s="11"/>
      <c r="HL90" s="71" t="e">
        <f ca="1">HE50</f>
        <v>#N/A</v>
      </c>
      <c r="HM90" s="71"/>
      <c r="HN90" s="72" t="e">
        <f ca="1">HG50</f>
        <v>#N/A</v>
      </c>
      <c r="HO90" s="72"/>
      <c r="HP90" s="12"/>
      <c r="HS90" s="11"/>
      <c r="HT90" s="71" t="e">
        <f ca="1">HT50</f>
        <v>#N/A</v>
      </c>
      <c r="HU90" s="71"/>
      <c r="HV90" s="72" t="e">
        <f ca="1">HV50</f>
        <v>#N/A</v>
      </c>
      <c r="HW90" s="72"/>
      <c r="HX90" s="12"/>
      <c r="HZ90" s="11"/>
      <c r="IA90" s="71" t="e">
        <f ca="1">HT50</f>
        <v>#N/A</v>
      </c>
      <c r="IB90" s="71"/>
      <c r="IC90" s="72" t="e">
        <f ca="1">HV50</f>
        <v>#N/A</v>
      </c>
      <c r="ID90" s="72"/>
      <c r="IE90" s="12"/>
      <c r="IH90" s="11"/>
      <c r="II90" s="71" t="e">
        <f ca="1">II50</f>
        <v>#N/A</v>
      </c>
      <c r="IJ90" s="71"/>
      <c r="IK90" s="72" t="e">
        <f ca="1">IK50</f>
        <v>#N/A</v>
      </c>
      <c r="IL90" s="72"/>
      <c r="IM90" s="12"/>
      <c r="IO90" s="11"/>
      <c r="IP90" s="71" t="e">
        <f ca="1">II50</f>
        <v>#N/A</v>
      </c>
      <c r="IQ90" s="71"/>
      <c r="IR90" s="72" t="e">
        <f ca="1">IK50</f>
        <v>#N/A</v>
      </c>
      <c r="IS90" s="72"/>
      <c r="IT90" s="12"/>
      <c r="IW90" s="11"/>
      <c r="IX90" s="71" t="e">
        <f ca="1">IX50</f>
        <v>#N/A</v>
      </c>
      <c r="IY90" s="71"/>
      <c r="IZ90" s="72" t="e">
        <f ca="1">IZ50</f>
        <v>#N/A</v>
      </c>
      <c r="JA90" s="72"/>
      <c r="JB90" s="12"/>
      <c r="JD90" s="11"/>
      <c r="JE90" s="71" t="e">
        <f ca="1">IX50</f>
        <v>#N/A</v>
      </c>
      <c r="JF90" s="71"/>
      <c r="JG90" s="72" t="e">
        <f ca="1">IZ50</f>
        <v>#N/A</v>
      </c>
      <c r="JH90" s="72"/>
      <c r="JI90" s="12"/>
      <c r="JL90" s="11"/>
      <c r="JM90" s="71" t="e">
        <f ca="1">JM50</f>
        <v>#N/A</v>
      </c>
      <c r="JN90" s="71"/>
      <c r="JO90" s="72" t="e">
        <f ca="1">JO50</f>
        <v>#N/A</v>
      </c>
      <c r="JP90" s="72"/>
      <c r="JQ90" s="12"/>
      <c r="JS90" s="11"/>
      <c r="JT90" s="71" t="e">
        <f ca="1">JM50</f>
        <v>#N/A</v>
      </c>
      <c r="JU90" s="71"/>
      <c r="JV90" s="72" t="e">
        <f ca="1">JO50</f>
        <v>#N/A</v>
      </c>
      <c r="JW90" s="72"/>
      <c r="JX90" s="12"/>
      <c r="KA90" s="11"/>
      <c r="KB90" s="71" t="e">
        <f ca="1">KB50</f>
        <v>#N/A</v>
      </c>
      <c r="KC90" s="71"/>
      <c r="KD90" s="72" t="e">
        <f ca="1">KD50</f>
        <v>#N/A</v>
      </c>
      <c r="KE90" s="72"/>
      <c r="KF90" s="12"/>
      <c r="KH90" s="11"/>
      <c r="KI90" s="71" t="e">
        <f ca="1">KB50</f>
        <v>#N/A</v>
      </c>
      <c r="KJ90" s="71"/>
      <c r="KK90" s="72" t="e">
        <f ca="1">KD50</f>
        <v>#N/A</v>
      </c>
      <c r="KL90" s="72"/>
      <c r="KM90" s="12"/>
      <c r="KP90" s="11"/>
      <c r="KQ90" s="71" t="e">
        <f ca="1">KQ50</f>
        <v>#N/A</v>
      </c>
      <c r="KR90" s="71"/>
      <c r="KS90" s="72" t="e">
        <f ca="1">KS50</f>
        <v>#N/A</v>
      </c>
      <c r="KT90" s="72"/>
      <c r="KU90" s="12"/>
      <c r="KW90" s="11"/>
      <c r="KX90" s="71" t="e">
        <f ca="1">KQ50</f>
        <v>#N/A</v>
      </c>
      <c r="KY90" s="71"/>
      <c r="KZ90" s="72" t="e">
        <f ca="1">KS50</f>
        <v>#N/A</v>
      </c>
      <c r="LA90" s="72"/>
      <c r="LB90" s="12"/>
      <c r="LE90" s="11"/>
      <c r="LF90" s="71" t="e">
        <f ca="1">LF50</f>
        <v>#N/A</v>
      </c>
      <c r="LG90" s="71"/>
      <c r="LH90" s="72" t="e">
        <f ca="1">LH50</f>
        <v>#N/A</v>
      </c>
      <c r="LI90" s="72"/>
      <c r="LJ90" s="12"/>
      <c r="LL90" s="11"/>
      <c r="LM90" s="71" t="e">
        <f ca="1">LF50</f>
        <v>#N/A</v>
      </c>
      <c r="LN90" s="71"/>
      <c r="LO90" s="72" t="e">
        <f ca="1">LH50</f>
        <v>#N/A</v>
      </c>
      <c r="LP90" s="72"/>
      <c r="LQ90" s="12"/>
      <c r="LT90" s="11"/>
      <c r="LU90" s="71" t="e">
        <f ca="1">LU50</f>
        <v>#N/A</v>
      </c>
      <c r="LV90" s="71"/>
      <c r="LW90" s="72" t="e">
        <f ca="1">LW50</f>
        <v>#N/A</v>
      </c>
      <c r="LX90" s="72"/>
      <c r="LY90" s="12"/>
      <c r="MA90" s="11"/>
      <c r="MB90" s="71" t="e">
        <f ca="1">LU50</f>
        <v>#N/A</v>
      </c>
      <c r="MC90" s="71"/>
      <c r="MD90" s="72" t="e">
        <f ca="1">LW50</f>
        <v>#N/A</v>
      </c>
      <c r="ME90" s="72"/>
      <c r="MF90" s="12"/>
      <c r="MI90" s="11"/>
      <c r="MJ90" s="71" t="e">
        <f ca="1">MJ50</f>
        <v>#N/A</v>
      </c>
      <c r="MK90" s="71"/>
      <c r="ML90" s="72" t="e">
        <f ca="1">ML50</f>
        <v>#N/A</v>
      </c>
      <c r="MM90" s="72"/>
      <c r="MN90" s="12"/>
      <c r="MP90" s="11"/>
      <c r="MQ90" s="71" t="e">
        <f ca="1">MJ50</f>
        <v>#N/A</v>
      </c>
      <c r="MR90" s="71"/>
      <c r="MS90" s="72" t="e">
        <f ca="1">ML50</f>
        <v>#N/A</v>
      </c>
      <c r="MT90" s="72"/>
      <c r="MU90" s="12"/>
      <c r="MX90" s="11"/>
      <c r="MY90" s="71" t="e">
        <f ca="1">MY50</f>
        <v>#N/A</v>
      </c>
      <c r="MZ90" s="71"/>
      <c r="NA90" s="72" t="e">
        <f ca="1">NA50</f>
        <v>#N/A</v>
      </c>
      <c r="NB90" s="72"/>
      <c r="NC90" s="12"/>
      <c r="NE90" s="11"/>
      <c r="NF90" s="71" t="e">
        <f ca="1">MY50</f>
        <v>#N/A</v>
      </c>
      <c r="NG90" s="71"/>
      <c r="NH90" s="72" t="e">
        <f ca="1">NA50</f>
        <v>#N/A</v>
      </c>
      <c r="NI90" s="72"/>
      <c r="NJ90" s="12"/>
      <c r="NM90" s="11"/>
      <c r="NN90" s="71" t="e">
        <f ca="1">NN50</f>
        <v>#N/A</v>
      </c>
      <c r="NO90" s="71"/>
      <c r="NP90" s="72" t="e">
        <f ca="1">NP50</f>
        <v>#N/A</v>
      </c>
      <c r="NQ90" s="72"/>
      <c r="NR90" s="12"/>
      <c r="NT90" s="11"/>
      <c r="NU90" s="71" t="e">
        <f ca="1">NN50</f>
        <v>#N/A</v>
      </c>
      <c r="NV90" s="71"/>
      <c r="NW90" s="72" t="e">
        <f ca="1">NP50</f>
        <v>#N/A</v>
      </c>
      <c r="NX90" s="72"/>
      <c r="NY90" s="12"/>
      <c r="OB90" s="11"/>
      <c r="OC90" s="71" t="e">
        <f ca="1">OC50</f>
        <v>#N/A</v>
      </c>
      <c r="OD90" s="71"/>
      <c r="OE90" s="72" t="e">
        <f ca="1">OE50</f>
        <v>#N/A</v>
      </c>
      <c r="OF90" s="72"/>
      <c r="OG90" s="12"/>
      <c r="OI90" s="11"/>
      <c r="OJ90" s="71" t="e">
        <f ca="1">OC50</f>
        <v>#N/A</v>
      </c>
      <c r="OK90" s="71"/>
      <c r="OL90" s="72" t="e">
        <f ca="1">OE50</f>
        <v>#N/A</v>
      </c>
      <c r="OM90" s="72"/>
      <c r="ON90" s="12"/>
      <c r="OQ90" s="11"/>
      <c r="OR90" s="71" t="e">
        <f ca="1">OR50</f>
        <v>#N/A</v>
      </c>
      <c r="OS90" s="71"/>
      <c r="OT90" s="72" t="e">
        <f ca="1">OT50</f>
        <v>#N/A</v>
      </c>
      <c r="OU90" s="72"/>
      <c r="OV90" s="12"/>
      <c r="OX90" s="11"/>
      <c r="OY90" s="71" t="e">
        <f ca="1">OR50</f>
        <v>#N/A</v>
      </c>
      <c r="OZ90" s="71"/>
      <c r="PA90" s="72" t="e">
        <f ca="1">OT50</f>
        <v>#N/A</v>
      </c>
      <c r="PB90" s="72"/>
      <c r="PC90" s="12"/>
      <c r="PF90" s="11"/>
      <c r="PG90" s="71" t="e">
        <f ca="1">PG50</f>
        <v>#N/A</v>
      </c>
      <c r="PH90" s="71"/>
      <c r="PI90" s="72" t="e">
        <f ca="1">PI50</f>
        <v>#N/A</v>
      </c>
      <c r="PJ90" s="72"/>
      <c r="PK90" s="12"/>
      <c r="PM90" s="11"/>
      <c r="PN90" s="71" t="e">
        <f ca="1">PG50</f>
        <v>#N/A</v>
      </c>
      <c r="PO90" s="71"/>
      <c r="PP90" s="72" t="e">
        <f ca="1">PI50</f>
        <v>#N/A</v>
      </c>
      <c r="PQ90" s="72"/>
      <c r="PR90" s="12"/>
      <c r="PU90" s="11"/>
      <c r="PV90" s="71" t="e">
        <f ca="1">PV50</f>
        <v>#N/A</v>
      </c>
      <c r="PW90" s="71"/>
      <c r="PX90" s="72" t="e">
        <f ca="1">PX50</f>
        <v>#N/A</v>
      </c>
      <c r="PY90" s="72"/>
      <c r="PZ90" s="12"/>
      <c r="QB90" s="11"/>
      <c r="QC90" s="71" t="e">
        <f ca="1">PV50</f>
        <v>#N/A</v>
      </c>
      <c r="QD90" s="71"/>
      <c r="QE90" s="72" t="e">
        <f ca="1">PX50</f>
        <v>#N/A</v>
      </c>
      <c r="QF90" s="72"/>
      <c r="QG90" s="12"/>
      <c r="QJ90" s="11"/>
      <c r="QK90" s="71" t="e">
        <f ca="1">QK50</f>
        <v>#N/A</v>
      </c>
      <c r="QL90" s="71"/>
      <c r="QM90" s="72" t="e">
        <f ca="1">QM50</f>
        <v>#N/A</v>
      </c>
      <c r="QN90" s="72"/>
      <c r="QO90" s="12"/>
      <c r="QQ90" s="11"/>
      <c r="QR90" s="71" t="e">
        <f ca="1">QK50</f>
        <v>#N/A</v>
      </c>
      <c r="QS90" s="71"/>
      <c r="QT90" s="72" t="e">
        <f ca="1">QM50</f>
        <v>#N/A</v>
      </c>
      <c r="QU90" s="72"/>
      <c r="QV90" s="12"/>
      <c r="QY90" s="11"/>
      <c r="QZ90" s="71" t="e">
        <f ca="1">QZ50</f>
        <v>#N/A</v>
      </c>
      <c r="RA90" s="71"/>
      <c r="RB90" s="72" t="e">
        <f ca="1">RB50</f>
        <v>#N/A</v>
      </c>
      <c r="RC90" s="72"/>
      <c r="RD90" s="12"/>
      <c r="RF90" s="11"/>
      <c r="RG90" s="71" t="e">
        <f ca="1">QZ50</f>
        <v>#N/A</v>
      </c>
      <c r="RH90" s="71"/>
      <c r="RI90" s="72" t="e">
        <f ca="1">RB50</f>
        <v>#N/A</v>
      </c>
      <c r="RJ90" s="72"/>
      <c r="RK90" s="12"/>
      <c r="RN90" s="11"/>
      <c r="RO90" s="71" t="e">
        <f ca="1">RO50</f>
        <v>#N/A</v>
      </c>
      <c r="RP90" s="71"/>
      <c r="RQ90" s="72" t="e">
        <f ca="1">RQ50</f>
        <v>#N/A</v>
      </c>
      <c r="RR90" s="72"/>
      <c r="RS90" s="12"/>
      <c r="RU90" s="11"/>
      <c r="RV90" s="71" t="e">
        <f ca="1">RO50</f>
        <v>#N/A</v>
      </c>
      <c r="RW90" s="71"/>
      <c r="RX90" s="72" t="e">
        <f ca="1">RQ50</f>
        <v>#N/A</v>
      </c>
      <c r="RY90" s="72"/>
      <c r="RZ90" s="12"/>
      <c r="SC90" s="11"/>
      <c r="SD90" s="71" t="e">
        <f ca="1">SD50</f>
        <v>#N/A</v>
      </c>
      <c r="SE90" s="71"/>
      <c r="SF90" s="72" t="e">
        <f ca="1">SF50</f>
        <v>#N/A</v>
      </c>
      <c r="SG90" s="72"/>
      <c r="SH90" s="12"/>
      <c r="SJ90" s="11"/>
      <c r="SK90" s="71" t="e">
        <f ca="1">SD50</f>
        <v>#N/A</v>
      </c>
      <c r="SL90" s="71"/>
      <c r="SM90" s="72" t="e">
        <f ca="1">SF50</f>
        <v>#N/A</v>
      </c>
      <c r="SN90" s="72"/>
      <c r="SO90" s="12"/>
      <c r="SR90" s="11"/>
      <c r="SS90" s="71" t="e">
        <f ca="1">SS50</f>
        <v>#N/A</v>
      </c>
      <c r="ST90" s="71"/>
      <c r="SU90" s="72" t="e">
        <f ca="1">SU50</f>
        <v>#N/A</v>
      </c>
      <c r="SV90" s="72"/>
      <c r="SW90" s="12"/>
      <c r="SY90" s="11"/>
      <c r="SZ90" s="71" t="e">
        <f ca="1">SS50</f>
        <v>#N/A</v>
      </c>
      <c r="TA90" s="71"/>
      <c r="TB90" s="72" t="e">
        <f ca="1">SU50</f>
        <v>#N/A</v>
      </c>
      <c r="TC90" s="72"/>
      <c r="TD90" s="12"/>
      <c r="TG90" s="11"/>
      <c r="TH90" s="71" t="e">
        <f ca="1">TH50</f>
        <v>#N/A</v>
      </c>
      <c r="TI90" s="71"/>
      <c r="TJ90" s="72" t="e">
        <f ca="1">TJ50</f>
        <v>#N/A</v>
      </c>
      <c r="TK90" s="72"/>
      <c r="TL90" s="12"/>
      <c r="TN90" s="11"/>
      <c r="TO90" s="71" t="e">
        <f ca="1">TH50</f>
        <v>#N/A</v>
      </c>
      <c r="TP90" s="71"/>
      <c r="TQ90" s="72" t="e">
        <f ca="1">TJ50</f>
        <v>#N/A</v>
      </c>
      <c r="TR90" s="72"/>
      <c r="TS90" s="12"/>
      <c r="TV90" s="11"/>
      <c r="TW90" s="71" t="e">
        <f ca="1">TW50</f>
        <v>#N/A</v>
      </c>
      <c r="TX90" s="71"/>
      <c r="TY90" s="72" t="e">
        <f ca="1">TY50</f>
        <v>#N/A</v>
      </c>
      <c r="TZ90" s="72"/>
      <c r="UA90" s="12"/>
      <c r="UC90" s="11"/>
      <c r="UD90" s="71" t="e">
        <f ca="1">TW50</f>
        <v>#N/A</v>
      </c>
      <c r="UE90" s="71"/>
      <c r="UF90" s="72" t="e">
        <f ca="1">TY50</f>
        <v>#N/A</v>
      </c>
      <c r="UG90" s="72"/>
      <c r="UH90" s="12"/>
      <c r="UK90" s="11"/>
      <c r="UL90" s="71" t="e">
        <f ca="1">UL50</f>
        <v>#N/A</v>
      </c>
      <c r="UM90" s="71"/>
      <c r="UN90" s="72" t="e">
        <f ca="1">UN50</f>
        <v>#N/A</v>
      </c>
      <c r="UO90" s="72"/>
      <c r="UP90" s="12"/>
      <c r="UR90" s="11"/>
      <c r="US90" s="71" t="e">
        <f ca="1">UL50</f>
        <v>#N/A</v>
      </c>
      <c r="UT90" s="71"/>
      <c r="UU90" s="72" t="e">
        <f ca="1">UN50</f>
        <v>#N/A</v>
      </c>
      <c r="UV90" s="72"/>
      <c r="UW90" s="12"/>
      <c r="UZ90" s="11"/>
      <c r="VA90" s="71" t="e">
        <f ca="1">VA50</f>
        <v>#N/A</v>
      </c>
      <c r="VB90" s="71"/>
      <c r="VC90" s="72" t="e">
        <f ca="1">VC50</f>
        <v>#N/A</v>
      </c>
      <c r="VD90" s="72"/>
      <c r="VE90" s="12"/>
      <c r="VG90" s="11"/>
      <c r="VH90" s="71" t="e">
        <f ca="1">VA50</f>
        <v>#N/A</v>
      </c>
      <c r="VI90" s="71"/>
      <c r="VJ90" s="72" t="e">
        <f ca="1">VC50</f>
        <v>#N/A</v>
      </c>
      <c r="VK90" s="72"/>
      <c r="VL90" s="12"/>
      <c r="VO90" s="11"/>
      <c r="VP90" s="71" t="e">
        <f ca="1">VP50</f>
        <v>#N/A</v>
      </c>
      <c r="VQ90" s="71"/>
      <c r="VR90" s="72" t="e">
        <f ca="1">VR50</f>
        <v>#N/A</v>
      </c>
      <c r="VS90" s="72"/>
      <c r="VT90" s="12"/>
      <c r="VV90" s="11"/>
      <c r="VW90" s="71" t="e">
        <f ca="1">VP50</f>
        <v>#N/A</v>
      </c>
      <c r="VX90" s="71"/>
      <c r="VY90" s="72" t="e">
        <f ca="1">VR50</f>
        <v>#N/A</v>
      </c>
      <c r="VZ90" s="72"/>
      <c r="WA90" s="12"/>
      <c r="WD90" s="11"/>
      <c r="WE90" s="71" t="e">
        <f ca="1">WE50</f>
        <v>#N/A</v>
      </c>
      <c r="WF90" s="71"/>
      <c r="WG90" s="72" t="e">
        <f ca="1">WG50</f>
        <v>#N/A</v>
      </c>
      <c r="WH90" s="72"/>
      <c r="WI90" s="12"/>
      <c r="WK90" s="11"/>
      <c r="WL90" s="71" t="e">
        <f ca="1">WE50</f>
        <v>#N/A</v>
      </c>
      <c r="WM90" s="71"/>
      <c r="WN90" s="72" t="e">
        <f ca="1">WG50</f>
        <v>#N/A</v>
      </c>
      <c r="WO90" s="72"/>
      <c r="WP90" s="12"/>
      <c r="WS90" s="11"/>
      <c r="WT90" s="71" t="e">
        <f ca="1">WT50</f>
        <v>#N/A</v>
      </c>
      <c r="WU90" s="71"/>
      <c r="WV90" s="72" t="e">
        <f ca="1">WV50</f>
        <v>#N/A</v>
      </c>
      <c r="WW90" s="72"/>
      <c r="WX90" s="12"/>
      <c r="WZ90" s="11"/>
      <c r="XA90" s="71" t="e">
        <f ca="1">WT50</f>
        <v>#N/A</v>
      </c>
      <c r="XB90" s="71"/>
      <c r="XC90" s="72" t="e">
        <f ca="1">WV50</f>
        <v>#N/A</v>
      </c>
      <c r="XD90" s="72"/>
      <c r="XE90" s="12"/>
      <c r="XH90" s="11"/>
      <c r="XI90" s="71" t="e">
        <f ca="1">XI50</f>
        <v>#N/A</v>
      </c>
      <c r="XJ90" s="71"/>
      <c r="XK90" s="72" t="e">
        <f ca="1">XK50</f>
        <v>#N/A</v>
      </c>
      <c r="XL90" s="72"/>
      <c r="XM90" s="12"/>
      <c r="XO90" s="11"/>
      <c r="XP90" s="71" t="e">
        <f ca="1">XI50</f>
        <v>#N/A</v>
      </c>
      <c r="XQ90" s="71"/>
      <c r="XR90" s="72" t="e">
        <f ca="1">XK50</f>
        <v>#N/A</v>
      </c>
      <c r="XS90" s="72"/>
      <c r="XT90" s="12"/>
      <c r="XW90" s="11"/>
      <c r="XX90" s="71" t="e">
        <f ca="1">XX50</f>
        <v>#N/A</v>
      </c>
      <c r="XY90" s="71"/>
      <c r="XZ90" s="72" t="e">
        <f ca="1">XZ50</f>
        <v>#N/A</v>
      </c>
      <c r="YA90" s="72"/>
      <c r="YB90" s="12"/>
      <c r="YD90" s="11"/>
      <c r="YE90" s="71" t="e">
        <f ca="1">XX50</f>
        <v>#N/A</v>
      </c>
      <c r="YF90" s="71"/>
      <c r="YG90" s="72" t="e">
        <f ca="1">XZ50</f>
        <v>#N/A</v>
      </c>
      <c r="YH90" s="72"/>
      <c r="YI90" s="12"/>
      <c r="YL90" s="11"/>
      <c r="YM90" s="71" t="e">
        <f ca="1">YM50</f>
        <v>#N/A</v>
      </c>
      <c r="YN90" s="71"/>
      <c r="YO90" s="72" t="e">
        <f ca="1">YO50</f>
        <v>#N/A</v>
      </c>
      <c r="YP90" s="72"/>
      <c r="YQ90" s="12"/>
      <c r="YS90" s="11"/>
      <c r="YT90" s="71" t="e">
        <f ca="1">YM50</f>
        <v>#N/A</v>
      </c>
      <c r="YU90" s="71"/>
      <c r="YV90" s="72" t="e">
        <f ca="1">YO50</f>
        <v>#N/A</v>
      </c>
      <c r="YW90" s="72"/>
      <c r="YX90" s="12"/>
      <c r="ZA90" s="11"/>
      <c r="ZB90" s="71" t="e">
        <f ca="1">ZB50</f>
        <v>#N/A</v>
      </c>
      <c r="ZC90" s="71"/>
      <c r="ZD90" s="72" t="e">
        <f ca="1">ZD50</f>
        <v>#N/A</v>
      </c>
      <c r="ZE90" s="72"/>
      <c r="ZF90" s="12"/>
      <c r="ZH90" s="11"/>
      <c r="ZI90" s="71" t="e">
        <f ca="1">ZB50</f>
        <v>#N/A</v>
      </c>
      <c r="ZJ90" s="71"/>
      <c r="ZK90" s="72" t="e">
        <f ca="1">ZD50</f>
        <v>#N/A</v>
      </c>
      <c r="ZL90" s="72"/>
      <c r="ZM90" s="12"/>
      <c r="ZP90" s="11"/>
      <c r="ZQ90" s="71" t="e">
        <f ca="1">ZQ50</f>
        <v>#N/A</v>
      </c>
      <c r="ZR90" s="71"/>
      <c r="ZS90" s="72" t="e">
        <f ca="1">ZS50</f>
        <v>#N/A</v>
      </c>
      <c r="ZT90" s="72"/>
      <c r="ZU90" s="12"/>
      <c r="ZW90" s="11"/>
      <c r="ZX90" s="71" t="e">
        <f ca="1">ZQ50</f>
        <v>#N/A</v>
      </c>
      <c r="ZY90" s="71"/>
      <c r="ZZ90" s="72" t="e">
        <f ca="1">ZS50</f>
        <v>#N/A</v>
      </c>
      <c r="AAA90" s="72"/>
      <c r="AAB90" s="12"/>
      <c r="AAE90" s="11"/>
      <c r="AAF90" s="71" t="e">
        <f ca="1">AAF50</f>
        <v>#N/A</v>
      </c>
      <c r="AAG90" s="71"/>
      <c r="AAH90" s="72" t="e">
        <f ca="1">AAH50</f>
        <v>#N/A</v>
      </c>
      <c r="AAI90" s="72"/>
      <c r="AAJ90" s="12"/>
      <c r="AAL90" s="11"/>
      <c r="AAM90" s="71" t="e">
        <f ca="1">AAF50</f>
        <v>#N/A</v>
      </c>
      <c r="AAN90" s="71"/>
      <c r="AAO90" s="72" t="e">
        <f ca="1">AAH50</f>
        <v>#N/A</v>
      </c>
      <c r="AAP90" s="72"/>
      <c r="AAQ90" s="12"/>
      <c r="AAT90" s="11"/>
      <c r="AAU90" s="71" t="e">
        <f ca="1">AAU50</f>
        <v>#N/A</v>
      </c>
      <c r="AAV90" s="71"/>
      <c r="AAW90" s="72" t="e">
        <f ca="1">AAW50</f>
        <v>#N/A</v>
      </c>
      <c r="AAX90" s="72"/>
      <c r="AAY90" s="12"/>
      <c r="ABA90" s="11"/>
      <c r="ABB90" s="71" t="e">
        <f ca="1">AAU50</f>
        <v>#N/A</v>
      </c>
      <c r="ABC90" s="71"/>
      <c r="ABD90" s="72" t="e">
        <f ca="1">AAW50</f>
        <v>#N/A</v>
      </c>
      <c r="ABE90" s="72"/>
      <c r="ABF90" s="12"/>
      <c r="ABI90" s="11"/>
      <c r="ABJ90" s="71" t="e">
        <f ca="1">ABJ50</f>
        <v>#N/A</v>
      </c>
      <c r="ABK90" s="71"/>
      <c r="ABL90" s="72" t="e">
        <f ca="1">ABL50</f>
        <v>#N/A</v>
      </c>
      <c r="ABM90" s="72"/>
      <c r="ABN90" s="12"/>
      <c r="ABP90" s="11"/>
      <c r="ABQ90" s="71" t="e">
        <f ca="1">ABJ50</f>
        <v>#N/A</v>
      </c>
      <c r="ABR90" s="71"/>
      <c r="ABS90" s="72" t="e">
        <f ca="1">ABL50</f>
        <v>#N/A</v>
      </c>
      <c r="ABT90" s="72"/>
      <c r="ABU90" s="12"/>
      <c r="ABX90" s="11"/>
      <c r="ABY90" s="71" t="e">
        <f ca="1">ABY50</f>
        <v>#N/A</v>
      </c>
      <c r="ABZ90" s="71"/>
      <c r="ACA90" s="72" t="e">
        <f ca="1">ACA50</f>
        <v>#N/A</v>
      </c>
      <c r="ACB90" s="72"/>
      <c r="ACC90" s="12"/>
      <c r="ACE90" s="11"/>
      <c r="ACF90" s="71" t="e">
        <f ca="1">ABY50</f>
        <v>#N/A</v>
      </c>
      <c r="ACG90" s="71"/>
      <c r="ACH90" s="72" t="e">
        <f ca="1">ACA50</f>
        <v>#N/A</v>
      </c>
      <c r="ACI90" s="72"/>
      <c r="ACJ90" s="12"/>
      <c r="ACM90" s="11"/>
      <c r="ACN90" s="71" t="e">
        <f ca="1">ACN50</f>
        <v>#N/A</v>
      </c>
      <c r="ACO90" s="71"/>
      <c r="ACP90" s="72" t="e">
        <f ca="1">ACP50</f>
        <v>#N/A</v>
      </c>
      <c r="ACQ90" s="72"/>
      <c r="ACR90" s="12"/>
      <c r="ACT90" s="11"/>
      <c r="ACU90" s="71" t="e">
        <f ca="1">ACN50</f>
        <v>#N/A</v>
      </c>
      <c r="ACV90" s="71"/>
      <c r="ACW90" s="72" t="e">
        <f ca="1">ACP50</f>
        <v>#N/A</v>
      </c>
      <c r="ACX90" s="72"/>
      <c r="ACY90" s="12"/>
      <c r="ADB90" s="11"/>
      <c r="ADC90" s="71" t="e">
        <f ca="1">ADC50</f>
        <v>#N/A</v>
      </c>
      <c r="ADD90" s="71"/>
      <c r="ADE90" s="72" t="e">
        <f ca="1">ADE50</f>
        <v>#N/A</v>
      </c>
      <c r="ADF90" s="72"/>
      <c r="ADG90" s="12"/>
      <c r="ADI90" s="11"/>
      <c r="ADJ90" s="71" t="e">
        <f ca="1">ADC50</f>
        <v>#N/A</v>
      </c>
      <c r="ADK90" s="71"/>
      <c r="ADL90" s="72" t="e">
        <f ca="1">ADE50</f>
        <v>#N/A</v>
      </c>
      <c r="ADM90" s="72"/>
      <c r="ADN90" s="12"/>
      <c r="ADQ90" s="11"/>
      <c r="ADR90" s="71" t="e">
        <f ca="1">ADR50</f>
        <v>#N/A</v>
      </c>
      <c r="ADS90" s="71"/>
      <c r="ADT90" s="72" t="e">
        <f ca="1">ADT50</f>
        <v>#N/A</v>
      </c>
      <c r="ADU90" s="72"/>
      <c r="ADV90" s="12"/>
      <c r="ADX90" s="11"/>
      <c r="ADY90" s="71" t="e">
        <f ca="1">ADR50</f>
        <v>#N/A</v>
      </c>
      <c r="ADZ90" s="71"/>
      <c r="AEA90" s="72" t="e">
        <f ca="1">ADT50</f>
        <v>#N/A</v>
      </c>
      <c r="AEB90" s="72"/>
      <c r="AEC90" s="12"/>
      <c r="AEF90" s="11"/>
      <c r="AEG90" s="71" t="e">
        <f ca="1">AEG50</f>
        <v>#N/A</v>
      </c>
      <c r="AEH90" s="71"/>
      <c r="AEI90" s="72" t="e">
        <f ca="1">AEI50</f>
        <v>#N/A</v>
      </c>
      <c r="AEJ90" s="72"/>
      <c r="AEK90" s="12"/>
      <c r="AEM90" s="11"/>
      <c r="AEN90" s="71" t="e">
        <f ca="1">AEG50</f>
        <v>#N/A</v>
      </c>
      <c r="AEO90" s="71"/>
      <c r="AEP90" s="72" t="e">
        <f ca="1">AEI50</f>
        <v>#N/A</v>
      </c>
      <c r="AEQ90" s="72"/>
      <c r="AER90" s="12"/>
      <c r="AEU90" s="11"/>
      <c r="AEV90" s="71" t="e">
        <f ca="1">AEV50</f>
        <v>#N/A</v>
      </c>
      <c r="AEW90" s="71"/>
      <c r="AEX90" s="72" t="e">
        <f ca="1">AEX50</f>
        <v>#N/A</v>
      </c>
      <c r="AEY90" s="72"/>
      <c r="AEZ90" s="12"/>
      <c r="AFB90" s="11"/>
      <c r="AFC90" s="71" t="e">
        <f ca="1">AEV50</f>
        <v>#N/A</v>
      </c>
      <c r="AFD90" s="71"/>
      <c r="AFE90" s="72" t="e">
        <f ca="1">AEX50</f>
        <v>#N/A</v>
      </c>
      <c r="AFF90" s="72"/>
      <c r="AFG90" s="12"/>
      <c r="AFJ90" s="11"/>
      <c r="AFK90" s="71" t="e">
        <f ca="1">AFK50</f>
        <v>#N/A</v>
      </c>
      <c r="AFL90" s="71"/>
      <c r="AFM90" s="72" t="e">
        <f ca="1">AFM50</f>
        <v>#N/A</v>
      </c>
      <c r="AFN90" s="72"/>
      <c r="AFO90" s="12"/>
      <c r="AFQ90" s="11"/>
      <c r="AFR90" s="71" t="e">
        <f ca="1">AFK50</f>
        <v>#N/A</v>
      </c>
      <c r="AFS90" s="71"/>
      <c r="AFT90" s="72" t="e">
        <f ca="1">AFM50</f>
        <v>#N/A</v>
      </c>
      <c r="AFU90" s="72"/>
      <c r="AFV90" s="12"/>
    </row>
    <row r="91" spans="2:854" ht="18" customHeight="1" x14ac:dyDescent="0.45">
      <c r="B91" s="11"/>
      <c r="C91" s="77" t="e">
        <f ca="1">C51</f>
        <v>#N/A</v>
      </c>
      <c r="D91" s="77"/>
      <c r="E91" s="76" t="e">
        <f ca="1">E51</f>
        <v>#N/A</v>
      </c>
      <c r="F91" s="76"/>
      <c r="G91" s="12"/>
      <c r="I91" s="11"/>
      <c r="J91" s="77" t="e">
        <f ca="1">C51</f>
        <v>#N/A</v>
      </c>
      <c r="K91" s="77"/>
      <c r="L91" s="76" t="e">
        <f ca="1">E51</f>
        <v>#N/A</v>
      </c>
      <c r="M91" s="76"/>
      <c r="N91" s="12"/>
      <c r="Q91" s="11"/>
      <c r="R91" s="77" t="e">
        <f ca="1">R51</f>
        <v>#N/A</v>
      </c>
      <c r="S91" s="77"/>
      <c r="T91" s="76" t="e">
        <f ca="1">T51</f>
        <v>#N/A</v>
      </c>
      <c r="U91" s="76"/>
      <c r="V91" s="12"/>
      <c r="X91" s="11"/>
      <c r="Y91" s="77" t="e">
        <f ca="1">R51</f>
        <v>#N/A</v>
      </c>
      <c r="Z91" s="77"/>
      <c r="AA91" s="76" t="e">
        <f ca="1">T51</f>
        <v>#N/A</v>
      </c>
      <c r="AB91" s="76"/>
      <c r="AC91" s="12"/>
      <c r="AF91" s="11"/>
      <c r="AG91" s="77" t="e">
        <f ca="1">AG51</f>
        <v>#N/A</v>
      </c>
      <c r="AH91" s="77"/>
      <c r="AI91" s="76" t="e">
        <f ca="1">AI51</f>
        <v>#N/A</v>
      </c>
      <c r="AJ91" s="76"/>
      <c r="AK91" s="12"/>
      <c r="AM91" s="11"/>
      <c r="AN91" s="77" t="e">
        <f ca="1">AG51</f>
        <v>#N/A</v>
      </c>
      <c r="AO91" s="77"/>
      <c r="AP91" s="76" t="e">
        <f ca="1">AI51</f>
        <v>#N/A</v>
      </c>
      <c r="AQ91" s="76"/>
      <c r="AR91" s="12"/>
      <c r="AU91" s="11"/>
      <c r="AV91" s="77" t="e">
        <f ca="1">AV51</f>
        <v>#N/A</v>
      </c>
      <c r="AW91" s="77"/>
      <c r="AX91" s="76" t="e">
        <f ca="1">AX51</f>
        <v>#N/A</v>
      </c>
      <c r="AY91" s="76"/>
      <c r="AZ91" s="12"/>
      <c r="BB91" s="11"/>
      <c r="BC91" s="77" t="e">
        <f ca="1">AV51</f>
        <v>#N/A</v>
      </c>
      <c r="BD91" s="77"/>
      <c r="BE91" s="76" t="e">
        <f ca="1">AX51</f>
        <v>#N/A</v>
      </c>
      <c r="BF91" s="76"/>
      <c r="BG91" s="12"/>
      <c r="BJ91" s="11"/>
      <c r="BK91" s="77" t="e">
        <f ca="1">BK51</f>
        <v>#N/A</v>
      </c>
      <c r="BL91" s="77"/>
      <c r="BM91" s="76" t="e">
        <f ca="1">BM51</f>
        <v>#N/A</v>
      </c>
      <c r="BN91" s="76"/>
      <c r="BO91" s="12"/>
      <c r="BQ91" s="11"/>
      <c r="BR91" s="77" t="e">
        <f ca="1">BK51</f>
        <v>#N/A</v>
      </c>
      <c r="BS91" s="77"/>
      <c r="BT91" s="76" t="e">
        <f ca="1">BM51</f>
        <v>#N/A</v>
      </c>
      <c r="BU91" s="76"/>
      <c r="BV91" s="12"/>
      <c r="BY91" s="11"/>
      <c r="BZ91" s="77" t="e">
        <f ca="1">BZ51</f>
        <v>#N/A</v>
      </c>
      <c r="CA91" s="77"/>
      <c r="CB91" s="76" t="e">
        <f ca="1">CB51</f>
        <v>#N/A</v>
      </c>
      <c r="CC91" s="76"/>
      <c r="CD91" s="12"/>
      <c r="CF91" s="11"/>
      <c r="CG91" s="77" t="e">
        <f ca="1">BZ51</f>
        <v>#N/A</v>
      </c>
      <c r="CH91" s="77"/>
      <c r="CI91" s="76" t="e">
        <f ca="1">CB51</f>
        <v>#N/A</v>
      </c>
      <c r="CJ91" s="76"/>
      <c r="CK91" s="12"/>
      <c r="CN91" s="11"/>
      <c r="CO91" s="77" t="e">
        <f ca="1">CO51</f>
        <v>#N/A</v>
      </c>
      <c r="CP91" s="77"/>
      <c r="CQ91" s="76" t="e">
        <f ca="1">CQ51</f>
        <v>#N/A</v>
      </c>
      <c r="CR91" s="76"/>
      <c r="CS91" s="12"/>
      <c r="CU91" s="11"/>
      <c r="CV91" s="77" t="e">
        <f ca="1">CO51</f>
        <v>#N/A</v>
      </c>
      <c r="CW91" s="77"/>
      <c r="CX91" s="76" t="e">
        <f ca="1">CQ51</f>
        <v>#N/A</v>
      </c>
      <c r="CY91" s="76"/>
      <c r="CZ91" s="12"/>
      <c r="DC91" s="11"/>
      <c r="DD91" s="77" t="e">
        <f ca="1">DD51</f>
        <v>#N/A</v>
      </c>
      <c r="DE91" s="77"/>
      <c r="DF91" s="76" t="e">
        <f ca="1">DF51</f>
        <v>#N/A</v>
      </c>
      <c r="DG91" s="76"/>
      <c r="DH91" s="12"/>
      <c r="DJ91" s="11"/>
      <c r="DK91" s="77" t="e">
        <f ca="1">DD51</f>
        <v>#N/A</v>
      </c>
      <c r="DL91" s="77"/>
      <c r="DM91" s="76" t="e">
        <f ca="1">DF51</f>
        <v>#N/A</v>
      </c>
      <c r="DN91" s="76"/>
      <c r="DO91" s="12"/>
      <c r="DR91" s="11"/>
      <c r="DS91" s="77" t="e">
        <f ca="1">DS51</f>
        <v>#N/A</v>
      </c>
      <c r="DT91" s="77"/>
      <c r="DU91" s="76" t="e">
        <f ca="1">DU51</f>
        <v>#N/A</v>
      </c>
      <c r="DV91" s="76"/>
      <c r="DW91" s="12"/>
      <c r="DY91" s="11"/>
      <c r="DZ91" s="77" t="e">
        <f ca="1">DS51</f>
        <v>#N/A</v>
      </c>
      <c r="EA91" s="77"/>
      <c r="EB91" s="76" t="e">
        <f ca="1">DU51</f>
        <v>#N/A</v>
      </c>
      <c r="EC91" s="76"/>
      <c r="ED91" s="12"/>
      <c r="EG91" s="11"/>
      <c r="EH91" s="77" t="e">
        <f ca="1">EH51</f>
        <v>#N/A</v>
      </c>
      <c r="EI91" s="77"/>
      <c r="EJ91" s="76" t="e">
        <f ca="1">EJ51</f>
        <v>#N/A</v>
      </c>
      <c r="EK91" s="76"/>
      <c r="EL91" s="12"/>
      <c r="EN91" s="11"/>
      <c r="EO91" s="77" t="e">
        <f ca="1">EH51</f>
        <v>#N/A</v>
      </c>
      <c r="EP91" s="77"/>
      <c r="EQ91" s="76" t="e">
        <f ca="1">EJ51</f>
        <v>#N/A</v>
      </c>
      <c r="ER91" s="76"/>
      <c r="ES91" s="12"/>
      <c r="EV91" s="11"/>
      <c r="EW91" s="77" t="e">
        <f ca="1">EW51</f>
        <v>#N/A</v>
      </c>
      <c r="EX91" s="77"/>
      <c r="EY91" s="76" t="e">
        <f ca="1">EY51</f>
        <v>#N/A</v>
      </c>
      <c r="EZ91" s="76"/>
      <c r="FA91" s="12"/>
      <c r="FC91" s="11"/>
      <c r="FD91" s="77" t="e">
        <f ca="1">EW51</f>
        <v>#N/A</v>
      </c>
      <c r="FE91" s="77"/>
      <c r="FF91" s="76" t="e">
        <f ca="1">EY51</f>
        <v>#N/A</v>
      </c>
      <c r="FG91" s="76"/>
      <c r="FH91" s="12"/>
      <c r="FK91" s="11"/>
      <c r="FL91" s="77" t="e">
        <f ca="1">FL51</f>
        <v>#N/A</v>
      </c>
      <c r="FM91" s="77"/>
      <c r="FN91" s="76" t="e">
        <f ca="1">FN51</f>
        <v>#N/A</v>
      </c>
      <c r="FO91" s="76"/>
      <c r="FP91" s="12"/>
      <c r="FR91" s="11"/>
      <c r="FS91" s="77" t="e">
        <f ca="1">FL51</f>
        <v>#N/A</v>
      </c>
      <c r="FT91" s="77"/>
      <c r="FU91" s="76" t="e">
        <f ca="1">FN51</f>
        <v>#N/A</v>
      </c>
      <c r="FV91" s="76"/>
      <c r="FW91" s="12"/>
      <c r="FZ91" s="11"/>
      <c r="GA91" s="77" t="e">
        <f ca="1">GA51</f>
        <v>#N/A</v>
      </c>
      <c r="GB91" s="77"/>
      <c r="GC91" s="76" t="e">
        <f ca="1">GC51</f>
        <v>#N/A</v>
      </c>
      <c r="GD91" s="76"/>
      <c r="GE91" s="12"/>
      <c r="GG91" s="11"/>
      <c r="GH91" s="77" t="e">
        <f ca="1">GA51</f>
        <v>#N/A</v>
      </c>
      <c r="GI91" s="77"/>
      <c r="GJ91" s="76" t="e">
        <f ca="1">GC51</f>
        <v>#N/A</v>
      </c>
      <c r="GK91" s="76"/>
      <c r="GL91" s="12"/>
      <c r="GO91" s="11"/>
      <c r="GP91" s="77" t="e">
        <f ca="1">GP51</f>
        <v>#N/A</v>
      </c>
      <c r="GQ91" s="77"/>
      <c r="GR91" s="76" t="e">
        <f ca="1">GR51</f>
        <v>#N/A</v>
      </c>
      <c r="GS91" s="76"/>
      <c r="GT91" s="12"/>
      <c r="GV91" s="11"/>
      <c r="GW91" s="77" t="e">
        <f ca="1">GP51</f>
        <v>#N/A</v>
      </c>
      <c r="GX91" s="77"/>
      <c r="GY91" s="76" t="e">
        <f ca="1">GR51</f>
        <v>#N/A</v>
      </c>
      <c r="GZ91" s="76"/>
      <c r="HA91" s="12"/>
      <c r="HD91" s="11"/>
      <c r="HE91" s="77" t="e">
        <f ca="1">HE51</f>
        <v>#N/A</v>
      </c>
      <c r="HF91" s="77"/>
      <c r="HG91" s="76" t="e">
        <f ca="1">HG51</f>
        <v>#N/A</v>
      </c>
      <c r="HH91" s="76"/>
      <c r="HI91" s="12"/>
      <c r="HK91" s="11"/>
      <c r="HL91" s="77" t="e">
        <f ca="1">HE51</f>
        <v>#N/A</v>
      </c>
      <c r="HM91" s="77"/>
      <c r="HN91" s="76" t="e">
        <f ca="1">HG51</f>
        <v>#N/A</v>
      </c>
      <c r="HO91" s="76"/>
      <c r="HP91" s="12"/>
      <c r="HS91" s="11"/>
      <c r="HT91" s="77" t="e">
        <f ca="1">HT51</f>
        <v>#N/A</v>
      </c>
      <c r="HU91" s="77"/>
      <c r="HV91" s="76" t="e">
        <f ca="1">HV51</f>
        <v>#N/A</v>
      </c>
      <c r="HW91" s="76"/>
      <c r="HX91" s="12"/>
      <c r="HZ91" s="11"/>
      <c r="IA91" s="77" t="e">
        <f ca="1">HT51</f>
        <v>#N/A</v>
      </c>
      <c r="IB91" s="77"/>
      <c r="IC91" s="76" t="e">
        <f ca="1">HV51</f>
        <v>#N/A</v>
      </c>
      <c r="ID91" s="76"/>
      <c r="IE91" s="12"/>
      <c r="IH91" s="11"/>
      <c r="II91" s="77" t="e">
        <f ca="1">II51</f>
        <v>#N/A</v>
      </c>
      <c r="IJ91" s="77"/>
      <c r="IK91" s="76" t="e">
        <f ca="1">IK51</f>
        <v>#N/A</v>
      </c>
      <c r="IL91" s="76"/>
      <c r="IM91" s="12"/>
      <c r="IO91" s="11"/>
      <c r="IP91" s="77" t="e">
        <f ca="1">II51</f>
        <v>#N/A</v>
      </c>
      <c r="IQ91" s="77"/>
      <c r="IR91" s="76" t="e">
        <f ca="1">IK51</f>
        <v>#N/A</v>
      </c>
      <c r="IS91" s="76"/>
      <c r="IT91" s="12"/>
      <c r="IW91" s="11"/>
      <c r="IX91" s="77" t="e">
        <f ca="1">IX51</f>
        <v>#N/A</v>
      </c>
      <c r="IY91" s="77"/>
      <c r="IZ91" s="76" t="e">
        <f ca="1">IZ51</f>
        <v>#N/A</v>
      </c>
      <c r="JA91" s="76"/>
      <c r="JB91" s="12"/>
      <c r="JD91" s="11"/>
      <c r="JE91" s="77" t="e">
        <f ca="1">IX51</f>
        <v>#N/A</v>
      </c>
      <c r="JF91" s="77"/>
      <c r="JG91" s="76" t="e">
        <f ca="1">IZ51</f>
        <v>#N/A</v>
      </c>
      <c r="JH91" s="76"/>
      <c r="JI91" s="12"/>
      <c r="JL91" s="11"/>
      <c r="JM91" s="77" t="e">
        <f ca="1">JM51</f>
        <v>#N/A</v>
      </c>
      <c r="JN91" s="77"/>
      <c r="JO91" s="76" t="e">
        <f ca="1">JO51</f>
        <v>#N/A</v>
      </c>
      <c r="JP91" s="76"/>
      <c r="JQ91" s="12"/>
      <c r="JS91" s="11"/>
      <c r="JT91" s="77" t="e">
        <f ca="1">JM51</f>
        <v>#N/A</v>
      </c>
      <c r="JU91" s="77"/>
      <c r="JV91" s="76" t="e">
        <f ca="1">JO51</f>
        <v>#N/A</v>
      </c>
      <c r="JW91" s="76"/>
      <c r="JX91" s="12"/>
      <c r="KA91" s="11"/>
      <c r="KB91" s="77" t="e">
        <f ca="1">KB51</f>
        <v>#N/A</v>
      </c>
      <c r="KC91" s="77"/>
      <c r="KD91" s="76" t="e">
        <f ca="1">KD51</f>
        <v>#N/A</v>
      </c>
      <c r="KE91" s="76"/>
      <c r="KF91" s="12"/>
      <c r="KH91" s="11"/>
      <c r="KI91" s="77" t="e">
        <f ca="1">KB51</f>
        <v>#N/A</v>
      </c>
      <c r="KJ91" s="77"/>
      <c r="KK91" s="76" t="e">
        <f ca="1">KD51</f>
        <v>#N/A</v>
      </c>
      <c r="KL91" s="76"/>
      <c r="KM91" s="12"/>
      <c r="KP91" s="11"/>
      <c r="KQ91" s="77" t="e">
        <f ca="1">KQ51</f>
        <v>#N/A</v>
      </c>
      <c r="KR91" s="77"/>
      <c r="KS91" s="76" t="e">
        <f ca="1">KS51</f>
        <v>#N/A</v>
      </c>
      <c r="KT91" s="76"/>
      <c r="KU91" s="12"/>
      <c r="KW91" s="11"/>
      <c r="KX91" s="77" t="e">
        <f ca="1">KQ51</f>
        <v>#N/A</v>
      </c>
      <c r="KY91" s="77"/>
      <c r="KZ91" s="76" t="e">
        <f ca="1">KS51</f>
        <v>#N/A</v>
      </c>
      <c r="LA91" s="76"/>
      <c r="LB91" s="12"/>
      <c r="LE91" s="11"/>
      <c r="LF91" s="77" t="e">
        <f ca="1">LF51</f>
        <v>#N/A</v>
      </c>
      <c r="LG91" s="77"/>
      <c r="LH91" s="76" t="e">
        <f ca="1">LH51</f>
        <v>#N/A</v>
      </c>
      <c r="LI91" s="76"/>
      <c r="LJ91" s="12"/>
      <c r="LL91" s="11"/>
      <c r="LM91" s="77" t="e">
        <f ca="1">LF51</f>
        <v>#N/A</v>
      </c>
      <c r="LN91" s="77"/>
      <c r="LO91" s="76" t="e">
        <f ca="1">LH51</f>
        <v>#N/A</v>
      </c>
      <c r="LP91" s="76"/>
      <c r="LQ91" s="12"/>
      <c r="LT91" s="11"/>
      <c r="LU91" s="77" t="e">
        <f ca="1">LU51</f>
        <v>#N/A</v>
      </c>
      <c r="LV91" s="77"/>
      <c r="LW91" s="76" t="e">
        <f ca="1">LW51</f>
        <v>#N/A</v>
      </c>
      <c r="LX91" s="76"/>
      <c r="LY91" s="12"/>
      <c r="MA91" s="11"/>
      <c r="MB91" s="77" t="e">
        <f ca="1">LU51</f>
        <v>#N/A</v>
      </c>
      <c r="MC91" s="77"/>
      <c r="MD91" s="76" t="e">
        <f ca="1">LW51</f>
        <v>#N/A</v>
      </c>
      <c r="ME91" s="76"/>
      <c r="MF91" s="12"/>
      <c r="MI91" s="11"/>
      <c r="MJ91" s="77" t="e">
        <f ca="1">MJ51</f>
        <v>#N/A</v>
      </c>
      <c r="MK91" s="77"/>
      <c r="ML91" s="76" t="e">
        <f ca="1">ML51</f>
        <v>#N/A</v>
      </c>
      <c r="MM91" s="76"/>
      <c r="MN91" s="12"/>
      <c r="MP91" s="11"/>
      <c r="MQ91" s="77" t="e">
        <f ca="1">MJ51</f>
        <v>#N/A</v>
      </c>
      <c r="MR91" s="77"/>
      <c r="MS91" s="76" t="e">
        <f ca="1">ML51</f>
        <v>#N/A</v>
      </c>
      <c r="MT91" s="76"/>
      <c r="MU91" s="12"/>
      <c r="MX91" s="11"/>
      <c r="MY91" s="77" t="e">
        <f ca="1">MY51</f>
        <v>#N/A</v>
      </c>
      <c r="MZ91" s="77"/>
      <c r="NA91" s="76" t="e">
        <f ca="1">NA51</f>
        <v>#N/A</v>
      </c>
      <c r="NB91" s="76"/>
      <c r="NC91" s="12"/>
      <c r="NE91" s="11"/>
      <c r="NF91" s="77" t="e">
        <f ca="1">MY51</f>
        <v>#N/A</v>
      </c>
      <c r="NG91" s="77"/>
      <c r="NH91" s="76" t="e">
        <f ca="1">NA51</f>
        <v>#N/A</v>
      </c>
      <c r="NI91" s="76"/>
      <c r="NJ91" s="12"/>
      <c r="NM91" s="11"/>
      <c r="NN91" s="77" t="e">
        <f ca="1">NN51</f>
        <v>#N/A</v>
      </c>
      <c r="NO91" s="77"/>
      <c r="NP91" s="76" t="e">
        <f ca="1">NP51</f>
        <v>#N/A</v>
      </c>
      <c r="NQ91" s="76"/>
      <c r="NR91" s="12"/>
      <c r="NT91" s="11"/>
      <c r="NU91" s="77" t="e">
        <f ca="1">NN51</f>
        <v>#N/A</v>
      </c>
      <c r="NV91" s="77"/>
      <c r="NW91" s="76" t="e">
        <f ca="1">NP51</f>
        <v>#N/A</v>
      </c>
      <c r="NX91" s="76"/>
      <c r="NY91" s="12"/>
      <c r="OB91" s="11"/>
      <c r="OC91" s="77" t="e">
        <f ca="1">OC51</f>
        <v>#N/A</v>
      </c>
      <c r="OD91" s="77"/>
      <c r="OE91" s="76" t="e">
        <f ca="1">OE51</f>
        <v>#N/A</v>
      </c>
      <c r="OF91" s="76"/>
      <c r="OG91" s="12"/>
      <c r="OI91" s="11"/>
      <c r="OJ91" s="77" t="e">
        <f ca="1">OC51</f>
        <v>#N/A</v>
      </c>
      <c r="OK91" s="77"/>
      <c r="OL91" s="76" t="e">
        <f ca="1">OE51</f>
        <v>#N/A</v>
      </c>
      <c r="OM91" s="76"/>
      <c r="ON91" s="12"/>
      <c r="OQ91" s="11"/>
      <c r="OR91" s="77" t="e">
        <f ca="1">OR51</f>
        <v>#N/A</v>
      </c>
      <c r="OS91" s="77"/>
      <c r="OT91" s="76" t="e">
        <f ca="1">OT51</f>
        <v>#N/A</v>
      </c>
      <c r="OU91" s="76"/>
      <c r="OV91" s="12"/>
      <c r="OX91" s="11"/>
      <c r="OY91" s="77" t="e">
        <f ca="1">OR51</f>
        <v>#N/A</v>
      </c>
      <c r="OZ91" s="77"/>
      <c r="PA91" s="76" t="e">
        <f ca="1">OT51</f>
        <v>#N/A</v>
      </c>
      <c r="PB91" s="76"/>
      <c r="PC91" s="12"/>
      <c r="PF91" s="11"/>
      <c r="PG91" s="77" t="e">
        <f ca="1">PG51</f>
        <v>#N/A</v>
      </c>
      <c r="PH91" s="77"/>
      <c r="PI91" s="76" t="e">
        <f ca="1">PI51</f>
        <v>#N/A</v>
      </c>
      <c r="PJ91" s="76"/>
      <c r="PK91" s="12"/>
      <c r="PM91" s="11"/>
      <c r="PN91" s="77" t="e">
        <f ca="1">PG51</f>
        <v>#N/A</v>
      </c>
      <c r="PO91" s="77"/>
      <c r="PP91" s="76" t="e">
        <f ca="1">PI51</f>
        <v>#N/A</v>
      </c>
      <c r="PQ91" s="76"/>
      <c r="PR91" s="12"/>
      <c r="PU91" s="11"/>
      <c r="PV91" s="77" t="e">
        <f ca="1">PV51</f>
        <v>#N/A</v>
      </c>
      <c r="PW91" s="77"/>
      <c r="PX91" s="76" t="e">
        <f ca="1">PX51</f>
        <v>#N/A</v>
      </c>
      <c r="PY91" s="76"/>
      <c r="PZ91" s="12"/>
      <c r="QB91" s="11"/>
      <c r="QC91" s="77" t="e">
        <f ca="1">PV51</f>
        <v>#N/A</v>
      </c>
      <c r="QD91" s="77"/>
      <c r="QE91" s="76" t="e">
        <f ca="1">PX51</f>
        <v>#N/A</v>
      </c>
      <c r="QF91" s="76"/>
      <c r="QG91" s="12"/>
      <c r="QJ91" s="11"/>
      <c r="QK91" s="77" t="e">
        <f ca="1">QK51</f>
        <v>#N/A</v>
      </c>
      <c r="QL91" s="77"/>
      <c r="QM91" s="76" t="e">
        <f ca="1">QM51</f>
        <v>#N/A</v>
      </c>
      <c r="QN91" s="76"/>
      <c r="QO91" s="12"/>
      <c r="QQ91" s="11"/>
      <c r="QR91" s="77" t="e">
        <f ca="1">QK51</f>
        <v>#N/A</v>
      </c>
      <c r="QS91" s="77"/>
      <c r="QT91" s="76" t="e">
        <f ca="1">QM51</f>
        <v>#N/A</v>
      </c>
      <c r="QU91" s="76"/>
      <c r="QV91" s="12"/>
      <c r="QY91" s="11"/>
      <c r="QZ91" s="77" t="e">
        <f ca="1">QZ51</f>
        <v>#N/A</v>
      </c>
      <c r="RA91" s="77"/>
      <c r="RB91" s="76" t="e">
        <f ca="1">RB51</f>
        <v>#N/A</v>
      </c>
      <c r="RC91" s="76"/>
      <c r="RD91" s="12"/>
      <c r="RF91" s="11"/>
      <c r="RG91" s="77" t="e">
        <f ca="1">QZ51</f>
        <v>#N/A</v>
      </c>
      <c r="RH91" s="77"/>
      <c r="RI91" s="76" t="e">
        <f ca="1">RB51</f>
        <v>#N/A</v>
      </c>
      <c r="RJ91" s="76"/>
      <c r="RK91" s="12"/>
      <c r="RN91" s="11"/>
      <c r="RO91" s="77" t="e">
        <f ca="1">RO51</f>
        <v>#N/A</v>
      </c>
      <c r="RP91" s="77"/>
      <c r="RQ91" s="76" t="e">
        <f ca="1">RQ51</f>
        <v>#N/A</v>
      </c>
      <c r="RR91" s="76"/>
      <c r="RS91" s="12"/>
      <c r="RU91" s="11"/>
      <c r="RV91" s="77" t="e">
        <f ca="1">RO51</f>
        <v>#N/A</v>
      </c>
      <c r="RW91" s="77"/>
      <c r="RX91" s="76" t="e">
        <f ca="1">RQ51</f>
        <v>#N/A</v>
      </c>
      <c r="RY91" s="76"/>
      <c r="RZ91" s="12"/>
      <c r="SC91" s="11"/>
      <c r="SD91" s="77" t="e">
        <f ca="1">SD51</f>
        <v>#N/A</v>
      </c>
      <c r="SE91" s="77"/>
      <c r="SF91" s="76" t="e">
        <f ca="1">SF51</f>
        <v>#N/A</v>
      </c>
      <c r="SG91" s="76"/>
      <c r="SH91" s="12"/>
      <c r="SJ91" s="11"/>
      <c r="SK91" s="77" t="e">
        <f ca="1">SD51</f>
        <v>#N/A</v>
      </c>
      <c r="SL91" s="77"/>
      <c r="SM91" s="76" t="e">
        <f ca="1">SF51</f>
        <v>#N/A</v>
      </c>
      <c r="SN91" s="76"/>
      <c r="SO91" s="12"/>
      <c r="SR91" s="11"/>
      <c r="SS91" s="77" t="e">
        <f ca="1">SS51</f>
        <v>#N/A</v>
      </c>
      <c r="ST91" s="77"/>
      <c r="SU91" s="76" t="e">
        <f ca="1">SU51</f>
        <v>#N/A</v>
      </c>
      <c r="SV91" s="76"/>
      <c r="SW91" s="12"/>
      <c r="SY91" s="11"/>
      <c r="SZ91" s="77" t="e">
        <f ca="1">SS51</f>
        <v>#N/A</v>
      </c>
      <c r="TA91" s="77"/>
      <c r="TB91" s="76" t="e">
        <f ca="1">SU51</f>
        <v>#N/A</v>
      </c>
      <c r="TC91" s="76"/>
      <c r="TD91" s="12"/>
      <c r="TG91" s="11"/>
      <c r="TH91" s="77" t="e">
        <f ca="1">TH51</f>
        <v>#N/A</v>
      </c>
      <c r="TI91" s="77"/>
      <c r="TJ91" s="76" t="e">
        <f ca="1">TJ51</f>
        <v>#N/A</v>
      </c>
      <c r="TK91" s="76"/>
      <c r="TL91" s="12"/>
      <c r="TN91" s="11"/>
      <c r="TO91" s="77" t="e">
        <f ca="1">TH51</f>
        <v>#N/A</v>
      </c>
      <c r="TP91" s="77"/>
      <c r="TQ91" s="76" t="e">
        <f ca="1">TJ51</f>
        <v>#N/A</v>
      </c>
      <c r="TR91" s="76"/>
      <c r="TS91" s="12"/>
      <c r="TV91" s="11"/>
      <c r="TW91" s="77" t="e">
        <f ca="1">TW51</f>
        <v>#N/A</v>
      </c>
      <c r="TX91" s="77"/>
      <c r="TY91" s="76" t="e">
        <f ca="1">TY51</f>
        <v>#N/A</v>
      </c>
      <c r="TZ91" s="76"/>
      <c r="UA91" s="12"/>
      <c r="UC91" s="11"/>
      <c r="UD91" s="77" t="e">
        <f ca="1">TW51</f>
        <v>#N/A</v>
      </c>
      <c r="UE91" s="77"/>
      <c r="UF91" s="76" t="e">
        <f ca="1">TY51</f>
        <v>#N/A</v>
      </c>
      <c r="UG91" s="76"/>
      <c r="UH91" s="12"/>
      <c r="UK91" s="11"/>
      <c r="UL91" s="77" t="e">
        <f ca="1">UL51</f>
        <v>#N/A</v>
      </c>
      <c r="UM91" s="77"/>
      <c r="UN91" s="76" t="e">
        <f ca="1">UN51</f>
        <v>#N/A</v>
      </c>
      <c r="UO91" s="76"/>
      <c r="UP91" s="12"/>
      <c r="UR91" s="11"/>
      <c r="US91" s="77" t="e">
        <f ca="1">UL51</f>
        <v>#N/A</v>
      </c>
      <c r="UT91" s="77"/>
      <c r="UU91" s="76" t="e">
        <f ca="1">UN51</f>
        <v>#N/A</v>
      </c>
      <c r="UV91" s="76"/>
      <c r="UW91" s="12"/>
      <c r="UZ91" s="11"/>
      <c r="VA91" s="77" t="e">
        <f ca="1">VA51</f>
        <v>#N/A</v>
      </c>
      <c r="VB91" s="77"/>
      <c r="VC91" s="76" t="e">
        <f ca="1">VC51</f>
        <v>#N/A</v>
      </c>
      <c r="VD91" s="76"/>
      <c r="VE91" s="12"/>
      <c r="VG91" s="11"/>
      <c r="VH91" s="77" t="e">
        <f ca="1">VA51</f>
        <v>#N/A</v>
      </c>
      <c r="VI91" s="77"/>
      <c r="VJ91" s="76" t="e">
        <f ca="1">VC51</f>
        <v>#N/A</v>
      </c>
      <c r="VK91" s="76"/>
      <c r="VL91" s="12"/>
      <c r="VO91" s="11"/>
      <c r="VP91" s="77" t="e">
        <f ca="1">VP51</f>
        <v>#N/A</v>
      </c>
      <c r="VQ91" s="77"/>
      <c r="VR91" s="76" t="e">
        <f ca="1">VR51</f>
        <v>#N/A</v>
      </c>
      <c r="VS91" s="76"/>
      <c r="VT91" s="12"/>
      <c r="VV91" s="11"/>
      <c r="VW91" s="77" t="e">
        <f ca="1">VP51</f>
        <v>#N/A</v>
      </c>
      <c r="VX91" s="77"/>
      <c r="VY91" s="76" t="e">
        <f ca="1">VR51</f>
        <v>#N/A</v>
      </c>
      <c r="VZ91" s="76"/>
      <c r="WA91" s="12"/>
      <c r="WD91" s="11"/>
      <c r="WE91" s="77" t="e">
        <f ca="1">WE51</f>
        <v>#N/A</v>
      </c>
      <c r="WF91" s="77"/>
      <c r="WG91" s="76" t="e">
        <f ca="1">WG51</f>
        <v>#N/A</v>
      </c>
      <c r="WH91" s="76"/>
      <c r="WI91" s="12"/>
      <c r="WK91" s="11"/>
      <c r="WL91" s="77" t="e">
        <f ca="1">WE51</f>
        <v>#N/A</v>
      </c>
      <c r="WM91" s="77"/>
      <c r="WN91" s="76" t="e">
        <f ca="1">WG51</f>
        <v>#N/A</v>
      </c>
      <c r="WO91" s="76"/>
      <c r="WP91" s="12"/>
      <c r="WS91" s="11"/>
      <c r="WT91" s="77" t="e">
        <f ca="1">WT51</f>
        <v>#N/A</v>
      </c>
      <c r="WU91" s="77"/>
      <c r="WV91" s="76" t="e">
        <f ca="1">WV51</f>
        <v>#N/A</v>
      </c>
      <c r="WW91" s="76"/>
      <c r="WX91" s="12"/>
      <c r="WZ91" s="11"/>
      <c r="XA91" s="77" t="e">
        <f ca="1">WT51</f>
        <v>#N/A</v>
      </c>
      <c r="XB91" s="77"/>
      <c r="XC91" s="76" t="e">
        <f ca="1">WV51</f>
        <v>#N/A</v>
      </c>
      <c r="XD91" s="76"/>
      <c r="XE91" s="12"/>
      <c r="XH91" s="11"/>
      <c r="XI91" s="77" t="e">
        <f ca="1">XI51</f>
        <v>#N/A</v>
      </c>
      <c r="XJ91" s="77"/>
      <c r="XK91" s="76" t="e">
        <f ca="1">XK51</f>
        <v>#N/A</v>
      </c>
      <c r="XL91" s="76"/>
      <c r="XM91" s="12"/>
      <c r="XO91" s="11"/>
      <c r="XP91" s="77" t="e">
        <f ca="1">XI51</f>
        <v>#N/A</v>
      </c>
      <c r="XQ91" s="77"/>
      <c r="XR91" s="76" t="e">
        <f ca="1">XK51</f>
        <v>#N/A</v>
      </c>
      <c r="XS91" s="76"/>
      <c r="XT91" s="12"/>
      <c r="XW91" s="11"/>
      <c r="XX91" s="77" t="e">
        <f ca="1">XX51</f>
        <v>#N/A</v>
      </c>
      <c r="XY91" s="77"/>
      <c r="XZ91" s="76" t="e">
        <f ca="1">XZ51</f>
        <v>#N/A</v>
      </c>
      <c r="YA91" s="76"/>
      <c r="YB91" s="12"/>
      <c r="YD91" s="11"/>
      <c r="YE91" s="77" t="e">
        <f ca="1">XX51</f>
        <v>#N/A</v>
      </c>
      <c r="YF91" s="77"/>
      <c r="YG91" s="76" t="e">
        <f ca="1">XZ51</f>
        <v>#N/A</v>
      </c>
      <c r="YH91" s="76"/>
      <c r="YI91" s="12"/>
      <c r="YL91" s="11"/>
      <c r="YM91" s="77" t="e">
        <f ca="1">YM51</f>
        <v>#N/A</v>
      </c>
      <c r="YN91" s="77"/>
      <c r="YO91" s="76" t="e">
        <f ca="1">YO51</f>
        <v>#N/A</v>
      </c>
      <c r="YP91" s="76"/>
      <c r="YQ91" s="12"/>
      <c r="YS91" s="11"/>
      <c r="YT91" s="77" t="e">
        <f ca="1">YM51</f>
        <v>#N/A</v>
      </c>
      <c r="YU91" s="77"/>
      <c r="YV91" s="76" t="e">
        <f ca="1">YO51</f>
        <v>#N/A</v>
      </c>
      <c r="YW91" s="76"/>
      <c r="YX91" s="12"/>
      <c r="ZA91" s="11"/>
      <c r="ZB91" s="77" t="e">
        <f ca="1">ZB51</f>
        <v>#N/A</v>
      </c>
      <c r="ZC91" s="77"/>
      <c r="ZD91" s="76" t="e">
        <f ca="1">ZD51</f>
        <v>#N/A</v>
      </c>
      <c r="ZE91" s="76"/>
      <c r="ZF91" s="12"/>
      <c r="ZH91" s="11"/>
      <c r="ZI91" s="77" t="e">
        <f ca="1">ZB51</f>
        <v>#N/A</v>
      </c>
      <c r="ZJ91" s="77"/>
      <c r="ZK91" s="76" t="e">
        <f ca="1">ZD51</f>
        <v>#N/A</v>
      </c>
      <c r="ZL91" s="76"/>
      <c r="ZM91" s="12"/>
      <c r="ZP91" s="11"/>
      <c r="ZQ91" s="77" t="e">
        <f ca="1">ZQ51</f>
        <v>#N/A</v>
      </c>
      <c r="ZR91" s="77"/>
      <c r="ZS91" s="76" t="e">
        <f ca="1">ZS51</f>
        <v>#N/A</v>
      </c>
      <c r="ZT91" s="76"/>
      <c r="ZU91" s="12"/>
      <c r="ZW91" s="11"/>
      <c r="ZX91" s="77" t="e">
        <f ca="1">ZQ51</f>
        <v>#N/A</v>
      </c>
      <c r="ZY91" s="77"/>
      <c r="ZZ91" s="76" t="e">
        <f ca="1">ZS51</f>
        <v>#N/A</v>
      </c>
      <c r="AAA91" s="76"/>
      <c r="AAB91" s="12"/>
      <c r="AAE91" s="11"/>
      <c r="AAF91" s="77" t="e">
        <f ca="1">AAF51</f>
        <v>#N/A</v>
      </c>
      <c r="AAG91" s="77"/>
      <c r="AAH91" s="76" t="e">
        <f ca="1">AAH51</f>
        <v>#N/A</v>
      </c>
      <c r="AAI91" s="76"/>
      <c r="AAJ91" s="12"/>
      <c r="AAL91" s="11"/>
      <c r="AAM91" s="77" t="e">
        <f ca="1">AAF51</f>
        <v>#N/A</v>
      </c>
      <c r="AAN91" s="77"/>
      <c r="AAO91" s="76" t="e">
        <f ca="1">AAH51</f>
        <v>#N/A</v>
      </c>
      <c r="AAP91" s="76"/>
      <c r="AAQ91" s="12"/>
      <c r="AAT91" s="11"/>
      <c r="AAU91" s="77" t="e">
        <f ca="1">AAU51</f>
        <v>#N/A</v>
      </c>
      <c r="AAV91" s="77"/>
      <c r="AAW91" s="76" t="e">
        <f ca="1">AAW51</f>
        <v>#N/A</v>
      </c>
      <c r="AAX91" s="76"/>
      <c r="AAY91" s="12"/>
      <c r="ABA91" s="11"/>
      <c r="ABB91" s="77" t="e">
        <f ca="1">AAU51</f>
        <v>#N/A</v>
      </c>
      <c r="ABC91" s="77"/>
      <c r="ABD91" s="76" t="e">
        <f ca="1">AAW51</f>
        <v>#N/A</v>
      </c>
      <c r="ABE91" s="76"/>
      <c r="ABF91" s="12"/>
      <c r="ABI91" s="11"/>
      <c r="ABJ91" s="77" t="e">
        <f ca="1">ABJ51</f>
        <v>#N/A</v>
      </c>
      <c r="ABK91" s="77"/>
      <c r="ABL91" s="76" t="e">
        <f ca="1">ABL51</f>
        <v>#N/A</v>
      </c>
      <c r="ABM91" s="76"/>
      <c r="ABN91" s="12"/>
      <c r="ABP91" s="11"/>
      <c r="ABQ91" s="77" t="e">
        <f ca="1">ABJ51</f>
        <v>#N/A</v>
      </c>
      <c r="ABR91" s="77"/>
      <c r="ABS91" s="76" t="e">
        <f ca="1">ABL51</f>
        <v>#N/A</v>
      </c>
      <c r="ABT91" s="76"/>
      <c r="ABU91" s="12"/>
      <c r="ABX91" s="11"/>
      <c r="ABY91" s="77" t="e">
        <f ca="1">ABY51</f>
        <v>#N/A</v>
      </c>
      <c r="ABZ91" s="77"/>
      <c r="ACA91" s="76" t="e">
        <f ca="1">ACA51</f>
        <v>#N/A</v>
      </c>
      <c r="ACB91" s="76"/>
      <c r="ACC91" s="12"/>
      <c r="ACE91" s="11"/>
      <c r="ACF91" s="77" t="e">
        <f ca="1">ABY51</f>
        <v>#N/A</v>
      </c>
      <c r="ACG91" s="77"/>
      <c r="ACH91" s="76" t="e">
        <f ca="1">ACA51</f>
        <v>#N/A</v>
      </c>
      <c r="ACI91" s="76"/>
      <c r="ACJ91" s="12"/>
      <c r="ACM91" s="11"/>
      <c r="ACN91" s="77" t="e">
        <f ca="1">ACN51</f>
        <v>#N/A</v>
      </c>
      <c r="ACO91" s="77"/>
      <c r="ACP91" s="76" t="e">
        <f ca="1">ACP51</f>
        <v>#N/A</v>
      </c>
      <c r="ACQ91" s="76"/>
      <c r="ACR91" s="12"/>
      <c r="ACT91" s="11"/>
      <c r="ACU91" s="77" t="e">
        <f ca="1">ACN51</f>
        <v>#N/A</v>
      </c>
      <c r="ACV91" s="77"/>
      <c r="ACW91" s="76" t="e">
        <f ca="1">ACP51</f>
        <v>#N/A</v>
      </c>
      <c r="ACX91" s="76"/>
      <c r="ACY91" s="12"/>
      <c r="ADB91" s="11"/>
      <c r="ADC91" s="77" t="e">
        <f ca="1">ADC51</f>
        <v>#N/A</v>
      </c>
      <c r="ADD91" s="77"/>
      <c r="ADE91" s="76" t="e">
        <f ca="1">ADE51</f>
        <v>#N/A</v>
      </c>
      <c r="ADF91" s="76"/>
      <c r="ADG91" s="12"/>
      <c r="ADI91" s="11"/>
      <c r="ADJ91" s="77" t="e">
        <f ca="1">ADC51</f>
        <v>#N/A</v>
      </c>
      <c r="ADK91" s="77"/>
      <c r="ADL91" s="76" t="e">
        <f ca="1">ADE51</f>
        <v>#N/A</v>
      </c>
      <c r="ADM91" s="76"/>
      <c r="ADN91" s="12"/>
      <c r="ADQ91" s="11"/>
      <c r="ADR91" s="77" t="e">
        <f ca="1">ADR51</f>
        <v>#N/A</v>
      </c>
      <c r="ADS91" s="77"/>
      <c r="ADT91" s="76" t="e">
        <f ca="1">ADT51</f>
        <v>#N/A</v>
      </c>
      <c r="ADU91" s="76"/>
      <c r="ADV91" s="12"/>
      <c r="ADX91" s="11"/>
      <c r="ADY91" s="77" t="e">
        <f ca="1">ADR51</f>
        <v>#N/A</v>
      </c>
      <c r="ADZ91" s="77"/>
      <c r="AEA91" s="76" t="e">
        <f ca="1">ADT51</f>
        <v>#N/A</v>
      </c>
      <c r="AEB91" s="76"/>
      <c r="AEC91" s="12"/>
      <c r="AEF91" s="11"/>
      <c r="AEG91" s="77" t="e">
        <f ca="1">AEG51</f>
        <v>#N/A</v>
      </c>
      <c r="AEH91" s="77"/>
      <c r="AEI91" s="76" t="e">
        <f ca="1">AEI51</f>
        <v>#N/A</v>
      </c>
      <c r="AEJ91" s="76"/>
      <c r="AEK91" s="12"/>
      <c r="AEM91" s="11"/>
      <c r="AEN91" s="77" t="e">
        <f ca="1">AEG51</f>
        <v>#N/A</v>
      </c>
      <c r="AEO91" s="77"/>
      <c r="AEP91" s="76" t="e">
        <f ca="1">AEI51</f>
        <v>#N/A</v>
      </c>
      <c r="AEQ91" s="76"/>
      <c r="AER91" s="12"/>
      <c r="AEU91" s="11"/>
      <c r="AEV91" s="77" t="e">
        <f ca="1">AEV51</f>
        <v>#N/A</v>
      </c>
      <c r="AEW91" s="77"/>
      <c r="AEX91" s="76" t="e">
        <f ca="1">AEX51</f>
        <v>#N/A</v>
      </c>
      <c r="AEY91" s="76"/>
      <c r="AEZ91" s="12"/>
      <c r="AFB91" s="11"/>
      <c r="AFC91" s="77" t="e">
        <f ca="1">AEV51</f>
        <v>#N/A</v>
      </c>
      <c r="AFD91" s="77"/>
      <c r="AFE91" s="76" t="e">
        <f ca="1">AEX51</f>
        <v>#N/A</v>
      </c>
      <c r="AFF91" s="76"/>
      <c r="AFG91" s="12"/>
      <c r="AFJ91" s="11"/>
      <c r="AFK91" s="77" t="e">
        <f ca="1">AFK51</f>
        <v>#N/A</v>
      </c>
      <c r="AFL91" s="77"/>
      <c r="AFM91" s="76" t="e">
        <f ca="1">AFM51</f>
        <v>#N/A</v>
      </c>
      <c r="AFN91" s="76"/>
      <c r="AFO91" s="12"/>
      <c r="AFQ91" s="11"/>
      <c r="AFR91" s="77" t="e">
        <f ca="1">AFK51</f>
        <v>#N/A</v>
      </c>
      <c r="AFS91" s="77"/>
      <c r="AFT91" s="76" t="e">
        <f ca="1">AFM51</f>
        <v>#N/A</v>
      </c>
      <c r="AFU91" s="76"/>
      <c r="AFV91" s="12"/>
    </row>
    <row r="92" spans="2:854" ht="18" customHeight="1" x14ac:dyDescent="0.45">
      <c r="B92" s="8"/>
      <c r="C92" s="68"/>
      <c r="D92" s="68"/>
      <c r="E92" s="69"/>
      <c r="F92" s="69"/>
      <c r="G92" s="9"/>
      <c r="I92" s="8"/>
      <c r="J92" s="68"/>
      <c r="K92" s="68"/>
      <c r="L92" s="69"/>
      <c r="M92" s="69"/>
      <c r="N92" s="9"/>
      <c r="Q92" s="8"/>
      <c r="R92" s="68"/>
      <c r="S92" s="68"/>
      <c r="T92" s="69"/>
      <c r="U92" s="69"/>
      <c r="V92" s="9"/>
      <c r="X92" s="8"/>
      <c r="Y92" s="68"/>
      <c r="Z92" s="68"/>
      <c r="AA92" s="69"/>
      <c r="AB92" s="69"/>
      <c r="AC92" s="9"/>
      <c r="AF92" s="8"/>
      <c r="AG92" s="68"/>
      <c r="AH92" s="68"/>
      <c r="AI92" s="69"/>
      <c r="AJ92" s="69"/>
      <c r="AK92" s="9"/>
      <c r="AM92" s="8"/>
      <c r="AN92" s="68"/>
      <c r="AO92" s="68"/>
      <c r="AP92" s="69"/>
      <c r="AQ92" s="69"/>
      <c r="AR92" s="9"/>
      <c r="AU92" s="8"/>
      <c r="AV92" s="68"/>
      <c r="AW92" s="68"/>
      <c r="AX92" s="69"/>
      <c r="AY92" s="69"/>
      <c r="AZ92" s="9"/>
      <c r="BB92" s="8"/>
      <c r="BC92" s="68"/>
      <c r="BD92" s="68"/>
      <c r="BE92" s="69"/>
      <c r="BF92" s="69"/>
      <c r="BG92" s="9"/>
      <c r="BJ92" s="8"/>
      <c r="BK92" s="68"/>
      <c r="BL92" s="68"/>
      <c r="BM92" s="69"/>
      <c r="BN92" s="69"/>
      <c r="BO92" s="9"/>
      <c r="BQ92" s="8"/>
      <c r="BR92" s="68"/>
      <c r="BS92" s="68"/>
      <c r="BT92" s="69"/>
      <c r="BU92" s="69"/>
      <c r="BV92" s="9"/>
      <c r="BY92" s="8"/>
      <c r="BZ92" s="68"/>
      <c r="CA92" s="68"/>
      <c r="CB92" s="69"/>
      <c r="CC92" s="69"/>
      <c r="CD92" s="9"/>
      <c r="CF92" s="8"/>
      <c r="CG92" s="68"/>
      <c r="CH92" s="68"/>
      <c r="CI92" s="69"/>
      <c r="CJ92" s="69"/>
      <c r="CK92" s="9"/>
      <c r="CN92" s="8"/>
      <c r="CO92" s="68"/>
      <c r="CP92" s="68"/>
      <c r="CQ92" s="69"/>
      <c r="CR92" s="69"/>
      <c r="CS92" s="9"/>
      <c r="CU92" s="8"/>
      <c r="CV92" s="68"/>
      <c r="CW92" s="68"/>
      <c r="CX92" s="69"/>
      <c r="CY92" s="69"/>
      <c r="CZ92" s="9"/>
      <c r="DC92" s="8"/>
      <c r="DD92" s="68"/>
      <c r="DE92" s="68"/>
      <c r="DF92" s="69"/>
      <c r="DG92" s="69"/>
      <c r="DH92" s="9"/>
      <c r="DJ92" s="8"/>
      <c r="DK92" s="68"/>
      <c r="DL92" s="68"/>
      <c r="DM92" s="69"/>
      <c r="DN92" s="69"/>
      <c r="DO92" s="9"/>
      <c r="DR92" s="8"/>
      <c r="DS92" s="68"/>
      <c r="DT92" s="68"/>
      <c r="DU92" s="69"/>
      <c r="DV92" s="69"/>
      <c r="DW92" s="9"/>
      <c r="DY92" s="8"/>
      <c r="DZ92" s="68"/>
      <c r="EA92" s="68"/>
      <c r="EB92" s="69"/>
      <c r="EC92" s="69"/>
      <c r="ED92" s="9"/>
      <c r="EG92" s="8"/>
      <c r="EH92" s="68"/>
      <c r="EI92" s="68"/>
      <c r="EJ92" s="69"/>
      <c r="EK92" s="69"/>
      <c r="EL92" s="9"/>
      <c r="EN92" s="8"/>
      <c r="EO92" s="68"/>
      <c r="EP92" s="68"/>
      <c r="EQ92" s="69"/>
      <c r="ER92" s="69"/>
      <c r="ES92" s="9"/>
      <c r="EV92" s="8"/>
      <c r="EW92" s="68"/>
      <c r="EX92" s="68"/>
      <c r="EY92" s="69"/>
      <c r="EZ92" s="69"/>
      <c r="FA92" s="9"/>
      <c r="FC92" s="8"/>
      <c r="FD92" s="68"/>
      <c r="FE92" s="68"/>
      <c r="FF92" s="69"/>
      <c r="FG92" s="69"/>
      <c r="FH92" s="9"/>
      <c r="FK92" s="8"/>
      <c r="FL92" s="68"/>
      <c r="FM92" s="68"/>
      <c r="FN92" s="69"/>
      <c r="FO92" s="69"/>
      <c r="FP92" s="9"/>
      <c r="FR92" s="8"/>
      <c r="FS92" s="68"/>
      <c r="FT92" s="68"/>
      <c r="FU92" s="69"/>
      <c r="FV92" s="69"/>
      <c r="FW92" s="9"/>
      <c r="FZ92" s="8"/>
      <c r="GA92" s="68"/>
      <c r="GB92" s="68"/>
      <c r="GC92" s="69"/>
      <c r="GD92" s="69"/>
      <c r="GE92" s="9"/>
      <c r="GG92" s="8"/>
      <c r="GH92" s="68"/>
      <c r="GI92" s="68"/>
      <c r="GJ92" s="69"/>
      <c r="GK92" s="69"/>
      <c r="GL92" s="9"/>
      <c r="GO92" s="8"/>
      <c r="GP92" s="68"/>
      <c r="GQ92" s="68"/>
      <c r="GR92" s="69"/>
      <c r="GS92" s="69"/>
      <c r="GT92" s="9"/>
      <c r="GV92" s="8"/>
      <c r="GW92" s="68"/>
      <c r="GX92" s="68"/>
      <c r="GY92" s="69"/>
      <c r="GZ92" s="69"/>
      <c r="HA92" s="9"/>
      <c r="HD92" s="8"/>
      <c r="HE92" s="68"/>
      <c r="HF92" s="68"/>
      <c r="HG92" s="69"/>
      <c r="HH92" s="69"/>
      <c r="HI92" s="9"/>
      <c r="HK92" s="8"/>
      <c r="HL92" s="68"/>
      <c r="HM92" s="68"/>
      <c r="HN92" s="69"/>
      <c r="HO92" s="69"/>
      <c r="HP92" s="9"/>
      <c r="HS92" s="8"/>
      <c r="HT92" s="68"/>
      <c r="HU92" s="68"/>
      <c r="HV92" s="69"/>
      <c r="HW92" s="69"/>
      <c r="HX92" s="9"/>
      <c r="HZ92" s="8"/>
      <c r="IA92" s="68"/>
      <c r="IB92" s="68"/>
      <c r="IC92" s="69"/>
      <c r="ID92" s="69"/>
      <c r="IE92" s="9"/>
      <c r="IH92" s="8"/>
      <c r="II92" s="68"/>
      <c r="IJ92" s="68"/>
      <c r="IK92" s="69"/>
      <c r="IL92" s="69"/>
      <c r="IM92" s="9"/>
      <c r="IO92" s="8"/>
      <c r="IP92" s="68"/>
      <c r="IQ92" s="68"/>
      <c r="IR92" s="69"/>
      <c r="IS92" s="69"/>
      <c r="IT92" s="9"/>
      <c r="IW92" s="8"/>
      <c r="IX92" s="68"/>
      <c r="IY92" s="68"/>
      <c r="IZ92" s="69"/>
      <c r="JA92" s="69"/>
      <c r="JB92" s="9"/>
      <c r="JD92" s="8"/>
      <c r="JE92" s="68"/>
      <c r="JF92" s="68"/>
      <c r="JG92" s="69"/>
      <c r="JH92" s="69"/>
      <c r="JI92" s="9"/>
      <c r="JL92" s="8"/>
      <c r="JM92" s="68"/>
      <c r="JN92" s="68"/>
      <c r="JO92" s="69"/>
      <c r="JP92" s="69"/>
      <c r="JQ92" s="9"/>
      <c r="JS92" s="8"/>
      <c r="JT92" s="68"/>
      <c r="JU92" s="68"/>
      <c r="JV92" s="69"/>
      <c r="JW92" s="69"/>
      <c r="JX92" s="9"/>
      <c r="KA92" s="8"/>
      <c r="KB92" s="68"/>
      <c r="KC92" s="68"/>
      <c r="KD92" s="69"/>
      <c r="KE92" s="69"/>
      <c r="KF92" s="9"/>
      <c r="KH92" s="8"/>
      <c r="KI92" s="68"/>
      <c r="KJ92" s="68"/>
      <c r="KK92" s="69"/>
      <c r="KL92" s="69"/>
      <c r="KM92" s="9"/>
      <c r="KP92" s="8"/>
      <c r="KQ92" s="68"/>
      <c r="KR92" s="68"/>
      <c r="KS92" s="69"/>
      <c r="KT92" s="69"/>
      <c r="KU92" s="9"/>
      <c r="KW92" s="8"/>
      <c r="KX92" s="68"/>
      <c r="KY92" s="68"/>
      <c r="KZ92" s="69"/>
      <c r="LA92" s="69"/>
      <c r="LB92" s="9"/>
      <c r="LE92" s="8"/>
      <c r="LF92" s="68"/>
      <c r="LG92" s="68"/>
      <c r="LH92" s="69"/>
      <c r="LI92" s="69"/>
      <c r="LJ92" s="9"/>
      <c r="LL92" s="8"/>
      <c r="LM92" s="68"/>
      <c r="LN92" s="68"/>
      <c r="LO92" s="69"/>
      <c r="LP92" s="69"/>
      <c r="LQ92" s="9"/>
      <c r="LT92" s="8"/>
      <c r="LU92" s="68"/>
      <c r="LV92" s="68"/>
      <c r="LW92" s="69"/>
      <c r="LX92" s="69"/>
      <c r="LY92" s="9"/>
      <c r="MA92" s="8"/>
      <c r="MB92" s="68"/>
      <c r="MC92" s="68"/>
      <c r="MD92" s="69"/>
      <c r="ME92" s="69"/>
      <c r="MF92" s="9"/>
      <c r="MI92" s="8"/>
      <c r="MJ92" s="68"/>
      <c r="MK92" s="68"/>
      <c r="ML92" s="69"/>
      <c r="MM92" s="69"/>
      <c r="MN92" s="9"/>
      <c r="MP92" s="8"/>
      <c r="MQ92" s="68"/>
      <c r="MR92" s="68"/>
      <c r="MS92" s="69"/>
      <c r="MT92" s="69"/>
      <c r="MU92" s="9"/>
      <c r="MX92" s="8"/>
      <c r="MY92" s="68"/>
      <c r="MZ92" s="68"/>
      <c r="NA92" s="69"/>
      <c r="NB92" s="69"/>
      <c r="NC92" s="9"/>
      <c r="NE92" s="8"/>
      <c r="NF92" s="68"/>
      <c r="NG92" s="68"/>
      <c r="NH92" s="69"/>
      <c r="NI92" s="69"/>
      <c r="NJ92" s="9"/>
      <c r="NM92" s="8"/>
      <c r="NN92" s="68"/>
      <c r="NO92" s="68"/>
      <c r="NP92" s="69"/>
      <c r="NQ92" s="69"/>
      <c r="NR92" s="9"/>
      <c r="NT92" s="8"/>
      <c r="NU92" s="68"/>
      <c r="NV92" s="68"/>
      <c r="NW92" s="69"/>
      <c r="NX92" s="69"/>
      <c r="NY92" s="9"/>
      <c r="OB92" s="8"/>
      <c r="OC92" s="68"/>
      <c r="OD92" s="68"/>
      <c r="OE92" s="69"/>
      <c r="OF92" s="69"/>
      <c r="OG92" s="9"/>
      <c r="OI92" s="8"/>
      <c r="OJ92" s="68"/>
      <c r="OK92" s="68"/>
      <c r="OL92" s="69"/>
      <c r="OM92" s="69"/>
      <c r="ON92" s="9"/>
      <c r="OQ92" s="8"/>
      <c r="OR92" s="68"/>
      <c r="OS92" s="68"/>
      <c r="OT92" s="69"/>
      <c r="OU92" s="69"/>
      <c r="OV92" s="9"/>
      <c r="OX92" s="8"/>
      <c r="OY92" s="68"/>
      <c r="OZ92" s="68"/>
      <c r="PA92" s="69"/>
      <c r="PB92" s="69"/>
      <c r="PC92" s="9"/>
      <c r="PF92" s="8"/>
      <c r="PG92" s="68"/>
      <c r="PH92" s="68"/>
      <c r="PI92" s="69"/>
      <c r="PJ92" s="69"/>
      <c r="PK92" s="9"/>
      <c r="PM92" s="8"/>
      <c r="PN92" s="68"/>
      <c r="PO92" s="68"/>
      <c r="PP92" s="69"/>
      <c r="PQ92" s="69"/>
      <c r="PR92" s="9"/>
      <c r="PU92" s="8"/>
      <c r="PV92" s="68"/>
      <c r="PW92" s="68"/>
      <c r="PX92" s="69"/>
      <c r="PY92" s="69"/>
      <c r="PZ92" s="9"/>
      <c r="QB92" s="8"/>
      <c r="QC92" s="68"/>
      <c r="QD92" s="68"/>
      <c r="QE92" s="69"/>
      <c r="QF92" s="69"/>
      <c r="QG92" s="9"/>
      <c r="QJ92" s="8"/>
      <c r="QK92" s="68"/>
      <c r="QL92" s="68"/>
      <c r="QM92" s="69"/>
      <c r="QN92" s="69"/>
      <c r="QO92" s="9"/>
      <c r="QQ92" s="8"/>
      <c r="QR92" s="68"/>
      <c r="QS92" s="68"/>
      <c r="QT92" s="69"/>
      <c r="QU92" s="69"/>
      <c r="QV92" s="9"/>
      <c r="QY92" s="8"/>
      <c r="QZ92" s="68"/>
      <c r="RA92" s="68"/>
      <c r="RB92" s="69"/>
      <c r="RC92" s="69"/>
      <c r="RD92" s="9"/>
      <c r="RF92" s="8"/>
      <c r="RG92" s="68"/>
      <c r="RH92" s="68"/>
      <c r="RI92" s="69"/>
      <c r="RJ92" s="69"/>
      <c r="RK92" s="9"/>
      <c r="RN92" s="8"/>
      <c r="RO92" s="68"/>
      <c r="RP92" s="68"/>
      <c r="RQ92" s="69"/>
      <c r="RR92" s="69"/>
      <c r="RS92" s="9"/>
      <c r="RU92" s="8"/>
      <c r="RV92" s="68"/>
      <c r="RW92" s="68"/>
      <c r="RX92" s="69"/>
      <c r="RY92" s="69"/>
      <c r="RZ92" s="9"/>
      <c r="SC92" s="8"/>
      <c r="SD92" s="68"/>
      <c r="SE92" s="68"/>
      <c r="SF92" s="69"/>
      <c r="SG92" s="69"/>
      <c r="SH92" s="9"/>
      <c r="SJ92" s="8"/>
      <c r="SK92" s="68"/>
      <c r="SL92" s="68"/>
      <c r="SM92" s="69"/>
      <c r="SN92" s="69"/>
      <c r="SO92" s="9"/>
      <c r="SR92" s="8"/>
      <c r="SS92" s="68"/>
      <c r="ST92" s="68"/>
      <c r="SU92" s="69"/>
      <c r="SV92" s="69"/>
      <c r="SW92" s="9"/>
      <c r="SY92" s="8"/>
      <c r="SZ92" s="68"/>
      <c r="TA92" s="68"/>
      <c r="TB92" s="69"/>
      <c r="TC92" s="69"/>
      <c r="TD92" s="9"/>
      <c r="TG92" s="8"/>
      <c r="TH92" s="68"/>
      <c r="TI92" s="68"/>
      <c r="TJ92" s="69"/>
      <c r="TK92" s="69"/>
      <c r="TL92" s="9"/>
      <c r="TN92" s="8"/>
      <c r="TO92" s="68"/>
      <c r="TP92" s="68"/>
      <c r="TQ92" s="69"/>
      <c r="TR92" s="69"/>
      <c r="TS92" s="9"/>
      <c r="TV92" s="8"/>
      <c r="TW92" s="68"/>
      <c r="TX92" s="68"/>
      <c r="TY92" s="69"/>
      <c r="TZ92" s="69"/>
      <c r="UA92" s="9"/>
      <c r="UC92" s="8"/>
      <c r="UD92" s="68"/>
      <c r="UE92" s="68"/>
      <c r="UF92" s="69"/>
      <c r="UG92" s="69"/>
      <c r="UH92" s="9"/>
      <c r="UK92" s="8"/>
      <c r="UL92" s="68"/>
      <c r="UM92" s="68"/>
      <c r="UN92" s="69"/>
      <c r="UO92" s="69"/>
      <c r="UP92" s="9"/>
      <c r="UR92" s="8"/>
      <c r="US92" s="68"/>
      <c r="UT92" s="68"/>
      <c r="UU92" s="69"/>
      <c r="UV92" s="69"/>
      <c r="UW92" s="9"/>
      <c r="UZ92" s="8"/>
      <c r="VA92" s="68"/>
      <c r="VB92" s="68"/>
      <c r="VC92" s="69"/>
      <c r="VD92" s="69"/>
      <c r="VE92" s="9"/>
      <c r="VG92" s="8"/>
      <c r="VH92" s="68"/>
      <c r="VI92" s="68"/>
      <c r="VJ92" s="69"/>
      <c r="VK92" s="69"/>
      <c r="VL92" s="9"/>
      <c r="VO92" s="8"/>
      <c r="VP92" s="68"/>
      <c r="VQ92" s="68"/>
      <c r="VR92" s="69"/>
      <c r="VS92" s="69"/>
      <c r="VT92" s="9"/>
      <c r="VV92" s="8"/>
      <c r="VW92" s="68"/>
      <c r="VX92" s="68"/>
      <c r="VY92" s="69"/>
      <c r="VZ92" s="69"/>
      <c r="WA92" s="9"/>
      <c r="WD92" s="8"/>
      <c r="WE92" s="68"/>
      <c r="WF92" s="68"/>
      <c r="WG92" s="69"/>
      <c r="WH92" s="69"/>
      <c r="WI92" s="9"/>
      <c r="WK92" s="8"/>
      <c r="WL92" s="68"/>
      <c r="WM92" s="68"/>
      <c r="WN92" s="69"/>
      <c r="WO92" s="69"/>
      <c r="WP92" s="9"/>
      <c r="WS92" s="8"/>
      <c r="WT92" s="68"/>
      <c r="WU92" s="68"/>
      <c r="WV92" s="69"/>
      <c r="WW92" s="69"/>
      <c r="WX92" s="9"/>
      <c r="WZ92" s="8"/>
      <c r="XA92" s="68"/>
      <c r="XB92" s="68"/>
      <c r="XC92" s="69"/>
      <c r="XD92" s="69"/>
      <c r="XE92" s="9"/>
      <c r="XH92" s="8"/>
      <c r="XI92" s="68"/>
      <c r="XJ92" s="68"/>
      <c r="XK92" s="69"/>
      <c r="XL92" s="69"/>
      <c r="XM92" s="9"/>
      <c r="XO92" s="8"/>
      <c r="XP92" s="68"/>
      <c r="XQ92" s="68"/>
      <c r="XR92" s="69"/>
      <c r="XS92" s="69"/>
      <c r="XT92" s="9"/>
      <c r="XW92" s="8"/>
      <c r="XX92" s="68"/>
      <c r="XY92" s="68"/>
      <c r="XZ92" s="69"/>
      <c r="YA92" s="69"/>
      <c r="YB92" s="9"/>
      <c r="YD92" s="8"/>
      <c r="YE92" s="68"/>
      <c r="YF92" s="68"/>
      <c r="YG92" s="69"/>
      <c r="YH92" s="69"/>
      <c r="YI92" s="9"/>
      <c r="YL92" s="8"/>
      <c r="YM92" s="68"/>
      <c r="YN92" s="68"/>
      <c r="YO92" s="69"/>
      <c r="YP92" s="69"/>
      <c r="YQ92" s="9"/>
      <c r="YS92" s="8"/>
      <c r="YT92" s="68"/>
      <c r="YU92" s="68"/>
      <c r="YV92" s="69"/>
      <c r="YW92" s="69"/>
      <c r="YX92" s="9"/>
      <c r="ZA92" s="8"/>
      <c r="ZB92" s="68"/>
      <c r="ZC92" s="68"/>
      <c r="ZD92" s="69"/>
      <c r="ZE92" s="69"/>
      <c r="ZF92" s="9"/>
      <c r="ZH92" s="8"/>
      <c r="ZI92" s="68"/>
      <c r="ZJ92" s="68"/>
      <c r="ZK92" s="69"/>
      <c r="ZL92" s="69"/>
      <c r="ZM92" s="9"/>
      <c r="ZP92" s="8"/>
      <c r="ZQ92" s="68"/>
      <c r="ZR92" s="68"/>
      <c r="ZS92" s="69"/>
      <c r="ZT92" s="69"/>
      <c r="ZU92" s="9"/>
      <c r="ZW92" s="8"/>
      <c r="ZX92" s="68"/>
      <c r="ZY92" s="68"/>
      <c r="ZZ92" s="69"/>
      <c r="AAA92" s="69"/>
      <c r="AAB92" s="9"/>
      <c r="AAE92" s="8"/>
      <c r="AAF92" s="68"/>
      <c r="AAG92" s="68"/>
      <c r="AAH92" s="69"/>
      <c r="AAI92" s="69"/>
      <c r="AAJ92" s="9"/>
      <c r="AAL92" s="8"/>
      <c r="AAM92" s="68"/>
      <c r="AAN92" s="68"/>
      <c r="AAO92" s="69"/>
      <c r="AAP92" s="69"/>
      <c r="AAQ92" s="9"/>
      <c r="AAT92" s="8"/>
      <c r="AAU92" s="68"/>
      <c r="AAV92" s="68"/>
      <c r="AAW92" s="69"/>
      <c r="AAX92" s="69"/>
      <c r="AAY92" s="9"/>
      <c r="ABA92" s="8"/>
      <c r="ABB92" s="68"/>
      <c r="ABC92" s="68"/>
      <c r="ABD92" s="69"/>
      <c r="ABE92" s="69"/>
      <c r="ABF92" s="9"/>
      <c r="ABI92" s="8"/>
      <c r="ABJ92" s="68"/>
      <c r="ABK92" s="68"/>
      <c r="ABL92" s="69"/>
      <c r="ABM92" s="69"/>
      <c r="ABN92" s="9"/>
      <c r="ABP92" s="8"/>
      <c r="ABQ92" s="68"/>
      <c r="ABR92" s="68"/>
      <c r="ABS92" s="69"/>
      <c r="ABT92" s="69"/>
      <c r="ABU92" s="9"/>
      <c r="ABX92" s="8"/>
      <c r="ABY92" s="68"/>
      <c r="ABZ92" s="68"/>
      <c r="ACA92" s="69"/>
      <c r="ACB92" s="69"/>
      <c r="ACC92" s="9"/>
      <c r="ACE92" s="8"/>
      <c r="ACF92" s="68"/>
      <c r="ACG92" s="68"/>
      <c r="ACH92" s="69"/>
      <c r="ACI92" s="69"/>
      <c r="ACJ92" s="9"/>
      <c r="ACM92" s="8"/>
      <c r="ACN92" s="68"/>
      <c r="ACO92" s="68"/>
      <c r="ACP92" s="69"/>
      <c r="ACQ92" s="69"/>
      <c r="ACR92" s="9"/>
      <c r="ACT92" s="8"/>
      <c r="ACU92" s="68"/>
      <c r="ACV92" s="68"/>
      <c r="ACW92" s="69"/>
      <c r="ACX92" s="69"/>
      <c r="ACY92" s="9"/>
      <c r="ADB92" s="8"/>
      <c r="ADC92" s="68"/>
      <c r="ADD92" s="68"/>
      <c r="ADE92" s="69"/>
      <c r="ADF92" s="69"/>
      <c r="ADG92" s="9"/>
      <c r="ADI92" s="8"/>
      <c r="ADJ92" s="68"/>
      <c r="ADK92" s="68"/>
      <c r="ADL92" s="69"/>
      <c r="ADM92" s="69"/>
      <c r="ADN92" s="9"/>
      <c r="ADQ92" s="8"/>
      <c r="ADR92" s="68"/>
      <c r="ADS92" s="68"/>
      <c r="ADT92" s="69"/>
      <c r="ADU92" s="69"/>
      <c r="ADV92" s="9"/>
      <c r="ADX92" s="8"/>
      <c r="ADY92" s="68"/>
      <c r="ADZ92" s="68"/>
      <c r="AEA92" s="69"/>
      <c r="AEB92" s="69"/>
      <c r="AEC92" s="9"/>
      <c r="AEF92" s="8"/>
      <c r="AEG92" s="68"/>
      <c r="AEH92" s="68"/>
      <c r="AEI92" s="69"/>
      <c r="AEJ92" s="69"/>
      <c r="AEK92" s="9"/>
      <c r="AEM92" s="8"/>
      <c r="AEN92" s="68"/>
      <c r="AEO92" s="68"/>
      <c r="AEP92" s="69"/>
      <c r="AEQ92" s="69"/>
      <c r="AER92" s="9"/>
      <c r="AEU92" s="8"/>
      <c r="AEV92" s="68"/>
      <c r="AEW92" s="68"/>
      <c r="AEX92" s="69"/>
      <c r="AEY92" s="69"/>
      <c r="AEZ92" s="9"/>
      <c r="AFB92" s="8"/>
      <c r="AFC92" s="68"/>
      <c r="AFD92" s="68"/>
      <c r="AFE92" s="69"/>
      <c r="AFF92" s="69"/>
      <c r="AFG92" s="9"/>
      <c r="AFJ92" s="8"/>
      <c r="AFK92" s="68"/>
      <c r="AFL92" s="68"/>
      <c r="AFM92" s="69"/>
      <c r="AFN92" s="69"/>
      <c r="AFO92" s="9"/>
      <c r="AFQ92" s="8"/>
      <c r="AFR92" s="68"/>
      <c r="AFS92" s="68"/>
      <c r="AFT92" s="69"/>
      <c r="AFU92" s="69"/>
      <c r="AFV92" s="9"/>
    </row>
    <row r="93" spans="2:854" x14ac:dyDescent="0.45">
      <c r="B93" s="56" t="e">
        <f ca="1">B53</f>
        <v>#N/A</v>
      </c>
      <c r="C93" s="12" t="e">
        <f ca="1">C53</f>
        <v>#N/A</v>
      </c>
      <c r="D93" s="56" t="e">
        <f ca="1">D53</f>
        <v>#N/A</v>
      </c>
      <c r="E93" s="12"/>
      <c r="F93" s="56" t="e">
        <f ca="1">F53</f>
        <v>#N/A</v>
      </c>
      <c r="G93" s="12"/>
      <c r="I93" s="56" t="e">
        <f ca="1">B53</f>
        <v>#N/A</v>
      </c>
      <c r="J93" s="12" t="e">
        <f ca="1">C53</f>
        <v>#N/A</v>
      </c>
      <c r="K93" s="56" t="e">
        <f ca="1">D53</f>
        <v>#N/A</v>
      </c>
      <c r="L93" s="12"/>
      <c r="M93" s="56" t="e">
        <f ca="1">F53</f>
        <v>#N/A</v>
      </c>
      <c r="N93" s="12"/>
      <c r="Q93" s="56" t="e">
        <f ca="1">Q53</f>
        <v>#N/A</v>
      </c>
      <c r="R93" s="12" t="e">
        <f ca="1">R53</f>
        <v>#N/A</v>
      </c>
      <c r="S93" s="56" t="e">
        <f ca="1">S53</f>
        <v>#N/A</v>
      </c>
      <c r="T93" s="12"/>
      <c r="U93" s="56" t="e">
        <f ca="1">U53</f>
        <v>#N/A</v>
      </c>
      <c r="V93" s="12"/>
      <c r="X93" s="56" t="e">
        <f ca="1">Q53</f>
        <v>#N/A</v>
      </c>
      <c r="Y93" s="12" t="e">
        <f ca="1">R53</f>
        <v>#N/A</v>
      </c>
      <c r="Z93" s="56" t="e">
        <f ca="1">S53</f>
        <v>#N/A</v>
      </c>
      <c r="AA93" s="12"/>
      <c r="AB93" s="56" t="e">
        <f ca="1">U53</f>
        <v>#N/A</v>
      </c>
      <c r="AC93" s="12"/>
      <c r="AF93" s="56" t="e">
        <f ca="1">AF53</f>
        <v>#N/A</v>
      </c>
      <c r="AG93" s="12" t="e">
        <f ca="1">AG53</f>
        <v>#N/A</v>
      </c>
      <c r="AH93" s="56" t="e">
        <f ca="1">AH53</f>
        <v>#N/A</v>
      </c>
      <c r="AI93" s="12"/>
      <c r="AJ93" s="56" t="e">
        <f ca="1">AJ53</f>
        <v>#N/A</v>
      </c>
      <c r="AK93" s="12"/>
      <c r="AM93" s="56" t="e">
        <f ca="1">AF53</f>
        <v>#N/A</v>
      </c>
      <c r="AN93" s="12" t="e">
        <f ca="1">AG53</f>
        <v>#N/A</v>
      </c>
      <c r="AO93" s="56" t="e">
        <f ca="1">AH53</f>
        <v>#N/A</v>
      </c>
      <c r="AP93" s="12"/>
      <c r="AQ93" s="56" t="e">
        <f ca="1">AJ53</f>
        <v>#N/A</v>
      </c>
      <c r="AR93" s="12"/>
      <c r="AU93" s="56" t="e">
        <f ca="1">AU53</f>
        <v>#N/A</v>
      </c>
      <c r="AV93" s="12" t="e">
        <f ca="1">AV53</f>
        <v>#N/A</v>
      </c>
      <c r="AW93" s="56" t="e">
        <f ca="1">AW53</f>
        <v>#N/A</v>
      </c>
      <c r="AX93" s="12"/>
      <c r="AY93" s="56" t="e">
        <f ca="1">AY53</f>
        <v>#N/A</v>
      </c>
      <c r="AZ93" s="12"/>
      <c r="BB93" s="56" t="e">
        <f ca="1">AU53</f>
        <v>#N/A</v>
      </c>
      <c r="BC93" s="12" t="e">
        <f ca="1">AV53</f>
        <v>#N/A</v>
      </c>
      <c r="BD93" s="56" t="e">
        <f ca="1">AW53</f>
        <v>#N/A</v>
      </c>
      <c r="BE93" s="12"/>
      <c r="BF93" s="56" t="e">
        <f ca="1">AY53</f>
        <v>#N/A</v>
      </c>
      <c r="BG93" s="12"/>
      <c r="BJ93" s="56" t="e">
        <f ca="1">BJ53</f>
        <v>#N/A</v>
      </c>
      <c r="BK93" s="12" t="e">
        <f ca="1">BK53</f>
        <v>#N/A</v>
      </c>
      <c r="BL93" s="56" t="e">
        <f ca="1">BL53</f>
        <v>#N/A</v>
      </c>
      <c r="BM93" s="12"/>
      <c r="BN93" s="56" t="e">
        <f ca="1">BN53</f>
        <v>#N/A</v>
      </c>
      <c r="BO93" s="12"/>
      <c r="BQ93" s="56" t="e">
        <f ca="1">BJ53</f>
        <v>#N/A</v>
      </c>
      <c r="BR93" s="12" t="e">
        <f ca="1">BK53</f>
        <v>#N/A</v>
      </c>
      <c r="BS93" s="56" t="e">
        <f ca="1">BL53</f>
        <v>#N/A</v>
      </c>
      <c r="BT93" s="12"/>
      <c r="BU93" s="56" t="e">
        <f ca="1">BN53</f>
        <v>#N/A</v>
      </c>
      <c r="BV93" s="12"/>
      <c r="BY93" s="56" t="e">
        <f ca="1">BY53</f>
        <v>#N/A</v>
      </c>
      <c r="BZ93" s="12" t="e">
        <f ca="1">BZ53</f>
        <v>#N/A</v>
      </c>
      <c r="CA93" s="56" t="e">
        <f ca="1">CA53</f>
        <v>#N/A</v>
      </c>
      <c r="CB93" s="12"/>
      <c r="CC93" s="56" t="e">
        <f ca="1">CC53</f>
        <v>#N/A</v>
      </c>
      <c r="CD93" s="12"/>
      <c r="CF93" s="56" t="e">
        <f ca="1">BY53</f>
        <v>#N/A</v>
      </c>
      <c r="CG93" s="12" t="e">
        <f ca="1">BZ53</f>
        <v>#N/A</v>
      </c>
      <c r="CH93" s="56" t="e">
        <f ca="1">CA53</f>
        <v>#N/A</v>
      </c>
      <c r="CI93" s="12"/>
      <c r="CJ93" s="56" t="e">
        <f ca="1">CC53</f>
        <v>#N/A</v>
      </c>
      <c r="CK93" s="12"/>
      <c r="CN93" s="56" t="e">
        <f ca="1">CN53</f>
        <v>#N/A</v>
      </c>
      <c r="CO93" s="12" t="e">
        <f ca="1">CO53</f>
        <v>#N/A</v>
      </c>
      <c r="CP93" s="56" t="e">
        <f ca="1">CP53</f>
        <v>#N/A</v>
      </c>
      <c r="CQ93" s="12"/>
      <c r="CR93" s="56" t="e">
        <f ca="1">CR53</f>
        <v>#N/A</v>
      </c>
      <c r="CS93" s="12"/>
      <c r="CU93" s="56" t="e">
        <f ca="1">CN53</f>
        <v>#N/A</v>
      </c>
      <c r="CV93" s="12" t="e">
        <f ca="1">CO53</f>
        <v>#N/A</v>
      </c>
      <c r="CW93" s="56" t="e">
        <f ca="1">CP53</f>
        <v>#N/A</v>
      </c>
      <c r="CX93" s="12"/>
      <c r="CY93" s="56" t="e">
        <f ca="1">CR53</f>
        <v>#N/A</v>
      </c>
      <c r="CZ93" s="12"/>
      <c r="DC93" s="56" t="e">
        <f ca="1">DC53</f>
        <v>#N/A</v>
      </c>
      <c r="DD93" s="12" t="e">
        <f ca="1">DD53</f>
        <v>#N/A</v>
      </c>
      <c r="DE93" s="56" t="e">
        <f ca="1">DE53</f>
        <v>#N/A</v>
      </c>
      <c r="DF93" s="12"/>
      <c r="DG93" s="56" t="e">
        <f ca="1">DG53</f>
        <v>#N/A</v>
      </c>
      <c r="DH93" s="12"/>
      <c r="DJ93" s="56" t="e">
        <f ca="1">DC53</f>
        <v>#N/A</v>
      </c>
      <c r="DK93" s="12" t="e">
        <f ca="1">DD53</f>
        <v>#N/A</v>
      </c>
      <c r="DL93" s="56" t="e">
        <f ca="1">DE53</f>
        <v>#N/A</v>
      </c>
      <c r="DM93" s="12"/>
      <c r="DN93" s="56" t="e">
        <f ca="1">DG53</f>
        <v>#N/A</v>
      </c>
      <c r="DO93" s="12"/>
      <c r="DR93" s="56" t="e">
        <f ca="1">DR53</f>
        <v>#N/A</v>
      </c>
      <c r="DS93" s="12" t="e">
        <f ca="1">DS53</f>
        <v>#N/A</v>
      </c>
      <c r="DT93" s="56" t="e">
        <f ca="1">DT53</f>
        <v>#N/A</v>
      </c>
      <c r="DU93" s="12"/>
      <c r="DV93" s="56" t="e">
        <f ca="1">DV53</f>
        <v>#N/A</v>
      </c>
      <c r="DW93" s="12"/>
      <c r="DY93" s="56" t="e">
        <f ca="1">DR53</f>
        <v>#N/A</v>
      </c>
      <c r="DZ93" s="12" t="e">
        <f ca="1">DS53</f>
        <v>#N/A</v>
      </c>
      <c r="EA93" s="56" t="e">
        <f ca="1">DT53</f>
        <v>#N/A</v>
      </c>
      <c r="EB93" s="12"/>
      <c r="EC93" s="56" t="e">
        <f ca="1">DV53</f>
        <v>#N/A</v>
      </c>
      <c r="ED93" s="12"/>
      <c r="EG93" s="56" t="e">
        <f ca="1">EG53</f>
        <v>#N/A</v>
      </c>
      <c r="EH93" s="12" t="e">
        <f ca="1">EH53</f>
        <v>#N/A</v>
      </c>
      <c r="EI93" s="56" t="e">
        <f ca="1">EI53</f>
        <v>#N/A</v>
      </c>
      <c r="EJ93" s="12"/>
      <c r="EK93" s="56" t="e">
        <f ca="1">EK53</f>
        <v>#N/A</v>
      </c>
      <c r="EL93" s="12"/>
      <c r="EN93" s="56" t="e">
        <f ca="1">EG53</f>
        <v>#N/A</v>
      </c>
      <c r="EO93" s="12" t="e">
        <f ca="1">EH53</f>
        <v>#N/A</v>
      </c>
      <c r="EP93" s="56" t="e">
        <f ca="1">EI53</f>
        <v>#N/A</v>
      </c>
      <c r="EQ93" s="12"/>
      <c r="ER93" s="56" t="e">
        <f ca="1">EK53</f>
        <v>#N/A</v>
      </c>
      <c r="ES93" s="12"/>
      <c r="EV93" s="56" t="e">
        <f ca="1">EV53</f>
        <v>#N/A</v>
      </c>
      <c r="EW93" s="12" t="e">
        <f ca="1">EW53</f>
        <v>#N/A</v>
      </c>
      <c r="EX93" s="56" t="e">
        <f ca="1">EX53</f>
        <v>#N/A</v>
      </c>
      <c r="EY93" s="12"/>
      <c r="EZ93" s="56" t="e">
        <f ca="1">EZ53</f>
        <v>#N/A</v>
      </c>
      <c r="FA93" s="12"/>
      <c r="FC93" s="56" t="e">
        <f ca="1">EV53</f>
        <v>#N/A</v>
      </c>
      <c r="FD93" s="12" t="e">
        <f ca="1">EW53</f>
        <v>#N/A</v>
      </c>
      <c r="FE93" s="56" t="e">
        <f ca="1">EX53</f>
        <v>#N/A</v>
      </c>
      <c r="FF93" s="12"/>
      <c r="FG93" s="56" t="e">
        <f ca="1">EZ53</f>
        <v>#N/A</v>
      </c>
      <c r="FH93" s="12"/>
      <c r="FK93" s="56" t="e">
        <f ca="1">FK53</f>
        <v>#N/A</v>
      </c>
      <c r="FL93" s="12" t="e">
        <f ca="1">FL53</f>
        <v>#N/A</v>
      </c>
      <c r="FM93" s="56" t="e">
        <f ca="1">FM53</f>
        <v>#N/A</v>
      </c>
      <c r="FN93" s="12"/>
      <c r="FO93" s="56" t="e">
        <f ca="1">FO53</f>
        <v>#N/A</v>
      </c>
      <c r="FP93" s="12"/>
      <c r="FR93" s="56" t="e">
        <f ca="1">FK53</f>
        <v>#N/A</v>
      </c>
      <c r="FS93" s="12" t="e">
        <f ca="1">FL53</f>
        <v>#N/A</v>
      </c>
      <c r="FT93" s="56" t="e">
        <f ca="1">FM53</f>
        <v>#N/A</v>
      </c>
      <c r="FU93" s="12"/>
      <c r="FV93" s="56" t="e">
        <f ca="1">FO53</f>
        <v>#N/A</v>
      </c>
      <c r="FW93" s="12"/>
      <c r="FZ93" s="56" t="e">
        <f ca="1">FZ53</f>
        <v>#N/A</v>
      </c>
      <c r="GA93" s="12" t="e">
        <f ca="1">GA53</f>
        <v>#N/A</v>
      </c>
      <c r="GB93" s="56" t="e">
        <f ca="1">GB53</f>
        <v>#N/A</v>
      </c>
      <c r="GC93" s="12"/>
      <c r="GD93" s="56" t="e">
        <f ca="1">GD53</f>
        <v>#N/A</v>
      </c>
      <c r="GE93" s="12"/>
      <c r="GG93" s="56" t="e">
        <f ca="1">FZ53</f>
        <v>#N/A</v>
      </c>
      <c r="GH93" s="12" t="e">
        <f ca="1">GA53</f>
        <v>#N/A</v>
      </c>
      <c r="GI93" s="56" t="e">
        <f ca="1">GB53</f>
        <v>#N/A</v>
      </c>
      <c r="GJ93" s="12"/>
      <c r="GK93" s="56" t="e">
        <f ca="1">GD53</f>
        <v>#N/A</v>
      </c>
      <c r="GL93" s="12"/>
      <c r="GO93" s="56" t="e">
        <f ca="1">GO53</f>
        <v>#N/A</v>
      </c>
      <c r="GP93" s="12" t="e">
        <f ca="1">GP53</f>
        <v>#N/A</v>
      </c>
      <c r="GQ93" s="56" t="e">
        <f ca="1">GQ53</f>
        <v>#N/A</v>
      </c>
      <c r="GR93" s="12"/>
      <c r="GS93" s="56" t="e">
        <f ca="1">GS53</f>
        <v>#N/A</v>
      </c>
      <c r="GT93" s="12"/>
      <c r="GV93" s="56" t="e">
        <f ca="1">GO53</f>
        <v>#N/A</v>
      </c>
      <c r="GW93" s="12" t="e">
        <f ca="1">GP53</f>
        <v>#N/A</v>
      </c>
      <c r="GX93" s="56" t="e">
        <f ca="1">GQ53</f>
        <v>#N/A</v>
      </c>
      <c r="GY93" s="12"/>
      <c r="GZ93" s="56" t="e">
        <f ca="1">GS53</f>
        <v>#N/A</v>
      </c>
      <c r="HA93" s="12"/>
      <c r="HD93" s="56" t="e">
        <f ca="1">HD53</f>
        <v>#N/A</v>
      </c>
      <c r="HE93" s="12" t="e">
        <f ca="1">HE53</f>
        <v>#N/A</v>
      </c>
      <c r="HF93" s="56" t="e">
        <f ca="1">HF53</f>
        <v>#N/A</v>
      </c>
      <c r="HG93" s="12"/>
      <c r="HH93" s="56" t="e">
        <f ca="1">HH53</f>
        <v>#N/A</v>
      </c>
      <c r="HI93" s="12"/>
      <c r="HK93" s="56" t="e">
        <f ca="1">HD53</f>
        <v>#N/A</v>
      </c>
      <c r="HL93" s="12" t="e">
        <f ca="1">HE53</f>
        <v>#N/A</v>
      </c>
      <c r="HM93" s="56" t="e">
        <f ca="1">HF53</f>
        <v>#N/A</v>
      </c>
      <c r="HN93" s="12"/>
      <c r="HO93" s="56" t="e">
        <f ca="1">HH53</f>
        <v>#N/A</v>
      </c>
      <c r="HP93" s="12"/>
      <c r="HS93" s="56" t="e">
        <f ca="1">HS53</f>
        <v>#N/A</v>
      </c>
      <c r="HT93" s="12" t="e">
        <f ca="1">HT53</f>
        <v>#N/A</v>
      </c>
      <c r="HU93" s="56" t="e">
        <f ca="1">HU53</f>
        <v>#N/A</v>
      </c>
      <c r="HV93" s="12"/>
      <c r="HW93" s="56" t="e">
        <f ca="1">HW53</f>
        <v>#N/A</v>
      </c>
      <c r="HX93" s="12"/>
      <c r="HZ93" s="56" t="e">
        <f ca="1">HS53</f>
        <v>#N/A</v>
      </c>
      <c r="IA93" s="12" t="e">
        <f ca="1">HT53</f>
        <v>#N/A</v>
      </c>
      <c r="IB93" s="56" t="e">
        <f ca="1">HU53</f>
        <v>#N/A</v>
      </c>
      <c r="IC93" s="12"/>
      <c r="ID93" s="56" t="e">
        <f ca="1">HW53</f>
        <v>#N/A</v>
      </c>
      <c r="IE93" s="12"/>
      <c r="IH93" s="56" t="e">
        <f ca="1">IH53</f>
        <v>#N/A</v>
      </c>
      <c r="II93" s="12" t="e">
        <f ca="1">II53</f>
        <v>#N/A</v>
      </c>
      <c r="IJ93" s="56" t="e">
        <f ca="1">IJ53</f>
        <v>#N/A</v>
      </c>
      <c r="IK93" s="12"/>
      <c r="IL93" s="56" t="e">
        <f ca="1">IL53</f>
        <v>#N/A</v>
      </c>
      <c r="IM93" s="12"/>
      <c r="IO93" s="56" t="e">
        <f ca="1">IH53</f>
        <v>#N/A</v>
      </c>
      <c r="IP93" s="12" t="e">
        <f ca="1">II53</f>
        <v>#N/A</v>
      </c>
      <c r="IQ93" s="56" t="e">
        <f ca="1">IJ53</f>
        <v>#N/A</v>
      </c>
      <c r="IR93" s="12"/>
      <c r="IS93" s="56" t="e">
        <f ca="1">IL53</f>
        <v>#N/A</v>
      </c>
      <c r="IT93" s="12"/>
      <c r="IW93" s="56" t="e">
        <f ca="1">IW53</f>
        <v>#N/A</v>
      </c>
      <c r="IX93" s="12" t="e">
        <f ca="1">IX53</f>
        <v>#N/A</v>
      </c>
      <c r="IY93" s="56" t="e">
        <f ca="1">IY53</f>
        <v>#N/A</v>
      </c>
      <c r="IZ93" s="12"/>
      <c r="JA93" s="56" t="e">
        <f ca="1">JA53</f>
        <v>#N/A</v>
      </c>
      <c r="JB93" s="12"/>
      <c r="JD93" s="56" t="e">
        <f ca="1">IW53</f>
        <v>#N/A</v>
      </c>
      <c r="JE93" s="12" t="e">
        <f ca="1">IX53</f>
        <v>#N/A</v>
      </c>
      <c r="JF93" s="56" t="e">
        <f ca="1">IY53</f>
        <v>#N/A</v>
      </c>
      <c r="JG93" s="12"/>
      <c r="JH93" s="56" t="e">
        <f ca="1">JA53</f>
        <v>#N/A</v>
      </c>
      <c r="JI93" s="12"/>
      <c r="JL93" s="56" t="e">
        <f ca="1">JL53</f>
        <v>#N/A</v>
      </c>
      <c r="JM93" s="12" t="e">
        <f ca="1">JM53</f>
        <v>#N/A</v>
      </c>
      <c r="JN93" s="56" t="e">
        <f ca="1">JN53</f>
        <v>#N/A</v>
      </c>
      <c r="JO93" s="12"/>
      <c r="JP93" s="56" t="e">
        <f ca="1">JP53</f>
        <v>#N/A</v>
      </c>
      <c r="JQ93" s="12"/>
      <c r="JS93" s="56" t="e">
        <f ca="1">JL53</f>
        <v>#N/A</v>
      </c>
      <c r="JT93" s="12" t="e">
        <f ca="1">JM53</f>
        <v>#N/A</v>
      </c>
      <c r="JU93" s="56" t="e">
        <f ca="1">JN53</f>
        <v>#N/A</v>
      </c>
      <c r="JV93" s="12"/>
      <c r="JW93" s="56" t="e">
        <f ca="1">JP53</f>
        <v>#N/A</v>
      </c>
      <c r="JX93" s="12"/>
      <c r="KA93" s="56" t="e">
        <f ca="1">KA53</f>
        <v>#N/A</v>
      </c>
      <c r="KB93" s="12" t="e">
        <f ca="1">KB53</f>
        <v>#N/A</v>
      </c>
      <c r="KC93" s="56" t="e">
        <f ca="1">KC53</f>
        <v>#N/A</v>
      </c>
      <c r="KD93" s="12"/>
      <c r="KE93" s="56" t="e">
        <f ca="1">KE53</f>
        <v>#N/A</v>
      </c>
      <c r="KF93" s="12"/>
      <c r="KH93" s="56" t="e">
        <f ca="1">KA53</f>
        <v>#N/A</v>
      </c>
      <c r="KI93" s="12" t="e">
        <f ca="1">KB53</f>
        <v>#N/A</v>
      </c>
      <c r="KJ93" s="56" t="e">
        <f ca="1">KC53</f>
        <v>#N/A</v>
      </c>
      <c r="KK93" s="12"/>
      <c r="KL93" s="56" t="e">
        <f ca="1">KE53</f>
        <v>#N/A</v>
      </c>
      <c r="KM93" s="12"/>
      <c r="KP93" s="56" t="e">
        <f ca="1">KP53</f>
        <v>#N/A</v>
      </c>
      <c r="KQ93" s="12" t="e">
        <f ca="1">KQ53</f>
        <v>#N/A</v>
      </c>
      <c r="KR93" s="56" t="e">
        <f ca="1">KR53</f>
        <v>#N/A</v>
      </c>
      <c r="KS93" s="12"/>
      <c r="KT93" s="56" t="e">
        <f ca="1">KT53</f>
        <v>#N/A</v>
      </c>
      <c r="KU93" s="12"/>
      <c r="KW93" s="56" t="e">
        <f ca="1">KP53</f>
        <v>#N/A</v>
      </c>
      <c r="KX93" s="12" t="e">
        <f ca="1">KQ53</f>
        <v>#N/A</v>
      </c>
      <c r="KY93" s="56" t="e">
        <f ca="1">KR53</f>
        <v>#N/A</v>
      </c>
      <c r="KZ93" s="12"/>
      <c r="LA93" s="56" t="e">
        <f ca="1">KT53</f>
        <v>#N/A</v>
      </c>
      <c r="LB93" s="12"/>
      <c r="LE93" s="56" t="e">
        <f ca="1">LE53</f>
        <v>#N/A</v>
      </c>
      <c r="LF93" s="12" t="e">
        <f ca="1">LF53</f>
        <v>#N/A</v>
      </c>
      <c r="LG93" s="56" t="e">
        <f ca="1">LG53</f>
        <v>#N/A</v>
      </c>
      <c r="LH93" s="12"/>
      <c r="LI93" s="56" t="e">
        <f ca="1">LI53</f>
        <v>#N/A</v>
      </c>
      <c r="LJ93" s="12"/>
      <c r="LL93" s="56" t="e">
        <f ca="1">LE53</f>
        <v>#N/A</v>
      </c>
      <c r="LM93" s="12" t="e">
        <f ca="1">LF53</f>
        <v>#N/A</v>
      </c>
      <c r="LN93" s="56" t="e">
        <f ca="1">LG53</f>
        <v>#N/A</v>
      </c>
      <c r="LO93" s="12"/>
      <c r="LP93" s="56" t="e">
        <f ca="1">LI53</f>
        <v>#N/A</v>
      </c>
      <c r="LQ93" s="12"/>
      <c r="LT93" s="56" t="e">
        <f ca="1">LT53</f>
        <v>#N/A</v>
      </c>
      <c r="LU93" s="12" t="e">
        <f ca="1">LU53</f>
        <v>#N/A</v>
      </c>
      <c r="LV93" s="56" t="e">
        <f ca="1">LV53</f>
        <v>#N/A</v>
      </c>
      <c r="LW93" s="12"/>
      <c r="LX93" s="56" t="e">
        <f ca="1">LX53</f>
        <v>#N/A</v>
      </c>
      <c r="LY93" s="12"/>
      <c r="MA93" s="56" t="e">
        <f ca="1">LT53</f>
        <v>#N/A</v>
      </c>
      <c r="MB93" s="12" t="e">
        <f ca="1">LU53</f>
        <v>#N/A</v>
      </c>
      <c r="MC93" s="56" t="e">
        <f ca="1">LV53</f>
        <v>#N/A</v>
      </c>
      <c r="MD93" s="12"/>
      <c r="ME93" s="56" t="e">
        <f ca="1">LX53</f>
        <v>#N/A</v>
      </c>
      <c r="MF93" s="12"/>
      <c r="MI93" s="56" t="e">
        <f ca="1">MI53</f>
        <v>#N/A</v>
      </c>
      <c r="MJ93" s="12" t="e">
        <f ca="1">MJ53</f>
        <v>#N/A</v>
      </c>
      <c r="MK93" s="56" t="e">
        <f ca="1">MK53</f>
        <v>#N/A</v>
      </c>
      <c r="ML93" s="12"/>
      <c r="MM93" s="56" t="e">
        <f ca="1">MM53</f>
        <v>#N/A</v>
      </c>
      <c r="MN93" s="12"/>
      <c r="MP93" s="56" t="e">
        <f ca="1">MI53</f>
        <v>#N/A</v>
      </c>
      <c r="MQ93" s="12" t="e">
        <f ca="1">MJ53</f>
        <v>#N/A</v>
      </c>
      <c r="MR93" s="56" t="e">
        <f ca="1">MK53</f>
        <v>#N/A</v>
      </c>
      <c r="MS93" s="12"/>
      <c r="MT93" s="56" t="e">
        <f ca="1">MM53</f>
        <v>#N/A</v>
      </c>
      <c r="MU93" s="12"/>
      <c r="MX93" s="56" t="e">
        <f ca="1">MX53</f>
        <v>#N/A</v>
      </c>
      <c r="MY93" s="12" t="e">
        <f ca="1">MY53</f>
        <v>#N/A</v>
      </c>
      <c r="MZ93" s="56" t="e">
        <f ca="1">MZ53</f>
        <v>#N/A</v>
      </c>
      <c r="NA93" s="12"/>
      <c r="NB93" s="56" t="e">
        <f ca="1">NB53</f>
        <v>#N/A</v>
      </c>
      <c r="NC93" s="12"/>
      <c r="NE93" s="56" t="e">
        <f ca="1">MX53</f>
        <v>#N/A</v>
      </c>
      <c r="NF93" s="12" t="e">
        <f ca="1">MY53</f>
        <v>#N/A</v>
      </c>
      <c r="NG93" s="56" t="e">
        <f ca="1">MZ53</f>
        <v>#N/A</v>
      </c>
      <c r="NH93" s="12"/>
      <c r="NI93" s="56" t="e">
        <f ca="1">NB53</f>
        <v>#N/A</v>
      </c>
      <c r="NJ93" s="12"/>
      <c r="NM93" s="56" t="e">
        <f ca="1">NM53</f>
        <v>#N/A</v>
      </c>
      <c r="NN93" s="12" t="e">
        <f ca="1">NN53</f>
        <v>#N/A</v>
      </c>
      <c r="NO93" s="56" t="e">
        <f ca="1">NO53</f>
        <v>#N/A</v>
      </c>
      <c r="NP93" s="12"/>
      <c r="NQ93" s="56" t="e">
        <f ca="1">NQ53</f>
        <v>#N/A</v>
      </c>
      <c r="NR93" s="12"/>
      <c r="NT93" s="56" t="e">
        <f ca="1">NM53</f>
        <v>#N/A</v>
      </c>
      <c r="NU93" s="12" t="e">
        <f ca="1">NN53</f>
        <v>#N/A</v>
      </c>
      <c r="NV93" s="56" t="e">
        <f ca="1">NO53</f>
        <v>#N/A</v>
      </c>
      <c r="NW93" s="12"/>
      <c r="NX93" s="56" t="e">
        <f ca="1">NQ53</f>
        <v>#N/A</v>
      </c>
      <c r="NY93" s="12"/>
      <c r="OB93" s="56" t="e">
        <f ca="1">OB53</f>
        <v>#N/A</v>
      </c>
      <c r="OC93" s="12" t="e">
        <f ca="1">OC53</f>
        <v>#N/A</v>
      </c>
      <c r="OD93" s="56" t="e">
        <f ca="1">OD53</f>
        <v>#N/A</v>
      </c>
      <c r="OE93" s="12"/>
      <c r="OF93" s="56" t="e">
        <f ca="1">OF53</f>
        <v>#N/A</v>
      </c>
      <c r="OG93" s="12"/>
      <c r="OI93" s="56" t="e">
        <f ca="1">OB53</f>
        <v>#N/A</v>
      </c>
      <c r="OJ93" s="12" t="e">
        <f ca="1">OC53</f>
        <v>#N/A</v>
      </c>
      <c r="OK93" s="56" t="e">
        <f ca="1">OD53</f>
        <v>#N/A</v>
      </c>
      <c r="OL93" s="12"/>
      <c r="OM93" s="56" t="e">
        <f ca="1">OF53</f>
        <v>#N/A</v>
      </c>
      <c r="ON93" s="12"/>
      <c r="OQ93" s="56" t="e">
        <f ca="1">OQ53</f>
        <v>#N/A</v>
      </c>
      <c r="OR93" s="12" t="e">
        <f ca="1">OR53</f>
        <v>#N/A</v>
      </c>
      <c r="OS93" s="56" t="e">
        <f ca="1">OS53</f>
        <v>#N/A</v>
      </c>
      <c r="OT93" s="12"/>
      <c r="OU93" s="56" t="e">
        <f ca="1">OU53</f>
        <v>#N/A</v>
      </c>
      <c r="OV93" s="12"/>
      <c r="OX93" s="56" t="e">
        <f ca="1">OQ53</f>
        <v>#N/A</v>
      </c>
      <c r="OY93" s="12" t="e">
        <f ca="1">OR53</f>
        <v>#N/A</v>
      </c>
      <c r="OZ93" s="56" t="e">
        <f ca="1">OS53</f>
        <v>#N/A</v>
      </c>
      <c r="PA93" s="12"/>
      <c r="PB93" s="56" t="e">
        <f ca="1">OU53</f>
        <v>#N/A</v>
      </c>
      <c r="PC93" s="12"/>
      <c r="PF93" s="56" t="e">
        <f ca="1">PF53</f>
        <v>#N/A</v>
      </c>
      <c r="PG93" s="12" t="e">
        <f ca="1">PG53</f>
        <v>#N/A</v>
      </c>
      <c r="PH93" s="56" t="e">
        <f ca="1">PH53</f>
        <v>#N/A</v>
      </c>
      <c r="PI93" s="12"/>
      <c r="PJ93" s="56" t="e">
        <f ca="1">PJ53</f>
        <v>#N/A</v>
      </c>
      <c r="PK93" s="12"/>
      <c r="PM93" s="56" t="e">
        <f ca="1">PF53</f>
        <v>#N/A</v>
      </c>
      <c r="PN93" s="12" t="e">
        <f ca="1">PG53</f>
        <v>#N/A</v>
      </c>
      <c r="PO93" s="56" t="e">
        <f ca="1">PH53</f>
        <v>#N/A</v>
      </c>
      <c r="PP93" s="12"/>
      <c r="PQ93" s="56" t="e">
        <f ca="1">PJ53</f>
        <v>#N/A</v>
      </c>
      <c r="PR93" s="12"/>
      <c r="PU93" s="56" t="e">
        <f ca="1">PU53</f>
        <v>#N/A</v>
      </c>
      <c r="PV93" s="12" t="e">
        <f ca="1">PV53</f>
        <v>#N/A</v>
      </c>
      <c r="PW93" s="56" t="e">
        <f ca="1">PW53</f>
        <v>#N/A</v>
      </c>
      <c r="PX93" s="12"/>
      <c r="PY93" s="56" t="e">
        <f ca="1">PY53</f>
        <v>#N/A</v>
      </c>
      <c r="PZ93" s="12"/>
      <c r="QB93" s="56" t="e">
        <f ca="1">PU53</f>
        <v>#N/A</v>
      </c>
      <c r="QC93" s="12" t="e">
        <f ca="1">PV53</f>
        <v>#N/A</v>
      </c>
      <c r="QD93" s="56" t="e">
        <f ca="1">PW53</f>
        <v>#N/A</v>
      </c>
      <c r="QE93" s="12"/>
      <c r="QF93" s="56" t="e">
        <f ca="1">PY53</f>
        <v>#N/A</v>
      </c>
      <c r="QG93" s="12"/>
      <c r="QJ93" s="56" t="e">
        <f ca="1">QJ53</f>
        <v>#N/A</v>
      </c>
      <c r="QK93" s="12" t="e">
        <f ca="1">QK53</f>
        <v>#N/A</v>
      </c>
      <c r="QL93" s="56" t="e">
        <f ca="1">QL53</f>
        <v>#N/A</v>
      </c>
      <c r="QM93" s="12"/>
      <c r="QN93" s="56" t="e">
        <f ca="1">QN53</f>
        <v>#N/A</v>
      </c>
      <c r="QO93" s="12"/>
      <c r="QQ93" s="56" t="e">
        <f ca="1">QJ53</f>
        <v>#N/A</v>
      </c>
      <c r="QR93" s="12" t="e">
        <f ca="1">QK53</f>
        <v>#N/A</v>
      </c>
      <c r="QS93" s="56" t="e">
        <f ca="1">QL53</f>
        <v>#N/A</v>
      </c>
      <c r="QT93" s="12"/>
      <c r="QU93" s="56" t="e">
        <f ca="1">QN53</f>
        <v>#N/A</v>
      </c>
      <c r="QV93" s="12"/>
      <c r="QY93" s="56" t="e">
        <f ca="1">QY53</f>
        <v>#N/A</v>
      </c>
      <c r="QZ93" s="12" t="e">
        <f ca="1">QZ53</f>
        <v>#N/A</v>
      </c>
      <c r="RA93" s="56" t="e">
        <f ca="1">RA53</f>
        <v>#N/A</v>
      </c>
      <c r="RB93" s="12"/>
      <c r="RC93" s="56" t="e">
        <f ca="1">RC53</f>
        <v>#N/A</v>
      </c>
      <c r="RD93" s="12"/>
      <c r="RF93" s="56" t="e">
        <f ca="1">QY53</f>
        <v>#N/A</v>
      </c>
      <c r="RG93" s="12" t="e">
        <f ca="1">QZ53</f>
        <v>#N/A</v>
      </c>
      <c r="RH93" s="56" t="e">
        <f ca="1">RA53</f>
        <v>#N/A</v>
      </c>
      <c r="RI93" s="12"/>
      <c r="RJ93" s="56" t="e">
        <f ca="1">RC53</f>
        <v>#N/A</v>
      </c>
      <c r="RK93" s="12"/>
      <c r="RN93" s="56" t="e">
        <f ca="1">RN53</f>
        <v>#N/A</v>
      </c>
      <c r="RO93" s="12" t="e">
        <f ca="1">RO53</f>
        <v>#N/A</v>
      </c>
      <c r="RP93" s="56" t="e">
        <f ca="1">RP53</f>
        <v>#N/A</v>
      </c>
      <c r="RQ93" s="12"/>
      <c r="RR93" s="56" t="e">
        <f ca="1">RR53</f>
        <v>#N/A</v>
      </c>
      <c r="RS93" s="12"/>
      <c r="RU93" s="56" t="e">
        <f ca="1">RN53</f>
        <v>#N/A</v>
      </c>
      <c r="RV93" s="12" t="e">
        <f ca="1">RO53</f>
        <v>#N/A</v>
      </c>
      <c r="RW93" s="56" t="e">
        <f ca="1">RP53</f>
        <v>#N/A</v>
      </c>
      <c r="RX93" s="12"/>
      <c r="RY93" s="56" t="e">
        <f ca="1">RR53</f>
        <v>#N/A</v>
      </c>
      <c r="RZ93" s="12"/>
      <c r="SC93" s="56" t="e">
        <f ca="1">SC53</f>
        <v>#N/A</v>
      </c>
      <c r="SD93" s="12" t="e">
        <f ca="1">SD53</f>
        <v>#N/A</v>
      </c>
      <c r="SE93" s="56" t="e">
        <f ca="1">SE53</f>
        <v>#N/A</v>
      </c>
      <c r="SF93" s="12"/>
      <c r="SG93" s="56" t="e">
        <f ca="1">SG53</f>
        <v>#N/A</v>
      </c>
      <c r="SH93" s="12"/>
      <c r="SJ93" s="56" t="e">
        <f ca="1">SC53</f>
        <v>#N/A</v>
      </c>
      <c r="SK93" s="12" t="e">
        <f ca="1">SD53</f>
        <v>#N/A</v>
      </c>
      <c r="SL93" s="56" t="e">
        <f ca="1">SE53</f>
        <v>#N/A</v>
      </c>
      <c r="SM93" s="12"/>
      <c r="SN93" s="56" t="e">
        <f ca="1">SG53</f>
        <v>#N/A</v>
      </c>
      <c r="SO93" s="12"/>
      <c r="SR93" s="56" t="e">
        <f ca="1">SR53</f>
        <v>#N/A</v>
      </c>
      <c r="SS93" s="12" t="e">
        <f ca="1">SS53</f>
        <v>#N/A</v>
      </c>
      <c r="ST93" s="56" t="e">
        <f ca="1">ST53</f>
        <v>#N/A</v>
      </c>
      <c r="SU93" s="12"/>
      <c r="SV93" s="56" t="e">
        <f ca="1">SV53</f>
        <v>#N/A</v>
      </c>
      <c r="SW93" s="12"/>
      <c r="SY93" s="56" t="e">
        <f ca="1">SR53</f>
        <v>#N/A</v>
      </c>
      <c r="SZ93" s="12" t="e">
        <f ca="1">SS53</f>
        <v>#N/A</v>
      </c>
      <c r="TA93" s="56" t="e">
        <f ca="1">ST53</f>
        <v>#N/A</v>
      </c>
      <c r="TB93" s="12"/>
      <c r="TC93" s="56" t="e">
        <f ca="1">SV53</f>
        <v>#N/A</v>
      </c>
      <c r="TD93" s="12"/>
      <c r="TG93" s="56" t="e">
        <f ca="1">TG53</f>
        <v>#N/A</v>
      </c>
      <c r="TH93" s="12" t="e">
        <f ca="1">TH53</f>
        <v>#N/A</v>
      </c>
      <c r="TI93" s="56" t="e">
        <f ca="1">TI53</f>
        <v>#N/A</v>
      </c>
      <c r="TJ93" s="12"/>
      <c r="TK93" s="56" t="e">
        <f ca="1">TK53</f>
        <v>#N/A</v>
      </c>
      <c r="TL93" s="12"/>
      <c r="TN93" s="56" t="e">
        <f ca="1">TG53</f>
        <v>#N/A</v>
      </c>
      <c r="TO93" s="12" t="e">
        <f ca="1">TH53</f>
        <v>#N/A</v>
      </c>
      <c r="TP93" s="56" t="e">
        <f ca="1">TI53</f>
        <v>#N/A</v>
      </c>
      <c r="TQ93" s="12"/>
      <c r="TR93" s="56" t="e">
        <f ca="1">TK53</f>
        <v>#N/A</v>
      </c>
      <c r="TS93" s="12"/>
      <c r="TV93" s="56" t="e">
        <f ca="1">TV53</f>
        <v>#N/A</v>
      </c>
      <c r="TW93" s="12" t="e">
        <f ca="1">TW53</f>
        <v>#N/A</v>
      </c>
      <c r="TX93" s="56" t="e">
        <f ca="1">TX53</f>
        <v>#N/A</v>
      </c>
      <c r="TY93" s="12"/>
      <c r="TZ93" s="56" t="e">
        <f ca="1">TZ53</f>
        <v>#N/A</v>
      </c>
      <c r="UA93" s="12"/>
      <c r="UC93" s="56" t="e">
        <f ca="1">TV53</f>
        <v>#N/A</v>
      </c>
      <c r="UD93" s="12" t="e">
        <f ca="1">TW53</f>
        <v>#N/A</v>
      </c>
      <c r="UE93" s="56" t="e">
        <f ca="1">TX53</f>
        <v>#N/A</v>
      </c>
      <c r="UF93" s="12"/>
      <c r="UG93" s="56" t="e">
        <f ca="1">TZ53</f>
        <v>#N/A</v>
      </c>
      <c r="UH93" s="12"/>
      <c r="UK93" s="56" t="e">
        <f ca="1">UK53</f>
        <v>#N/A</v>
      </c>
      <c r="UL93" s="12" t="e">
        <f ca="1">UL53</f>
        <v>#N/A</v>
      </c>
      <c r="UM93" s="56" t="e">
        <f ca="1">UM53</f>
        <v>#N/A</v>
      </c>
      <c r="UN93" s="12"/>
      <c r="UO93" s="56" t="e">
        <f ca="1">UO53</f>
        <v>#N/A</v>
      </c>
      <c r="UP93" s="12"/>
      <c r="UR93" s="56" t="e">
        <f ca="1">UK53</f>
        <v>#N/A</v>
      </c>
      <c r="US93" s="12" t="e">
        <f ca="1">UL53</f>
        <v>#N/A</v>
      </c>
      <c r="UT93" s="56" t="e">
        <f ca="1">UM53</f>
        <v>#N/A</v>
      </c>
      <c r="UU93" s="12"/>
      <c r="UV93" s="56" t="e">
        <f ca="1">UO53</f>
        <v>#N/A</v>
      </c>
      <c r="UW93" s="12"/>
      <c r="UZ93" s="56" t="e">
        <f ca="1">UZ53</f>
        <v>#N/A</v>
      </c>
      <c r="VA93" s="12" t="e">
        <f ca="1">VA53</f>
        <v>#N/A</v>
      </c>
      <c r="VB93" s="56" t="e">
        <f ca="1">VB53</f>
        <v>#N/A</v>
      </c>
      <c r="VC93" s="12"/>
      <c r="VD93" s="56" t="e">
        <f ca="1">VD53</f>
        <v>#N/A</v>
      </c>
      <c r="VE93" s="12"/>
      <c r="VG93" s="56" t="e">
        <f ca="1">UZ53</f>
        <v>#N/A</v>
      </c>
      <c r="VH93" s="12" t="e">
        <f ca="1">VA53</f>
        <v>#N/A</v>
      </c>
      <c r="VI93" s="56" t="e">
        <f ca="1">VB53</f>
        <v>#N/A</v>
      </c>
      <c r="VJ93" s="12"/>
      <c r="VK93" s="56" t="e">
        <f ca="1">VD53</f>
        <v>#N/A</v>
      </c>
      <c r="VL93" s="12"/>
      <c r="VO93" s="56" t="e">
        <f ca="1">VO53</f>
        <v>#N/A</v>
      </c>
      <c r="VP93" s="12" t="e">
        <f ca="1">VP53</f>
        <v>#N/A</v>
      </c>
      <c r="VQ93" s="56" t="e">
        <f ca="1">VQ53</f>
        <v>#N/A</v>
      </c>
      <c r="VR93" s="12"/>
      <c r="VS93" s="56" t="e">
        <f ca="1">VS53</f>
        <v>#N/A</v>
      </c>
      <c r="VT93" s="12"/>
      <c r="VV93" s="56" t="e">
        <f ca="1">VO53</f>
        <v>#N/A</v>
      </c>
      <c r="VW93" s="12" t="e">
        <f ca="1">VP53</f>
        <v>#N/A</v>
      </c>
      <c r="VX93" s="56" t="e">
        <f ca="1">VQ53</f>
        <v>#N/A</v>
      </c>
      <c r="VY93" s="12"/>
      <c r="VZ93" s="56" t="e">
        <f ca="1">VS53</f>
        <v>#N/A</v>
      </c>
      <c r="WA93" s="12"/>
      <c r="WD93" s="56" t="e">
        <f ca="1">WD53</f>
        <v>#N/A</v>
      </c>
      <c r="WE93" s="12" t="e">
        <f ca="1">WE53</f>
        <v>#N/A</v>
      </c>
      <c r="WF93" s="56" t="e">
        <f ca="1">WF53</f>
        <v>#N/A</v>
      </c>
      <c r="WG93" s="12"/>
      <c r="WH93" s="56" t="e">
        <f ca="1">WH53</f>
        <v>#N/A</v>
      </c>
      <c r="WI93" s="12"/>
      <c r="WK93" s="56" t="e">
        <f ca="1">WD53</f>
        <v>#N/A</v>
      </c>
      <c r="WL93" s="12" t="e">
        <f ca="1">WE53</f>
        <v>#N/A</v>
      </c>
      <c r="WM93" s="56" t="e">
        <f ca="1">WF53</f>
        <v>#N/A</v>
      </c>
      <c r="WN93" s="12"/>
      <c r="WO93" s="56" t="e">
        <f ca="1">WH53</f>
        <v>#N/A</v>
      </c>
      <c r="WP93" s="12"/>
      <c r="WS93" s="56" t="e">
        <f ca="1">WS53</f>
        <v>#N/A</v>
      </c>
      <c r="WT93" s="12" t="e">
        <f ca="1">WT53</f>
        <v>#N/A</v>
      </c>
      <c r="WU93" s="56" t="e">
        <f ca="1">WU53</f>
        <v>#N/A</v>
      </c>
      <c r="WV93" s="12"/>
      <c r="WW93" s="56" t="e">
        <f ca="1">WW53</f>
        <v>#N/A</v>
      </c>
      <c r="WX93" s="12"/>
      <c r="WZ93" s="56" t="e">
        <f ca="1">WS53</f>
        <v>#N/A</v>
      </c>
      <c r="XA93" s="12" t="e">
        <f ca="1">WT53</f>
        <v>#N/A</v>
      </c>
      <c r="XB93" s="56" t="e">
        <f ca="1">WU53</f>
        <v>#N/A</v>
      </c>
      <c r="XC93" s="12"/>
      <c r="XD93" s="56" t="e">
        <f ca="1">WW53</f>
        <v>#N/A</v>
      </c>
      <c r="XE93" s="12"/>
      <c r="XH93" s="56" t="e">
        <f ca="1">XH53</f>
        <v>#N/A</v>
      </c>
      <c r="XI93" s="12" t="e">
        <f ca="1">XI53</f>
        <v>#N/A</v>
      </c>
      <c r="XJ93" s="56" t="e">
        <f ca="1">XJ53</f>
        <v>#N/A</v>
      </c>
      <c r="XK93" s="12"/>
      <c r="XL93" s="56" t="e">
        <f ca="1">XL53</f>
        <v>#N/A</v>
      </c>
      <c r="XM93" s="12"/>
      <c r="XO93" s="56" t="e">
        <f ca="1">XH53</f>
        <v>#N/A</v>
      </c>
      <c r="XP93" s="12" t="e">
        <f ca="1">XI53</f>
        <v>#N/A</v>
      </c>
      <c r="XQ93" s="56" t="e">
        <f ca="1">XJ53</f>
        <v>#N/A</v>
      </c>
      <c r="XR93" s="12"/>
      <c r="XS93" s="56" t="e">
        <f ca="1">XL53</f>
        <v>#N/A</v>
      </c>
      <c r="XT93" s="12"/>
      <c r="XW93" s="56" t="e">
        <f ca="1">XW53</f>
        <v>#N/A</v>
      </c>
      <c r="XX93" s="12" t="e">
        <f ca="1">XX53</f>
        <v>#N/A</v>
      </c>
      <c r="XY93" s="56" t="e">
        <f ca="1">XY53</f>
        <v>#N/A</v>
      </c>
      <c r="XZ93" s="12"/>
      <c r="YA93" s="56" t="e">
        <f ca="1">YA53</f>
        <v>#N/A</v>
      </c>
      <c r="YB93" s="12"/>
      <c r="YD93" s="56" t="e">
        <f ca="1">XW53</f>
        <v>#N/A</v>
      </c>
      <c r="YE93" s="12" t="e">
        <f ca="1">XX53</f>
        <v>#N/A</v>
      </c>
      <c r="YF93" s="56" t="e">
        <f ca="1">XY53</f>
        <v>#N/A</v>
      </c>
      <c r="YG93" s="12"/>
      <c r="YH93" s="56" t="e">
        <f ca="1">YA53</f>
        <v>#N/A</v>
      </c>
      <c r="YI93" s="12"/>
      <c r="YL93" s="56" t="e">
        <f ca="1">YL53</f>
        <v>#N/A</v>
      </c>
      <c r="YM93" s="12" t="e">
        <f ca="1">YM53</f>
        <v>#N/A</v>
      </c>
      <c r="YN93" s="56" t="e">
        <f ca="1">YN53</f>
        <v>#N/A</v>
      </c>
      <c r="YO93" s="12"/>
      <c r="YP93" s="56" t="e">
        <f ca="1">YP53</f>
        <v>#N/A</v>
      </c>
      <c r="YQ93" s="12"/>
      <c r="YS93" s="56" t="e">
        <f ca="1">YL53</f>
        <v>#N/A</v>
      </c>
      <c r="YT93" s="12" t="e">
        <f ca="1">YM53</f>
        <v>#N/A</v>
      </c>
      <c r="YU93" s="56" t="e">
        <f ca="1">YN53</f>
        <v>#N/A</v>
      </c>
      <c r="YV93" s="12"/>
      <c r="YW93" s="56" t="e">
        <f ca="1">YP53</f>
        <v>#N/A</v>
      </c>
      <c r="YX93" s="12"/>
      <c r="ZA93" s="56" t="e">
        <f ca="1">ZA53</f>
        <v>#N/A</v>
      </c>
      <c r="ZB93" s="12" t="e">
        <f ca="1">ZB53</f>
        <v>#N/A</v>
      </c>
      <c r="ZC93" s="56" t="e">
        <f ca="1">ZC53</f>
        <v>#N/A</v>
      </c>
      <c r="ZD93" s="12"/>
      <c r="ZE93" s="56" t="e">
        <f ca="1">ZE53</f>
        <v>#N/A</v>
      </c>
      <c r="ZF93" s="12"/>
      <c r="ZH93" s="56" t="e">
        <f ca="1">ZA53</f>
        <v>#N/A</v>
      </c>
      <c r="ZI93" s="12" t="e">
        <f ca="1">ZB53</f>
        <v>#N/A</v>
      </c>
      <c r="ZJ93" s="56" t="e">
        <f ca="1">ZC53</f>
        <v>#N/A</v>
      </c>
      <c r="ZK93" s="12"/>
      <c r="ZL93" s="56" t="e">
        <f ca="1">ZE53</f>
        <v>#N/A</v>
      </c>
      <c r="ZM93" s="12"/>
      <c r="ZP93" s="56" t="e">
        <f ca="1">ZP53</f>
        <v>#N/A</v>
      </c>
      <c r="ZQ93" s="12" t="e">
        <f ca="1">ZQ53</f>
        <v>#N/A</v>
      </c>
      <c r="ZR93" s="56" t="e">
        <f ca="1">ZR53</f>
        <v>#N/A</v>
      </c>
      <c r="ZS93" s="12"/>
      <c r="ZT93" s="56" t="e">
        <f ca="1">ZT53</f>
        <v>#N/A</v>
      </c>
      <c r="ZU93" s="12"/>
      <c r="ZW93" s="56" t="e">
        <f ca="1">ZP53</f>
        <v>#N/A</v>
      </c>
      <c r="ZX93" s="12" t="e">
        <f ca="1">ZQ53</f>
        <v>#N/A</v>
      </c>
      <c r="ZY93" s="56" t="e">
        <f ca="1">ZR53</f>
        <v>#N/A</v>
      </c>
      <c r="ZZ93" s="12"/>
      <c r="AAA93" s="56" t="e">
        <f ca="1">ZT53</f>
        <v>#N/A</v>
      </c>
      <c r="AAB93" s="12"/>
      <c r="AAE93" s="56" t="e">
        <f ca="1">AAE53</f>
        <v>#N/A</v>
      </c>
      <c r="AAF93" s="12" t="e">
        <f ca="1">AAF53</f>
        <v>#N/A</v>
      </c>
      <c r="AAG93" s="56" t="e">
        <f ca="1">AAG53</f>
        <v>#N/A</v>
      </c>
      <c r="AAH93" s="12"/>
      <c r="AAI93" s="56" t="e">
        <f ca="1">AAI53</f>
        <v>#N/A</v>
      </c>
      <c r="AAJ93" s="12"/>
      <c r="AAL93" s="56" t="e">
        <f ca="1">AAE53</f>
        <v>#N/A</v>
      </c>
      <c r="AAM93" s="12" t="e">
        <f ca="1">AAF53</f>
        <v>#N/A</v>
      </c>
      <c r="AAN93" s="56" t="e">
        <f ca="1">AAG53</f>
        <v>#N/A</v>
      </c>
      <c r="AAO93" s="12"/>
      <c r="AAP93" s="56" t="e">
        <f ca="1">AAI53</f>
        <v>#N/A</v>
      </c>
      <c r="AAQ93" s="12"/>
      <c r="AAT93" s="56" t="e">
        <f ca="1">AAT53</f>
        <v>#N/A</v>
      </c>
      <c r="AAU93" s="12" t="e">
        <f ca="1">AAU53</f>
        <v>#N/A</v>
      </c>
      <c r="AAV93" s="56" t="e">
        <f ca="1">AAV53</f>
        <v>#N/A</v>
      </c>
      <c r="AAW93" s="12"/>
      <c r="AAX93" s="56" t="e">
        <f ca="1">AAX53</f>
        <v>#N/A</v>
      </c>
      <c r="AAY93" s="12"/>
      <c r="ABA93" s="56" t="e">
        <f ca="1">AAT53</f>
        <v>#N/A</v>
      </c>
      <c r="ABB93" s="12" t="e">
        <f ca="1">AAU53</f>
        <v>#N/A</v>
      </c>
      <c r="ABC93" s="56" t="e">
        <f ca="1">AAV53</f>
        <v>#N/A</v>
      </c>
      <c r="ABD93" s="12"/>
      <c r="ABE93" s="56" t="e">
        <f ca="1">AAX53</f>
        <v>#N/A</v>
      </c>
      <c r="ABF93" s="12"/>
      <c r="ABI93" s="56" t="e">
        <f ca="1">ABI53</f>
        <v>#N/A</v>
      </c>
      <c r="ABJ93" s="12" t="e">
        <f ca="1">ABJ53</f>
        <v>#N/A</v>
      </c>
      <c r="ABK93" s="56" t="e">
        <f ca="1">ABK53</f>
        <v>#N/A</v>
      </c>
      <c r="ABL93" s="12"/>
      <c r="ABM93" s="56" t="e">
        <f ca="1">ABM53</f>
        <v>#N/A</v>
      </c>
      <c r="ABN93" s="12"/>
      <c r="ABP93" s="56" t="e">
        <f ca="1">ABI53</f>
        <v>#N/A</v>
      </c>
      <c r="ABQ93" s="12" t="e">
        <f ca="1">ABJ53</f>
        <v>#N/A</v>
      </c>
      <c r="ABR93" s="56" t="e">
        <f ca="1">ABK53</f>
        <v>#N/A</v>
      </c>
      <c r="ABS93" s="12"/>
      <c r="ABT93" s="56" t="e">
        <f ca="1">ABM53</f>
        <v>#N/A</v>
      </c>
      <c r="ABU93" s="12"/>
      <c r="ABX93" s="56" t="e">
        <f ca="1">ABX53</f>
        <v>#N/A</v>
      </c>
      <c r="ABY93" s="12" t="e">
        <f ca="1">ABY53</f>
        <v>#N/A</v>
      </c>
      <c r="ABZ93" s="56" t="e">
        <f ca="1">ABZ53</f>
        <v>#N/A</v>
      </c>
      <c r="ACA93" s="12"/>
      <c r="ACB93" s="56" t="e">
        <f ca="1">ACB53</f>
        <v>#N/A</v>
      </c>
      <c r="ACC93" s="12"/>
      <c r="ACE93" s="56" t="e">
        <f ca="1">ABX53</f>
        <v>#N/A</v>
      </c>
      <c r="ACF93" s="12" t="e">
        <f ca="1">ABY53</f>
        <v>#N/A</v>
      </c>
      <c r="ACG93" s="56" t="e">
        <f ca="1">ABZ53</f>
        <v>#N/A</v>
      </c>
      <c r="ACH93" s="12"/>
      <c r="ACI93" s="56" t="e">
        <f ca="1">ACB53</f>
        <v>#N/A</v>
      </c>
      <c r="ACJ93" s="12"/>
      <c r="ACM93" s="56" t="e">
        <f ca="1">ACM53</f>
        <v>#N/A</v>
      </c>
      <c r="ACN93" s="12" t="e">
        <f ca="1">ACN53</f>
        <v>#N/A</v>
      </c>
      <c r="ACO93" s="56" t="e">
        <f ca="1">ACO53</f>
        <v>#N/A</v>
      </c>
      <c r="ACP93" s="12"/>
      <c r="ACQ93" s="56" t="e">
        <f ca="1">ACQ53</f>
        <v>#N/A</v>
      </c>
      <c r="ACR93" s="12"/>
      <c r="ACT93" s="56" t="e">
        <f ca="1">ACM53</f>
        <v>#N/A</v>
      </c>
      <c r="ACU93" s="12" t="e">
        <f ca="1">ACN53</f>
        <v>#N/A</v>
      </c>
      <c r="ACV93" s="56" t="e">
        <f ca="1">ACO53</f>
        <v>#N/A</v>
      </c>
      <c r="ACW93" s="12"/>
      <c r="ACX93" s="56" t="e">
        <f ca="1">ACQ53</f>
        <v>#N/A</v>
      </c>
      <c r="ACY93" s="12"/>
      <c r="ADB93" s="56" t="e">
        <f ca="1">ADB53</f>
        <v>#N/A</v>
      </c>
      <c r="ADC93" s="12" t="e">
        <f ca="1">ADC53</f>
        <v>#N/A</v>
      </c>
      <c r="ADD93" s="56" t="e">
        <f ca="1">ADD53</f>
        <v>#N/A</v>
      </c>
      <c r="ADE93" s="12"/>
      <c r="ADF93" s="56" t="e">
        <f ca="1">ADF53</f>
        <v>#N/A</v>
      </c>
      <c r="ADG93" s="12"/>
      <c r="ADI93" s="56" t="e">
        <f ca="1">ADB53</f>
        <v>#N/A</v>
      </c>
      <c r="ADJ93" s="12" t="e">
        <f ca="1">ADC53</f>
        <v>#N/A</v>
      </c>
      <c r="ADK93" s="56" t="e">
        <f ca="1">ADD53</f>
        <v>#N/A</v>
      </c>
      <c r="ADL93" s="12"/>
      <c r="ADM93" s="56" t="e">
        <f ca="1">ADF53</f>
        <v>#N/A</v>
      </c>
      <c r="ADN93" s="12"/>
      <c r="ADQ93" s="56" t="e">
        <f ca="1">ADQ53</f>
        <v>#N/A</v>
      </c>
      <c r="ADR93" s="12" t="e">
        <f ca="1">ADR53</f>
        <v>#N/A</v>
      </c>
      <c r="ADS93" s="56" t="e">
        <f ca="1">ADS53</f>
        <v>#N/A</v>
      </c>
      <c r="ADT93" s="12"/>
      <c r="ADU93" s="56" t="e">
        <f ca="1">ADU53</f>
        <v>#N/A</v>
      </c>
      <c r="ADV93" s="12"/>
      <c r="ADX93" s="56" t="e">
        <f ca="1">ADQ53</f>
        <v>#N/A</v>
      </c>
      <c r="ADY93" s="12" t="e">
        <f ca="1">ADR53</f>
        <v>#N/A</v>
      </c>
      <c r="ADZ93" s="56" t="e">
        <f ca="1">ADS53</f>
        <v>#N/A</v>
      </c>
      <c r="AEA93" s="12"/>
      <c r="AEB93" s="56" t="e">
        <f ca="1">ADU53</f>
        <v>#N/A</v>
      </c>
      <c r="AEC93" s="12"/>
      <c r="AEF93" s="56" t="e">
        <f ca="1">AEF53</f>
        <v>#N/A</v>
      </c>
      <c r="AEG93" s="12" t="e">
        <f ca="1">AEG53</f>
        <v>#N/A</v>
      </c>
      <c r="AEH93" s="56" t="e">
        <f ca="1">AEH53</f>
        <v>#N/A</v>
      </c>
      <c r="AEI93" s="12"/>
      <c r="AEJ93" s="56" t="e">
        <f ca="1">AEJ53</f>
        <v>#N/A</v>
      </c>
      <c r="AEK93" s="12"/>
      <c r="AEM93" s="56" t="e">
        <f ca="1">AEF53</f>
        <v>#N/A</v>
      </c>
      <c r="AEN93" s="12" t="e">
        <f ca="1">AEG53</f>
        <v>#N/A</v>
      </c>
      <c r="AEO93" s="56" t="e">
        <f ca="1">AEH53</f>
        <v>#N/A</v>
      </c>
      <c r="AEP93" s="12"/>
      <c r="AEQ93" s="56" t="e">
        <f ca="1">AEJ53</f>
        <v>#N/A</v>
      </c>
      <c r="AER93" s="12"/>
      <c r="AEU93" s="56" t="e">
        <f ca="1">AEU53</f>
        <v>#N/A</v>
      </c>
      <c r="AEV93" s="12" t="e">
        <f ca="1">AEV53</f>
        <v>#N/A</v>
      </c>
      <c r="AEW93" s="56" t="e">
        <f ca="1">AEW53</f>
        <v>#N/A</v>
      </c>
      <c r="AEX93" s="12"/>
      <c r="AEY93" s="56" t="e">
        <f ca="1">AEY53</f>
        <v>#N/A</v>
      </c>
      <c r="AEZ93" s="12"/>
      <c r="AFB93" s="56" t="e">
        <f ca="1">AEU53</f>
        <v>#N/A</v>
      </c>
      <c r="AFC93" s="12" t="e">
        <f ca="1">AEV53</f>
        <v>#N/A</v>
      </c>
      <c r="AFD93" s="56" t="e">
        <f ca="1">AEW53</f>
        <v>#N/A</v>
      </c>
      <c r="AFE93" s="12"/>
      <c r="AFF93" s="56" t="e">
        <f ca="1">AEY53</f>
        <v>#N/A</v>
      </c>
      <c r="AFG93" s="12"/>
      <c r="AFJ93" s="56" t="e">
        <f ca="1">AFJ53</f>
        <v>#N/A</v>
      </c>
      <c r="AFK93" s="12" t="e">
        <f ca="1">AFK53</f>
        <v>#N/A</v>
      </c>
      <c r="AFL93" s="56" t="e">
        <f ca="1">AFL53</f>
        <v>#N/A</v>
      </c>
      <c r="AFM93" s="12"/>
      <c r="AFN93" s="56" t="e">
        <f ca="1">AFN53</f>
        <v>#N/A</v>
      </c>
      <c r="AFO93" s="12"/>
      <c r="AFQ93" s="56" t="e">
        <f ca="1">AFJ53</f>
        <v>#N/A</v>
      </c>
      <c r="AFR93" s="12" t="e">
        <f ca="1">AFK53</f>
        <v>#N/A</v>
      </c>
      <c r="AFS93" s="56" t="e">
        <f ca="1">AFL53</f>
        <v>#N/A</v>
      </c>
      <c r="AFT93" s="12"/>
      <c r="AFU93" s="56" t="e">
        <f ca="1">AFN53</f>
        <v>#N/A</v>
      </c>
      <c r="AFV93" s="12"/>
    </row>
    <row r="94" spans="2:854" ht="18" customHeight="1" x14ac:dyDescent="0.45">
      <c r="B94" s="78" t="e">
        <f ca="1">B54</f>
        <v>#N/A</v>
      </c>
      <c r="C94" s="79"/>
      <c r="D94" s="78" t="e">
        <f ca="1">D54</f>
        <v>#N/A</v>
      </c>
      <c r="E94" s="79"/>
      <c r="F94" s="78" t="e">
        <f ca="1">F54</f>
        <v>#N/A</v>
      </c>
      <c r="G94" s="79"/>
      <c r="I94" s="78" t="e">
        <f ca="1">B54</f>
        <v>#N/A</v>
      </c>
      <c r="J94" s="79"/>
      <c r="K94" s="78" t="e">
        <f ca="1">D54</f>
        <v>#N/A</v>
      </c>
      <c r="L94" s="79"/>
      <c r="M94" s="78" t="e">
        <f ca="1">F54</f>
        <v>#N/A</v>
      </c>
      <c r="N94" s="79"/>
      <c r="Q94" s="78" t="e">
        <f ca="1">Q54</f>
        <v>#N/A</v>
      </c>
      <c r="R94" s="79"/>
      <c r="S94" s="78" t="e">
        <f ca="1">S54</f>
        <v>#N/A</v>
      </c>
      <c r="T94" s="79"/>
      <c r="U94" s="78" t="e">
        <f ca="1">U54</f>
        <v>#N/A</v>
      </c>
      <c r="V94" s="79"/>
      <c r="X94" s="78" t="e">
        <f ca="1">Q54</f>
        <v>#N/A</v>
      </c>
      <c r="Y94" s="79"/>
      <c r="Z94" s="78" t="e">
        <f ca="1">S54</f>
        <v>#N/A</v>
      </c>
      <c r="AA94" s="79"/>
      <c r="AB94" s="78" t="e">
        <f ca="1">U54</f>
        <v>#N/A</v>
      </c>
      <c r="AC94" s="79"/>
      <c r="AF94" s="78" t="e">
        <f ca="1">AF54</f>
        <v>#N/A</v>
      </c>
      <c r="AG94" s="79"/>
      <c r="AH94" s="78" t="e">
        <f ca="1">AH54</f>
        <v>#N/A</v>
      </c>
      <c r="AI94" s="79"/>
      <c r="AJ94" s="78" t="e">
        <f ca="1">AJ54</f>
        <v>#N/A</v>
      </c>
      <c r="AK94" s="79"/>
      <c r="AM94" s="78" t="e">
        <f ca="1">AF54</f>
        <v>#N/A</v>
      </c>
      <c r="AN94" s="79"/>
      <c r="AO94" s="78" t="e">
        <f ca="1">AH54</f>
        <v>#N/A</v>
      </c>
      <c r="AP94" s="79"/>
      <c r="AQ94" s="78" t="e">
        <f ca="1">AJ54</f>
        <v>#N/A</v>
      </c>
      <c r="AR94" s="79"/>
      <c r="AU94" s="78" t="e">
        <f ca="1">AU54</f>
        <v>#N/A</v>
      </c>
      <c r="AV94" s="79"/>
      <c r="AW94" s="78" t="e">
        <f ca="1">AW54</f>
        <v>#N/A</v>
      </c>
      <c r="AX94" s="79"/>
      <c r="AY94" s="78" t="e">
        <f ca="1">AY54</f>
        <v>#N/A</v>
      </c>
      <c r="AZ94" s="79"/>
      <c r="BB94" s="78" t="e">
        <f ca="1">AU54</f>
        <v>#N/A</v>
      </c>
      <c r="BC94" s="79"/>
      <c r="BD94" s="78" t="e">
        <f ca="1">AW54</f>
        <v>#N/A</v>
      </c>
      <c r="BE94" s="79"/>
      <c r="BF94" s="78" t="e">
        <f ca="1">AY54</f>
        <v>#N/A</v>
      </c>
      <c r="BG94" s="79"/>
      <c r="BJ94" s="78" t="e">
        <f ca="1">BJ54</f>
        <v>#N/A</v>
      </c>
      <c r="BK94" s="79"/>
      <c r="BL94" s="78" t="e">
        <f ca="1">BL54</f>
        <v>#N/A</v>
      </c>
      <c r="BM94" s="79"/>
      <c r="BN94" s="78" t="e">
        <f ca="1">BN54</f>
        <v>#N/A</v>
      </c>
      <c r="BO94" s="79"/>
      <c r="BQ94" s="78" t="e">
        <f ca="1">BJ54</f>
        <v>#N/A</v>
      </c>
      <c r="BR94" s="79"/>
      <c r="BS94" s="78" t="e">
        <f ca="1">BL54</f>
        <v>#N/A</v>
      </c>
      <c r="BT94" s="79"/>
      <c r="BU94" s="78" t="e">
        <f ca="1">BN54</f>
        <v>#N/A</v>
      </c>
      <c r="BV94" s="79"/>
      <c r="BY94" s="78" t="e">
        <f ca="1">BY54</f>
        <v>#N/A</v>
      </c>
      <c r="BZ94" s="79"/>
      <c r="CA94" s="78" t="e">
        <f ca="1">CA54</f>
        <v>#N/A</v>
      </c>
      <c r="CB94" s="79"/>
      <c r="CC94" s="78" t="e">
        <f ca="1">CC54</f>
        <v>#N/A</v>
      </c>
      <c r="CD94" s="79"/>
      <c r="CF94" s="78" t="e">
        <f ca="1">BY54</f>
        <v>#N/A</v>
      </c>
      <c r="CG94" s="79"/>
      <c r="CH94" s="78" t="e">
        <f ca="1">CA54</f>
        <v>#N/A</v>
      </c>
      <c r="CI94" s="79"/>
      <c r="CJ94" s="78" t="e">
        <f ca="1">CC54</f>
        <v>#N/A</v>
      </c>
      <c r="CK94" s="79"/>
      <c r="CN94" s="78" t="e">
        <f ca="1">CN54</f>
        <v>#N/A</v>
      </c>
      <c r="CO94" s="79"/>
      <c r="CP94" s="78" t="e">
        <f ca="1">CP54</f>
        <v>#N/A</v>
      </c>
      <c r="CQ94" s="79"/>
      <c r="CR94" s="78" t="e">
        <f ca="1">CR54</f>
        <v>#N/A</v>
      </c>
      <c r="CS94" s="79"/>
      <c r="CU94" s="78" t="e">
        <f ca="1">CN54</f>
        <v>#N/A</v>
      </c>
      <c r="CV94" s="79"/>
      <c r="CW94" s="78" t="e">
        <f ca="1">CP54</f>
        <v>#N/A</v>
      </c>
      <c r="CX94" s="79"/>
      <c r="CY94" s="78" t="e">
        <f ca="1">CR54</f>
        <v>#N/A</v>
      </c>
      <c r="CZ94" s="79"/>
      <c r="DC94" s="78" t="e">
        <f ca="1">DC54</f>
        <v>#N/A</v>
      </c>
      <c r="DD94" s="79"/>
      <c r="DE94" s="78" t="e">
        <f ca="1">DE54</f>
        <v>#N/A</v>
      </c>
      <c r="DF94" s="79"/>
      <c r="DG94" s="78" t="e">
        <f ca="1">DG54</f>
        <v>#N/A</v>
      </c>
      <c r="DH94" s="79"/>
      <c r="DJ94" s="78" t="e">
        <f ca="1">DC54</f>
        <v>#N/A</v>
      </c>
      <c r="DK94" s="79"/>
      <c r="DL94" s="78" t="e">
        <f ca="1">DE54</f>
        <v>#N/A</v>
      </c>
      <c r="DM94" s="79"/>
      <c r="DN94" s="78" t="e">
        <f ca="1">DG54</f>
        <v>#N/A</v>
      </c>
      <c r="DO94" s="79"/>
      <c r="DR94" s="78" t="e">
        <f ca="1">DR54</f>
        <v>#N/A</v>
      </c>
      <c r="DS94" s="79"/>
      <c r="DT94" s="78" t="e">
        <f ca="1">DT54</f>
        <v>#N/A</v>
      </c>
      <c r="DU94" s="79"/>
      <c r="DV94" s="78" t="e">
        <f ca="1">DV54</f>
        <v>#N/A</v>
      </c>
      <c r="DW94" s="79"/>
      <c r="DY94" s="78" t="e">
        <f ca="1">DR54</f>
        <v>#N/A</v>
      </c>
      <c r="DZ94" s="79"/>
      <c r="EA94" s="78" t="e">
        <f ca="1">DT54</f>
        <v>#N/A</v>
      </c>
      <c r="EB94" s="79"/>
      <c r="EC94" s="78" t="e">
        <f ca="1">DV54</f>
        <v>#N/A</v>
      </c>
      <c r="ED94" s="79"/>
      <c r="EG94" s="78" t="e">
        <f ca="1">EG54</f>
        <v>#N/A</v>
      </c>
      <c r="EH94" s="79"/>
      <c r="EI94" s="78" t="e">
        <f ca="1">EI54</f>
        <v>#N/A</v>
      </c>
      <c r="EJ94" s="79"/>
      <c r="EK94" s="78" t="e">
        <f ca="1">EK54</f>
        <v>#N/A</v>
      </c>
      <c r="EL94" s="79"/>
      <c r="EN94" s="78" t="e">
        <f ca="1">EG54</f>
        <v>#N/A</v>
      </c>
      <c r="EO94" s="79"/>
      <c r="EP94" s="78" t="e">
        <f ca="1">EI54</f>
        <v>#N/A</v>
      </c>
      <c r="EQ94" s="79"/>
      <c r="ER94" s="78" t="e">
        <f ca="1">EK54</f>
        <v>#N/A</v>
      </c>
      <c r="ES94" s="79"/>
      <c r="EV94" s="78" t="e">
        <f ca="1">EV54</f>
        <v>#N/A</v>
      </c>
      <c r="EW94" s="79"/>
      <c r="EX94" s="78" t="e">
        <f ca="1">EX54</f>
        <v>#N/A</v>
      </c>
      <c r="EY94" s="79"/>
      <c r="EZ94" s="78" t="e">
        <f ca="1">EZ54</f>
        <v>#N/A</v>
      </c>
      <c r="FA94" s="79"/>
      <c r="FC94" s="78" t="e">
        <f ca="1">EV54</f>
        <v>#N/A</v>
      </c>
      <c r="FD94" s="79"/>
      <c r="FE94" s="78" t="e">
        <f ca="1">EX54</f>
        <v>#N/A</v>
      </c>
      <c r="FF94" s="79"/>
      <c r="FG94" s="78" t="e">
        <f ca="1">EZ54</f>
        <v>#N/A</v>
      </c>
      <c r="FH94" s="79"/>
      <c r="FK94" s="78" t="e">
        <f ca="1">FK54</f>
        <v>#N/A</v>
      </c>
      <c r="FL94" s="79"/>
      <c r="FM94" s="78" t="e">
        <f ca="1">FM54</f>
        <v>#N/A</v>
      </c>
      <c r="FN94" s="79"/>
      <c r="FO94" s="78" t="e">
        <f ca="1">FO54</f>
        <v>#N/A</v>
      </c>
      <c r="FP94" s="79"/>
      <c r="FR94" s="78" t="e">
        <f ca="1">FK54</f>
        <v>#N/A</v>
      </c>
      <c r="FS94" s="79"/>
      <c r="FT94" s="78" t="e">
        <f ca="1">FM54</f>
        <v>#N/A</v>
      </c>
      <c r="FU94" s="79"/>
      <c r="FV94" s="78" t="e">
        <f ca="1">FO54</f>
        <v>#N/A</v>
      </c>
      <c r="FW94" s="79"/>
      <c r="FZ94" s="78" t="e">
        <f ca="1">FZ54</f>
        <v>#N/A</v>
      </c>
      <c r="GA94" s="79"/>
      <c r="GB94" s="78" t="e">
        <f ca="1">GB54</f>
        <v>#N/A</v>
      </c>
      <c r="GC94" s="79"/>
      <c r="GD94" s="78" t="e">
        <f ca="1">GD54</f>
        <v>#N/A</v>
      </c>
      <c r="GE94" s="79"/>
      <c r="GG94" s="78" t="e">
        <f ca="1">FZ54</f>
        <v>#N/A</v>
      </c>
      <c r="GH94" s="79"/>
      <c r="GI94" s="78" t="e">
        <f ca="1">GB54</f>
        <v>#N/A</v>
      </c>
      <c r="GJ94" s="79"/>
      <c r="GK94" s="78" t="e">
        <f ca="1">GD54</f>
        <v>#N/A</v>
      </c>
      <c r="GL94" s="79"/>
      <c r="GO94" s="78" t="e">
        <f ca="1">GO54</f>
        <v>#N/A</v>
      </c>
      <c r="GP94" s="79"/>
      <c r="GQ94" s="78" t="e">
        <f ca="1">GQ54</f>
        <v>#N/A</v>
      </c>
      <c r="GR94" s="79"/>
      <c r="GS94" s="78" t="e">
        <f ca="1">GS54</f>
        <v>#N/A</v>
      </c>
      <c r="GT94" s="79"/>
      <c r="GV94" s="78" t="e">
        <f ca="1">GO54</f>
        <v>#N/A</v>
      </c>
      <c r="GW94" s="79"/>
      <c r="GX94" s="78" t="e">
        <f ca="1">GQ54</f>
        <v>#N/A</v>
      </c>
      <c r="GY94" s="79"/>
      <c r="GZ94" s="78" t="e">
        <f ca="1">GS54</f>
        <v>#N/A</v>
      </c>
      <c r="HA94" s="79"/>
      <c r="HD94" s="78" t="e">
        <f ca="1">HD54</f>
        <v>#N/A</v>
      </c>
      <c r="HE94" s="79"/>
      <c r="HF94" s="78" t="e">
        <f ca="1">HF54</f>
        <v>#N/A</v>
      </c>
      <c r="HG94" s="79"/>
      <c r="HH94" s="78" t="e">
        <f ca="1">HH54</f>
        <v>#N/A</v>
      </c>
      <c r="HI94" s="79"/>
      <c r="HK94" s="78" t="e">
        <f ca="1">HD54</f>
        <v>#N/A</v>
      </c>
      <c r="HL94" s="79"/>
      <c r="HM94" s="78" t="e">
        <f ca="1">HF54</f>
        <v>#N/A</v>
      </c>
      <c r="HN94" s="79"/>
      <c r="HO94" s="78" t="e">
        <f ca="1">HH54</f>
        <v>#N/A</v>
      </c>
      <c r="HP94" s="79"/>
      <c r="HS94" s="78" t="e">
        <f ca="1">HS54</f>
        <v>#N/A</v>
      </c>
      <c r="HT94" s="79"/>
      <c r="HU94" s="78" t="e">
        <f ca="1">HU54</f>
        <v>#N/A</v>
      </c>
      <c r="HV94" s="79"/>
      <c r="HW94" s="78" t="e">
        <f ca="1">HW54</f>
        <v>#N/A</v>
      </c>
      <c r="HX94" s="79"/>
      <c r="HZ94" s="78" t="e">
        <f ca="1">HS54</f>
        <v>#N/A</v>
      </c>
      <c r="IA94" s="79"/>
      <c r="IB94" s="78" t="e">
        <f ca="1">HU54</f>
        <v>#N/A</v>
      </c>
      <c r="IC94" s="79"/>
      <c r="ID94" s="78" t="e">
        <f ca="1">HW54</f>
        <v>#N/A</v>
      </c>
      <c r="IE94" s="79"/>
      <c r="IH94" s="78" t="e">
        <f ca="1">IH54</f>
        <v>#N/A</v>
      </c>
      <c r="II94" s="79"/>
      <c r="IJ94" s="78" t="e">
        <f ca="1">IJ54</f>
        <v>#N/A</v>
      </c>
      <c r="IK94" s="79"/>
      <c r="IL94" s="78" t="e">
        <f ca="1">IL54</f>
        <v>#N/A</v>
      </c>
      <c r="IM94" s="79"/>
      <c r="IO94" s="78" t="e">
        <f ca="1">IH54</f>
        <v>#N/A</v>
      </c>
      <c r="IP94" s="79"/>
      <c r="IQ94" s="78" t="e">
        <f ca="1">IJ54</f>
        <v>#N/A</v>
      </c>
      <c r="IR94" s="79"/>
      <c r="IS94" s="78" t="e">
        <f ca="1">IL54</f>
        <v>#N/A</v>
      </c>
      <c r="IT94" s="79"/>
      <c r="IW94" s="78" t="e">
        <f ca="1">IW54</f>
        <v>#N/A</v>
      </c>
      <c r="IX94" s="79"/>
      <c r="IY94" s="78" t="e">
        <f ca="1">IY54</f>
        <v>#N/A</v>
      </c>
      <c r="IZ94" s="79"/>
      <c r="JA94" s="78" t="e">
        <f ca="1">JA54</f>
        <v>#N/A</v>
      </c>
      <c r="JB94" s="79"/>
      <c r="JD94" s="78" t="e">
        <f ca="1">IW54</f>
        <v>#N/A</v>
      </c>
      <c r="JE94" s="79"/>
      <c r="JF94" s="78" t="e">
        <f ca="1">IY54</f>
        <v>#N/A</v>
      </c>
      <c r="JG94" s="79"/>
      <c r="JH94" s="78" t="e">
        <f ca="1">JA54</f>
        <v>#N/A</v>
      </c>
      <c r="JI94" s="79"/>
      <c r="JL94" s="78" t="e">
        <f ca="1">JL54</f>
        <v>#N/A</v>
      </c>
      <c r="JM94" s="79"/>
      <c r="JN94" s="78" t="e">
        <f ca="1">JN54</f>
        <v>#N/A</v>
      </c>
      <c r="JO94" s="79"/>
      <c r="JP94" s="78" t="e">
        <f ca="1">JP54</f>
        <v>#N/A</v>
      </c>
      <c r="JQ94" s="79"/>
      <c r="JS94" s="78" t="e">
        <f ca="1">JL54</f>
        <v>#N/A</v>
      </c>
      <c r="JT94" s="79"/>
      <c r="JU94" s="78" t="e">
        <f ca="1">JN54</f>
        <v>#N/A</v>
      </c>
      <c r="JV94" s="79"/>
      <c r="JW94" s="78" t="e">
        <f ca="1">JP54</f>
        <v>#N/A</v>
      </c>
      <c r="JX94" s="79"/>
      <c r="KA94" s="78" t="e">
        <f ca="1">KA54</f>
        <v>#N/A</v>
      </c>
      <c r="KB94" s="79"/>
      <c r="KC94" s="78" t="e">
        <f ca="1">KC54</f>
        <v>#N/A</v>
      </c>
      <c r="KD94" s="79"/>
      <c r="KE94" s="78" t="e">
        <f ca="1">KE54</f>
        <v>#N/A</v>
      </c>
      <c r="KF94" s="79"/>
      <c r="KH94" s="78" t="e">
        <f ca="1">KA54</f>
        <v>#N/A</v>
      </c>
      <c r="KI94" s="79"/>
      <c r="KJ94" s="78" t="e">
        <f ca="1">KC54</f>
        <v>#N/A</v>
      </c>
      <c r="KK94" s="79"/>
      <c r="KL94" s="78" t="e">
        <f ca="1">KE54</f>
        <v>#N/A</v>
      </c>
      <c r="KM94" s="79"/>
      <c r="KP94" s="78" t="e">
        <f ca="1">KP54</f>
        <v>#N/A</v>
      </c>
      <c r="KQ94" s="79"/>
      <c r="KR94" s="78" t="e">
        <f ca="1">KR54</f>
        <v>#N/A</v>
      </c>
      <c r="KS94" s="79"/>
      <c r="KT94" s="78" t="e">
        <f ca="1">KT54</f>
        <v>#N/A</v>
      </c>
      <c r="KU94" s="79"/>
      <c r="KW94" s="78" t="e">
        <f ca="1">KP54</f>
        <v>#N/A</v>
      </c>
      <c r="KX94" s="79"/>
      <c r="KY94" s="78" t="e">
        <f ca="1">KR54</f>
        <v>#N/A</v>
      </c>
      <c r="KZ94" s="79"/>
      <c r="LA94" s="78" t="e">
        <f ca="1">KT54</f>
        <v>#N/A</v>
      </c>
      <c r="LB94" s="79"/>
      <c r="LE94" s="78" t="e">
        <f ca="1">LE54</f>
        <v>#N/A</v>
      </c>
      <c r="LF94" s="79"/>
      <c r="LG94" s="78" t="e">
        <f ca="1">LG54</f>
        <v>#N/A</v>
      </c>
      <c r="LH94" s="79"/>
      <c r="LI94" s="78" t="e">
        <f ca="1">LI54</f>
        <v>#N/A</v>
      </c>
      <c r="LJ94" s="79"/>
      <c r="LL94" s="78" t="e">
        <f ca="1">LE54</f>
        <v>#N/A</v>
      </c>
      <c r="LM94" s="79"/>
      <c r="LN94" s="78" t="e">
        <f ca="1">LG54</f>
        <v>#N/A</v>
      </c>
      <c r="LO94" s="79"/>
      <c r="LP94" s="78" t="e">
        <f ca="1">LI54</f>
        <v>#N/A</v>
      </c>
      <c r="LQ94" s="79"/>
      <c r="LT94" s="78" t="e">
        <f ca="1">LT54</f>
        <v>#N/A</v>
      </c>
      <c r="LU94" s="79"/>
      <c r="LV94" s="78" t="e">
        <f ca="1">LV54</f>
        <v>#N/A</v>
      </c>
      <c r="LW94" s="79"/>
      <c r="LX94" s="78" t="e">
        <f ca="1">LX54</f>
        <v>#N/A</v>
      </c>
      <c r="LY94" s="79"/>
      <c r="MA94" s="78" t="e">
        <f ca="1">LT54</f>
        <v>#N/A</v>
      </c>
      <c r="MB94" s="79"/>
      <c r="MC94" s="78" t="e">
        <f ca="1">LV54</f>
        <v>#N/A</v>
      </c>
      <c r="MD94" s="79"/>
      <c r="ME94" s="78" t="e">
        <f ca="1">LX54</f>
        <v>#N/A</v>
      </c>
      <c r="MF94" s="79"/>
      <c r="MI94" s="78" t="e">
        <f ca="1">MI54</f>
        <v>#N/A</v>
      </c>
      <c r="MJ94" s="79"/>
      <c r="MK94" s="78" t="e">
        <f ca="1">MK54</f>
        <v>#N/A</v>
      </c>
      <c r="ML94" s="79"/>
      <c r="MM94" s="78" t="e">
        <f ca="1">MM54</f>
        <v>#N/A</v>
      </c>
      <c r="MN94" s="79"/>
      <c r="MP94" s="78" t="e">
        <f ca="1">MI54</f>
        <v>#N/A</v>
      </c>
      <c r="MQ94" s="79"/>
      <c r="MR94" s="78" t="e">
        <f ca="1">MK54</f>
        <v>#N/A</v>
      </c>
      <c r="MS94" s="79"/>
      <c r="MT94" s="78" t="e">
        <f ca="1">MM54</f>
        <v>#N/A</v>
      </c>
      <c r="MU94" s="79"/>
      <c r="MX94" s="78" t="e">
        <f ca="1">MX54</f>
        <v>#N/A</v>
      </c>
      <c r="MY94" s="79"/>
      <c r="MZ94" s="78" t="e">
        <f ca="1">MZ54</f>
        <v>#N/A</v>
      </c>
      <c r="NA94" s="79"/>
      <c r="NB94" s="78" t="e">
        <f ca="1">NB54</f>
        <v>#N/A</v>
      </c>
      <c r="NC94" s="79"/>
      <c r="NE94" s="78" t="e">
        <f ca="1">MX54</f>
        <v>#N/A</v>
      </c>
      <c r="NF94" s="79"/>
      <c r="NG94" s="78" t="e">
        <f ca="1">MZ54</f>
        <v>#N/A</v>
      </c>
      <c r="NH94" s="79"/>
      <c r="NI94" s="78" t="e">
        <f ca="1">NB54</f>
        <v>#N/A</v>
      </c>
      <c r="NJ94" s="79"/>
      <c r="NM94" s="78" t="e">
        <f ca="1">NM54</f>
        <v>#N/A</v>
      </c>
      <c r="NN94" s="79"/>
      <c r="NO94" s="78" t="e">
        <f ca="1">NO54</f>
        <v>#N/A</v>
      </c>
      <c r="NP94" s="79"/>
      <c r="NQ94" s="78" t="e">
        <f ca="1">NQ54</f>
        <v>#N/A</v>
      </c>
      <c r="NR94" s="79"/>
      <c r="NT94" s="78" t="e">
        <f ca="1">NM54</f>
        <v>#N/A</v>
      </c>
      <c r="NU94" s="79"/>
      <c r="NV94" s="78" t="e">
        <f ca="1">NO54</f>
        <v>#N/A</v>
      </c>
      <c r="NW94" s="79"/>
      <c r="NX94" s="78" t="e">
        <f ca="1">NQ54</f>
        <v>#N/A</v>
      </c>
      <c r="NY94" s="79"/>
      <c r="OB94" s="78" t="e">
        <f ca="1">OB54</f>
        <v>#N/A</v>
      </c>
      <c r="OC94" s="79"/>
      <c r="OD94" s="78" t="e">
        <f ca="1">OD54</f>
        <v>#N/A</v>
      </c>
      <c r="OE94" s="79"/>
      <c r="OF94" s="78" t="e">
        <f ca="1">OF54</f>
        <v>#N/A</v>
      </c>
      <c r="OG94" s="79"/>
      <c r="OI94" s="78" t="e">
        <f ca="1">OB54</f>
        <v>#N/A</v>
      </c>
      <c r="OJ94" s="79"/>
      <c r="OK94" s="78" t="e">
        <f ca="1">OD54</f>
        <v>#N/A</v>
      </c>
      <c r="OL94" s="79"/>
      <c r="OM94" s="78" t="e">
        <f ca="1">OF54</f>
        <v>#N/A</v>
      </c>
      <c r="ON94" s="79"/>
      <c r="OQ94" s="78" t="e">
        <f ca="1">OQ54</f>
        <v>#N/A</v>
      </c>
      <c r="OR94" s="79"/>
      <c r="OS94" s="78" t="e">
        <f ca="1">OS54</f>
        <v>#N/A</v>
      </c>
      <c r="OT94" s="79"/>
      <c r="OU94" s="78" t="e">
        <f ca="1">OU54</f>
        <v>#N/A</v>
      </c>
      <c r="OV94" s="79"/>
      <c r="OX94" s="78" t="e">
        <f ca="1">OQ54</f>
        <v>#N/A</v>
      </c>
      <c r="OY94" s="79"/>
      <c r="OZ94" s="78" t="e">
        <f ca="1">OS54</f>
        <v>#N/A</v>
      </c>
      <c r="PA94" s="79"/>
      <c r="PB94" s="78" t="e">
        <f ca="1">OU54</f>
        <v>#N/A</v>
      </c>
      <c r="PC94" s="79"/>
      <c r="PF94" s="78" t="e">
        <f ca="1">PF54</f>
        <v>#N/A</v>
      </c>
      <c r="PG94" s="79"/>
      <c r="PH94" s="78" t="e">
        <f ca="1">PH54</f>
        <v>#N/A</v>
      </c>
      <c r="PI94" s="79"/>
      <c r="PJ94" s="78" t="e">
        <f ca="1">PJ54</f>
        <v>#N/A</v>
      </c>
      <c r="PK94" s="79"/>
      <c r="PM94" s="78" t="e">
        <f ca="1">PF54</f>
        <v>#N/A</v>
      </c>
      <c r="PN94" s="79"/>
      <c r="PO94" s="78" t="e">
        <f ca="1">PH54</f>
        <v>#N/A</v>
      </c>
      <c r="PP94" s="79"/>
      <c r="PQ94" s="78" t="e">
        <f ca="1">PJ54</f>
        <v>#N/A</v>
      </c>
      <c r="PR94" s="79"/>
      <c r="PU94" s="78" t="e">
        <f ca="1">PU54</f>
        <v>#N/A</v>
      </c>
      <c r="PV94" s="79"/>
      <c r="PW94" s="78" t="e">
        <f ca="1">PW54</f>
        <v>#N/A</v>
      </c>
      <c r="PX94" s="79"/>
      <c r="PY94" s="78" t="e">
        <f ca="1">PY54</f>
        <v>#N/A</v>
      </c>
      <c r="PZ94" s="79"/>
      <c r="QB94" s="78" t="e">
        <f ca="1">PU54</f>
        <v>#N/A</v>
      </c>
      <c r="QC94" s="79"/>
      <c r="QD94" s="78" t="e">
        <f ca="1">PW54</f>
        <v>#N/A</v>
      </c>
      <c r="QE94" s="79"/>
      <c r="QF94" s="78" t="e">
        <f ca="1">PY54</f>
        <v>#N/A</v>
      </c>
      <c r="QG94" s="79"/>
      <c r="QJ94" s="78" t="e">
        <f ca="1">QJ54</f>
        <v>#N/A</v>
      </c>
      <c r="QK94" s="79"/>
      <c r="QL94" s="78" t="e">
        <f ca="1">QL54</f>
        <v>#N/A</v>
      </c>
      <c r="QM94" s="79"/>
      <c r="QN94" s="78" t="e">
        <f ca="1">QN54</f>
        <v>#N/A</v>
      </c>
      <c r="QO94" s="79"/>
      <c r="QQ94" s="78" t="e">
        <f ca="1">QJ54</f>
        <v>#N/A</v>
      </c>
      <c r="QR94" s="79"/>
      <c r="QS94" s="78" t="e">
        <f ca="1">QL54</f>
        <v>#N/A</v>
      </c>
      <c r="QT94" s="79"/>
      <c r="QU94" s="78" t="e">
        <f ca="1">QN54</f>
        <v>#N/A</v>
      </c>
      <c r="QV94" s="79"/>
      <c r="QY94" s="78" t="e">
        <f ca="1">QY54</f>
        <v>#N/A</v>
      </c>
      <c r="QZ94" s="79"/>
      <c r="RA94" s="78" t="e">
        <f ca="1">RA54</f>
        <v>#N/A</v>
      </c>
      <c r="RB94" s="79"/>
      <c r="RC94" s="78" t="e">
        <f ca="1">RC54</f>
        <v>#N/A</v>
      </c>
      <c r="RD94" s="79"/>
      <c r="RF94" s="78" t="e">
        <f ca="1">QY54</f>
        <v>#N/A</v>
      </c>
      <c r="RG94" s="79"/>
      <c r="RH94" s="78" t="e">
        <f ca="1">RA54</f>
        <v>#N/A</v>
      </c>
      <c r="RI94" s="79"/>
      <c r="RJ94" s="78" t="e">
        <f ca="1">RC54</f>
        <v>#N/A</v>
      </c>
      <c r="RK94" s="79"/>
      <c r="RN94" s="78" t="e">
        <f ca="1">RN54</f>
        <v>#N/A</v>
      </c>
      <c r="RO94" s="79"/>
      <c r="RP94" s="78" t="e">
        <f ca="1">RP54</f>
        <v>#N/A</v>
      </c>
      <c r="RQ94" s="79"/>
      <c r="RR94" s="78" t="e">
        <f ca="1">RR54</f>
        <v>#N/A</v>
      </c>
      <c r="RS94" s="79"/>
      <c r="RU94" s="78" t="e">
        <f ca="1">RN54</f>
        <v>#N/A</v>
      </c>
      <c r="RV94" s="79"/>
      <c r="RW94" s="78" t="e">
        <f ca="1">RP54</f>
        <v>#N/A</v>
      </c>
      <c r="RX94" s="79"/>
      <c r="RY94" s="78" t="e">
        <f ca="1">RR54</f>
        <v>#N/A</v>
      </c>
      <c r="RZ94" s="79"/>
      <c r="SC94" s="78" t="e">
        <f ca="1">SC54</f>
        <v>#N/A</v>
      </c>
      <c r="SD94" s="79"/>
      <c r="SE94" s="78" t="e">
        <f ca="1">SE54</f>
        <v>#N/A</v>
      </c>
      <c r="SF94" s="79"/>
      <c r="SG94" s="78" t="e">
        <f ca="1">SG54</f>
        <v>#N/A</v>
      </c>
      <c r="SH94" s="79"/>
      <c r="SJ94" s="78" t="e">
        <f ca="1">SC54</f>
        <v>#N/A</v>
      </c>
      <c r="SK94" s="79"/>
      <c r="SL94" s="78" t="e">
        <f ca="1">SE54</f>
        <v>#N/A</v>
      </c>
      <c r="SM94" s="79"/>
      <c r="SN94" s="78" t="e">
        <f ca="1">SG54</f>
        <v>#N/A</v>
      </c>
      <c r="SO94" s="79"/>
      <c r="SR94" s="78" t="e">
        <f ca="1">SR54</f>
        <v>#N/A</v>
      </c>
      <c r="SS94" s="79"/>
      <c r="ST94" s="78" t="e">
        <f ca="1">ST54</f>
        <v>#N/A</v>
      </c>
      <c r="SU94" s="79"/>
      <c r="SV94" s="78" t="e">
        <f ca="1">SV54</f>
        <v>#N/A</v>
      </c>
      <c r="SW94" s="79"/>
      <c r="SY94" s="78" t="e">
        <f ca="1">SR54</f>
        <v>#N/A</v>
      </c>
      <c r="SZ94" s="79"/>
      <c r="TA94" s="78" t="e">
        <f ca="1">ST54</f>
        <v>#N/A</v>
      </c>
      <c r="TB94" s="79"/>
      <c r="TC94" s="78" t="e">
        <f ca="1">SV54</f>
        <v>#N/A</v>
      </c>
      <c r="TD94" s="79"/>
      <c r="TG94" s="78" t="e">
        <f ca="1">TG54</f>
        <v>#N/A</v>
      </c>
      <c r="TH94" s="79"/>
      <c r="TI94" s="78" t="e">
        <f ca="1">TI54</f>
        <v>#N/A</v>
      </c>
      <c r="TJ94" s="79"/>
      <c r="TK94" s="78" t="e">
        <f ca="1">TK54</f>
        <v>#N/A</v>
      </c>
      <c r="TL94" s="79"/>
      <c r="TN94" s="78" t="e">
        <f ca="1">TG54</f>
        <v>#N/A</v>
      </c>
      <c r="TO94" s="79"/>
      <c r="TP94" s="78" t="e">
        <f ca="1">TI54</f>
        <v>#N/A</v>
      </c>
      <c r="TQ94" s="79"/>
      <c r="TR94" s="78" t="e">
        <f ca="1">TK54</f>
        <v>#N/A</v>
      </c>
      <c r="TS94" s="79"/>
      <c r="TV94" s="78" t="e">
        <f ca="1">TV54</f>
        <v>#N/A</v>
      </c>
      <c r="TW94" s="79"/>
      <c r="TX94" s="78" t="e">
        <f ca="1">TX54</f>
        <v>#N/A</v>
      </c>
      <c r="TY94" s="79"/>
      <c r="TZ94" s="78" t="e">
        <f ca="1">TZ54</f>
        <v>#N/A</v>
      </c>
      <c r="UA94" s="79"/>
      <c r="UC94" s="78" t="e">
        <f ca="1">TV54</f>
        <v>#N/A</v>
      </c>
      <c r="UD94" s="79"/>
      <c r="UE94" s="78" t="e">
        <f ca="1">TX54</f>
        <v>#N/A</v>
      </c>
      <c r="UF94" s="79"/>
      <c r="UG94" s="78" t="e">
        <f ca="1">TZ54</f>
        <v>#N/A</v>
      </c>
      <c r="UH94" s="79"/>
      <c r="UK94" s="78" t="e">
        <f ca="1">UK54</f>
        <v>#N/A</v>
      </c>
      <c r="UL94" s="79"/>
      <c r="UM94" s="78" t="e">
        <f ca="1">UM54</f>
        <v>#N/A</v>
      </c>
      <c r="UN94" s="79"/>
      <c r="UO94" s="78" t="e">
        <f ca="1">UO54</f>
        <v>#N/A</v>
      </c>
      <c r="UP94" s="79"/>
      <c r="UR94" s="78" t="e">
        <f ca="1">UK54</f>
        <v>#N/A</v>
      </c>
      <c r="US94" s="79"/>
      <c r="UT94" s="78" t="e">
        <f ca="1">UM54</f>
        <v>#N/A</v>
      </c>
      <c r="UU94" s="79"/>
      <c r="UV94" s="78" t="e">
        <f ca="1">UO54</f>
        <v>#N/A</v>
      </c>
      <c r="UW94" s="79"/>
      <c r="UZ94" s="78" t="e">
        <f ca="1">UZ54</f>
        <v>#N/A</v>
      </c>
      <c r="VA94" s="79"/>
      <c r="VB94" s="78" t="e">
        <f ca="1">VB54</f>
        <v>#N/A</v>
      </c>
      <c r="VC94" s="79"/>
      <c r="VD94" s="78" t="e">
        <f ca="1">VD54</f>
        <v>#N/A</v>
      </c>
      <c r="VE94" s="79"/>
      <c r="VG94" s="78" t="e">
        <f ca="1">UZ54</f>
        <v>#N/A</v>
      </c>
      <c r="VH94" s="79"/>
      <c r="VI94" s="78" t="e">
        <f ca="1">VB54</f>
        <v>#N/A</v>
      </c>
      <c r="VJ94" s="79"/>
      <c r="VK94" s="78" t="e">
        <f ca="1">VD54</f>
        <v>#N/A</v>
      </c>
      <c r="VL94" s="79"/>
      <c r="VO94" s="78" t="e">
        <f ca="1">VO54</f>
        <v>#N/A</v>
      </c>
      <c r="VP94" s="79"/>
      <c r="VQ94" s="78" t="e">
        <f ca="1">VQ54</f>
        <v>#N/A</v>
      </c>
      <c r="VR94" s="79"/>
      <c r="VS94" s="78" t="e">
        <f ca="1">VS54</f>
        <v>#N/A</v>
      </c>
      <c r="VT94" s="79"/>
      <c r="VV94" s="78" t="e">
        <f ca="1">VO54</f>
        <v>#N/A</v>
      </c>
      <c r="VW94" s="79"/>
      <c r="VX94" s="78" t="e">
        <f ca="1">VQ54</f>
        <v>#N/A</v>
      </c>
      <c r="VY94" s="79"/>
      <c r="VZ94" s="78" t="e">
        <f ca="1">VS54</f>
        <v>#N/A</v>
      </c>
      <c r="WA94" s="79"/>
      <c r="WD94" s="78" t="e">
        <f ca="1">WD54</f>
        <v>#N/A</v>
      </c>
      <c r="WE94" s="79"/>
      <c r="WF94" s="78" t="e">
        <f ca="1">WF54</f>
        <v>#N/A</v>
      </c>
      <c r="WG94" s="79"/>
      <c r="WH94" s="78" t="e">
        <f ca="1">WH54</f>
        <v>#N/A</v>
      </c>
      <c r="WI94" s="79"/>
      <c r="WK94" s="78" t="e">
        <f ca="1">WD54</f>
        <v>#N/A</v>
      </c>
      <c r="WL94" s="79"/>
      <c r="WM94" s="78" t="e">
        <f ca="1">WF54</f>
        <v>#N/A</v>
      </c>
      <c r="WN94" s="79"/>
      <c r="WO94" s="78" t="e">
        <f ca="1">WH54</f>
        <v>#N/A</v>
      </c>
      <c r="WP94" s="79"/>
      <c r="WS94" s="78" t="e">
        <f ca="1">WS54</f>
        <v>#N/A</v>
      </c>
      <c r="WT94" s="79"/>
      <c r="WU94" s="78" t="e">
        <f ca="1">WU54</f>
        <v>#N/A</v>
      </c>
      <c r="WV94" s="79"/>
      <c r="WW94" s="78" t="e">
        <f ca="1">WW54</f>
        <v>#N/A</v>
      </c>
      <c r="WX94" s="79"/>
      <c r="WZ94" s="78" t="e">
        <f ca="1">WS54</f>
        <v>#N/A</v>
      </c>
      <c r="XA94" s="79"/>
      <c r="XB94" s="78" t="e">
        <f ca="1">WU54</f>
        <v>#N/A</v>
      </c>
      <c r="XC94" s="79"/>
      <c r="XD94" s="78" t="e">
        <f ca="1">WW54</f>
        <v>#N/A</v>
      </c>
      <c r="XE94" s="79"/>
      <c r="XH94" s="78" t="e">
        <f ca="1">XH54</f>
        <v>#N/A</v>
      </c>
      <c r="XI94" s="79"/>
      <c r="XJ94" s="78" t="e">
        <f ca="1">XJ54</f>
        <v>#N/A</v>
      </c>
      <c r="XK94" s="79"/>
      <c r="XL94" s="78" t="e">
        <f ca="1">XL54</f>
        <v>#N/A</v>
      </c>
      <c r="XM94" s="79"/>
      <c r="XO94" s="78" t="e">
        <f ca="1">XH54</f>
        <v>#N/A</v>
      </c>
      <c r="XP94" s="79"/>
      <c r="XQ94" s="78" t="e">
        <f ca="1">XJ54</f>
        <v>#N/A</v>
      </c>
      <c r="XR94" s="79"/>
      <c r="XS94" s="78" t="e">
        <f ca="1">XL54</f>
        <v>#N/A</v>
      </c>
      <c r="XT94" s="79"/>
      <c r="XW94" s="78" t="e">
        <f ca="1">XW54</f>
        <v>#N/A</v>
      </c>
      <c r="XX94" s="79"/>
      <c r="XY94" s="78" t="e">
        <f ca="1">XY54</f>
        <v>#N/A</v>
      </c>
      <c r="XZ94" s="79"/>
      <c r="YA94" s="78" t="e">
        <f ca="1">YA54</f>
        <v>#N/A</v>
      </c>
      <c r="YB94" s="79"/>
      <c r="YD94" s="78" t="e">
        <f ca="1">XW54</f>
        <v>#N/A</v>
      </c>
      <c r="YE94" s="79"/>
      <c r="YF94" s="78" t="e">
        <f ca="1">XY54</f>
        <v>#N/A</v>
      </c>
      <c r="YG94" s="79"/>
      <c r="YH94" s="78" t="e">
        <f ca="1">YA54</f>
        <v>#N/A</v>
      </c>
      <c r="YI94" s="79"/>
      <c r="YL94" s="78" t="e">
        <f ca="1">YL54</f>
        <v>#N/A</v>
      </c>
      <c r="YM94" s="79"/>
      <c r="YN94" s="78" t="e">
        <f ca="1">YN54</f>
        <v>#N/A</v>
      </c>
      <c r="YO94" s="79"/>
      <c r="YP94" s="78" t="e">
        <f ca="1">YP54</f>
        <v>#N/A</v>
      </c>
      <c r="YQ94" s="79"/>
      <c r="YS94" s="78" t="e">
        <f ca="1">YL54</f>
        <v>#N/A</v>
      </c>
      <c r="YT94" s="79"/>
      <c r="YU94" s="78" t="e">
        <f ca="1">YN54</f>
        <v>#N/A</v>
      </c>
      <c r="YV94" s="79"/>
      <c r="YW94" s="78" t="e">
        <f ca="1">YP54</f>
        <v>#N/A</v>
      </c>
      <c r="YX94" s="79"/>
      <c r="ZA94" s="78" t="e">
        <f ca="1">ZA54</f>
        <v>#N/A</v>
      </c>
      <c r="ZB94" s="79"/>
      <c r="ZC94" s="78" t="e">
        <f ca="1">ZC54</f>
        <v>#N/A</v>
      </c>
      <c r="ZD94" s="79"/>
      <c r="ZE94" s="78" t="e">
        <f ca="1">ZE54</f>
        <v>#N/A</v>
      </c>
      <c r="ZF94" s="79"/>
      <c r="ZH94" s="78" t="e">
        <f ca="1">ZA54</f>
        <v>#N/A</v>
      </c>
      <c r="ZI94" s="79"/>
      <c r="ZJ94" s="78" t="e">
        <f ca="1">ZC54</f>
        <v>#N/A</v>
      </c>
      <c r="ZK94" s="79"/>
      <c r="ZL94" s="78" t="e">
        <f ca="1">ZE54</f>
        <v>#N/A</v>
      </c>
      <c r="ZM94" s="79"/>
      <c r="ZP94" s="78" t="e">
        <f ca="1">ZP54</f>
        <v>#N/A</v>
      </c>
      <c r="ZQ94" s="79"/>
      <c r="ZR94" s="78" t="e">
        <f ca="1">ZR54</f>
        <v>#N/A</v>
      </c>
      <c r="ZS94" s="79"/>
      <c r="ZT94" s="78" t="e">
        <f ca="1">ZT54</f>
        <v>#N/A</v>
      </c>
      <c r="ZU94" s="79"/>
      <c r="ZW94" s="78" t="e">
        <f ca="1">ZP54</f>
        <v>#N/A</v>
      </c>
      <c r="ZX94" s="79"/>
      <c r="ZY94" s="78" t="e">
        <f ca="1">ZR54</f>
        <v>#N/A</v>
      </c>
      <c r="ZZ94" s="79"/>
      <c r="AAA94" s="78" t="e">
        <f ca="1">ZT54</f>
        <v>#N/A</v>
      </c>
      <c r="AAB94" s="79"/>
      <c r="AAE94" s="78" t="e">
        <f ca="1">AAE54</f>
        <v>#N/A</v>
      </c>
      <c r="AAF94" s="79"/>
      <c r="AAG94" s="78" t="e">
        <f ca="1">AAG54</f>
        <v>#N/A</v>
      </c>
      <c r="AAH94" s="79"/>
      <c r="AAI94" s="78" t="e">
        <f ca="1">AAI54</f>
        <v>#N/A</v>
      </c>
      <c r="AAJ94" s="79"/>
      <c r="AAL94" s="78" t="e">
        <f ca="1">AAE54</f>
        <v>#N/A</v>
      </c>
      <c r="AAM94" s="79"/>
      <c r="AAN94" s="78" t="e">
        <f ca="1">AAG54</f>
        <v>#N/A</v>
      </c>
      <c r="AAO94" s="79"/>
      <c r="AAP94" s="78" t="e">
        <f ca="1">AAI54</f>
        <v>#N/A</v>
      </c>
      <c r="AAQ94" s="79"/>
      <c r="AAT94" s="78" t="e">
        <f ca="1">AAT54</f>
        <v>#N/A</v>
      </c>
      <c r="AAU94" s="79"/>
      <c r="AAV94" s="78" t="e">
        <f ca="1">AAV54</f>
        <v>#N/A</v>
      </c>
      <c r="AAW94" s="79"/>
      <c r="AAX94" s="78" t="e">
        <f ca="1">AAX54</f>
        <v>#N/A</v>
      </c>
      <c r="AAY94" s="79"/>
      <c r="ABA94" s="78" t="e">
        <f ca="1">AAT54</f>
        <v>#N/A</v>
      </c>
      <c r="ABB94" s="79"/>
      <c r="ABC94" s="78" t="e">
        <f ca="1">AAV54</f>
        <v>#N/A</v>
      </c>
      <c r="ABD94" s="79"/>
      <c r="ABE94" s="78" t="e">
        <f ca="1">AAX54</f>
        <v>#N/A</v>
      </c>
      <c r="ABF94" s="79"/>
      <c r="ABI94" s="78" t="e">
        <f ca="1">ABI54</f>
        <v>#N/A</v>
      </c>
      <c r="ABJ94" s="79"/>
      <c r="ABK94" s="78" t="e">
        <f ca="1">ABK54</f>
        <v>#N/A</v>
      </c>
      <c r="ABL94" s="79"/>
      <c r="ABM94" s="78" t="e">
        <f ca="1">ABM54</f>
        <v>#N/A</v>
      </c>
      <c r="ABN94" s="79"/>
      <c r="ABP94" s="78" t="e">
        <f ca="1">ABI54</f>
        <v>#N/A</v>
      </c>
      <c r="ABQ94" s="79"/>
      <c r="ABR94" s="78" t="e">
        <f ca="1">ABK54</f>
        <v>#N/A</v>
      </c>
      <c r="ABS94" s="79"/>
      <c r="ABT94" s="78" t="e">
        <f ca="1">ABM54</f>
        <v>#N/A</v>
      </c>
      <c r="ABU94" s="79"/>
      <c r="ABX94" s="78" t="e">
        <f ca="1">ABX54</f>
        <v>#N/A</v>
      </c>
      <c r="ABY94" s="79"/>
      <c r="ABZ94" s="78" t="e">
        <f ca="1">ABZ54</f>
        <v>#N/A</v>
      </c>
      <c r="ACA94" s="79"/>
      <c r="ACB94" s="78" t="e">
        <f ca="1">ACB54</f>
        <v>#N/A</v>
      </c>
      <c r="ACC94" s="79"/>
      <c r="ACE94" s="78" t="e">
        <f ca="1">ABX54</f>
        <v>#N/A</v>
      </c>
      <c r="ACF94" s="79"/>
      <c r="ACG94" s="78" t="e">
        <f ca="1">ABZ54</f>
        <v>#N/A</v>
      </c>
      <c r="ACH94" s="79"/>
      <c r="ACI94" s="78" t="e">
        <f ca="1">ACB54</f>
        <v>#N/A</v>
      </c>
      <c r="ACJ94" s="79"/>
      <c r="ACM94" s="78" t="e">
        <f ca="1">ACM54</f>
        <v>#N/A</v>
      </c>
      <c r="ACN94" s="79"/>
      <c r="ACO94" s="78" t="e">
        <f ca="1">ACO54</f>
        <v>#N/A</v>
      </c>
      <c r="ACP94" s="79"/>
      <c r="ACQ94" s="78" t="e">
        <f ca="1">ACQ54</f>
        <v>#N/A</v>
      </c>
      <c r="ACR94" s="79"/>
      <c r="ACT94" s="78" t="e">
        <f ca="1">ACM54</f>
        <v>#N/A</v>
      </c>
      <c r="ACU94" s="79"/>
      <c r="ACV94" s="78" t="e">
        <f ca="1">ACO54</f>
        <v>#N/A</v>
      </c>
      <c r="ACW94" s="79"/>
      <c r="ACX94" s="78" t="e">
        <f ca="1">ACQ54</f>
        <v>#N/A</v>
      </c>
      <c r="ACY94" s="79"/>
      <c r="ADB94" s="78" t="e">
        <f ca="1">ADB54</f>
        <v>#N/A</v>
      </c>
      <c r="ADC94" s="79"/>
      <c r="ADD94" s="78" t="e">
        <f ca="1">ADD54</f>
        <v>#N/A</v>
      </c>
      <c r="ADE94" s="79"/>
      <c r="ADF94" s="78" t="e">
        <f ca="1">ADF54</f>
        <v>#N/A</v>
      </c>
      <c r="ADG94" s="79"/>
      <c r="ADI94" s="78" t="e">
        <f ca="1">ADB54</f>
        <v>#N/A</v>
      </c>
      <c r="ADJ94" s="79"/>
      <c r="ADK94" s="78" t="e">
        <f ca="1">ADD54</f>
        <v>#N/A</v>
      </c>
      <c r="ADL94" s="79"/>
      <c r="ADM94" s="78" t="e">
        <f ca="1">ADF54</f>
        <v>#N/A</v>
      </c>
      <c r="ADN94" s="79"/>
      <c r="ADQ94" s="78" t="e">
        <f ca="1">ADQ54</f>
        <v>#N/A</v>
      </c>
      <c r="ADR94" s="79"/>
      <c r="ADS94" s="78" t="e">
        <f ca="1">ADS54</f>
        <v>#N/A</v>
      </c>
      <c r="ADT94" s="79"/>
      <c r="ADU94" s="78" t="e">
        <f ca="1">ADU54</f>
        <v>#N/A</v>
      </c>
      <c r="ADV94" s="79"/>
      <c r="ADX94" s="78" t="e">
        <f ca="1">ADQ54</f>
        <v>#N/A</v>
      </c>
      <c r="ADY94" s="79"/>
      <c r="ADZ94" s="78" t="e">
        <f ca="1">ADS54</f>
        <v>#N/A</v>
      </c>
      <c r="AEA94" s="79"/>
      <c r="AEB94" s="78" t="e">
        <f ca="1">ADU54</f>
        <v>#N/A</v>
      </c>
      <c r="AEC94" s="79"/>
      <c r="AEF94" s="78" t="e">
        <f ca="1">AEF54</f>
        <v>#N/A</v>
      </c>
      <c r="AEG94" s="79"/>
      <c r="AEH94" s="78" t="e">
        <f ca="1">AEH54</f>
        <v>#N/A</v>
      </c>
      <c r="AEI94" s="79"/>
      <c r="AEJ94" s="78" t="e">
        <f ca="1">AEJ54</f>
        <v>#N/A</v>
      </c>
      <c r="AEK94" s="79"/>
      <c r="AEM94" s="78" t="e">
        <f ca="1">AEF54</f>
        <v>#N/A</v>
      </c>
      <c r="AEN94" s="79"/>
      <c r="AEO94" s="78" t="e">
        <f ca="1">AEH54</f>
        <v>#N/A</v>
      </c>
      <c r="AEP94" s="79"/>
      <c r="AEQ94" s="78" t="e">
        <f ca="1">AEJ54</f>
        <v>#N/A</v>
      </c>
      <c r="AER94" s="79"/>
      <c r="AEU94" s="78" t="e">
        <f ca="1">AEU54</f>
        <v>#N/A</v>
      </c>
      <c r="AEV94" s="79"/>
      <c r="AEW94" s="78" t="e">
        <f ca="1">AEW54</f>
        <v>#N/A</v>
      </c>
      <c r="AEX94" s="79"/>
      <c r="AEY94" s="78" t="e">
        <f ca="1">AEY54</f>
        <v>#N/A</v>
      </c>
      <c r="AEZ94" s="79"/>
      <c r="AFB94" s="78" t="e">
        <f ca="1">AEU54</f>
        <v>#N/A</v>
      </c>
      <c r="AFC94" s="79"/>
      <c r="AFD94" s="78" t="e">
        <f ca="1">AEW54</f>
        <v>#N/A</v>
      </c>
      <c r="AFE94" s="79"/>
      <c r="AFF94" s="78" t="e">
        <f ca="1">AEY54</f>
        <v>#N/A</v>
      </c>
      <c r="AFG94" s="79"/>
      <c r="AFJ94" s="78" t="e">
        <f ca="1">AFJ54</f>
        <v>#N/A</v>
      </c>
      <c r="AFK94" s="79"/>
      <c r="AFL94" s="78" t="e">
        <f ca="1">AFL54</f>
        <v>#N/A</v>
      </c>
      <c r="AFM94" s="79"/>
      <c r="AFN94" s="78" t="e">
        <f ca="1">AFN54</f>
        <v>#N/A</v>
      </c>
      <c r="AFO94" s="79"/>
      <c r="AFQ94" s="78" t="e">
        <f ca="1">AFJ54</f>
        <v>#N/A</v>
      </c>
      <c r="AFR94" s="79"/>
      <c r="AFS94" s="78" t="e">
        <f ca="1">AFL54</f>
        <v>#N/A</v>
      </c>
      <c r="AFT94" s="79"/>
      <c r="AFU94" s="78" t="e">
        <f ca="1">AFN54</f>
        <v>#N/A</v>
      </c>
      <c r="AFV94" s="79"/>
    </row>
  </sheetData>
  <mergeCells count="10944">
    <mergeCell ref="AEO94:AEP94"/>
    <mergeCell ref="AEQ94:AER94"/>
    <mergeCell ref="AEU94:AEV94"/>
    <mergeCell ref="AEW94:AEX94"/>
    <mergeCell ref="AEY94:AEZ94"/>
    <mergeCell ref="AFB94:AFC94"/>
    <mergeCell ref="AFD94:AFE94"/>
    <mergeCell ref="AFF94:AFG94"/>
    <mergeCell ref="AFJ94:AFK94"/>
    <mergeCell ref="AFL94:AFM94"/>
    <mergeCell ref="AFN94:AFO94"/>
    <mergeCell ref="AFQ94:AFR94"/>
    <mergeCell ref="AFS94:AFT94"/>
    <mergeCell ref="AFU94:AFV94"/>
    <mergeCell ref="ACX94:ACY94"/>
    <mergeCell ref="ADB94:ADC94"/>
    <mergeCell ref="ADD94:ADE94"/>
    <mergeCell ref="ADF94:ADG94"/>
    <mergeCell ref="ADI94:ADJ94"/>
    <mergeCell ref="ADK94:ADL94"/>
    <mergeCell ref="ADM94:ADN94"/>
    <mergeCell ref="ADQ94:ADR94"/>
    <mergeCell ref="ADS94:ADT94"/>
    <mergeCell ref="ADU94:ADV94"/>
    <mergeCell ref="ADX94:ADY94"/>
    <mergeCell ref="ADZ94:AEA94"/>
    <mergeCell ref="AEB94:AEC94"/>
    <mergeCell ref="AEF94:AEG94"/>
    <mergeCell ref="AEH94:AEI94"/>
    <mergeCell ref="AEJ94:AEK94"/>
    <mergeCell ref="AEM94:AEN94"/>
    <mergeCell ref="ADT91:ADU92"/>
    <mergeCell ref="ADY91:ADZ92"/>
    <mergeCell ref="AEA91:AEB92"/>
    <mergeCell ref="AEG91:AEH92"/>
    <mergeCell ref="AEI91:AEJ92"/>
    <mergeCell ref="AEN91:AEO92"/>
    <mergeCell ref="AEP91:AEQ92"/>
    <mergeCell ref="AEV91:AEW92"/>
    <mergeCell ref="AEX91:AEY92"/>
    <mergeCell ref="AFC91:AFD92"/>
    <mergeCell ref="AFE91:AFF92"/>
    <mergeCell ref="AFK91:AFL92"/>
    <mergeCell ref="AFM91:AFN92"/>
    <mergeCell ref="AFR91:AFS92"/>
    <mergeCell ref="AFT91:AFU92"/>
    <mergeCell ref="ABI94:ABJ94"/>
    <mergeCell ref="ABK94:ABL94"/>
    <mergeCell ref="ABM94:ABN94"/>
    <mergeCell ref="ABP94:ABQ94"/>
    <mergeCell ref="ABR94:ABS94"/>
    <mergeCell ref="ABT94:ABU94"/>
    <mergeCell ref="ABX94:ABY94"/>
    <mergeCell ref="ABZ94:ACA94"/>
    <mergeCell ref="ACB94:ACC94"/>
    <mergeCell ref="ACE94:ACF94"/>
    <mergeCell ref="ACG94:ACH94"/>
    <mergeCell ref="ACI94:ACJ94"/>
    <mergeCell ref="ACM94:ACN94"/>
    <mergeCell ref="ACO94:ACP94"/>
    <mergeCell ref="ACQ94:ACR94"/>
    <mergeCell ref="ACT94:ACU94"/>
    <mergeCell ref="ACV94:ACW94"/>
    <mergeCell ref="ADT90:ADU90"/>
    <mergeCell ref="ADY90:ADZ90"/>
    <mergeCell ref="AEA90:AEB90"/>
    <mergeCell ref="AEG90:AEH90"/>
    <mergeCell ref="AEI90:AEJ90"/>
    <mergeCell ref="AEN90:AEO90"/>
    <mergeCell ref="AEP90:AEQ90"/>
    <mergeCell ref="AEV90:AEW90"/>
    <mergeCell ref="AEX90:AEY90"/>
    <mergeCell ref="AFC90:AFD90"/>
    <mergeCell ref="AFE90:AFF90"/>
    <mergeCell ref="AFK90:AFL90"/>
    <mergeCell ref="AFM90:AFN90"/>
    <mergeCell ref="AFR90:AFS90"/>
    <mergeCell ref="AFT90:AFU90"/>
    <mergeCell ref="ABJ91:ABK92"/>
    <mergeCell ref="ABL91:ABM92"/>
    <mergeCell ref="ABQ91:ABR92"/>
    <mergeCell ref="ABS91:ABT92"/>
    <mergeCell ref="ABY91:ABZ92"/>
    <mergeCell ref="ACA91:ACB92"/>
    <mergeCell ref="ACF91:ACG92"/>
    <mergeCell ref="ACH91:ACI92"/>
    <mergeCell ref="ACN91:ACO92"/>
    <mergeCell ref="ACP91:ACQ92"/>
    <mergeCell ref="ACU91:ACV92"/>
    <mergeCell ref="ACW91:ACX92"/>
    <mergeCell ref="ADC91:ADD92"/>
    <mergeCell ref="ADE91:ADF92"/>
    <mergeCell ref="ADJ91:ADK92"/>
    <mergeCell ref="ADL91:ADM92"/>
    <mergeCell ref="ADR91:ADS92"/>
    <mergeCell ref="ABJ90:ABK90"/>
    <mergeCell ref="ABL90:ABM90"/>
    <mergeCell ref="ABQ90:ABR90"/>
    <mergeCell ref="ABS90:ABT90"/>
    <mergeCell ref="ABY90:ABZ90"/>
    <mergeCell ref="ACA90:ACB90"/>
    <mergeCell ref="ACF90:ACG90"/>
    <mergeCell ref="ACH90:ACI90"/>
    <mergeCell ref="ACN90:ACO90"/>
    <mergeCell ref="ACP90:ACQ90"/>
    <mergeCell ref="ACU90:ACV90"/>
    <mergeCell ref="ACW90:ACX90"/>
    <mergeCell ref="ADC90:ADD90"/>
    <mergeCell ref="ADE90:ADF90"/>
    <mergeCell ref="ADJ90:ADK90"/>
    <mergeCell ref="ADL90:ADM90"/>
    <mergeCell ref="ADR90:ADS90"/>
    <mergeCell ref="AEO86:AEP86"/>
    <mergeCell ref="AEQ86:AER86"/>
    <mergeCell ref="AEU86:AEV86"/>
    <mergeCell ref="AEW86:AEX86"/>
    <mergeCell ref="AEY86:AEZ86"/>
    <mergeCell ref="AFB86:AFC86"/>
    <mergeCell ref="AFD86:AFE86"/>
    <mergeCell ref="AFF86:AFG86"/>
    <mergeCell ref="AFJ86:AFK86"/>
    <mergeCell ref="AFL86:AFM86"/>
    <mergeCell ref="AFN86:AFO86"/>
    <mergeCell ref="AFQ86:AFR86"/>
    <mergeCell ref="AFS86:AFT86"/>
    <mergeCell ref="AFU86:AFV86"/>
    <mergeCell ref="ABJ88:ABM88"/>
    <mergeCell ref="ABQ88:ABT88"/>
    <mergeCell ref="ABY88:ACB88"/>
    <mergeCell ref="ACF88:ACI88"/>
    <mergeCell ref="ACN88:ACQ88"/>
    <mergeCell ref="ACU88:ACX88"/>
    <mergeCell ref="ADC88:ADF88"/>
    <mergeCell ref="ADJ88:ADM88"/>
    <mergeCell ref="ADR88:ADU88"/>
    <mergeCell ref="ADY88:AEB88"/>
    <mergeCell ref="AEG88:AEJ88"/>
    <mergeCell ref="AEN88:AEQ88"/>
    <mergeCell ref="AEV88:AEY88"/>
    <mergeCell ref="AFC88:AFF88"/>
    <mergeCell ref="AFK88:AFN88"/>
    <mergeCell ref="AFR88:AFU88"/>
    <mergeCell ref="ACX86:ACY86"/>
    <mergeCell ref="ADB86:ADC86"/>
    <mergeCell ref="ADD86:ADE86"/>
    <mergeCell ref="ADF86:ADG86"/>
    <mergeCell ref="ADI86:ADJ86"/>
    <mergeCell ref="ADK86:ADL86"/>
    <mergeCell ref="ADM86:ADN86"/>
    <mergeCell ref="ADQ86:ADR86"/>
    <mergeCell ref="ADS86:ADT86"/>
    <mergeCell ref="ADU86:ADV86"/>
    <mergeCell ref="ADX86:ADY86"/>
    <mergeCell ref="ADZ86:AEA86"/>
    <mergeCell ref="AEB86:AEC86"/>
    <mergeCell ref="AEF86:AEG86"/>
    <mergeCell ref="AEH86:AEI86"/>
    <mergeCell ref="AEJ86:AEK86"/>
    <mergeCell ref="AEM86:AEN86"/>
    <mergeCell ref="ADT83:ADU84"/>
    <mergeCell ref="ADY83:ADZ84"/>
    <mergeCell ref="AEA83:AEB84"/>
    <mergeCell ref="AEG83:AEH84"/>
    <mergeCell ref="AEI83:AEJ84"/>
    <mergeCell ref="AEN83:AEO84"/>
    <mergeCell ref="AEP83:AEQ84"/>
    <mergeCell ref="AEV83:AEW84"/>
    <mergeCell ref="AEX83:AEY84"/>
    <mergeCell ref="AFC83:AFD84"/>
    <mergeCell ref="AFE83:AFF84"/>
    <mergeCell ref="AFK83:AFL84"/>
    <mergeCell ref="AFM83:AFN84"/>
    <mergeCell ref="AFR83:AFS84"/>
    <mergeCell ref="AFT83:AFU84"/>
    <mergeCell ref="ABI86:ABJ86"/>
    <mergeCell ref="ABK86:ABL86"/>
    <mergeCell ref="ABM86:ABN86"/>
    <mergeCell ref="ABP86:ABQ86"/>
    <mergeCell ref="ABR86:ABS86"/>
    <mergeCell ref="ABT86:ABU86"/>
    <mergeCell ref="ABX86:ABY86"/>
    <mergeCell ref="ABZ86:ACA86"/>
    <mergeCell ref="ACB86:ACC86"/>
    <mergeCell ref="ACE86:ACF86"/>
    <mergeCell ref="ACG86:ACH86"/>
    <mergeCell ref="ACI86:ACJ86"/>
    <mergeCell ref="ACM86:ACN86"/>
    <mergeCell ref="ACO86:ACP86"/>
    <mergeCell ref="ACQ86:ACR86"/>
    <mergeCell ref="ACT86:ACU86"/>
    <mergeCell ref="ACV86:ACW86"/>
    <mergeCell ref="ADT82:ADU82"/>
    <mergeCell ref="ADY82:ADZ82"/>
    <mergeCell ref="AEA82:AEB82"/>
    <mergeCell ref="AEG82:AEH82"/>
    <mergeCell ref="AEI82:AEJ82"/>
    <mergeCell ref="AEN82:AEO82"/>
    <mergeCell ref="AEP82:AEQ82"/>
    <mergeCell ref="AEV82:AEW82"/>
    <mergeCell ref="AEX82:AEY82"/>
    <mergeCell ref="AFC82:AFD82"/>
    <mergeCell ref="AFE82:AFF82"/>
    <mergeCell ref="AFK82:AFL82"/>
    <mergeCell ref="AFM82:AFN82"/>
    <mergeCell ref="AFR82:AFS82"/>
    <mergeCell ref="AFT82:AFU82"/>
    <mergeCell ref="ABJ83:ABK84"/>
    <mergeCell ref="ABL83:ABM84"/>
    <mergeCell ref="ABQ83:ABR84"/>
    <mergeCell ref="ABS83:ABT84"/>
    <mergeCell ref="ABY83:ABZ84"/>
    <mergeCell ref="ACA83:ACB84"/>
    <mergeCell ref="ACF83:ACG84"/>
    <mergeCell ref="ACH83:ACI84"/>
    <mergeCell ref="ACN83:ACO84"/>
    <mergeCell ref="ACP83:ACQ84"/>
    <mergeCell ref="ACU83:ACV84"/>
    <mergeCell ref="ACW83:ACX84"/>
    <mergeCell ref="ADC83:ADD84"/>
    <mergeCell ref="ADE83:ADF84"/>
    <mergeCell ref="ADJ83:ADK84"/>
    <mergeCell ref="ADL83:ADM84"/>
    <mergeCell ref="ADR83:ADS84"/>
    <mergeCell ref="ABJ82:ABK82"/>
    <mergeCell ref="ABL82:ABM82"/>
    <mergeCell ref="ABQ82:ABR82"/>
    <mergeCell ref="ABS82:ABT82"/>
    <mergeCell ref="ABY82:ABZ82"/>
    <mergeCell ref="ACA82:ACB82"/>
    <mergeCell ref="ACF82:ACG82"/>
    <mergeCell ref="ACH82:ACI82"/>
    <mergeCell ref="ACN82:ACO82"/>
    <mergeCell ref="ACP82:ACQ82"/>
    <mergeCell ref="ACU82:ACV82"/>
    <mergeCell ref="ACW82:ACX82"/>
    <mergeCell ref="ADC82:ADD82"/>
    <mergeCell ref="ADE82:ADF82"/>
    <mergeCell ref="ADJ82:ADK82"/>
    <mergeCell ref="ADL82:ADM82"/>
    <mergeCell ref="ADR82:ADS82"/>
    <mergeCell ref="AEO78:AEP78"/>
    <mergeCell ref="AEQ78:AER78"/>
    <mergeCell ref="AEU78:AEV78"/>
    <mergeCell ref="AEW78:AEX78"/>
    <mergeCell ref="AEY78:AEZ78"/>
    <mergeCell ref="AFB78:AFC78"/>
    <mergeCell ref="AFD78:AFE78"/>
    <mergeCell ref="AFF78:AFG78"/>
    <mergeCell ref="AFJ78:AFK78"/>
    <mergeCell ref="AFL78:AFM78"/>
    <mergeCell ref="AFN78:AFO78"/>
    <mergeCell ref="AFQ78:AFR78"/>
    <mergeCell ref="AFS78:AFT78"/>
    <mergeCell ref="AFU78:AFV78"/>
    <mergeCell ref="ABJ80:ABM80"/>
    <mergeCell ref="ABQ80:ABT80"/>
    <mergeCell ref="ABY80:ACB80"/>
    <mergeCell ref="ACF80:ACI80"/>
    <mergeCell ref="ACN80:ACQ80"/>
    <mergeCell ref="ACU80:ACX80"/>
    <mergeCell ref="ADC80:ADF80"/>
    <mergeCell ref="ADJ80:ADM80"/>
    <mergeCell ref="ADR80:ADU80"/>
    <mergeCell ref="ADY80:AEB80"/>
    <mergeCell ref="AEG80:AEJ80"/>
    <mergeCell ref="AEN80:AEQ80"/>
    <mergeCell ref="AEV80:AEY80"/>
    <mergeCell ref="AFC80:AFF80"/>
    <mergeCell ref="AFK80:AFN80"/>
    <mergeCell ref="AFR80:AFU80"/>
    <mergeCell ref="ACX78:ACY78"/>
    <mergeCell ref="ADB78:ADC78"/>
    <mergeCell ref="ADD78:ADE78"/>
    <mergeCell ref="ADF78:ADG78"/>
    <mergeCell ref="ADI78:ADJ78"/>
    <mergeCell ref="ADK78:ADL78"/>
    <mergeCell ref="ADM78:ADN78"/>
    <mergeCell ref="ADQ78:ADR78"/>
    <mergeCell ref="ADS78:ADT78"/>
    <mergeCell ref="ADU78:ADV78"/>
    <mergeCell ref="ADX78:ADY78"/>
    <mergeCell ref="ADZ78:AEA78"/>
    <mergeCell ref="AEB78:AEC78"/>
    <mergeCell ref="AEF78:AEG78"/>
    <mergeCell ref="AEH78:AEI78"/>
    <mergeCell ref="AEJ78:AEK78"/>
    <mergeCell ref="AEM78:AEN78"/>
    <mergeCell ref="ADT75:ADU76"/>
    <mergeCell ref="ADY75:ADZ76"/>
    <mergeCell ref="AEA75:AEB76"/>
    <mergeCell ref="AEG75:AEH76"/>
    <mergeCell ref="AEI75:AEJ76"/>
    <mergeCell ref="AEN75:AEO76"/>
    <mergeCell ref="AEP75:AEQ76"/>
    <mergeCell ref="AEV75:AEW76"/>
    <mergeCell ref="AEX75:AEY76"/>
    <mergeCell ref="AFC75:AFD76"/>
    <mergeCell ref="AFE75:AFF76"/>
    <mergeCell ref="AFK75:AFL76"/>
    <mergeCell ref="AFM75:AFN76"/>
    <mergeCell ref="AFR75:AFS76"/>
    <mergeCell ref="AFT75:AFU76"/>
    <mergeCell ref="ABI78:ABJ78"/>
    <mergeCell ref="ABK78:ABL78"/>
    <mergeCell ref="ABM78:ABN78"/>
    <mergeCell ref="ABP78:ABQ78"/>
    <mergeCell ref="ABR78:ABS78"/>
    <mergeCell ref="ABT78:ABU78"/>
    <mergeCell ref="ABX78:ABY78"/>
    <mergeCell ref="ABZ78:ACA78"/>
    <mergeCell ref="ACB78:ACC78"/>
    <mergeCell ref="ACE78:ACF78"/>
    <mergeCell ref="ACG78:ACH78"/>
    <mergeCell ref="ACI78:ACJ78"/>
    <mergeCell ref="ACM78:ACN78"/>
    <mergeCell ref="ACO78:ACP78"/>
    <mergeCell ref="ACQ78:ACR78"/>
    <mergeCell ref="ACT78:ACU78"/>
    <mergeCell ref="ACV78:ACW78"/>
    <mergeCell ref="ADT74:ADU74"/>
    <mergeCell ref="ADY74:ADZ74"/>
    <mergeCell ref="AEA74:AEB74"/>
    <mergeCell ref="AEG74:AEH74"/>
    <mergeCell ref="AEI74:AEJ74"/>
    <mergeCell ref="AEN74:AEO74"/>
    <mergeCell ref="AEP74:AEQ74"/>
    <mergeCell ref="AEV74:AEW74"/>
    <mergeCell ref="AEX74:AEY74"/>
    <mergeCell ref="AFC74:AFD74"/>
    <mergeCell ref="AFE74:AFF74"/>
    <mergeCell ref="AFK74:AFL74"/>
    <mergeCell ref="AFM74:AFN74"/>
    <mergeCell ref="AFR74:AFS74"/>
    <mergeCell ref="AFT74:AFU74"/>
    <mergeCell ref="ABJ75:ABK76"/>
    <mergeCell ref="ABL75:ABM76"/>
    <mergeCell ref="ABQ75:ABR76"/>
    <mergeCell ref="ABS75:ABT76"/>
    <mergeCell ref="ABY75:ABZ76"/>
    <mergeCell ref="ACA75:ACB76"/>
    <mergeCell ref="ACF75:ACG76"/>
    <mergeCell ref="ACH75:ACI76"/>
    <mergeCell ref="ACN75:ACO76"/>
    <mergeCell ref="ACP75:ACQ76"/>
    <mergeCell ref="ACU75:ACV76"/>
    <mergeCell ref="ACW75:ACX76"/>
    <mergeCell ref="ADC75:ADD76"/>
    <mergeCell ref="ADE75:ADF76"/>
    <mergeCell ref="ADJ75:ADK76"/>
    <mergeCell ref="ADL75:ADM76"/>
    <mergeCell ref="ADR75:ADS76"/>
    <mergeCell ref="ABJ74:ABK74"/>
    <mergeCell ref="ABL74:ABM74"/>
    <mergeCell ref="ABQ74:ABR74"/>
    <mergeCell ref="ABS74:ABT74"/>
    <mergeCell ref="ABY74:ABZ74"/>
    <mergeCell ref="ACA74:ACB74"/>
    <mergeCell ref="ACF74:ACG74"/>
    <mergeCell ref="ACH74:ACI74"/>
    <mergeCell ref="ACN74:ACO74"/>
    <mergeCell ref="ACP74:ACQ74"/>
    <mergeCell ref="ACU74:ACV74"/>
    <mergeCell ref="ACW74:ACX74"/>
    <mergeCell ref="ADC74:ADD74"/>
    <mergeCell ref="ADE74:ADF74"/>
    <mergeCell ref="ADJ74:ADK74"/>
    <mergeCell ref="ADL74:ADM74"/>
    <mergeCell ref="ADR74:ADS74"/>
    <mergeCell ref="AEO70:AEP70"/>
    <mergeCell ref="AEQ70:AER70"/>
    <mergeCell ref="AEU70:AEV70"/>
    <mergeCell ref="AEW70:AEX70"/>
    <mergeCell ref="AEY70:AEZ70"/>
    <mergeCell ref="AFB70:AFC70"/>
    <mergeCell ref="AFD70:AFE70"/>
    <mergeCell ref="AFF70:AFG70"/>
    <mergeCell ref="AFJ70:AFK70"/>
    <mergeCell ref="AFL70:AFM70"/>
    <mergeCell ref="AFN70:AFO70"/>
    <mergeCell ref="AFQ70:AFR70"/>
    <mergeCell ref="AFS70:AFT70"/>
    <mergeCell ref="AFU70:AFV70"/>
    <mergeCell ref="ABJ72:ABM72"/>
    <mergeCell ref="ABQ72:ABT72"/>
    <mergeCell ref="ABY72:ACB72"/>
    <mergeCell ref="ACF72:ACI72"/>
    <mergeCell ref="ACN72:ACQ72"/>
    <mergeCell ref="ACU72:ACX72"/>
    <mergeCell ref="ADC72:ADF72"/>
    <mergeCell ref="ADJ72:ADM72"/>
    <mergeCell ref="ADR72:ADU72"/>
    <mergeCell ref="ADY72:AEB72"/>
    <mergeCell ref="AEG72:AEJ72"/>
    <mergeCell ref="AEN72:AEQ72"/>
    <mergeCell ref="AEV72:AEY72"/>
    <mergeCell ref="AFC72:AFF72"/>
    <mergeCell ref="AFK72:AFN72"/>
    <mergeCell ref="AFR72:AFU72"/>
    <mergeCell ref="ACX70:ACY70"/>
    <mergeCell ref="ADB70:ADC70"/>
    <mergeCell ref="ADD70:ADE70"/>
    <mergeCell ref="ADF70:ADG70"/>
    <mergeCell ref="ADI70:ADJ70"/>
    <mergeCell ref="ADK70:ADL70"/>
    <mergeCell ref="ADM70:ADN70"/>
    <mergeCell ref="ADQ70:ADR70"/>
    <mergeCell ref="ADS70:ADT70"/>
    <mergeCell ref="ADU70:ADV70"/>
    <mergeCell ref="ADX70:ADY70"/>
    <mergeCell ref="ADZ70:AEA70"/>
    <mergeCell ref="AEB70:AEC70"/>
    <mergeCell ref="AEF70:AEG70"/>
    <mergeCell ref="AEH70:AEI70"/>
    <mergeCell ref="AEJ70:AEK70"/>
    <mergeCell ref="AEM70:AEN70"/>
    <mergeCell ref="ADT67:ADU68"/>
    <mergeCell ref="ADY67:ADZ68"/>
    <mergeCell ref="AEA67:AEB68"/>
    <mergeCell ref="AEG67:AEH68"/>
    <mergeCell ref="AEI67:AEJ68"/>
    <mergeCell ref="AEN67:AEO68"/>
    <mergeCell ref="AEP67:AEQ68"/>
    <mergeCell ref="AEV67:AEW68"/>
    <mergeCell ref="AEX67:AEY68"/>
    <mergeCell ref="AFC67:AFD68"/>
    <mergeCell ref="AFE67:AFF68"/>
    <mergeCell ref="AFK67:AFL68"/>
    <mergeCell ref="AFM67:AFN68"/>
    <mergeCell ref="AFR67:AFS68"/>
    <mergeCell ref="AFT67:AFU68"/>
    <mergeCell ref="ABI70:ABJ70"/>
    <mergeCell ref="ABK70:ABL70"/>
    <mergeCell ref="ABM70:ABN70"/>
    <mergeCell ref="ABP70:ABQ70"/>
    <mergeCell ref="ABR70:ABS70"/>
    <mergeCell ref="ABT70:ABU70"/>
    <mergeCell ref="ABX70:ABY70"/>
    <mergeCell ref="ABZ70:ACA70"/>
    <mergeCell ref="ACB70:ACC70"/>
    <mergeCell ref="ACE70:ACF70"/>
    <mergeCell ref="ACG70:ACH70"/>
    <mergeCell ref="ACI70:ACJ70"/>
    <mergeCell ref="ACM70:ACN70"/>
    <mergeCell ref="ACO70:ACP70"/>
    <mergeCell ref="ACQ70:ACR70"/>
    <mergeCell ref="ACT70:ACU70"/>
    <mergeCell ref="ACV70:ACW70"/>
    <mergeCell ref="ADT66:ADU66"/>
    <mergeCell ref="ADY66:ADZ66"/>
    <mergeCell ref="AEA66:AEB66"/>
    <mergeCell ref="AEG66:AEH66"/>
    <mergeCell ref="AEI66:AEJ66"/>
    <mergeCell ref="AEN66:AEO66"/>
    <mergeCell ref="AEP66:AEQ66"/>
    <mergeCell ref="AEV66:AEW66"/>
    <mergeCell ref="AEX66:AEY66"/>
    <mergeCell ref="AFC66:AFD66"/>
    <mergeCell ref="AFE66:AFF66"/>
    <mergeCell ref="AFK66:AFL66"/>
    <mergeCell ref="AFM66:AFN66"/>
    <mergeCell ref="AFR66:AFS66"/>
    <mergeCell ref="AFT66:AFU66"/>
    <mergeCell ref="ABJ67:ABK68"/>
    <mergeCell ref="ABL67:ABM68"/>
    <mergeCell ref="ABQ67:ABR68"/>
    <mergeCell ref="ABS67:ABT68"/>
    <mergeCell ref="ABY67:ABZ68"/>
    <mergeCell ref="ACA67:ACB68"/>
    <mergeCell ref="ACF67:ACG68"/>
    <mergeCell ref="ACH67:ACI68"/>
    <mergeCell ref="ACN67:ACO68"/>
    <mergeCell ref="ACP67:ACQ68"/>
    <mergeCell ref="ACU67:ACV68"/>
    <mergeCell ref="ACW67:ACX68"/>
    <mergeCell ref="ADC67:ADD68"/>
    <mergeCell ref="ADE67:ADF68"/>
    <mergeCell ref="ADJ67:ADK68"/>
    <mergeCell ref="ADL67:ADM68"/>
    <mergeCell ref="ADR67:ADS68"/>
    <mergeCell ref="ABJ66:ABK66"/>
    <mergeCell ref="ABL66:ABM66"/>
    <mergeCell ref="ABQ66:ABR66"/>
    <mergeCell ref="ABS66:ABT66"/>
    <mergeCell ref="ABY66:ABZ66"/>
    <mergeCell ref="ACA66:ACB66"/>
    <mergeCell ref="ACF66:ACG66"/>
    <mergeCell ref="ACH66:ACI66"/>
    <mergeCell ref="ACN66:ACO66"/>
    <mergeCell ref="ACP66:ACQ66"/>
    <mergeCell ref="ACU66:ACV66"/>
    <mergeCell ref="ACW66:ACX66"/>
    <mergeCell ref="ADC66:ADD66"/>
    <mergeCell ref="ADE66:ADF66"/>
    <mergeCell ref="ADJ66:ADK66"/>
    <mergeCell ref="ADL66:ADM66"/>
    <mergeCell ref="ADR66:ADS66"/>
    <mergeCell ref="AEO62:AEP62"/>
    <mergeCell ref="AEQ62:AER62"/>
    <mergeCell ref="AEU62:AEV62"/>
    <mergeCell ref="AEW62:AEX62"/>
    <mergeCell ref="AEY62:AEZ62"/>
    <mergeCell ref="AFB62:AFC62"/>
    <mergeCell ref="AFD62:AFE62"/>
    <mergeCell ref="AFF62:AFG62"/>
    <mergeCell ref="AFJ62:AFK62"/>
    <mergeCell ref="AFL62:AFM62"/>
    <mergeCell ref="AFN62:AFO62"/>
    <mergeCell ref="AFQ62:AFR62"/>
    <mergeCell ref="AFS62:AFT62"/>
    <mergeCell ref="AFU62:AFV62"/>
    <mergeCell ref="ABJ64:ABM64"/>
    <mergeCell ref="ABQ64:ABT64"/>
    <mergeCell ref="ABY64:ACB64"/>
    <mergeCell ref="ACF64:ACI64"/>
    <mergeCell ref="ACN64:ACQ64"/>
    <mergeCell ref="ACU64:ACX64"/>
    <mergeCell ref="ADC64:ADF64"/>
    <mergeCell ref="ADJ64:ADM64"/>
    <mergeCell ref="ADR64:ADU64"/>
    <mergeCell ref="ADY64:AEB64"/>
    <mergeCell ref="AEG64:AEJ64"/>
    <mergeCell ref="AEN64:AEQ64"/>
    <mergeCell ref="AEV64:AEY64"/>
    <mergeCell ref="AFC64:AFF64"/>
    <mergeCell ref="AFK64:AFN64"/>
    <mergeCell ref="AFR64:AFU64"/>
    <mergeCell ref="ACX62:ACY62"/>
    <mergeCell ref="ADB62:ADC62"/>
    <mergeCell ref="ADD62:ADE62"/>
    <mergeCell ref="ADF62:ADG62"/>
    <mergeCell ref="ADI62:ADJ62"/>
    <mergeCell ref="ADK62:ADL62"/>
    <mergeCell ref="ADM62:ADN62"/>
    <mergeCell ref="ADQ62:ADR62"/>
    <mergeCell ref="ADS62:ADT62"/>
    <mergeCell ref="ADU62:ADV62"/>
    <mergeCell ref="ADX62:ADY62"/>
    <mergeCell ref="ADZ62:AEA62"/>
    <mergeCell ref="AEB62:AEC62"/>
    <mergeCell ref="AEF62:AEG62"/>
    <mergeCell ref="AEH62:AEI62"/>
    <mergeCell ref="AEJ62:AEK62"/>
    <mergeCell ref="AEM62:AEN62"/>
    <mergeCell ref="ADT59:ADU60"/>
    <mergeCell ref="ADY59:ADZ60"/>
    <mergeCell ref="AEA59:AEB60"/>
    <mergeCell ref="AEG59:AEH60"/>
    <mergeCell ref="AEI59:AEJ60"/>
    <mergeCell ref="AEN59:AEO60"/>
    <mergeCell ref="AEP59:AEQ60"/>
    <mergeCell ref="AEV59:AEW60"/>
    <mergeCell ref="AEX59:AEY60"/>
    <mergeCell ref="AFC59:AFD60"/>
    <mergeCell ref="AFE59:AFF60"/>
    <mergeCell ref="AFK59:AFL60"/>
    <mergeCell ref="AFM59:AFN60"/>
    <mergeCell ref="AFR59:AFS60"/>
    <mergeCell ref="AFT59:AFU60"/>
    <mergeCell ref="ABI62:ABJ62"/>
    <mergeCell ref="ABK62:ABL62"/>
    <mergeCell ref="ABM62:ABN62"/>
    <mergeCell ref="ABP62:ABQ62"/>
    <mergeCell ref="ABR62:ABS62"/>
    <mergeCell ref="ABT62:ABU62"/>
    <mergeCell ref="ABX62:ABY62"/>
    <mergeCell ref="ABZ62:ACA62"/>
    <mergeCell ref="ACB62:ACC62"/>
    <mergeCell ref="ACE62:ACF62"/>
    <mergeCell ref="ACG62:ACH62"/>
    <mergeCell ref="ACI62:ACJ62"/>
    <mergeCell ref="ACM62:ACN62"/>
    <mergeCell ref="ACO62:ACP62"/>
    <mergeCell ref="ACQ62:ACR62"/>
    <mergeCell ref="ACT62:ACU62"/>
    <mergeCell ref="ACV62:ACW62"/>
    <mergeCell ref="ADT58:ADU58"/>
    <mergeCell ref="ADY58:ADZ58"/>
    <mergeCell ref="AEA58:AEB58"/>
    <mergeCell ref="AEG58:AEH58"/>
    <mergeCell ref="AEI58:AEJ58"/>
    <mergeCell ref="AEN58:AEO58"/>
    <mergeCell ref="AEP58:AEQ58"/>
    <mergeCell ref="AEV58:AEW58"/>
    <mergeCell ref="AEX58:AEY58"/>
    <mergeCell ref="AFC58:AFD58"/>
    <mergeCell ref="AFE58:AFF58"/>
    <mergeCell ref="AFK58:AFL58"/>
    <mergeCell ref="AFM58:AFN58"/>
    <mergeCell ref="AFR58:AFS58"/>
    <mergeCell ref="AFT58:AFU58"/>
    <mergeCell ref="ABJ59:ABK60"/>
    <mergeCell ref="ABL59:ABM60"/>
    <mergeCell ref="ABQ59:ABR60"/>
    <mergeCell ref="ABS59:ABT60"/>
    <mergeCell ref="ABY59:ABZ60"/>
    <mergeCell ref="ACA59:ACB60"/>
    <mergeCell ref="ACF59:ACG60"/>
    <mergeCell ref="ACH59:ACI60"/>
    <mergeCell ref="ACN59:ACO60"/>
    <mergeCell ref="ACP59:ACQ60"/>
    <mergeCell ref="ACU59:ACV60"/>
    <mergeCell ref="ACW59:ACX60"/>
    <mergeCell ref="ADC59:ADD60"/>
    <mergeCell ref="ADE59:ADF60"/>
    <mergeCell ref="ADJ59:ADK60"/>
    <mergeCell ref="ADL59:ADM60"/>
    <mergeCell ref="ADR59:ADS60"/>
    <mergeCell ref="ABJ58:ABK58"/>
    <mergeCell ref="ABL58:ABM58"/>
    <mergeCell ref="ABQ58:ABR58"/>
    <mergeCell ref="ABS58:ABT58"/>
    <mergeCell ref="ABY58:ABZ58"/>
    <mergeCell ref="ACA58:ACB58"/>
    <mergeCell ref="ACF58:ACG58"/>
    <mergeCell ref="ACH58:ACI58"/>
    <mergeCell ref="ACN58:ACO58"/>
    <mergeCell ref="ACP58:ACQ58"/>
    <mergeCell ref="ACU58:ACV58"/>
    <mergeCell ref="ACW58:ACX58"/>
    <mergeCell ref="ADC58:ADD58"/>
    <mergeCell ref="ADE58:ADF58"/>
    <mergeCell ref="ADJ58:ADK58"/>
    <mergeCell ref="ADL58:ADM58"/>
    <mergeCell ref="ADR58:ADS58"/>
    <mergeCell ref="AEO54:AEP54"/>
    <mergeCell ref="AEQ54:AER54"/>
    <mergeCell ref="AEU54:AEV54"/>
    <mergeCell ref="AEW54:AEX54"/>
    <mergeCell ref="AEY54:AEZ54"/>
    <mergeCell ref="AFB54:AFC54"/>
    <mergeCell ref="AFD54:AFE54"/>
    <mergeCell ref="AFF54:AFG54"/>
    <mergeCell ref="AFJ54:AFK54"/>
    <mergeCell ref="AFL54:AFM54"/>
    <mergeCell ref="AFN54:AFO54"/>
    <mergeCell ref="AFQ54:AFR54"/>
    <mergeCell ref="AFS54:AFT54"/>
    <mergeCell ref="AFU54:AFV54"/>
    <mergeCell ref="ABJ56:ABM56"/>
    <mergeCell ref="ABQ56:ABT56"/>
    <mergeCell ref="ABY56:ACB56"/>
    <mergeCell ref="ACF56:ACI56"/>
    <mergeCell ref="ACN56:ACQ56"/>
    <mergeCell ref="ACU56:ACX56"/>
    <mergeCell ref="ADC56:ADF56"/>
    <mergeCell ref="ADJ56:ADM56"/>
    <mergeCell ref="ADR56:ADU56"/>
    <mergeCell ref="ADY56:AEB56"/>
    <mergeCell ref="AEG56:AEJ56"/>
    <mergeCell ref="AEN56:AEQ56"/>
    <mergeCell ref="AEV56:AEY56"/>
    <mergeCell ref="AFC56:AFF56"/>
    <mergeCell ref="AFK56:AFN56"/>
    <mergeCell ref="AFR56:AFU56"/>
    <mergeCell ref="ACX54:ACY54"/>
    <mergeCell ref="ADB54:ADC54"/>
    <mergeCell ref="ADD54:ADE54"/>
    <mergeCell ref="ADF54:ADG54"/>
    <mergeCell ref="ADI54:ADJ54"/>
    <mergeCell ref="ADK54:ADL54"/>
    <mergeCell ref="ADM54:ADN54"/>
    <mergeCell ref="ADQ54:ADR54"/>
    <mergeCell ref="ADS54:ADT54"/>
    <mergeCell ref="ADU54:ADV54"/>
    <mergeCell ref="ADX54:ADY54"/>
    <mergeCell ref="ADZ54:AEA54"/>
    <mergeCell ref="AEB54:AEC54"/>
    <mergeCell ref="AEF54:AEG54"/>
    <mergeCell ref="AEH54:AEI54"/>
    <mergeCell ref="AEJ54:AEK54"/>
    <mergeCell ref="AEM54:AEN54"/>
    <mergeCell ref="ADT51:ADU52"/>
    <mergeCell ref="ADY51:ADZ52"/>
    <mergeCell ref="AEA51:AEB52"/>
    <mergeCell ref="AEG51:AEH52"/>
    <mergeCell ref="AEI51:AEJ52"/>
    <mergeCell ref="AEN51:AEO52"/>
    <mergeCell ref="AEP51:AEQ52"/>
    <mergeCell ref="AEV51:AEW52"/>
    <mergeCell ref="AEX51:AEY52"/>
    <mergeCell ref="AFC51:AFD52"/>
    <mergeCell ref="AFE51:AFF52"/>
    <mergeCell ref="AFK51:AFL52"/>
    <mergeCell ref="AFM51:AFN52"/>
    <mergeCell ref="AFR51:AFS52"/>
    <mergeCell ref="AFT51:AFU52"/>
    <mergeCell ref="ABI54:ABJ54"/>
    <mergeCell ref="ABK54:ABL54"/>
    <mergeCell ref="ABM54:ABN54"/>
    <mergeCell ref="ABP54:ABQ54"/>
    <mergeCell ref="ABR54:ABS54"/>
    <mergeCell ref="ABT54:ABU54"/>
    <mergeCell ref="ABX54:ABY54"/>
    <mergeCell ref="ABZ54:ACA54"/>
    <mergeCell ref="ACB54:ACC54"/>
    <mergeCell ref="ACE54:ACF54"/>
    <mergeCell ref="ACG54:ACH54"/>
    <mergeCell ref="ACI54:ACJ54"/>
    <mergeCell ref="ACM54:ACN54"/>
    <mergeCell ref="ACO54:ACP54"/>
    <mergeCell ref="ACQ54:ACR54"/>
    <mergeCell ref="ACT54:ACU54"/>
    <mergeCell ref="ACV54:ACW54"/>
    <mergeCell ref="ADT50:ADU50"/>
    <mergeCell ref="ADY50:ADZ50"/>
    <mergeCell ref="AEA50:AEB50"/>
    <mergeCell ref="AEG50:AEH50"/>
    <mergeCell ref="AEI50:AEJ50"/>
    <mergeCell ref="AEN50:AEO50"/>
    <mergeCell ref="AEP50:AEQ50"/>
    <mergeCell ref="AEV50:AEW50"/>
    <mergeCell ref="AEX50:AEY50"/>
    <mergeCell ref="AFC50:AFD50"/>
    <mergeCell ref="AFE50:AFF50"/>
    <mergeCell ref="AFK50:AFL50"/>
    <mergeCell ref="AFM50:AFN50"/>
    <mergeCell ref="AFR50:AFS50"/>
    <mergeCell ref="AFT50:AFU50"/>
    <mergeCell ref="ABJ51:ABK52"/>
    <mergeCell ref="ABL51:ABM52"/>
    <mergeCell ref="ABQ51:ABR52"/>
    <mergeCell ref="ABS51:ABT52"/>
    <mergeCell ref="ABY51:ABZ52"/>
    <mergeCell ref="ACA51:ACB52"/>
    <mergeCell ref="ACF51:ACG52"/>
    <mergeCell ref="ACH51:ACI52"/>
    <mergeCell ref="ACN51:ACO52"/>
    <mergeCell ref="ACP51:ACQ52"/>
    <mergeCell ref="ACU51:ACV52"/>
    <mergeCell ref="ACW51:ACX52"/>
    <mergeCell ref="ADC51:ADD52"/>
    <mergeCell ref="ADE51:ADF52"/>
    <mergeCell ref="ADJ51:ADK52"/>
    <mergeCell ref="ADL51:ADM52"/>
    <mergeCell ref="ADR51:ADS52"/>
    <mergeCell ref="ABJ50:ABK50"/>
    <mergeCell ref="ABL50:ABM50"/>
    <mergeCell ref="ABQ50:ABR50"/>
    <mergeCell ref="ABS50:ABT50"/>
    <mergeCell ref="ABY50:ABZ50"/>
    <mergeCell ref="ACA50:ACB50"/>
    <mergeCell ref="ACF50:ACG50"/>
    <mergeCell ref="ACH50:ACI50"/>
    <mergeCell ref="ACN50:ACO50"/>
    <mergeCell ref="ACP50:ACQ50"/>
    <mergeCell ref="ACU50:ACV50"/>
    <mergeCell ref="ACW50:ACX50"/>
    <mergeCell ref="ADC50:ADD50"/>
    <mergeCell ref="ADE50:ADF50"/>
    <mergeCell ref="ADJ50:ADK50"/>
    <mergeCell ref="ADL50:ADM50"/>
    <mergeCell ref="ADR50:ADS50"/>
    <mergeCell ref="AEO47:AEP47"/>
    <mergeCell ref="AEQ47:AER47"/>
    <mergeCell ref="AEU47:AEV47"/>
    <mergeCell ref="AEW47:AEX47"/>
    <mergeCell ref="AEY47:AEZ47"/>
    <mergeCell ref="AFB47:AFC47"/>
    <mergeCell ref="AFD47:AFE47"/>
    <mergeCell ref="AFF47:AFG47"/>
    <mergeCell ref="AFJ47:AFK47"/>
    <mergeCell ref="AFL47:AFM47"/>
    <mergeCell ref="AFN47:AFO47"/>
    <mergeCell ref="AFQ47:AFR47"/>
    <mergeCell ref="AFS47:AFT47"/>
    <mergeCell ref="AFU47:AFV47"/>
    <mergeCell ref="ABJ48:ABM48"/>
    <mergeCell ref="ABQ48:ABT48"/>
    <mergeCell ref="ABY48:ACB48"/>
    <mergeCell ref="ACF48:ACI48"/>
    <mergeCell ref="ACN48:ACQ48"/>
    <mergeCell ref="ACU48:ACX48"/>
    <mergeCell ref="ADC48:ADF48"/>
    <mergeCell ref="ADJ48:ADM48"/>
    <mergeCell ref="ADR48:ADU48"/>
    <mergeCell ref="ADY48:AEB48"/>
    <mergeCell ref="AEG48:AEJ48"/>
    <mergeCell ref="AEN48:AEQ48"/>
    <mergeCell ref="AEV48:AEY48"/>
    <mergeCell ref="AFC48:AFF48"/>
    <mergeCell ref="AFK48:AFN48"/>
    <mergeCell ref="AFR48:AFU48"/>
    <mergeCell ref="ACX47:ACY47"/>
    <mergeCell ref="ADB47:ADC47"/>
    <mergeCell ref="ADD47:ADE47"/>
    <mergeCell ref="ADF47:ADG47"/>
    <mergeCell ref="ADI47:ADJ47"/>
    <mergeCell ref="ADK47:ADL47"/>
    <mergeCell ref="ADM47:ADN47"/>
    <mergeCell ref="ADQ47:ADR47"/>
    <mergeCell ref="ADS47:ADT47"/>
    <mergeCell ref="ADU47:ADV47"/>
    <mergeCell ref="ADX47:ADY47"/>
    <mergeCell ref="ADZ47:AEA47"/>
    <mergeCell ref="AEB47:AEC47"/>
    <mergeCell ref="AEF47:AEG47"/>
    <mergeCell ref="AEH47:AEI47"/>
    <mergeCell ref="AEJ47:AEK47"/>
    <mergeCell ref="AEM47:AEN47"/>
    <mergeCell ref="ADT44:ADU45"/>
    <mergeCell ref="ADY44:ADZ45"/>
    <mergeCell ref="AEA44:AEB45"/>
    <mergeCell ref="AEG44:AEH45"/>
    <mergeCell ref="AEI44:AEJ45"/>
    <mergeCell ref="AEN44:AEO45"/>
    <mergeCell ref="AEP44:AEQ45"/>
    <mergeCell ref="AEV44:AEW45"/>
    <mergeCell ref="AEX44:AEY45"/>
    <mergeCell ref="AFC44:AFD45"/>
    <mergeCell ref="AFE44:AFF45"/>
    <mergeCell ref="AFK44:AFL45"/>
    <mergeCell ref="AFM44:AFN45"/>
    <mergeCell ref="AFR44:AFS45"/>
    <mergeCell ref="AFT44:AFU45"/>
    <mergeCell ref="ABI47:ABJ47"/>
    <mergeCell ref="ABK47:ABL47"/>
    <mergeCell ref="ABM47:ABN47"/>
    <mergeCell ref="ABP47:ABQ47"/>
    <mergeCell ref="ABR47:ABS47"/>
    <mergeCell ref="ABT47:ABU47"/>
    <mergeCell ref="ABX47:ABY47"/>
    <mergeCell ref="ABZ47:ACA47"/>
    <mergeCell ref="ACB47:ACC47"/>
    <mergeCell ref="ACE47:ACF47"/>
    <mergeCell ref="ACG47:ACH47"/>
    <mergeCell ref="ACI47:ACJ47"/>
    <mergeCell ref="ACM47:ACN47"/>
    <mergeCell ref="ACO47:ACP47"/>
    <mergeCell ref="ACQ47:ACR47"/>
    <mergeCell ref="ACT47:ACU47"/>
    <mergeCell ref="ACV47:ACW47"/>
    <mergeCell ref="ADT43:ADU43"/>
    <mergeCell ref="ADY43:ADZ43"/>
    <mergeCell ref="AEA43:AEB43"/>
    <mergeCell ref="AEG43:AEH43"/>
    <mergeCell ref="AEI43:AEJ43"/>
    <mergeCell ref="AEN43:AEO43"/>
    <mergeCell ref="AEP43:AEQ43"/>
    <mergeCell ref="AEV43:AEW43"/>
    <mergeCell ref="AEX43:AEY43"/>
    <mergeCell ref="AFC43:AFD43"/>
    <mergeCell ref="AFE43:AFF43"/>
    <mergeCell ref="AFK43:AFL43"/>
    <mergeCell ref="AFM43:AFN43"/>
    <mergeCell ref="AFR43:AFS43"/>
    <mergeCell ref="AFT43:AFU43"/>
    <mergeCell ref="ABJ44:ABK45"/>
    <mergeCell ref="ABL44:ABM45"/>
    <mergeCell ref="ABQ44:ABR45"/>
    <mergeCell ref="ABS44:ABT45"/>
    <mergeCell ref="ABY44:ABZ45"/>
    <mergeCell ref="ACA44:ACB45"/>
    <mergeCell ref="ACF44:ACG45"/>
    <mergeCell ref="ACH44:ACI45"/>
    <mergeCell ref="ACN44:ACO45"/>
    <mergeCell ref="ACP44:ACQ45"/>
    <mergeCell ref="ACU44:ACV45"/>
    <mergeCell ref="ACW44:ACX45"/>
    <mergeCell ref="ADC44:ADD45"/>
    <mergeCell ref="ADE44:ADF45"/>
    <mergeCell ref="ADJ44:ADK45"/>
    <mergeCell ref="ADL44:ADM45"/>
    <mergeCell ref="ADR44:ADS45"/>
    <mergeCell ref="ABJ43:ABK43"/>
    <mergeCell ref="ABL43:ABM43"/>
    <mergeCell ref="ABQ43:ABR43"/>
    <mergeCell ref="ABS43:ABT43"/>
    <mergeCell ref="ABY43:ABZ43"/>
    <mergeCell ref="ACA43:ACB43"/>
    <mergeCell ref="ACF43:ACG43"/>
    <mergeCell ref="ACH43:ACI43"/>
    <mergeCell ref="ACN43:ACO43"/>
    <mergeCell ref="ACP43:ACQ43"/>
    <mergeCell ref="ACU43:ACV43"/>
    <mergeCell ref="ACW43:ACX43"/>
    <mergeCell ref="ADC43:ADD43"/>
    <mergeCell ref="ADE43:ADF43"/>
    <mergeCell ref="ADJ43:ADK43"/>
    <mergeCell ref="ADL43:ADM43"/>
    <mergeCell ref="ADR43:ADS43"/>
    <mergeCell ref="AEO39:AEP39"/>
    <mergeCell ref="AEQ39:AER39"/>
    <mergeCell ref="AEU39:AEV39"/>
    <mergeCell ref="AEW39:AEX39"/>
    <mergeCell ref="AEY39:AEZ39"/>
    <mergeCell ref="AFB39:AFC39"/>
    <mergeCell ref="AFD39:AFE39"/>
    <mergeCell ref="AFF39:AFG39"/>
    <mergeCell ref="AFJ39:AFK39"/>
    <mergeCell ref="AFL39:AFM39"/>
    <mergeCell ref="AFN39:AFO39"/>
    <mergeCell ref="AFQ39:AFR39"/>
    <mergeCell ref="AFS39:AFT39"/>
    <mergeCell ref="AFU39:AFV39"/>
    <mergeCell ref="ABJ41:ABM41"/>
    <mergeCell ref="ABQ41:ABT41"/>
    <mergeCell ref="ABY41:ACB41"/>
    <mergeCell ref="ACF41:ACI41"/>
    <mergeCell ref="ACN41:ACQ41"/>
    <mergeCell ref="ACU41:ACX41"/>
    <mergeCell ref="ADC41:ADF41"/>
    <mergeCell ref="ADJ41:ADM41"/>
    <mergeCell ref="ADR41:ADU41"/>
    <mergeCell ref="ADY41:AEB41"/>
    <mergeCell ref="AEG41:AEJ41"/>
    <mergeCell ref="AEN41:AEQ41"/>
    <mergeCell ref="AEV41:AEY41"/>
    <mergeCell ref="AFC41:AFF41"/>
    <mergeCell ref="AFK41:AFN41"/>
    <mergeCell ref="AFR41:AFU41"/>
    <mergeCell ref="ACX39:ACY39"/>
    <mergeCell ref="ADB39:ADC39"/>
    <mergeCell ref="ADD39:ADE39"/>
    <mergeCell ref="ADF39:ADG39"/>
    <mergeCell ref="ADI39:ADJ39"/>
    <mergeCell ref="ADK39:ADL39"/>
    <mergeCell ref="ADM39:ADN39"/>
    <mergeCell ref="ADQ39:ADR39"/>
    <mergeCell ref="ADS39:ADT39"/>
    <mergeCell ref="ADU39:ADV39"/>
    <mergeCell ref="ADX39:ADY39"/>
    <mergeCell ref="ADZ39:AEA39"/>
    <mergeCell ref="AEB39:AEC39"/>
    <mergeCell ref="AEF39:AEG39"/>
    <mergeCell ref="AEH39:AEI39"/>
    <mergeCell ref="AEJ39:AEK39"/>
    <mergeCell ref="AEM39:AEN39"/>
    <mergeCell ref="ADT36:ADU37"/>
    <mergeCell ref="ADY36:ADZ37"/>
    <mergeCell ref="AEA36:AEB37"/>
    <mergeCell ref="AEG36:AEH37"/>
    <mergeCell ref="AEI36:AEJ37"/>
    <mergeCell ref="AEN36:AEO37"/>
    <mergeCell ref="AEP36:AEQ37"/>
    <mergeCell ref="AEV36:AEW37"/>
    <mergeCell ref="AEX36:AEY37"/>
    <mergeCell ref="AFC36:AFD37"/>
    <mergeCell ref="AFE36:AFF37"/>
    <mergeCell ref="AFK36:AFL37"/>
    <mergeCell ref="AFM36:AFN37"/>
    <mergeCell ref="AFR36:AFS37"/>
    <mergeCell ref="AFT36:AFU37"/>
    <mergeCell ref="ABI39:ABJ39"/>
    <mergeCell ref="ABK39:ABL39"/>
    <mergeCell ref="ABM39:ABN39"/>
    <mergeCell ref="ABP39:ABQ39"/>
    <mergeCell ref="ABR39:ABS39"/>
    <mergeCell ref="ABT39:ABU39"/>
    <mergeCell ref="ABX39:ABY39"/>
    <mergeCell ref="ABZ39:ACA39"/>
    <mergeCell ref="ACB39:ACC39"/>
    <mergeCell ref="ACE39:ACF39"/>
    <mergeCell ref="ACG39:ACH39"/>
    <mergeCell ref="ACI39:ACJ39"/>
    <mergeCell ref="ACM39:ACN39"/>
    <mergeCell ref="ACO39:ACP39"/>
    <mergeCell ref="ACQ39:ACR39"/>
    <mergeCell ref="ACT39:ACU39"/>
    <mergeCell ref="ACV39:ACW39"/>
    <mergeCell ref="ADT35:ADU35"/>
    <mergeCell ref="ADY35:ADZ35"/>
    <mergeCell ref="AEA35:AEB35"/>
    <mergeCell ref="AEG35:AEH35"/>
    <mergeCell ref="AEI35:AEJ35"/>
    <mergeCell ref="AEN35:AEO35"/>
    <mergeCell ref="AEP35:AEQ35"/>
    <mergeCell ref="AEV35:AEW35"/>
    <mergeCell ref="AEX35:AEY35"/>
    <mergeCell ref="AFC35:AFD35"/>
    <mergeCell ref="AFE35:AFF35"/>
    <mergeCell ref="AFK35:AFL35"/>
    <mergeCell ref="AFM35:AFN35"/>
    <mergeCell ref="AFR35:AFS35"/>
    <mergeCell ref="AFT35:AFU35"/>
    <mergeCell ref="ABJ36:ABK37"/>
    <mergeCell ref="ABL36:ABM37"/>
    <mergeCell ref="ABQ36:ABR37"/>
    <mergeCell ref="ABS36:ABT37"/>
    <mergeCell ref="ABY36:ABZ37"/>
    <mergeCell ref="ACA36:ACB37"/>
    <mergeCell ref="ACF36:ACG37"/>
    <mergeCell ref="ACH36:ACI37"/>
    <mergeCell ref="ACN36:ACO37"/>
    <mergeCell ref="ACP36:ACQ37"/>
    <mergeCell ref="ACU36:ACV37"/>
    <mergeCell ref="ACW36:ACX37"/>
    <mergeCell ref="ADC36:ADD37"/>
    <mergeCell ref="ADE36:ADF37"/>
    <mergeCell ref="ADJ36:ADK37"/>
    <mergeCell ref="ADL36:ADM37"/>
    <mergeCell ref="ADR36:ADS37"/>
    <mergeCell ref="ABJ35:ABK35"/>
    <mergeCell ref="ABL35:ABM35"/>
    <mergeCell ref="ABQ35:ABR35"/>
    <mergeCell ref="ABS35:ABT35"/>
    <mergeCell ref="ABY35:ABZ35"/>
    <mergeCell ref="ACA35:ACB35"/>
    <mergeCell ref="ACF35:ACG35"/>
    <mergeCell ref="ACH35:ACI35"/>
    <mergeCell ref="ACN35:ACO35"/>
    <mergeCell ref="ACP35:ACQ35"/>
    <mergeCell ref="ACU35:ACV35"/>
    <mergeCell ref="ACW35:ACX35"/>
    <mergeCell ref="ADC35:ADD35"/>
    <mergeCell ref="ADE35:ADF35"/>
    <mergeCell ref="ADJ35:ADK35"/>
    <mergeCell ref="ADL35:ADM35"/>
    <mergeCell ref="ADR35:ADS35"/>
    <mergeCell ref="AEO31:AEP31"/>
    <mergeCell ref="AEQ31:AER31"/>
    <mergeCell ref="AEU31:AEV31"/>
    <mergeCell ref="AEW31:AEX31"/>
    <mergeCell ref="AEY31:AEZ31"/>
    <mergeCell ref="AFB31:AFC31"/>
    <mergeCell ref="AFD31:AFE31"/>
    <mergeCell ref="AFF31:AFG31"/>
    <mergeCell ref="AFJ31:AFK31"/>
    <mergeCell ref="AFL31:AFM31"/>
    <mergeCell ref="AFN31:AFO31"/>
    <mergeCell ref="AFQ31:AFR31"/>
    <mergeCell ref="AFS31:AFT31"/>
    <mergeCell ref="AFU31:AFV31"/>
    <mergeCell ref="ABJ33:ABM33"/>
    <mergeCell ref="ABQ33:ABT33"/>
    <mergeCell ref="ABY33:ACB33"/>
    <mergeCell ref="ACF33:ACI33"/>
    <mergeCell ref="ACN33:ACQ33"/>
    <mergeCell ref="ACU33:ACX33"/>
    <mergeCell ref="ADC33:ADF33"/>
    <mergeCell ref="ADJ33:ADM33"/>
    <mergeCell ref="ADR33:ADU33"/>
    <mergeCell ref="ADY33:AEB33"/>
    <mergeCell ref="AEG33:AEJ33"/>
    <mergeCell ref="AEN33:AEQ33"/>
    <mergeCell ref="AEV33:AEY33"/>
    <mergeCell ref="AFC33:AFF33"/>
    <mergeCell ref="AFK33:AFN33"/>
    <mergeCell ref="AFR33:AFU33"/>
    <mergeCell ref="ACX31:ACY31"/>
    <mergeCell ref="ADB31:ADC31"/>
    <mergeCell ref="ADD31:ADE31"/>
    <mergeCell ref="ADF31:ADG31"/>
    <mergeCell ref="ADI31:ADJ31"/>
    <mergeCell ref="ADK31:ADL31"/>
    <mergeCell ref="ADM31:ADN31"/>
    <mergeCell ref="ADQ31:ADR31"/>
    <mergeCell ref="ADS31:ADT31"/>
    <mergeCell ref="ADU31:ADV31"/>
    <mergeCell ref="ADX31:ADY31"/>
    <mergeCell ref="ADZ31:AEA31"/>
    <mergeCell ref="AEB31:AEC31"/>
    <mergeCell ref="AEF31:AEG31"/>
    <mergeCell ref="AEH31:AEI31"/>
    <mergeCell ref="AEJ31:AEK31"/>
    <mergeCell ref="AEM31:AEN31"/>
    <mergeCell ref="ADT28:ADU29"/>
    <mergeCell ref="ADY28:ADZ29"/>
    <mergeCell ref="AEA28:AEB29"/>
    <mergeCell ref="AEG28:AEH29"/>
    <mergeCell ref="AEI28:AEJ29"/>
    <mergeCell ref="AEN28:AEO29"/>
    <mergeCell ref="AEP28:AEQ29"/>
    <mergeCell ref="AEV28:AEW29"/>
    <mergeCell ref="AEX28:AEY29"/>
    <mergeCell ref="AFC28:AFD29"/>
    <mergeCell ref="AFE28:AFF29"/>
    <mergeCell ref="AFK28:AFL29"/>
    <mergeCell ref="AFM28:AFN29"/>
    <mergeCell ref="AFR28:AFS29"/>
    <mergeCell ref="AFT28:AFU29"/>
    <mergeCell ref="ABI31:ABJ31"/>
    <mergeCell ref="ABK31:ABL31"/>
    <mergeCell ref="ABM31:ABN31"/>
    <mergeCell ref="ABP31:ABQ31"/>
    <mergeCell ref="ABR31:ABS31"/>
    <mergeCell ref="ABT31:ABU31"/>
    <mergeCell ref="ABX31:ABY31"/>
    <mergeCell ref="ABZ31:ACA31"/>
    <mergeCell ref="ACB31:ACC31"/>
    <mergeCell ref="ACE31:ACF31"/>
    <mergeCell ref="ACG31:ACH31"/>
    <mergeCell ref="ACI31:ACJ31"/>
    <mergeCell ref="ACM31:ACN31"/>
    <mergeCell ref="ACO31:ACP31"/>
    <mergeCell ref="ACQ31:ACR31"/>
    <mergeCell ref="ACT31:ACU31"/>
    <mergeCell ref="ACV31:ACW31"/>
    <mergeCell ref="ADT27:ADU27"/>
    <mergeCell ref="ADY27:ADZ27"/>
    <mergeCell ref="AEA27:AEB27"/>
    <mergeCell ref="AEG27:AEH27"/>
    <mergeCell ref="AEI27:AEJ27"/>
    <mergeCell ref="AEN27:AEO27"/>
    <mergeCell ref="AEP27:AEQ27"/>
    <mergeCell ref="AEV27:AEW27"/>
    <mergeCell ref="AEX27:AEY27"/>
    <mergeCell ref="AFC27:AFD27"/>
    <mergeCell ref="AFE27:AFF27"/>
    <mergeCell ref="AFK27:AFL27"/>
    <mergeCell ref="AFM27:AFN27"/>
    <mergeCell ref="AFR27:AFS27"/>
    <mergeCell ref="AFT27:AFU27"/>
    <mergeCell ref="ABJ28:ABK29"/>
    <mergeCell ref="ABL28:ABM29"/>
    <mergeCell ref="ABQ28:ABR29"/>
    <mergeCell ref="ABS28:ABT29"/>
    <mergeCell ref="ABY28:ABZ29"/>
    <mergeCell ref="ACA28:ACB29"/>
    <mergeCell ref="ACF28:ACG29"/>
    <mergeCell ref="ACH28:ACI29"/>
    <mergeCell ref="ACN28:ACO29"/>
    <mergeCell ref="ACP28:ACQ29"/>
    <mergeCell ref="ACU28:ACV29"/>
    <mergeCell ref="ACW28:ACX29"/>
    <mergeCell ref="ADC28:ADD29"/>
    <mergeCell ref="ADE28:ADF29"/>
    <mergeCell ref="ADJ28:ADK29"/>
    <mergeCell ref="ADL28:ADM29"/>
    <mergeCell ref="ADR28:ADS29"/>
    <mergeCell ref="ABJ27:ABK27"/>
    <mergeCell ref="ABL27:ABM27"/>
    <mergeCell ref="ABQ27:ABR27"/>
    <mergeCell ref="ABS27:ABT27"/>
    <mergeCell ref="ABY27:ABZ27"/>
    <mergeCell ref="ACA27:ACB27"/>
    <mergeCell ref="ACF27:ACG27"/>
    <mergeCell ref="ACH27:ACI27"/>
    <mergeCell ref="ACN27:ACO27"/>
    <mergeCell ref="ACP27:ACQ27"/>
    <mergeCell ref="ACU27:ACV27"/>
    <mergeCell ref="ACW27:ACX27"/>
    <mergeCell ref="ADC27:ADD27"/>
    <mergeCell ref="ADE27:ADF27"/>
    <mergeCell ref="ADJ27:ADK27"/>
    <mergeCell ref="ADL27:ADM27"/>
    <mergeCell ref="ADR27:ADS27"/>
    <mergeCell ref="AEO23:AEP23"/>
    <mergeCell ref="AEQ23:AER23"/>
    <mergeCell ref="AEU23:AEV23"/>
    <mergeCell ref="AEW23:AEX23"/>
    <mergeCell ref="AEY23:AEZ23"/>
    <mergeCell ref="AFB23:AFC23"/>
    <mergeCell ref="AFD23:AFE23"/>
    <mergeCell ref="AFF23:AFG23"/>
    <mergeCell ref="AFJ23:AFK23"/>
    <mergeCell ref="AFL23:AFM23"/>
    <mergeCell ref="AFN23:AFO23"/>
    <mergeCell ref="AFQ23:AFR23"/>
    <mergeCell ref="AFS23:AFT23"/>
    <mergeCell ref="AFU23:AFV23"/>
    <mergeCell ref="ABJ25:ABM25"/>
    <mergeCell ref="ABQ25:ABT25"/>
    <mergeCell ref="ABY25:ACB25"/>
    <mergeCell ref="ACF25:ACI25"/>
    <mergeCell ref="ACN25:ACQ25"/>
    <mergeCell ref="ACU25:ACX25"/>
    <mergeCell ref="ADC25:ADF25"/>
    <mergeCell ref="ADJ25:ADM25"/>
    <mergeCell ref="ADR25:ADU25"/>
    <mergeCell ref="ADY25:AEB25"/>
    <mergeCell ref="AEG25:AEJ25"/>
    <mergeCell ref="AEN25:AEQ25"/>
    <mergeCell ref="AEV25:AEY25"/>
    <mergeCell ref="AFC25:AFF25"/>
    <mergeCell ref="AFK25:AFN25"/>
    <mergeCell ref="AFR25:AFU25"/>
    <mergeCell ref="ACX23:ACY23"/>
    <mergeCell ref="ADB23:ADC23"/>
    <mergeCell ref="ADD23:ADE23"/>
    <mergeCell ref="ADF23:ADG23"/>
    <mergeCell ref="ADI23:ADJ23"/>
    <mergeCell ref="ADK23:ADL23"/>
    <mergeCell ref="ADM23:ADN23"/>
    <mergeCell ref="ADQ23:ADR23"/>
    <mergeCell ref="ADS23:ADT23"/>
    <mergeCell ref="ADU23:ADV23"/>
    <mergeCell ref="ADX23:ADY23"/>
    <mergeCell ref="ADZ23:AEA23"/>
    <mergeCell ref="AEB23:AEC23"/>
    <mergeCell ref="AEF23:AEG23"/>
    <mergeCell ref="AEH23:AEI23"/>
    <mergeCell ref="AEJ23:AEK23"/>
    <mergeCell ref="AEM23:AEN23"/>
    <mergeCell ref="ADT20:ADU21"/>
    <mergeCell ref="ADY20:ADZ21"/>
    <mergeCell ref="AEA20:AEB21"/>
    <mergeCell ref="AEG20:AEH21"/>
    <mergeCell ref="AEI20:AEJ21"/>
    <mergeCell ref="AEN20:AEO21"/>
    <mergeCell ref="AEP20:AEQ21"/>
    <mergeCell ref="AEV20:AEW21"/>
    <mergeCell ref="AEX20:AEY21"/>
    <mergeCell ref="AFC20:AFD21"/>
    <mergeCell ref="AFE20:AFF21"/>
    <mergeCell ref="AFK20:AFL21"/>
    <mergeCell ref="AFM20:AFN21"/>
    <mergeCell ref="AFR20:AFS21"/>
    <mergeCell ref="AFT20:AFU21"/>
    <mergeCell ref="ABI23:ABJ23"/>
    <mergeCell ref="ABK23:ABL23"/>
    <mergeCell ref="ABM23:ABN23"/>
    <mergeCell ref="ABP23:ABQ23"/>
    <mergeCell ref="ABR23:ABS23"/>
    <mergeCell ref="ABT23:ABU23"/>
    <mergeCell ref="ABX23:ABY23"/>
    <mergeCell ref="ABZ23:ACA23"/>
    <mergeCell ref="ACB23:ACC23"/>
    <mergeCell ref="ACE23:ACF23"/>
    <mergeCell ref="ACG23:ACH23"/>
    <mergeCell ref="ACI23:ACJ23"/>
    <mergeCell ref="ACM23:ACN23"/>
    <mergeCell ref="ACO23:ACP23"/>
    <mergeCell ref="ACQ23:ACR23"/>
    <mergeCell ref="ACT23:ACU23"/>
    <mergeCell ref="ACV23:ACW23"/>
    <mergeCell ref="ADT19:ADU19"/>
    <mergeCell ref="ADY19:ADZ19"/>
    <mergeCell ref="AEA19:AEB19"/>
    <mergeCell ref="AEG19:AEH19"/>
    <mergeCell ref="AEI19:AEJ19"/>
    <mergeCell ref="AEN19:AEO19"/>
    <mergeCell ref="AEP19:AEQ19"/>
    <mergeCell ref="AEV19:AEW19"/>
    <mergeCell ref="AEX19:AEY19"/>
    <mergeCell ref="AFC19:AFD19"/>
    <mergeCell ref="AFE19:AFF19"/>
    <mergeCell ref="AFK19:AFL19"/>
    <mergeCell ref="AFM19:AFN19"/>
    <mergeCell ref="AFR19:AFS19"/>
    <mergeCell ref="AFT19:AFU19"/>
    <mergeCell ref="ABJ20:ABK21"/>
    <mergeCell ref="ABL20:ABM21"/>
    <mergeCell ref="ABQ20:ABR21"/>
    <mergeCell ref="ABS20:ABT21"/>
    <mergeCell ref="ABY20:ABZ21"/>
    <mergeCell ref="ACA20:ACB21"/>
    <mergeCell ref="ACF20:ACG21"/>
    <mergeCell ref="ACH20:ACI21"/>
    <mergeCell ref="ACN20:ACO21"/>
    <mergeCell ref="ACP20:ACQ21"/>
    <mergeCell ref="ACU20:ACV21"/>
    <mergeCell ref="ACW20:ACX21"/>
    <mergeCell ref="ADC20:ADD21"/>
    <mergeCell ref="ADE20:ADF21"/>
    <mergeCell ref="ADJ20:ADK21"/>
    <mergeCell ref="ADL20:ADM21"/>
    <mergeCell ref="ADR20:ADS21"/>
    <mergeCell ref="ABQ17:ABT17"/>
    <mergeCell ref="ABY17:ACB17"/>
    <mergeCell ref="ACF17:ACI17"/>
    <mergeCell ref="ACN17:ACQ17"/>
    <mergeCell ref="ACU17:ACX17"/>
    <mergeCell ref="ADC17:ADF17"/>
    <mergeCell ref="ADJ17:ADM17"/>
    <mergeCell ref="ADR17:ADU17"/>
    <mergeCell ref="ADY17:AEB17"/>
    <mergeCell ref="AEG17:AEJ17"/>
    <mergeCell ref="AEN17:AEQ17"/>
    <mergeCell ref="AEV17:AEY17"/>
    <mergeCell ref="AFC17:AFF17"/>
    <mergeCell ref="AFK17:AFN17"/>
    <mergeCell ref="AFR17:AFU17"/>
    <mergeCell ref="ABJ19:ABK19"/>
    <mergeCell ref="ABL19:ABM19"/>
    <mergeCell ref="ABQ19:ABR19"/>
    <mergeCell ref="ABS19:ABT19"/>
    <mergeCell ref="ABY19:ABZ19"/>
    <mergeCell ref="ACA19:ACB19"/>
    <mergeCell ref="ACF19:ACG19"/>
    <mergeCell ref="ACH19:ACI19"/>
    <mergeCell ref="ACN19:ACO19"/>
    <mergeCell ref="ACP19:ACQ19"/>
    <mergeCell ref="ACU19:ACV19"/>
    <mergeCell ref="ACW19:ACX19"/>
    <mergeCell ref="ADC19:ADD19"/>
    <mergeCell ref="ADE19:ADF19"/>
    <mergeCell ref="ADJ19:ADK19"/>
    <mergeCell ref="ADL19:ADM19"/>
    <mergeCell ref="ADR19:ADS19"/>
    <mergeCell ref="AEH15:AEI15"/>
    <mergeCell ref="AEJ15:AEK15"/>
    <mergeCell ref="AEM15:AEN15"/>
    <mergeCell ref="AEO15:AEP15"/>
    <mergeCell ref="AEQ15:AER15"/>
    <mergeCell ref="AEU15:AEV15"/>
    <mergeCell ref="AEW15:AEX15"/>
    <mergeCell ref="AEY15:AEZ15"/>
    <mergeCell ref="AFB15:AFC15"/>
    <mergeCell ref="AFD15:AFE15"/>
    <mergeCell ref="AFF15:AFG15"/>
    <mergeCell ref="AFJ15:AFK15"/>
    <mergeCell ref="AFL15:AFM15"/>
    <mergeCell ref="AFN15:AFO15"/>
    <mergeCell ref="AFQ15:AFR15"/>
    <mergeCell ref="AFS15:AFT15"/>
    <mergeCell ref="AFU15:AFV15"/>
    <mergeCell ref="AFT12:AFU13"/>
    <mergeCell ref="ABI15:ABJ15"/>
    <mergeCell ref="ABK15:ABL15"/>
    <mergeCell ref="ABM15:ABN15"/>
    <mergeCell ref="ABP15:ABQ15"/>
    <mergeCell ref="ABR15:ABS15"/>
    <mergeCell ref="ABT15:ABU15"/>
    <mergeCell ref="ABX15:ABY15"/>
    <mergeCell ref="ABZ15:ACA15"/>
    <mergeCell ref="ACB15:ACC15"/>
    <mergeCell ref="ACE15:ACF15"/>
    <mergeCell ref="ACG15:ACH15"/>
    <mergeCell ref="ACI15:ACJ15"/>
    <mergeCell ref="ACM15:ACN15"/>
    <mergeCell ref="ACO15:ACP15"/>
    <mergeCell ref="ACQ15:ACR15"/>
    <mergeCell ref="ACT15:ACU15"/>
    <mergeCell ref="ACV15:ACW15"/>
    <mergeCell ref="ACX15:ACY15"/>
    <mergeCell ref="ADB15:ADC15"/>
    <mergeCell ref="ADD15:ADE15"/>
    <mergeCell ref="ADF15:ADG15"/>
    <mergeCell ref="ADI15:ADJ15"/>
    <mergeCell ref="ADK15:ADL15"/>
    <mergeCell ref="ADM15:ADN15"/>
    <mergeCell ref="ADQ15:ADR15"/>
    <mergeCell ref="ADS15:ADT15"/>
    <mergeCell ref="ADU15:ADV15"/>
    <mergeCell ref="ADX15:ADY15"/>
    <mergeCell ref="ADZ15:AEA15"/>
    <mergeCell ref="AEB15:AEC15"/>
    <mergeCell ref="AEF15:AEG15"/>
    <mergeCell ref="AFT11:AFU11"/>
    <mergeCell ref="ABJ12:ABK13"/>
    <mergeCell ref="ABL12:ABM13"/>
    <mergeCell ref="ABQ12:ABR13"/>
    <mergeCell ref="ABS12:ABT13"/>
    <mergeCell ref="ABY12:ABZ13"/>
    <mergeCell ref="ACA12:ACB13"/>
    <mergeCell ref="ACF12:ACG13"/>
    <mergeCell ref="ACH12:ACI13"/>
    <mergeCell ref="ACN12:ACO13"/>
    <mergeCell ref="ACP12:ACQ13"/>
    <mergeCell ref="ACU12:ACV13"/>
    <mergeCell ref="ACW12:ACX13"/>
    <mergeCell ref="ADC12:ADD13"/>
    <mergeCell ref="ADE12:ADF13"/>
    <mergeCell ref="ADJ12:ADK13"/>
    <mergeCell ref="ADL12:ADM13"/>
    <mergeCell ref="ADR12:ADS13"/>
    <mergeCell ref="ADT12:ADU13"/>
    <mergeCell ref="ADY12:ADZ13"/>
    <mergeCell ref="AEA12:AEB13"/>
    <mergeCell ref="AEG12:AEH13"/>
    <mergeCell ref="AEI12:AEJ13"/>
    <mergeCell ref="AEN12:AEO13"/>
    <mergeCell ref="AEP12:AEQ13"/>
    <mergeCell ref="AEV12:AEW13"/>
    <mergeCell ref="AEX12:AEY13"/>
    <mergeCell ref="AFC12:AFD13"/>
    <mergeCell ref="AFE12:AFF13"/>
    <mergeCell ref="AFK12:AFL13"/>
    <mergeCell ref="AFM12:AFN13"/>
    <mergeCell ref="AFR12:AFS13"/>
    <mergeCell ref="ADJ11:ADK11"/>
    <mergeCell ref="ADL11:ADM11"/>
    <mergeCell ref="ADR11:ADS11"/>
    <mergeCell ref="ADT11:ADU11"/>
    <mergeCell ref="ADY11:ADZ11"/>
    <mergeCell ref="AEA11:AEB11"/>
    <mergeCell ref="AEG11:AEH11"/>
    <mergeCell ref="AEI11:AEJ11"/>
    <mergeCell ref="AEN11:AEO11"/>
    <mergeCell ref="AEP11:AEQ11"/>
    <mergeCell ref="AEV11:AEW11"/>
    <mergeCell ref="AEX11:AEY11"/>
    <mergeCell ref="AFC11:AFD11"/>
    <mergeCell ref="AFE11:AFF11"/>
    <mergeCell ref="AFK11:AFL11"/>
    <mergeCell ref="AFM11:AFN11"/>
    <mergeCell ref="AFR11:AFS11"/>
    <mergeCell ref="AFD7:AFE7"/>
    <mergeCell ref="AFF7:AFG7"/>
    <mergeCell ref="AFJ7:AFK7"/>
    <mergeCell ref="AFL7:AFM7"/>
    <mergeCell ref="AFN7:AFO7"/>
    <mergeCell ref="AFQ7:AFR7"/>
    <mergeCell ref="AFS7:AFT7"/>
    <mergeCell ref="AFU7:AFV7"/>
    <mergeCell ref="ABJ9:ABM9"/>
    <mergeCell ref="ABQ9:ABT9"/>
    <mergeCell ref="ABY9:ACB9"/>
    <mergeCell ref="ACF9:ACI9"/>
    <mergeCell ref="ACN9:ACQ9"/>
    <mergeCell ref="ACU9:ACX9"/>
    <mergeCell ref="ADC9:ADF9"/>
    <mergeCell ref="ADJ9:ADM9"/>
    <mergeCell ref="ADR9:ADU9"/>
    <mergeCell ref="ADY9:AEB9"/>
    <mergeCell ref="AEG9:AEJ9"/>
    <mergeCell ref="AEN9:AEQ9"/>
    <mergeCell ref="AEV9:AEY9"/>
    <mergeCell ref="AFC9:AFF9"/>
    <mergeCell ref="AFK9:AFN9"/>
    <mergeCell ref="AFR9:AFU9"/>
    <mergeCell ref="ADM7:ADN7"/>
    <mergeCell ref="ADQ7:ADR7"/>
    <mergeCell ref="ADS7:ADT7"/>
    <mergeCell ref="ADU7:ADV7"/>
    <mergeCell ref="ADX7:ADY7"/>
    <mergeCell ref="ADZ7:AEA7"/>
    <mergeCell ref="AEB7:AEC7"/>
    <mergeCell ref="AEF7:AEG7"/>
    <mergeCell ref="AEH7:AEI7"/>
    <mergeCell ref="AEJ7:AEK7"/>
    <mergeCell ref="AEM7:AEN7"/>
    <mergeCell ref="AEO7:AEP7"/>
    <mergeCell ref="AEQ7:AER7"/>
    <mergeCell ref="AEU7:AEV7"/>
    <mergeCell ref="AEW7:AEX7"/>
    <mergeCell ref="AEY7:AEZ7"/>
    <mergeCell ref="AFB7:AFC7"/>
    <mergeCell ref="AEP4:AEQ5"/>
    <mergeCell ref="AEV4:AEW5"/>
    <mergeCell ref="AEX4:AEY5"/>
    <mergeCell ref="AFC4:AFD5"/>
    <mergeCell ref="AFE4:AFF5"/>
    <mergeCell ref="AFK4:AFL5"/>
    <mergeCell ref="AFM4:AFN5"/>
    <mergeCell ref="AFR4:AFS5"/>
    <mergeCell ref="AFT4:AFU5"/>
    <mergeCell ref="ABI7:ABJ7"/>
    <mergeCell ref="ABK7:ABL7"/>
    <mergeCell ref="ABM7:ABN7"/>
    <mergeCell ref="ABP7:ABQ7"/>
    <mergeCell ref="ABR7:ABS7"/>
    <mergeCell ref="ABT7:ABU7"/>
    <mergeCell ref="ABX7:ABY7"/>
    <mergeCell ref="ABZ7:ACA7"/>
    <mergeCell ref="ACB7:ACC7"/>
    <mergeCell ref="ACE7:ACF7"/>
    <mergeCell ref="ACG7:ACH7"/>
    <mergeCell ref="ACI7:ACJ7"/>
    <mergeCell ref="ACM7:ACN7"/>
    <mergeCell ref="ACO7:ACP7"/>
    <mergeCell ref="ACQ7:ACR7"/>
    <mergeCell ref="ACT7:ACU7"/>
    <mergeCell ref="ACV7:ACW7"/>
    <mergeCell ref="ACX7:ACY7"/>
    <mergeCell ref="ADB7:ADC7"/>
    <mergeCell ref="ADD7:ADE7"/>
    <mergeCell ref="ADF7:ADG7"/>
    <mergeCell ref="ADI7:ADJ7"/>
    <mergeCell ref="ADK7:ADL7"/>
    <mergeCell ref="AEP3:AEQ3"/>
    <mergeCell ref="AEV3:AEW3"/>
    <mergeCell ref="AEX3:AEY3"/>
    <mergeCell ref="AFC3:AFD3"/>
    <mergeCell ref="AFE3:AFF3"/>
    <mergeCell ref="AFK3:AFL3"/>
    <mergeCell ref="AFM3:AFN3"/>
    <mergeCell ref="AFR3:AFS3"/>
    <mergeCell ref="AFT3:AFU3"/>
    <mergeCell ref="ABJ4:ABK5"/>
    <mergeCell ref="ABL4:ABM5"/>
    <mergeCell ref="ABQ4:ABR5"/>
    <mergeCell ref="ABS4:ABT5"/>
    <mergeCell ref="ABY4:ABZ5"/>
    <mergeCell ref="ACA4:ACB5"/>
    <mergeCell ref="ACF4:ACG5"/>
    <mergeCell ref="ACH4:ACI5"/>
    <mergeCell ref="ACN4:ACO5"/>
    <mergeCell ref="ACP4:ACQ5"/>
    <mergeCell ref="ACU4:ACV5"/>
    <mergeCell ref="ACW4:ACX5"/>
    <mergeCell ref="ADC4:ADD5"/>
    <mergeCell ref="ADE4:ADF5"/>
    <mergeCell ref="ADJ4:ADK5"/>
    <mergeCell ref="ADL4:ADM5"/>
    <mergeCell ref="ADR4:ADS5"/>
    <mergeCell ref="ADT4:ADU5"/>
    <mergeCell ref="ADY4:ADZ5"/>
    <mergeCell ref="AEA4:AEB5"/>
    <mergeCell ref="AEG4:AEH5"/>
    <mergeCell ref="AEI4:AEJ5"/>
    <mergeCell ref="AEN4:AEO5"/>
    <mergeCell ref="ADJ1:ADM1"/>
    <mergeCell ref="ADR1:ADU1"/>
    <mergeCell ref="ADY1:AEB1"/>
    <mergeCell ref="AEG1:AEJ1"/>
    <mergeCell ref="AEN1:AEQ1"/>
    <mergeCell ref="AEV1:AEY1"/>
    <mergeCell ref="AFC1:AFF1"/>
    <mergeCell ref="AFK1:AFN1"/>
    <mergeCell ref="AFR1:AFU1"/>
    <mergeCell ref="ABJ3:ABK3"/>
    <mergeCell ref="ABL3:ABM3"/>
    <mergeCell ref="ABQ3:ABR3"/>
    <mergeCell ref="ABS3:ABT3"/>
    <mergeCell ref="ABY3:ABZ3"/>
    <mergeCell ref="ACA3:ACB3"/>
    <mergeCell ref="ACF3:ACG3"/>
    <mergeCell ref="ACH3:ACI3"/>
    <mergeCell ref="ACN3:ACO3"/>
    <mergeCell ref="ACP3:ACQ3"/>
    <mergeCell ref="ACU3:ACV3"/>
    <mergeCell ref="ACW3:ACX3"/>
    <mergeCell ref="ADC3:ADD3"/>
    <mergeCell ref="ADE3:ADF3"/>
    <mergeCell ref="ADJ3:ADK3"/>
    <mergeCell ref="ADL3:ADM3"/>
    <mergeCell ref="ADR3:ADS3"/>
    <mergeCell ref="ADT3:ADU3"/>
    <mergeCell ref="ADY3:ADZ3"/>
    <mergeCell ref="AEA3:AEB3"/>
    <mergeCell ref="AEG3:AEH3"/>
    <mergeCell ref="AEI3:AEJ3"/>
    <mergeCell ref="AEN3:AEO3"/>
    <mergeCell ref="AAI94:AAJ94"/>
    <mergeCell ref="AAL94:AAM94"/>
    <mergeCell ref="AAN94:AAO94"/>
    <mergeCell ref="AAP94:AAQ94"/>
    <mergeCell ref="AAT94:AAU94"/>
    <mergeCell ref="AAV94:AAW94"/>
    <mergeCell ref="AAX94:AAY94"/>
    <mergeCell ref="ABA94:ABB94"/>
    <mergeCell ref="ABC94:ABD94"/>
    <mergeCell ref="ABE94:ABF94"/>
    <mergeCell ref="ABJ1:ABM1"/>
    <mergeCell ref="ABQ1:ABT1"/>
    <mergeCell ref="ABY1:ACB1"/>
    <mergeCell ref="ACF1:ACI1"/>
    <mergeCell ref="ACN1:ACQ1"/>
    <mergeCell ref="ACU1:ACX1"/>
    <mergeCell ref="ADC1:ADF1"/>
    <mergeCell ref="ABJ11:ABK11"/>
    <mergeCell ref="ABL11:ABM11"/>
    <mergeCell ref="ABQ11:ABR11"/>
    <mergeCell ref="ABS11:ABT11"/>
    <mergeCell ref="ABY11:ABZ11"/>
    <mergeCell ref="ACA11:ACB11"/>
    <mergeCell ref="ACF11:ACG11"/>
    <mergeCell ref="ACH11:ACI11"/>
    <mergeCell ref="ACN11:ACO11"/>
    <mergeCell ref="ACP11:ACQ11"/>
    <mergeCell ref="ACU11:ACV11"/>
    <mergeCell ref="ACW11:ACX11"/>
    <mergeCell ref="ADC11:ADD11"/>
    <mergeCell ref="ADE11:ADF11"/>
    <mergeCell ref="ABJ17:ABM17"/>
    <mergeCell ref="YS94:YT94"/>
    <mergeCell ref="YU94:YV94"/>
    <mergeCell ref="YW94:YX94"/>
    <mergeCell ref="ZA94:ZB94"/>
    <mergeCell ref="ZC94:ZD94"/>
    <mergeCell ref="ZE94:ZF94"/>
    <mergeCell ref="ZH94:ZI94"/>
    <mergeCell ref="ZJ94:ZK94"/>
    <mergeCell ref="ZL94:ZM94"/>
    <mergeCell ref="ZP94:ZQ94"/>
    <mergeCell ref="ZR94:ZS94"/>
    <mergeCell ref="ZT94:ZU94"/>
    <mergeCell ref="ZW94:ZX94"/>
    <mergeCell ref="ZY94:ZZ94"/>
    <mergeCell ref="AAA94:AAB94"/>
    <mergeCell ref="AAE94:AAF94"/>
    <mergeCell ref="AAG94:AAH94"/>
    <mergeCell ref="XB94:XC94"/>
    <mergeCell ref="XD94:XE94"/>
    <mergeCell ref="XH94:XI94"/>
    <mergeCell ref="XJ94:XK94"/>
    <mergeCell ref="XL94:XM94"/>
    <mergeCell ref="XO94:XP94"/>
    <mergeCell ref="XQ94:XR94"/>
    <mergeCell ref="XS94:XT94"/>
    <mergeCell ref="XW94:XX94"/>
    <mergeCell ref="XY94:XZ94"/>
    <mergeCell ref="YA94:YB94"/>
    <mergeCell ref="YD94:YE94"/>
    <mergeCell ref="YF94:YG94"/>
    <mergeCell ref="YH94:YI94"/>
    <mergeCell ref="YL94:YM94"/>
    <mergeCell ref="YN94:YO94"/>
    <mergeCell ref="YP94:YQ94"/>
    <mergeCell ref="VK94:VL94"/>
    <mergeCell ref="VO94:VP94"/>
    <mergeCell ref="VQ94:VR94"/>
    <mergeCell ref="VS94:VT94"/>
    <mergeCell ref="VV94:VW94"/>
    <mergeCell ref="VX94:VY94"/>
    <mergeCell ref="VZ94:WA94"/>
    <mergeCell ref="WD94:WE94"/>
    <mergeCell ref="WF94:WG94"/>
    <mergeCell ref="WH94:WI94"/>
    <mergeCell ref="WK94:WL94"/>
    <mergeCell ref="WM94:WN94"/>
    <mergeCell ref="WO94:WP94"/>
    <mergeCell ref="WS94:WT94"/>
    <mergeCell ref="WU94:WV94"/>
    <mergeCell ref="WW94:WX94"/>
    <mergeCell ref="WZ94:XA94"/>
    <mergeCell ref="TV94:TW94"/>
    <mergeCell ref="TX94:TY94"/>
    <mergeCell ref="TZ94:UA94"/>
    <mergeCell ref="UC94:UD94"/>
    <mergeCell ref="UE94:UF94"/>
    <mergeCell ref="UG94:UH94"/>
    <mergeCell ref="UK94:UL94"/>
    <mergeCell ref="UM94:UN94"/>
    <mergeCell ref="UO94:UP94"/>
    <mergeCell ref="UR94:US94"/>
    <mergeCell ref="UT94:UU94"/>
    <mergeCell ref="UV94:UW94"/>
    <mergeCell ref="UZ94:VA94"/>
    <mergeCell ref="VB94:VC94"/>
    <mergeCell ref="VD94:VE94"/>
    <mergeCell ref="VG94:VH94"/>
    <mergeCell ref="VI94:VJ94"/>
    <mergeCell ref="ZI91:ZJ92"/>
    <mergeCell ref="ZK91:ZL92"/>
    <mergeCell ref="ZQ91:ZR92"/>
    <mergeCell ref="ZS91:ZT92"/>
    <mergeCell ref="ZX91:ZY92"/>
    <mergeCell ref="ZZ91:AAA92"/>
    <mergeCell ref="AAF91:AAG92"/>
    <mergeCell ref="AAH91:AAI92"/>
    <mergeCell ref="AAM91:AAN92"/>
    <mergeCell ref="AAO91:AAP92"/>
    <mergeCell ref="AAU91:AAV92"/>
    <mergeCell ref="AAW91:AAX92"/>
    <mergeCell ref="ABB91:ABC92"/>
    <mergeCell ref="ABD91:ABE92"/>
    <mergeCell ref="SC94:SD94"/>
    <mergeCell ref="SE94:SF94"/>
    <mergeCell ref="SG94:SH94"/>
    <mergeCell ref="SJ94:SK94"/>
    <mergeCell ref="SL94:SM94"/>
    <mergeCell ref="SN94:SO94"/>
    <mergeCell ref="SR94:SS94"/>
    <mergeCell ref="ST94:SU94"/>
    <mergeCell ref="SV94:SW94"/>
    <mergeCell ref="SY94:SZ94"/>
    <mergeCell ref="TA94:TB94"/>
    <mergeCell ref="TC94:TD94"/>
    <mergeCell ref="TG94:TH94"/>
    <mergeCell ref="TI94:TJ94"/>
    <mergeCell ref="TK94:TL94"/>
    <mergeCell ref="TN94:TO94"/>
    <mergeCell ref="TP94:TQ94"/>
    <mergeCell ref="TR94:TS94"/>
    <mergeCell ref="WV91:WW92"/>
    <mergeCell ref="XA91:XB92"/>
    <mergeCell ref="XC91:XD92"/>
    <mergeCell ref="XI91:XJ92"/>
    <mergeCell ref="XK91:XL92"/>
    <mergeCell ref="XP91:XQ92"/>
    <mergeCell ref="XR91:XS92"/>
    <mergeCell ref="XX91:XY92"/>
    <mergeCell ref="XZ91:YA92"/>
    <mergeCell ref="YE91:YF92"/>
    <mergeCell ref="YG91:YH92"/>
    <mergeCell ref="YM91:YN92"/>
    <mergeCell ref="YO91:YP92"/>
    <mergeCell ref="YT91:YU92"/>
    <mergeCell ref="YV91:YW92"/>
    <mergeCell ref="ZB91:ZC92"/>
    <mergeCell ref="ZD91:ZE92"/>
    <mergeCell ref="UL91:UM92"/>
    <mergeCell ref="UN91:UO92"/>
    <mergeCell ref="US91:UT92"/>
    <mergeCell ref="UU91:UV92"/>
    <mergeCell ref="VA91:VB92"/>
    <mergeCell ref="VC91:VD92"/>
    <mergeCell ref="VH91:VI92"/>
    <mergeCell ref="VJ91:VK92"/>
    <mergeCell ref="VP91:VQ92"/>
    <mergeCell ref="VR91:VS92"/>
    <mergeCell ref="VW91:VX92"/>
    <mergeCell ref="VY91:VZ92"/>
    <mergeCell ref="WE91:WF92"/>
    <mergeCell ref="WG91:WH92"/>
    <mergeCell ref="WL91:WM92"/>
    <mergeCell ref="WN91:WO92"/>
    <mergeCell ref="WT91:WU92"/>
    <mergeCell ref="ZB90:ZC90"/>
    <mergeCell ref="ZD90:ZE90"/>
    <mergeCell ref="ZI90:ZJ90"/>
    <mergeCell ref="ZK90:ZL90"/>
    <mergeCell ref="ZQ90:ZR90"/>
    <mergeCell ref="ZS90:ZT90"/>
    <mergeCell ref="ZX90:ZY90"/>
    <mergeCell ref="ZZ90:AAA90"/>
    <mergeCell ref="AAF90:AAG90"/>
    <mergeCell ref="AAH90:AAI90"/>
    <mergeCell ref="AAM90:AAN90"/>
    <mergeCell ref="AAO90:AAP90"/>
    <mergeCell ref="AAU90:AAV90"/>
    <mergeCell ref="AAW90:AAX90"/>
    <mergeCell ref="ABB90:ABC90"/>
    <mergeCell ref="ABD90:ABE90"/>
    <mergeCell ref="SD91:SE92"/>
    <mergeCell ref="SF91:SG92"/>
    <mergeCell ref="SK91:SL92"/>
    <mergeCell ref="SM91:SN92"/>
    <mergeCell ref="SS91:ST92"/>
    <mergeCell ref="SU91:SV92"/>
    <mergeCell ref="SZ91:TA92"/>
    <mergeCell ref="TB91:TC92"/>
    <mergeCell ref="TH91:TI92"/>
    <mergeCell ref="TJ91:TK92"/>
    <mergeCell ref="TO91:TP92"/>
    <mergeCell ref="TQ91:TR92"/>
    <mergeCell ref="TW91:TX92"/>
    <mergeCell ref="TY91:TZ92"/>
    <mergeCell ref="UD91:UE92"/>
    <mergeCell ref="UF91:UG92"/>
    <mergeCell ref="WN90:WO90"/>
    <mergeCell ref="WT90:WU90"/>
    <mergeCell ref="WV90:WW90"/>
    <mergeCell ref="XA90:XB90"/>
    <mergeCell ref="XC90:XD90"/>
    <mergeCell ref="XI90:XJ90"/>
    <mergeCell ref="XK90:XL90"/>
    <mergeCell ref="XP90:XQ90"/>
    <mergeCell ref="XR90:XS90"/>
    <mergeCell ref="XX90:XY90"/>
    <mergeCell ref="XZ90:YA90"/>
    <mergeCell ref="YE90:YF90"/>
    <mergeCell ref="YG90:YH90"/>
    <mergeCell ref="YM90:YN90"/>
    <mergeCell ref="YO90:YP90"/>
    <mergeCell ref="YT90:YU90"/>
    <mergeCell ref="YV90:YW90"/>
    <mergeCell ref="ABB88:ABE88"/>
    <mergeCell ref="SD90:SE90"/>
    <mergeCell ref="SF90:SG90"/>
    <mergeCell ref="SK90:SL90"/>
    <mergeCell ref="SM90:SN90"/>
    <mergeCell ref="SS90:ST90"/>
    <mergeCell ref="SU90:SV90"/>
    <mergeCell ref="SZ90:TA90"/>
    <mergeCell ref="TB90:TC90"/>
    <mergeCell ref="TH90:TI90"/>
    <mergeCell ref="TJ90:TK90"/>
    <mergeCell ref="TO90:TP90"/>
    <mergeCell ref="TQ90:TR90"/>
    <mergeCell ref="TW90:TX90"/>
    <mergeCell ref="TY90:TZ90"/>
    <mergeCell ref="UD90:UE90"/>
    <mergeCell ref="UF90:UG90"/>
    <mergeCell ref="UL90:UM90"/>
    <mergeCell ref="UN90:UO90"/>
    <mergeCell ref="US90:UT90"/>
    <mergeCell ref="UU90:UV90"/>
    <mergeCell ref="VA90:VB90"/>
    <mergeCell ref="VC90:VD90"/>
    <mergeCell ref="VH90:VI90"/>
    <mergeCell ref="VJ90:VK90"/>
    <mergeCell ref="VP90:VQ90"/>
    <mergeCell ref="VR90:VS90"/>
    <mergeCell ref="VW90:VX90"/>
    <mergeCell ref="VY90:VZ90"/>
    <mergeCell ref="WE90:WF90"/>
    <mergeCell ref="WG90:WH90"/>
    <mergeCell ref="WL90:WM90"/>
    <mergeCell ref="ABE86:ABF86"/>
    <mergeCell ref="SD88:SG88"/>
    <mergeCell ref="SK88:SN88"/>
    <mergeCell ref="SS88:SV88"/>
    <mergeCell ref="SZ88:TC88"/>
    <mergeCell ref="TH88:TK88"/>
    <mergeCell ref="TO88:TR88"/>
    <mergeCell ref="TW88:TZ88"/>
    <mergeCell ref="UD88:UG88"/>
    <mergeCell ref="UL88:UO88"/>
    <mergeCell ref="US88:UV88"/>
    <mergeCell ref="VA88:VD88"/>
    <mergeCell ref="VH88:VK88"/>
    <mergeCell ref="VP88:VS88"/>
    <mergeCell ref="VW88:VZ88"/>
    <mergeCell ref="WE88:WH88"/>
    <mergeCell ref="WL88:WO88"/>
    <mergeCell ref="WT88:WW88"/>
    <mergeCell ref="XA88:XD88"/>
    <mergeCell ref="XI88:XL88"/>
    <mergeCell ref="XP88:XS88"/>
    <mergeCell ref="XX88:YA88"/>
    <mergeCell ref="YE88:YH88"/>
    <mergeCell ref="YM88:YP88"/>
    <mergeCell ref="YT88:YW88"/>
    <mergeCell ref="ZB88:ZE88"/>
    <mergeCell ref="ZI88:ZL88"/>
    <mergeCell ref="ZQ88:ZT88"/>
    <mergeCell ref="ZX88:AAA88"/>
    <mergeCell ref="AAF88:AAI88"/>
    <mergeCell ref="AAM88:AAP88"/>
    <mergeCell ref="AAU88:AAX88"/>
    <mergeCell ref="ZP86:ZQ86"/>
    <mergeCell ref="ZR86:ZS86"/>
    <mergeCell ref="ZT86:ZU86"/>
    <mergeCell ref="ZW86:ZX86"/>
    <mergeCell ref="ZY86:ZZ86"/>
    <mergeCell ref="AAA86:AAB86"/>
    <mergeCell ref="AAE86:AAF86"/>
    <mergeCell ref="AAG86:AAH86"/>
    <mergeCell ref="AAI86:AAJ86"/>
    <mergeCell ref="AAL86:AAM86"/>
    <mergeCell ref="AAN86:AAO86"/>
    <mergeCell ref="AAP86:AAQ86"/>
    <mergeCell ref="AAT86:AAU86"/>
    <mergeCell ref="AAV86:AAW86"/>
    <mergeCell ref="AAX86:AAY86"/>
    <mergeCell ref="ABA86:ABB86"/>
    <mergeCell ref="ABC86:ABD86"/>
    <mergeCell ref="XY86:XZ86"/>
    <mergeCell ref="YA86:YB86"/>
    <mergeCell ref="YD86:YE86"/>
    <mergeCell ref="YF86:YG86"/>
    <mergeCell ref="YH86:YI86"/>
    <mergeCell ref="YL86:YM86"/>
    <mergeCell ref="YN86:YO86"/>
    <mergeCell ref="YP86:YQ86"/>
    <mergeCell ref="YS86:YT86"/>
    <mergeCell ref="YU86:YV86"/>
    <mergeCell ref="YW86:YX86"/>
    <mergeCell ref="ZA86:ZB86"/>
    <mergeCell ref="ZC86:ZD86"/>
    <mergeCell ref="ZE86:ZF86"/>
    <mergeCell ref="ZH86:ZI86"/>
    <mergeCell ref="ZJ86:ZK86"/>
    <mergeCell ref="ZL86:ZM86"/>
    <mergeCell ref="WH86:WI86"/>
    <mergeCell ref="WK86:WL86"/>
    <mergeCell ref="WM86:WN86"/>
    <mergeCell ref="WO86:WP86"/>
    <mergeCell ref="WS86:WT86"/>
    <mergeCell ref="WU86:WV86"/>
    <mergeCell ref="WW86:WX86"/>
    <mergeCell ref="WZ86:XA86"/>
    <mergeCell ref="XB86:XC86"/>
    <mergeCell ref="XD86:XE86"/>
    <mergeCell ref="XH86:XI86"/>
    <mergeCell ref="XJ86:XK86"/>
    <mergeCell ref="XL86:XM86"/>
    <mergeCell ref="XO86:XP86"/>
    <mergeCell ref="XQ86:XR86"/>
    <mergeCell ref="XS86:XT86"/>
    <mergeCell ref="XW86:XX86"/>
    <mergeCell ref="UR86:US86"/>
    <mergeCell ref="UT86:UU86"/>
    <mergeCell ref="UV86:UW86"/>
    <mergeCell ref="UZ86:VA86"/>
    <mergeCell ref="VB86:VC86"/>
    <mergeCell ref="VD86:VE86"/>
    <mergeCell ref="VG86:VH86"/>
    <mergeCell ref="VI86:VJ86"/>
    <mergeCell ref="VK86:VL86"/>
    <mergeCell ref="VO86:VP86"/>
    <mergeCell ref="VQ86:VR86"/>
    <mergeCell ref="VS86:VT86"/>
    <mergeCell ref="VV86:VW86"/>
    <mergeCell ref="VX86:VY86"/>
    <mergeCell ref="VZ86:WA86"/>
    <mergeCell ref="WD86:WE86"/>
    <mergeCell ref="WF86:WG86"/>
    <mergeCell ref="AAO83:AAP84"/>
    <mergeCell ref="AAU83:AAV84"/>
    <mergeCell ref="AAW83:AAX84"/>
    <mergeCell ref="ABB83:ABC84"/>
    <mergeCell ref="ABD83:ABE84"/>
    <mergeCell ref="SC86:SD86"/>
    <mergeCell ref="SE86:SF86"/>
    <mergeCell ref="SG86:SH86"/>
    <mergeCell ref="SJ86:SK86"/>
    <mergeCell ref="SL86:SM86"/>
    <mergeCell ref="SN86:SO86"/>
    <mergeCell ref="SR86:SS86"/>
    <mergeCell ref="ST86:SU86"/>
    <mergeCell ref="SV86:SW86"/>
    <mergeCell ref="SY86:SZ86"/>
    <mergeCell ref="TA86:TB86"/>
    <mergeCell ref="TC86:TD86"/>
    <mergeCell ref="TG86:TH86"/>
    <mergeCell ref="TI86:TJ86"/>
    <mergeCell ref="TK86:TL86"/>
    <mergeCell ref="TN86:TO86"/>
    <mergeCell ref="TP86:TQ86"/>
    <mergeCell ref="TR86:TS86"/>
    <mergeCell ref="TV86:TW86"/>
    <mergeCell ref="TX86:TY86"/>
    <mergeCell ref="TZ86:UA86"/>
    <mergeCell ref="UC86:UD86"/>
    <mergeCell ref="UE86:UF86"/>
    <mergeCell ref="UG86:UH86"/>
    <mergeCell ref="UK86:UL86"/>
    <mergeCell ref="UM86:UN86"/>
    <mergeCell ref="UO86:UP86"/>
    <mergeCell ref="YE83:YF84"/>
    <mergeCell ref="YG83:YH84"/>
    <mergeCell ref="YM83:YN84"/>
    <mergeCell ref="YO83:YP84"/>
    <mergeCell ref="YT83:YU84"/>
    <mergeCell ref="YV83:YW84"/>
    <mergeCell ref="ZB83:ZC84"/>
    <mergeCell ref="ZD83:ZE84"/>
    <mergeCell ref="ZI83:ZJ84"/>
    <mergeCell ref="ZK83:ZL84"/>
    <mergeCell ref="ZQ83:ZR84"/>
    <mergeCell ref="ZS83:ZT84"/>
    <mergeCell ref="ZX83:ZY84"/>
    <mergeCell ref="ZZ83:AAA84"/>
    <mergeCell ref="AAF83:AAG84"/>
    <mergeCell ref="AAH83:AAI84"/>
    <mergeCell ref="AAM83:AAN84"/>
    <mergeCell ref="VR83:VS84"/>
    <mergeCell ref="VW83:VX84"/>
    <mergeCell ref="VY83:VZ84"/>
    <mergeCell ref="WE83:WF84"/>
    <mergeCell ref="WG83:WH84"/>
    <mergeCell ref="WL83:WM84"/>
    <mergeCell ref="WN83:WO84"/>
    <mergeCell ref="WT83:WU84"/>
    <mergeCell ref="WV83:WW84"/>
    <mergeCell ref="XA83:XB84"/>
    <mergeCell ref="XC83:XD84"/>
    <mergeCell ref="XI83:XJ84"/>
    <mergeCell ref="XK83:XL84"/>
    <mergeCell ref="XP83:XQ84"/>
    <mergeCell ref="XR83:XS84"/>
    <mergeCell ref="XX83:XY84"/>
    <mergeCell ref="XZ83:YA84"/>
    <mergeCell ref="AAH82:AAI82"/>
    <mergeCell ref="AAM82:AAN82"/>
    <mergeCell ref="AAO82:AAP82"/>
    <mergeCell ref="AAU82:AAV82"/>
    <mergeCell ref="AAW82:AAX82"/>
    <mergeCell ref="ABB82:ABC82"/>
    <mergeCell ref="ABD82:ABE82"/>
    <mergeCell ref="SD83:SE84"/>
    <mergeCell ref="SF83:SG84"/>
    <mergeCell ref="SK83:SL84"/>
    <mergeCell ref="SM83:SN84"/>
    <mergeCell ref="SS83:ST84"/>
    <mergeCell ref="SU83:SV84"/>
    <mergeCell ref="SZ83:TA84"/>
    <mergeCell ref="TB83:TC84"/>
    <mergeCell ref="TH83:TI84"/>
    <mergeCell ref="TJ83:TK84"/>
    <mergeCell ref="TO83:TP84"/>
    <mergeCell ref="TQ83:TR84"/>
    <mergeCell ref="TW83:TX84"/>
    <mergeCell ref="TY83:TZ84"/>
    <mergeCell ref="UD83:UE84"/>
    <mergeCell ref="UF83:UG84"/>
    <mergeCell ref="UL83:UM84"/>
    <mergeCell ref="UN83:UO84"/>
    <mergeCell ref="US83:UT84"/>
    <mergeCell ref="UU83:UV84"/>
    <mergeCell ref="VA83:VB84"/>
    <mergeCell ref="VC83:VD84"/>
    <mergeCell ref="VH83:VI84"/>
    <mergeCell ref="VJ83:VK84"/>
    <mergeCell ref="VP83:VQ84"/>
    <mergeCell ref="XX82:XY82"/>
    <mergeCell ref="XZ82:YA82"/>
    <mergeCell ref="YE82:YF82"/>
    <mergeCell ref="YG82:YH82"/>
    <mergeCell ref="YM82:YN82"/>
    <mergeCell ref="YO82:YP82"/>
    <mergeCell ref="YT82:YU82"/>
    <mergeCell ref="YV82:YW82"/>
    <mergeCell ref="ZB82:ZC82"/>
    <mergeCell ref="ZD82:ZE82"/>
    <mergeCell ref="ZI82:ZJ82"/>
    <mergeCell ref="ZK82:ZL82"/>
    <mergeCell ref="ZQ82:ZR82"/>
    <mergeCell ref="ZS82:ZT82"/>
    <mergeCell ref="ZX82:ZY82"/>
    <mergeCell ref="ZZ82:AAA82"/>
    <mergeCell ref="AAF82:AAG82"/>
    <mergeCell ref="VJ82:VK82"/>
    <mergeCell ref="VP82:VQ82"/>
    <mergeCell ref="VR82:VS82"/>
    <mergeCell ref="VW82:VX82"/>
    <mergeCell ref="VY82:VZ82"/>
    <mergeCell ref="WE82:WF82"/>
    <mergeCell ref="WG82:WH82"/>
    <mergeCell ref="WL82:WM82"/>
    <mergeCell ref="WN82:WO82"/>
    <mergeCell ref="WT82:WU82"/>
    <mergeCell ref="WV82:WW82"/>
    <mergeCell ref="XA82:XB82"/>
    <mergeCell ref="XC82:XD82"/>
    <mergeCell ref="XI82:XJ82"/>
    <mergeCell ref="XK82:XL82"/>
    <mergeCell ref="XP82:XQ82"/>
    <mergeCell ref="XR82:XS82"/>
    <mergeCell ref="YT80:YW80"/>
    <mergeCell ref="ZB80:ZE80"/>
    <mergeCell ref="ZI80:ZL80"/>
    <mergeCell ref="ZQ80:ZT80"/>
    <mergeCell ref="ZX80:AAA80"/>
    <mergeCell ref="AAF80:AAI80"/>
    <mergeCell ref="AAM80:AAP80"/>
    <mergeCell ref="AAU80:AAX80"/>
    <mergeCell ref="ABB80:ABE80"/>
    <mergeCell ref="SD82:SE82"/>
    <mergeCell ref="SF82:SG82"/>
    <mergeCell ref="SK82:SL82"/>
    <mergeCell ref="SM82:SN82"/>
    <mergeCell ref="SS82:ST82"/>
    <mergeCell ref="SU82:SV82"/>
    <mergeCell ref="SZ82:TA82"/>
    <mergeCell ref="TB82:TC82"/>
    <mergeCell ref="TH82:TI82"/>
    <mergeCell ref="TJ82:TK82"/>
    <mergeCell ref="TO82:TP82"/>
    <mergeCell ref="TQ82:TR82"/>
    <mergeCell ref="TW82:TX82"/>
    <mergeCell ref="TY82:TZ82"/>
    <mergeCell ref="UD82:UE82"/>
    <mergeCell ref="UF82:UG82"/>
    <mergeCell ref="UL82:UM82"/>
    <mergeCell ref="UN82:UO82"/>
    <mergeCell ref="US82:UT82"/>
    <mergeCell ref="UU82:UV82"/>
    <mergeCell ref="VA82:VB82"/>
    <mergeCell ref="VC82:VD82"/>
    <mergeCell ref="VH82:VI82"/>
    <mergeCell ref="AAL78:AAM78"/>
    <mergeCell ref="AAN78:AAO78"/>
    <mergeCell ref="AAP78:AAQ78"/>
    <mergeCell ref="AAT78:AAU78"/>
    <mergeCell ref="AAV78:AAW78"/>
    <mergeCell ref="AAX78:AAY78"/>
    <mergeCell ref="ABA78:ABB78"/>
    <mergeCell ref="ABC78:ABD78"/>
    <mergeCell ref="ABE78:ABF78"/>
    <mergeCell ref="SD80:SG80"/>
    <mergeCell ref="SK80:SN80"/>
    <mergeCell ref="SS80:SV80"/>
    <mergeCell ref="SZ80:TC80"/>
    <mergeCell ref="TH80:TK80"/>
    <mergeCell ref="TO80:TR80"/>
    <mergeCell ref="TW80:TZ80"/>
    <mergeCell ref="UD80:UG80"/>
    <mergeCell ref="UL80:UO80"/>
    <mergeCell ref="US80:UV80"/>
    <mergeCell ref="VA80:VD80"/>
    <mergeCell ref="VH80:VK80"/>
    <mergeCell ref="VP80:VS80"/>
    <mergeCell ref="VW80:VZ80"/>
    <mergeCell ref="WE80:WH80"/>
    <mergeCell ref="WL80:WO80"/>
    <mergeCell ref="WT80:WW80"/>
    <mergeCell ref="XA80:XD80"/>
    <mergeCell ref="XI80:XL80"/>
    <mergeCell ref="XP80:XS80"/>
    <mergeCell ref="XX80:YA80"/>
    <mergeCell ref="YE80:YH80"/>
    <mergeCell ref="YM80:YP80"/>
    <mergeCell ref="YU78:YV78"/>
    <mergeCell ref="YW78:YX78"/>
    <mergeCell ref="ZA78:ZB78"/>
    <mergeCell ref="ZC78:ZD78"/>
    <mergeCell ref="ZE78:ZF78"/>
    <mergeCell ref="ZH78:ZI78"/>
    <mergeCell ref="ZJ78:ZK78"/>
    <mergeCell ref="ZL78:ZM78"/>
    <mergeCell ref="ZP78:ZQ78"/>
    <mergeCell ref="ZR78:ZS78"/>
    <mergeCell ref="ZT78:ZU78"/>
    <mergeCell ref="ZW78:ZX78"/>
    <mergeCell ref="ZY78:ZZ78"/>
    <mergeCell ref="AAA78:AAB78"/>
    <mergeCell ref="AAE78:AAF78"/>
    <mergeCell ref="AAG78:AAH78"/>
    <mergeCell ref="AAI78:AAJ78"/>
    <mergeCell ref="XD78:XE78"/>
    <mergeCell ref="XH78:XI78"/>
    <mergeCell ref="XJ78:XK78"/>
    <mergeCell ref="XL78:XM78"/>
    <mergeCell ref="XO78:XP78"/>
    <mergeCell ref="XQ78:XR78"/>
    <mergeCell ref="XS78:XT78"/>
    <mergeCell ref="XW78:XX78"/>
    <mergeCell ref="XY78:XZ78"/>
    <mergeCell ref="YA78:YB78"/>
    <mergeCell ref="YD78:YE78"/>
    <mergeCell ref="YF78:YG78"/>
    <mergeCell ref="YH78:YI78"/>
    <mergeCell ref="YL78:YM78"/>
    <mergeCell ref="YN78:YO78"/>
    <mergeCell ref="YP78:YQ78"/>
    <mergeCell ref="YS78:YT78"/>
    <mergeCell ref="VO78:VP78"/>
    <mergeCell ref="VQ78:VR78"/>
    <mergeCell ref="VS78:VT78"/>
    <mergeCell ref="VV78:VW78"/>
    <mergeCell ref="VX78:VY78"/>
    <mergeCell ref="VZ78:WA78"/>
    <mergeCell ref="WD78:WE78"/>
    <mergeCell ref="WF78:WG78"/>
    <mergeCell ref="WH78:WI78"/>
    <mergeCell ref="WK78:WL78"/>
    <mergeCell ref="WM78:WN78"/>
    <mergeCell ref="WO78:WP78"/>
    <mergeCell ref="WS78:WT78"/>
    <mergeCell ref="WU78:WV78"/>
    <mergeCell ref="WW78:WX78"/>
    <mergeCell ref="WZ78:XA78"/>
    <mergeCell ref="XB78:XC78"/>
    <mergeCell ref="TX78:TY78"/>
    <mergeCell ref="TZ78:UA78"/>
    <mergeCell ref="UC78:UD78"/>
    <mergeCell ref="UE78:UF78"/>
    <mergeCell ref="UG78:UH78"/>
    <mergeCell ref="UK78:UL78"/>
    <mergeCell ref="UM78:UN78"/>
    <mergeCell ref="UO78:UP78"/>
    <mergeCell ref="UR78:US78"/>
    <mergeCell ref="UT78:UU78"/>
    <mergeCell ref="UV78:UW78"/>
    <mergeCell ref="UZ78:VA78"/>
    <mergeCell ref="VB78:VC78"/>
    <mergeCell ref="VD78:VE78"/>
    <mergeCell ref="VG78:VH78"/>
    <mergeCell ref="VI78:VJ78"/>
    <mergeCell ref="VK78:VL78"/>
    <mergeCell ref="ZK75:ZL76"/>
    <mergeCell ref="ZQ75:ZR76"/>
    <mergeCell ref="ZS75:ZT76"/>
    <mergeCell ref="ZX75:ZY76"/>
    <mergeCell ref="ZZ75:AAA76"/>
    <mergeCell ref="AAF75:AAG76"/>
    <mergeCell ref="AAH75:AAI76"/>
    <mergeCell ref="AAM75:AAN76"/>
    <mergeCell ref="AAO75:AAP76"/>
    <mergeCell ref="AAU75:AAV76"/>
    <mergeCell ref="AAW75:AAX76"/>
    <mergeCell ref="ABB75:ABC76"/>
    <mergeCell ref="ABD75:ABE76"/>
    <mergeCell ref="SC78:SD78"/>
    <mergeCell ref="SE78:SF78"/>
    <mergeCell ref="SG78:SH78"/>
    <mergeCell ref="SJ78:SK78"/>
    <mergeCell ref="SL78:SM78"/>
    <mergeCell ref="SN78:SO78"/>
    <mergeCell ref="SR78:SS78"/>
    <mergeCell ref="ST78:SU78"/>
    <mergeCell ref="SV78:SW78"/>
    <mergeCell ref="SY78:SZ78"/>
    <mergeCell ref="TA78:TB78"/>
    <mergeCell ref="TC78:TD78"/>
    <mergeCell ref="TG78:TH78"/>
    <mergeCell ref="TI78:TJ78"/>
    <mergeCell ref="TK78:TL78"/>
    <mergeCell ref="TN78:TO78"/>
    <mergeCell ref="TP78:TQ78"/>
    <mergeCell ref="TR78:TS78"/>
    <mergeCell ref="TV78:TW78"/>
    <mergeCell ref="XA75:XB76"/>
    <mergeCell ref="XC75:XD76"/>
    <mergeCell ref="XI75:XJ76"/>
    <mergeCell ref="XK75:XL76"/>
    <mergeCell ref="XP75:XQ76"/>
    <mergeCell ref="XR75:XS76"/>
    <mergeCell ref="XX75:XY76"/>
    <mergeCell ref="XZ75:YA76"/>
    <mergeCell ref="YE75:YF76"/>
    <mergeCell ref="YG75:YH76"/>
    <mergeCell ref="YM75:YN76"/>
    <mergeCell ref="YO75:YP76"/>
    <mergeCell ref="YT75:YU76"/>
    <mergeCell ref="YV75:YW76"/>
    <mergeCell ref="ZB75:ZC76"/>
    <mergeCell ref="ZD75:ZE76"/>
    <mergeCell ref="ZI75:ZJ76"/>
    <mergeCell ref="UN75:UO76"/>
    <mergeCell ref="US75:UT76"/>
    <mergeCell ref="UU75:UV76"/>
    <mergeCell ref="VA75:VB76"/>
    <mergeCell ref="VC75:VD76"/>
    <mergeCell ref="VH75:VI76"/>
    <mergeCell ref="VJ75:VK76"/>
    <mergeCell ref="VP75:VQ76"/>
    <mergeCell ref="VR75:VS76"/>
    <mergeCell ref="VW75:VX76"/>
    <mergeCell ref="VY75:VZ76"/>
    <mergeCell ref="WE75:WF76"/>
    <mergeCell ref="WG75:WH76"/>
    <mergeCell ref="WL75:WM76"/>
    <mergeCell ref="WN75:WO76"/>
    <mergeCell ref="WT75:WU76"/>
    <mergeCell ref="WV75:WW76"/>
    <mergeCell ref="SD75:SE76"/>
    <mergeCell ref="SF75:SG76"/>
    <mergeCell ref="SK75:SL76"/>
    <mergeCell ref="SM75:SN76"/>
    <mergeCell ref="SS75:ST76"/>
    <mergeCell ref="SU75:SV76"/>
    <mergeCell ref="SZ75:TA76"/>
    <mergeCell ref="TB75:TC76"/>
    <mergeCell ref="TH75:TI76"/>
    <mergeCell ref="TJ75:TK76"/>
    <mergeCell ref="TO75:TP76"/>
    <mergeCell ref="TQ75:TR76"/>
    <mergeCell ref="TW75:TX76"/>
    <mergeCell ref="TY75:TZ76"/>
    <mergeCell ref="UD75:UE76"/>
    <mergeCell ref="UF75:UG76"/>
    <mergeCell ref="UL75:UM76"/>
    <mergeCell ref="YV74:YW74"/>
    <mergeCell ref="ZB74:ZC74"/>
    <mergeCell ref="ZD74:ZE74"/>
    <mergeCell ref="ZI74:ZJ74"/>
    <mergeCell ref="ZK74:ZL74"/>
    <mergeCell ref="ZQ74:ZR74"/>
    <mergeCell ref="ZS74:ZT74"/>
    <mergeCell ref="ZX74:ZY74"/>
    <mergeCell ref="ZZ74:AAA74"/>
    <mergeCell ref="AAF74:AAG74"/>
    <mergeCell ref="AAH74:AAI74"/>
    <mergeCell ref="AAM74:AAN74"/>
    <mergeCell ref="AAO74:AAP74"/>
    <mergeCell ref="AAU74:AAV74"/>
    <mergeCell ref="AAW74:AAX74"/>
    <mergeCell ref="ABB74:ABC74"/>
    <mergeCell ref="ABD74:ABE74"/>
    <mergeCell ref="WL74:WM74"/>
    <mergeCell ref="WN74:WO74"/>
    <mergeCell ref="WT74:WU74"/>
    <mergeCell ref="WV74:WW74"/>
    <mergeCell ref="XA74:XB74"/>
    <mergeCell ref="XC74:XD74"/>
    <mergeCell ref="XI74:XJ74"/>
    <mergeCell ref="XK74:XL74"/>
    <mergeCell ref="XP74:XQ74"/>
    <mergeCell ref="XR74:XS74"/>
    <mergeCell ref="XX74:XY74"/>
    <mergeCell ref="XZ74:YA74"/>
    <mergeCell ref="YE74:YF74"/>
    <mergeCell ref="YG74:YH74"/>
    <mergeCell ref="YM74:YN74"/>
    <mergeCell ref="YO74:YP74"/>
    <mergeCell ref="YT74:YU74"/>
    <mergeCell ref="AAU72:AAX72"/>
    <mergeCell ref="ABB72:ABE72"/>
    <mergeCell ref="SD74:SE74"/>
    <mergeCell ref="SF74:SG74"/>
    <mergeCell ref="SK74:SL74"/>
    <mergeCell ref="SM74:SN74"/>
    <mergeCell ref="SS74:ST74"/>
    <mergeCell ref="SU74:SV74"/>
    <mergeCell ref="SZ74:TA74"/>
    <mergeCell ref="TB74:TC74"/>
    <mergeCell ref="TH74:TI74"/>
    <mergeCell ref="TJ74:TK74"/>
    <mergeCell ref="TO74:TP74"/>
    <mergeCell ref="TQ74:TR74"/>
    <mergeCell ref="TW74:TX74"/>
    <mergeCell ref="TY74:TZ74"/>
    <mergeCell ref="UD74:UE74"/>
    <mergeCell ref="UF74:UG74"/>
    <mergeCell ref="UL74:UM74"/>
    <mergeCell ref="UN74:UO74"/>
    <mergeCell ref="US74:UT74"/>
    <mergeCell ref="UU74:UV74"/>
    <mergeCell ref="VA74:VB74"/>
    <mergeCell ref="VC74:VD74"/>
    <mergeCell ref="VH74:VI74"/>
    <mergeCell ref="VJ74:VK74"/>
    <mergeCell ref="VP74:VQ74"/>
    <mergeCell ref="VR74:VS74"/>
    <mergeCell ref="VW74:VX74"/>
    <mergeCell ref="VY74:VZ74"/>
    <mergeCell ref="WE74:WF74"/>
    <mergeCell ref="WG74:WH74"/>
    <mergeCell ref="ABC70:ABD70"/>
    <mergeCell ref="ABE70:ABF70"/>
    <mergeCell ref="SD72:SG72"/>
    <mergeCell ref="SK72:SN72"/>
    <mergeCell ref="SS72:SV72"/>
    <mergeCell ref="SZ72:TC72"/>
    <mergeCell ref="TH72:TK72"/>
    <mergeCell ref="TO72:TR72"/>
    <mergeCell ref="TW72:TZ72"/>
    <mergeCell ref="UD72:UG72"/>
    <mergeCell ref="UL72:UO72"/>
    <mergeCell ref="US72:UV72"/>
    <mergeCell ref="VA72:VD72"/>
    <mergeCell ref="VH72:VK72"/>
    <mergeCell ref="VP72:VS72"/>
    <mergeCell ref="VW72:VZ72"/>
    <mergeCell ref="WE72:WH72"/>
    <mergeCell ref="WL72:WO72"/>
    <mergeCell ref="WT72:WW72"/>
    <mergeCell ref="XA72:XD72"/>
    <mergeCell ref="XI72:XL72"/>
    <mergeCell ref="XP72:XS72"/>
    <mergeCell ref="XX72:YA72"/>
    <mergeCell ref="YE72:YH72"/>
    <mergeCell ref="YM72:YP72"/>
    <mergeCell ref="YT72:YW72"/>
    <mergeCell ref="ZB72:ZE72"/>
    <mergeCell ref="ZI72:ZL72"/>
    <mergeCell ref="ZQ72:ZT72"/>
    <mergeCell ref="ZX72:AAA72"/>
    <mergeCell ref="AAF72:AAI72"/>
    <mergeCell ref="AAM72:AAP72"/>
    <mergeCell ref="ZL70:ZM70"/>
    <mergeCell ref="ZP70:ZQ70"/>
    <mergeCell ref="ZR70:ZS70"/>
    <mergeCell ref="ZT70:ZU70"/>
    <mergeCell ref="ZW70:ZX70"/>
    <mergeCell ref="ZY70:ZZ70"/>
    <mergeCell ref="AAA70:AAB70"/>
    <mergeCell ref="AAE70:AAF70"/>
    <mergeCell ref="AAG70:AAH70"/>
    <mergeCell ref="AAI70:AAJ70"/>
    <mergeCell ref="AAL70:AAM70"/>
    <mergeCell ref="AAN70:AAO70"/>
    <mergeCell ref="AAP70:AAQ70"/>
    <mergeCell ref="AAT70:AAU70"/>
    <mergeCell ref="AAV70:AAW70"/>
    <mergeCell ref="AAX70:AAY70"/>
    <mergeCell ref="ABA70:ABB70"/>
    <mergeCell ref="XW70:XX70"/>
    <mergeCell ref="XY70:XZ70"/>
    <mergeCell ref="YA70:YB70"/>
    <mergeCell ref="YD70:YE70"/>
    <mergeCell ref="YF70:YG70"/>
    <mergeCell ref="YH70:YI70"/>
    <mergeCell ref="YL70:YM70"/>
    <mergeCell ref="YN70:YO70"/>
    <mergeCell ref="YP70:YQ70"/>
    <mergeCell ref="YS70:YT70"/>
    <mergeCell ref="YU70:YV70"/>
    <mergeCell ref="YW70:YX70"/>
    <mergeCell ref="ZA70:ZB70"/>
    <mergeCell ref="ZC70:ZD70"/>
    <mergeCell ref="ZE70:ZF70"/>
    <mergeCell ref="ZH70:ZI70"/>
    <mergeCell ref="ZJ70:ZK70"/>
    <mergeCell ref="WF70:WG70"/>
    <mergeCell ref="WH70:WI70"/>
    <mergeCell ref="WK70:WL70"/>
    <mergeCell ref="WM70:WN70"/>
    <mergeCell ref="WO70:WP70"/>
    <mergeCell ref="WS70:WT70"/>
    <mergeCell ref="WU70:WV70"/>
    <mergeCell ref="WW70:WX70"/>
    <mergeCell ref="WZ70:XA70"/>
    <mergeCell ref="XB70:XC70"/>
    <mergeCell ref="XD70:XE70"/>
    <mergeCell ref="XH70:XI70"/>
    <mergeCell ref="XJ70:XK70"/>
    <mergeCell ref="XL70:XM70"/>
    <mergeCell ref="XO70:XP70"/>
    <mergeCell ref="XQ70:XR70"/>
    <mergeCell ref="XS70:XT70"/>
    <mergeCell ref="UO70:UP70"/>
    <mergeCell ref="UR70:US70"/>
    <mergeCell ref="UT70:UU70"/>
    <mergeCell ref="UV70:UW70"/>
    <mergeCell ref="UZ70:VA70"/>
    <mergeCell ref="VB70:VC70"/>
    <mergeCell ref="VD70:VE70"/>
    <mergeCell ref="VG70:VH70"/>
    <mergeCell ref="VI70:VJ70"/>
    <mergeCell ref="VK70:VL70"/>
    <mergeCell ref="VO70:VP70"/>
    <mergeCell ref="VQ70:VR70"/>
    <mergeCell ref="VS70:VT70"/>
    <mergeCell ref="VV70:VW70"/>
    <mergeCell ref="VX70:VY70"/>
    <mergeCell ref="VZ70:WA70"/>
    <mergeCell ref="WD70:WE70"/>
    <mergeCell ref="AAM67:AAN68"/>
    <mergeCell ref="AAO67:AAP68"/>
    <mergeCell ref="AAU67:AAV68"/>
    <mergeCell ref="AAW67:AAX68"/>
    <mergeCell ref="ABB67:ABC68"/>
    <mergeCell ref="ABD67:ABE68"/>
    <mergeCell ref="SC70:SD70"/>
    <mergeCell ref="SE70:SF70"/>
    <mergeCell ref="SG70:SH70"/>
    <mergeCell ref="SJ70:SK70"/>
    <mergeCell ref="SL70:SM70"/>
    <mergeCell ref="SN70:SO70"/>
    <mergeCell ref="SR70:SS70"/>
    <mergeCell ref="ST70:SU70"/>
    <mergeCell ref="SV70:SW70"/>
    <mergeCell ref="SY70:SZ70"/>
    <mergeCell ref="TA70:TB70"/>
    <mergeCell ref="TC70:TD70"/>
    <mergeCell ref="TG70:TH70"/>
    <mergeCell ref="TI70:TJ70"/>
    <mergeCell ref="TK70:TL70"/>
    <mergeCell ref="TN70:TO70"/>
    <mergeCell ref="TP70:TQ70"/>
    <mergeCell ref="TR70:TS70"/>
    <mergeCell ref="TV70:TW70"/>
    <mergeCell ref="TX70:TY70"/>
    <mergeCell ref="TZ70:UA70"/>
    <mergeCell ref="UC70:UD70"/>
    <mergeCell ref="UE70:UF70"/>
    <mergeCell ref="UG70:UH70"/>
    <mergeCell ref="UK70:UL70"/>
    <mergeCell ref="UM70:UN70"/>
    <mergeCell ref="XZ67:YA68"/>
    <mergeCell ref="YE67:YF68"/>
    <mergeCell ref="YG67:YH68"/>
    <mergeCell ref="YM67:YN68"/>
    <mergeCell ref="YO67:YP68"/>
    <mergeCell ref="YT67:YU68"/>
    <mergeCell ref="YV67:YW68"/>
    <mergeCell ref="ZB67:ZC68"/>
    <mergeCell ref="ZD67:ZE68"/>
    <mergeCell ref="ZI67:ZJ68"/>
    <mergeCell ref="ZK67:ZL68"/>
    <mergeCell ref="ZQ67:ZR68"/>
    <mergeCell ref="ZS67:ZT68"/>
    <mergeCell ref="ZX67:ZY68"/>
    <mergeCell ref="ZZ67:AAA68"/>
    <mergeCell ref="AAF67:AAG68"/>
    <mergeCell ref="AAH67:AAI68"/>
    <mergeCell ref="VP67:VQ68"/>
    <mergeCell ref="VR67:VS68"/>
    <mergeCell ref="VW67:VX68"/>
    <mergeCell ref="VY67:VZ68"/>
    <mergeCell ref="WE67:WF68"/>
    <mergeCell ref="WG67:WH68"/>
    <mergeCell ref="WL67:WM68"/>
    <mergeCell ref="WN67:WO68"/>
    <mergeCell ref="WT67:WU68"/>
    <mergeCell ref="WV67:WW68"/>
    <mergeCell ref="XA67:XB68"/>
    <mergeCell ref="XC67:XD68"/>
    <mergeCell ref="XI67:XJ68"/>
    <mergeCell ref="XK67:XL68"/>
    <mergeCell ref="XP67:XQ68"/>
    <mergeCell ref="XR67:XS68"/>
    <mergeCell ref="XX67:XY68"/>
    <mergeCell ref="AAF66:AAG66"/>
    <mergeCell ref="AAH66:AAI66"/>
    <mergeCell ref="AAM66:AAN66"/>
    <mergeCell ref="AAO66:AAP66"/>
    <mergeCell ref="AAU66:AAV66"/>
    <mergeCell ref="AAW66:AAX66"/>
    <mergeCell ref="ABB66:ABC66"/>
    <mergeCell ref="ABD66:ABE66"/>
    <mergeCell ref="SD67:SE68"/>
    <mergeCell ref="SF67:SG68"/>
    <mergeCell ref="SK67:SL68"/>
    <mergeCell ref="SM67:SN68"/>
    <mergeCell ref="SS67:ST68"/>
    <mergeCell ref="SU67:SV68"/>
    <mergeCell ref="SZ67:TA68"/>
    <mergeCell ref="TB67:TC68"/>
    <mergeCell ref="TH67:TI68"/>
    <mergeCell ref="TJ67:TK68"/>
    <mergeCell ref="TO67:TP68"/>
    <mergeCell ref="TQ67:TR68"/>
    <mergeCell ref="TW67:TX68"/>
    <mergeCell ref="TY67:TZ68"/>
    <mergeCell ref="UD67:UE68"/>
    <mergeCell ref="UF67:UG68"/>
    <mergeCell ref="UL67:UM68"/>
    <mergeCell ref="UN67:UO68"/>
    <mergeCell ref="US67:UT68"/>
    <mergeCell ref="UU67:UV68"/>
    <mergeCell ref="VA67:VB68"/>
    <mergeCell ref="VC67:VD68"/>
    <mergeCell ref="VH67:VI68"/>
    <mergeCell ref="VJ67:VK68"/>
    <mergeCell ref="XR66:XS66"/>
    <mergeCell ref="XX66:XY66"/>
    <mergeCell ref="XZ66:YA66"/>
    <mergeCell ref="YE66:YF66"/>
    <mergeCell ref="YG66:YH66"/>
    <mergeCell ref="YM66:YN66"/>
    <mergeCell ref="YO66:YP66"/>
    <mergeCell ref="YT66:YU66"/>
    <mergeCell ref="YV66:YW66"/>
    <mergeCell ref="ZB66:ZC66"/>
    <mergeCell ref="ZD66:ZE66"/>
    <mergeCell ref="ZI66:ZJ66"/>
    <mergeCell ref="ZK66:ZL66"/>
    <mergeCell ref="ZQ66:ZR66"/>
    <mergeCell ref="ZS66:ZT66"/>
    <mergeCell ref="ZX66:ZY66"/>
    <mergeCell ref="ZZ66:AAA66"/>
    <mergeCell ref="VH66:VI66"/>
    <mergeCell ref="VJ66:VK66"/>
    <mergeCell ref="VP66:VQ66"/>
    <mergeCell ref="VR66:VS66"/>
    <mergeCell ref="VW66:VX66"/>
    <mergeCell ref="VY66:VZ66"/>
    <mergeCell ref="WE66:WF66"/>
    <mergeCell ref="WG66:WH66"/>
    <mergeCell ref="WL66:WM66"/>
    <mergeCell ref="WN66:WO66"/>
    <mergeCell ref="WT66:WU66"/>
    <mergeCell ref="WV66:WW66"/>
    <mergeCell ref="XA66:XB66"/>
    <mergeCell ref="XC66:XD66"/>
    <mergeCell ref="XI66:XJ66"/>
    <mergeCell ref="XK66:XL66"/>
    <mergeCell ref="XP66:XQ66"/>
    <mergeCell ref="YM64:YP64"/>
    <mergeCell ref="YT64:YW64"/>
    <mergeCell ref="ZB64:ZE64"/>
    <mergeCell ref="ZI64:ZL64"/>
    <mergeCell ref="ZQ64:ZT64"/>
    <mergeCell ref="ZX64:AAA64"/>
    <mergeCell ref="AAF64:AAI64"/>
    <mergeCell ref="AAM64:AAP64"/>
    <mergeCell ref="AAU64:AAX64"/>
    <mergeCell ref="ABB64:ABE64"/>
    <mergeCell ref="SD66:SE66"/>
    <mergeCell ref="SF66:SG66"/>
    <mergeCell ref="SK66:SL66"/>
    <mergeCell ref="SM66:SN66"/>
    <mergeCell ref="SS66:ST66"/>
    <mergeCell ref="SU66:SV66"/>
    <mergeCell ref="SZ66:TA66"/>
    <mergeCell ref="TB66:TC66"/>
    <mergeCell ref="TH66:TI66"/>
    <mergeCell ref="TJ66:TK66"/>
    <mergeCell ref="TO66:TP66"/>
    <mergeCell ref="TQ66:TR66"/>
    <mergeCell ref="TW66:TX66"/>
    <mergeCell ref="TY66:TZ66"/>
    <mergeCell ref="UD66:UE66"/>
    <mergeCell ref="UF66:UG66"/>
    <mergeCell ref="UL66:UM66"/>
    <mergeCell ref="UN66:UO66"/>
    <mergeCell ref="US66:UT66"/>
    <mergeCell ref="UU66:UV66"/>
    <mergeCell ref="VA66:VB66"/>
    <mergeCell ref="VC66:VD66"/>
    <mergeCell ref="AAI62:AAJ62"/>
    <mergeCell ref="AAL62:AAM62"/>
    <mergeCell ref="AAN62:AAO62"/>
    <mergeCell ref="AAP62:AAQ62"/>
    <mergeCell ref="AAT62:AAU62"/>
    <mergeCell ref="AAV62:AAW62"/>
    <mergeCell ref="AAX62:AAY62"/>
    <mergeCell ref="ABA62:ABB62"/>
    <mergeCell ref="ABC62:ABD62"/>
    <mergeCell ref="ABE62:ABF62"/>
    <mergeCell ref="SD64:SG64"/>
    <mergeCell ref="SK64:SN64"/>
    <mergeCell ref="SS64:SV64"/>
    <mergeCell ref="SZ64:TC64"/>
    <mergeCell ref="TH64:TK64"/>
    <mergeCell ref="TO64:TR64"/>
    <mergeCell ref="TW64:TZ64"/>
    <mergeCell ref="UD64:UG64"/>
    <mergeCell ref="UL64:UO64"/>
    <mergeCell ref="US64:UV64"/>
    <mergeCell ref="VA64:VD64"/>
    <mergeCell ref="VH64:VK64"/>
    <mergeCell ref="VP64:VS64"/>
    <mergeCell ref="VW64:VZ64"/>
    <mergeCell ref="WE64:WH64"/>
    <mergeCell ref="WL64:WO64"/>
    <mergeCell ref="WT64:WW64"/>
    <mergeCell ref="XA64:XD64"/>
    <mergeCell ref="XI64:XL64"/>
    <mergeCell ref="XP64:XS64"/>
    <mergeCell ref="XX64:YA64"/>
    <mergeCell ref="YE64:YH64"/>
    <mergeCell ref="YS62:YT62"/>
    <mergeCell ref="YU62:YV62"/>
    <mergeCell ref="YW62:YX62"/>
    <mergeCell ref="ZA62:ZB62"/>
    <mergeCell ref="ZC62:ZD62"/>
    <mergeCell ref="ZE62:ZF62"/>
    <mergeCell ref="ZH62:ZI62"/>
    <mergeCell ref="ZJ62:ZK62"/>
    <mergeCell ref="ZL62:ZM62"/>
    <mergeCell ref="ZP62:ZQ62"/>
    <mergeCell ref="ZR62:ZS62"/>
    <mergeCell ref="ZT62:ZU62"/>
    <mergeCell ref="ZW62:ZX62"/>
    <mergeCell ref="ZY62:ZZ62"/>
    <mergeCell ref="AAA62:AAB62"/>
    <mergeCell ref="AAE62:AAF62"/>
    <mergeCell ref="AAG62:AAH62"/>
    <mergeCell ref="XB62:XC62"/>
    <mergeCell ref="XD62:XE62"/>
    <mergeCell ref="XH62:XI62"/>
    <mergeCell ref="XJ62:XK62"/>
    <mergeCell ref="XL62:XM62"/>
    <mergeCell ref="XO62:XP62"/>
    <mergeCell ref="XQ62:XR62"/>
    <mergeCell ref="XS62:XT62"/>
    <mergeCell ref="XW62:XX62"/>
    <mergeCell ref="XY62:XZ62"/>
    <mergeCell ref="YA62:YB62"/>
    <mergeCell ref="YD62:YE62"/>
    <mergeCell ref="YF62:YG62"/>
    <mergeCell ref="YH62:YI62"/>
    <mergeCell ref="YL62:YM62"/>
    <mergeCell ref="YN62:YO62"/>
    <mergeCell ref="YP62:YQ62"/>
    <mergeCell ref="VK62:VL62"/>
    <mergeCell ref="VO62:VP62"/>
    <mergeCell ref="VQ62:VR62"/>
    <mergeCell ref="VS62:VT62"/>
    <mergeCell ref="VV62:VW62"/>
    <mergeCell ref="VX62:VY62"/>
    <mergeCell ref="VZ62:WA62"/>
    <mergeCell ref="WD62:WE62"/>
    <mergeCell ref="WF62:WG62"/>
    <mergeCell ref="WH62:WI62"/>
    <mergeCell ref="WK62:WL62"/>
    <mergeCell ref="WM62:WN62"/>
    <mergeCell ref="WO62:WP62"/>
    <mergeCell ref="WS62:WT62"/>
    <mergeCell ref="WU62:WV62"/>
    <mergeCell ref="WW62:WX62"/>
    <mergeCell ref="WZ62:XA62"/>
    <mergeCell ref="TV62:TW62"/>
    <mergeCell ref="TX62:TY62"/>
    <mergeCell ref="TZ62:UA62"/>
    <mergeCell ref="UC62:UD62"/>
    <mergeCell ref="UE62:UF62"/>
    <mergeCell ref="UG62:UH62"/>
    <mergeCell ref="UK62:UL62"/>
    <mergeCell ref="UM62:UN62"/>
    <mergeCell ref="UO62:UP62"/>
    <mergeCell ref="UR62:US62"/>
    <mergeCell ref="UT62:UU62"/>
    <mergeCell ref="UV62:UW62"/>
    <mergeCell ref="UZ62:VA62"/>
    <mergeCell ref="VB62:VC62"/>
    <mergeCell ref="VD62:VE62"/>
    <mergeCell ref="VG62:VH62"/>
    <mergeCell ref="VI62:VJ62"/>
    <mergeCell ref="ZI59:ZJ60"/>
    <mergeCell ref="ZK59:ZL60"/>
    <mergeCell ref="ZQ59:ZR60"/>
    <mergeCell ref="ZS59:ZT60"/>
    <mergeCell ref="ZX59:ZY60"/>
    <mergeCell ref="ZZ59:AAA60"/>
    <mergeCell ref="AAF59:AAG60"/>
    <mergeCell ref="AAH59:AAI60"/>
    <mergeCell ref="AAM59:AAN60"/>
    <mergeCell ref="AAO59:AAP60"/>
    <mergeCell ref="AAU59:AAV60"/>
    <mergeCell ref="AAW59:AAX60"/>
    <mergeCell ref="ABB59:ABC60"/>
    <mergeCell ref="ABD59:ABE60"/>
    <mergeCell ref="SC62:SD62"/>
    <mergeCell ref="SE62:SF62"/>
    <mergeCell ref="SG62:SH62"/>
    <mergeCell ref="SJ62:SK62"/>
    <mergeCell ref="SL62:SM62"/>
    <mergeCell ref="SN62:SO62"/>
    <mergeCell ref="SR62:SS62"/>
    <mergeCell ref="ST62:SU62"/>
    <mergeCell ref="SV62:SW62"/>
    <mergeCell ref="SY62:SZ62"/>
    <mergeCell ref="TA62:TB62"/>
    <mergeCell ref="TC62:TD62"/>
    <mergeCell ref="TG62:TH62"/>
    <mergeCell ref="TI62:TJ62"/>
    <mergeCell ref="TK62:TL62"/>
    <mergeCell ref="TN62:TO62"/>
    <mergeCell ref="TP62:TQ62"/>
    <mergeCell ref="TR62:TS62"/>
    <mergeCell ref="WV59:WW60"/>
    <mergeCell ref="XA59:XB60"/>
    <mergeCell ref="XC59:XD60"/>
    <mergeCell ref="XI59:XJ60"/>
    <mergeCell ref="XK59:XL60"/>
    <mergeCell ref="XP59:XQ60"/>
    <mergeCell ref="XR59:XS60"/>
    <mergeCell ref="XX59:XY60"/>
    <mergeCell ref="XZ59:YA60"/>
    <mergeCell ref="YE59:YF60"/>
    <mergeCell ref="YG59:YH60"/>
    <mergeCell ref="YM59:YN60"/>
    <mergeCell ref="YO59:YP60"/>
    <mergeCell ref="YT59:YU60"/>
    <mergeCell ref="YV59:YW60"/>
    <mergeCell ref="ZB59:ZC60"/>
    <mergeCell ref="ZD59:ZE60"/>
    <mergeCell ref="UL59:UM60"/>
    <mergeCell ref="UN59:UO60"/>
    <mergeCell ref="US59:UT60"/>
    <mergeCell ref="UU59:UV60"/>
    <mergeCell ref="VA59:VB60"/>
    <mergeCell ref="VC59:VD60"/>
    <mergeCell ref="VH59:VI60"/>
    <mergeCell ref="VJ59:VK60"/>
    <mergeCell ref="VP59:VQ60"/>
    <mergeCell ref="VR59:VS60"/>
    <mergeCell ref="VW59:VX60"/>
    <mergeCell ref="VY59:VZ60"/>
    <mergeCell ref="WE59:WF60"/>
    <mergeCell ref="WG59:WH60"/>
    <mergeCell ref="WL59:WM60"/>
    <mergeCell ref="WN59:WO60"/>
    <mergeCell ref="WT59:WU60"/>
    <mergeCell ref="ZB58:ZC58"/>
    <mergeCell ref="ZD58:ZE58"/>
    <mergeCell ref="ZI58:ZJ58"/>
    <mergeCell ref="ZK58:ZL58"/>
    <mergeCell ref="ZQ58:ZR58"/>
    <mergeCell ref="ZS58:ZT58"/>
    <mergeCell ref="ZX58:ZY58"/>
    <mergeCell ref="ZZ58:AAA58"/>
    <mergeCell ref="AAF58:AAG58"/>
    <mergeCell ref="AAH58:AAI58"/>
    <mergeCell ref="AAM58:AAN58"/>
    <mergeCell ref="AAO58:AAP58"/>
    <mergeCell ref="AAU58:AAV58"/>
    <mergeCell ref="AAW58:AAX58"/>
    <mergeCell ref="ABB58:ABC58"/>
    <mergeCell ref="ABD58:ABE58"/>
    <mergeCell ref="SD59:SE60"/>
    <mergeCell ref="SF59:SG60"/>
    <mergeCell ref="SK59:SL60"/>
    <mergeCell ref="SM59:SN60"/>
    <mergeCell ref="SS59:ST60"/>
    <mergeCell ref="SU59:SV60"/>
    <mergeCell ref="SZ59:TA60"/>
    <mergeCell ref="TB59:TC60"/>
    <mergeCell ref="TH59:TI60"/>
    <mergeCell ref="TJ59:TK60"/>
    <mergeCell ref="TO59:TP60"/>
    <mergeCell ref="TQ59:TR60"/>
    <mergeCell ref="TW59:TX60"/>
    <mergeCell ref="TY59:TZ60"/>
    <mergeCell ref="UD59:UE60"/>
    <mergeCell ref="UF59:UG60"/>
    <mergeCell ref="WN58:WO58"/>
    <mergeCell ref="WT58:WU58"/>
    <mergeCell ref="WV58:WW58"/>
    <mergeCell ref="XA58:XB58"/>
    <mergeCell ref="XC58:XD58"/>
    <mergeCell ref="XI58:XJ58"/>
    <mergeCell ref="XK58:XL58"/>
    <mergeCell ref="XP58:XQ58"/>
    <mergeCell ref="XR58:XS58"/>
    <mergeCell ref="XX58:XY58"/>
    <mergeCell ref="XZ58:YA58"/>
    <mergeCell ref="YE58:YF58"/>
    <mergeCell ref="YG58:YH58"/>
    <mergeCell ref="YM58:YN58"/>
    <mergeCell ref="YO58:YP58"/>
    <mergeCell ref="YT58:YU58"/>
    <mergeCell ref="YV58:YW58"/>
    <mergeCell ref="ABB56:ABE56"/>
    <mergeCell ref="SD58:SE58"/>
    <mergeCell ref="SF58:SG58"/>
    <mergeCell ref="SK58:SL58"/>
    <mergeCell ref="SM58:SN58"/>
    <mergeCell ref="SS58:ST58"/>
    <mergeCell ref="SU58:SV58"/>
    <mergeCell ref="SZ58:TA58"/>
    <mergeCell ref="TB58:TC58"/>
    <mergeCell ref="TH58:TI58"/>
    <mergeCell ref="TJ58:TK58"/>
    <mergeCell ref="TO58:TP58"/>
    <mergeCell ref="TQ58:TR58"/>
    <mergeCell ref="TW58:TX58"/>
    <mergeCell ref="TY58:TZ58"/>
    <mergeCell ref="UD58:UE58"/>
    <mergeCell ref="UF58:UG58"/>
    <mergeCell ref="UL58:UM58"/>
    <mergeCell ref="UN58:UO58"/>
    <mergeCell ref="US58:UT58"/>
    <mergeCell ref="UU58:UV58"/>
    <mergeCell ref="VA58:VB58"/>
    <mergeCell ref="VC58:VD58"/>
    <mergeCell ref="VH58:VI58"/>
    <mergeCell ref="VJ58:VK58"/>
    <mergeCell ref="VP58:VQ58"/>
    <mergeCell ref="VR58:VS58"/>
    <mergeCell ref="VW58:VX58"/>
    <mergeCell ref="VY58:VZ58"/>
    <mergeCell ref="WE58:WF58"/>
    <mergeCell ref="WG58:WH58"/>
    <mergeCell ref="WL58:WM58"/>
    <mergeCell ref="ABE54:ABF54"/>
    <mergeCell ref="SD56:SG56"/>
    <mergeCell ref="SK56:SN56"/>
    <mergeCell ref="SS56:SV56"/>
    <mergeCell ref="SZ56:TC56"/>
    <mergeCell ref="TH56:TK56"/>
    <mergeCell ref="TO56:TR56"/>
    <mergeCell ref="TW56:TZ56"/>
    <mergeCell ref="UD56:UG56"/>
    <mergeCell ref="UL56:UO56"/>
    <mergeCell ref="US56:UV56"/>
    <mergeCell ref="VA56:VD56"/>
    <mergeCell ref="VH56:VK56"/>
    <mergeCell ref="VP56:VS56"/>
    <mergeCell ref="VW56:VZ56"/>
    <mergeCell ref="WE56:WH56"/>
    <mergeCell ref="WL56:WO56"/>
    <mergeCell ref="WT56:WW56"/>
    <mergeCell ref="XA56:XD56"/>
    <mergeCell ref="XI56:XL56"/>
    <mergeCell ref="XP56:XS56"/>
    <mergeCell ref="XX56:YA56"/>
    <mergeCell ref="YE56:YH56"/>
    <mergeCell ref="YM56:YP56"/>
    <mergeCell ref="YT56:YW56"/>
    <mergeCell ref="ZB56:ZE56"/>
    <mergeCell ref="ZI56:ZL56"/>
    <mergeCell ref="ZQ56:ZT56"/>
    <mergeCell ref="ZX56:AAA56"/>
    <mergeCell ref="AAF56:AAI56"/>
    <mergeCell ref="AAM56:AAP56"/>
    <mergeCell ref="AAU56:AAX56"/>
    <mergeCell ref="ZP54:ZQ54"/>
    <mergeCell ref="ZR54:ZS54"/>
    <mergeCell ref="ZT54:ZU54"/>
    <mergeCell ref="ZW54:ZX54"/>
    <mergeCell ref="ZY54:ZZ54"/>
    <mergeCell ref="AAA54:AAB54"/>
    <mergeCell ref="AAE54:AAF54"/>
    <mergeCell ref="AAG54:AAH54"/>
    <mergeCell ref="AAI54:AAJ54"/>
    <mergeCell ref="AAL54:AAM54"/>
    <mergeCell ref="AAN54:AAO54"/>
    <mergeCell ref="AAP54:AAQ54"/>
    <mergeCell ref="AAT54:AAU54"/>
    <mergeCell ref="AAV54:AAW54"/>
    <mergeCell ref="AAX54:AAY54"/>
    <mergeCell ref="ABA54:ABB54"/>
    <mergeCell ref="ABC54:ABD54"/>
    <mergeCell ref="XY54:XZ54"/>
    <mergeCell ref="YA54:YB54"/>
    <mergeCell ref="YD54:YE54"/>
    <mergeCell ref="YF54:YG54"/>
    <mergeCell ref="YH54:YI54"/>
    <mergeCell ref="YL54:YM54"/>
    <mergeCell ref="YN54:YO54"/>
    <mergeCell ref="YP54:YQ54"/>
    <mergeCell ref="YS54:YT54"/>
    <mergeCell ref="YU54:YV54"/>
    <mergeCell ref="YW54:YX54"/>
    <mergeCell ref="ZA54:ZB54"/>
    <mergeCell ref="ZC54:ZD54"/>
    <mergeCell ref="ZE54:ZF54"/>
    <mergeCell ref="ZH54:ZI54"/>
    <mergeCell ref="ZJ54:ZK54"/>
    <mergeCell ref="ZL54:ZM54"/>
    <mergeCell ref="WH54:WI54"/>
    <mergeCell ref="WK54:WL54"/>
    <mergeCell ref="WM54:WN54"/>
    <mergeCell ref="WO54:WP54"/>
    <mergeCell ref="WS54:WT54"/>
    <mergeCell ref="WU54:WV54"/>
    <mergeCell ref="WW54:WX54"/>
    <mergeCell ref="WZ54:XA54"/>
    <mergeCell ref="XB54:XC54"/>
    <mergeCell ref="XD54:XE54"/>
    <mergeCell ref="XH54:XI54"/>
    <mergeCell ref="XJ54:XK54"/>
    <mergeCell ref="XL54:XM54"/>
    <mergeCell ref="XO54:XP54"/>
    <mergeCell ref="XQ54:XR54"/>
    <mergeCell ref="XS54:XT54"/>
    <mergeCell ref="XW54:XX54"/>
    <mergeCell ref="UR54:US54"/>
    <mergeCell ref="UT54:UU54"/>
    <mergeCell ref="UV54:UW54"/>
    <mergeCell ref="UZ54:VA54"/>
    <mergeCell ref="VB54:VC54"/>
    <mergeCell ref="VD54:VE54"/>
    <mergeCell ref="VG54:VH54"/>
    <mergeCell ref="VI54:VJ54"/>
    <mergeCell ref="VK54:VL54"/>
    <mergeCell ref="VO54:VP54"/>
    <mergeCell ref="VQ54:VR54"/>
    <mergeCell ref="VS54:VT54"/>
    <mergeCell ref="VV54:VW54"/>
    <mergeCell ref="VX54:VY54"/>
    <mergeCell ref="VZ54:WA54"/>
    <mergeCell ref="WD54:WE54"/>
    <mergeCell ref="WF54:WG54"/>
    <mergeCell ref="AAO51:AAP52"/>
    <mergeCell ref="AAU51:AAV52"/>
    <mergeCell ref="AAW51:AAX52"/>
    <mergeCell ref="ABB51:ABC52"/>
    <mergeCell ref="ABD51:ABE52"/>
    <mergeCell ref="SC54:SD54"/>
    <mergeCell ref="SE54:SF54"/>
    <mergeCell ref="SG54:SH54"/>
    <mergeCell ref="SJ54:SK54"/>
    <mergeCell ref="SL54:SM54"/>
    <mergeCell ref="SN54:SO54"/>
    <mergeCell ref="SR54:SS54"/>
    <mergeCell ref="ST54:SU54"/>
    <mergeCell ref="SV54:SW54"/>
    <mergeCell ref="SY54:SZ54"/>
    <mergeCell ref="TA54:TB54"/>
    <mergeCell ref="TC54:TD54"/>
    <mergeCell ref="TG54:TH54"/>
    <mergeCell ref="TI54:TJ54"/>
    <mergeCell ref="TK54:TL54"/>
    <mergeCell ref="TN54:TO54"/>
    <mergeCell ref="TP54:TQ54"/>
    <mergeCell ref="TR54:TS54"/>
    <mergeCell ref="TV54:TW54"/>
    <mergeCell ref="TX54:TY54"/>
    <mergeCell ref="TZ54:UA54"/>
    <mergeCell ref="UC54:UD54"/>
    <mergeCell ref="UE54:UF54"/>
    <mergeCell ref="UG54:UH54"/>
    <mergeCell ref="UK54:UL54"/>
    <mergeCell ref="UM54:UN54"/>
    <mergeCell ref="UO54:UP54"/>
    <mergeCell ref="YE51:YF52"/>
    <mergeCell ref="YG51:YH52"/>
    <mergeCell ref="YM51:YN52"/>
    <mergeCell ref="YO51:YP52"/>
    <mergeCell ref="YT51:YU52"/>
    <mergeCell ref="YV51:YW52"/>
    <mergeCell ref="ZB51:ZC52"/>
    <mergeCell ref="ZD51:ZE52"/>
    <mergeCell ref="ZI51:ZJ52"/>
    <mergeCell ref="ZK51:ZL52"/>
    <mergeCell ref="ZQ51:ZR52"/>
    <mergeCell ref="ZS51:ZT52"/>
    <mergeCell ref="ZX51:ZY52"/>
    <mergeCell ref="ZZ51:AAA52"/>
    <mergeCell ref="AAF51:AAG52"/>
    <mergeCell ref="AAH51:AAI52"/>
    <mergeCell ref="AAM51:AAN52"/>
    <mergeCell ref="VR51:VS52"/>
    <mergeCell ref="VW51:VX52"/>
    <mergeCell ref="VY51:VZ52"/>
    <mergeCell ref="WE51:WF52"/>
    <mergeCell ref="WG51:WH52"/>
    <mergeCell ref="WL51:WM52"/>
    <mergeCell ref="WN51:WO52"/>
    <mergeCell ref="WT51:WU52"/>
    <mergeCell ref="WV51:WW52"/>
    <mergeCell ref="XA51:XB52"/>
    <mergeCell ref="XC51:XD52"/>
    <mergeCell ref="XI51:XJ52"/>
    <mergeCell ref="XK51:XL52"/>
    <mergeCell ref="XP51:XQ52"/>
    <mergeCell ref="XR51:XS52"/>
    <mergeCell ref="XX51:XY52"/>
    <mergeCell ref="XZ51:YA52"/>
    <mergeCell ref="AAH50:AAI50"/>
    <mergeCell ref="AAM50:AAN50"/>
    <mergeCell ref="AAO50:AAP50"/>
    <mergeCell ref="AAU50:AAV50"/>
    <mergeCell ref="AAW50:AAX50"/>
    <mergeCell ref="ABB50:ABC50"/>
    <mergeCell ref="ABD50:ABE50"/>
    <mergeCell ref="SD51:SE52"/>
    <mergeCell ref="SF51:SG52"/>
    <mergeCell ref="SK51:SL52"/>
    <mergeCell ref="SM51:SN52"/>
    <mergeCell ref="SS51:ST52"/>
    <mergeCell ref="SU51:SV52"/>
    <mergeCell ref="SZ51:TA52"/>
    <mergeCell ref="TB51:TC52"/>
    <mergeCell ref="TH51:TI52"/>
    <mergeCell ref="TJ51:TK52"/>
    <mergeCell ref="TO51:TP52"/>
    <mergeCell ref="TQ51:TR52"/>
    <mergeCell ref="TW51:TX52"/>
    <mergeCell ref="TY51:TZ52"/>
    <mergeCell ref="UD51:UE52"/>
    <mergeCell ref="UF51:UG52"/>
    <mergeCell ref="UL51:UM52"/>
    <mergeCell ref="UN51:UO52"/>
    <mergeCell ref="US51:UT52"/>
    <mergeCell ref="UU51:UV52"/>
    <mergeCell ref="VA51:VB52"/>
    <mergeCell ref="VC51:VD52"/>
    <mergeCell ref="VH51:VI52"/>
    <mergeCell ref="VJ51:VK52"/>
    <mergeCell ref="VP51:VQ52"/>
    <mergeCell ref="XX50:XY50"/>
    <mergeCell ref="XZ50:YA50"/>
    <mergeCell ref="YE50:YF50"/>
    <mergeCell ref="YG50:YH50"/>
    <mergeCell ref="YM50:YN50"/>
    <mergeCell ref="YO50:YP50"/>
    <mergeCell ref="YT50:YU50"/>
    <mergeCell ref="YV50:YW50"/>
    <mergeCell ref="ZB50:ZC50"/>
    <mergeCell ref="ZD50:ZE50"/>
    <mergeCell ref="ZI50:ZJ50"/>
    <mergeCell ref="ZK50:ZL50"/>
    <mergeCell ref="ZQ50:ZR50"/>
    <mergeCell ref="ZS50:ZT50"/>
    <mergeCell ref="ZX50:ZY50"/>
    <mergeCell ref="ZZ50:AAA50"/>
    <mergeCell ref="AAF50:AAG50"/>
    <mergeCell ref="VJ50:VK50"/>
    <mergeCell ref="VP50:VQ50"/>
    <mergeCell ref="VR50:VS50"/>
    <mergeCell ref="VW50:VX50"/>
    <mergeCell ref="VY50:VZ50"/>
    <mergeCell ref="WE50:WF50"/>
    <mergeCell ref="WG50:WH50"/>
    <mergeCell ref="WL50:WM50"/>
    <mergeCell ref="WN50:WO50"/>
    <mergeCell ref="WT50:WU50"/>
    <mergeCell ref="WV50:WW50"/>
    <mergeCell ref="XA50:XB50"/>
    <mergeCell ref="XC50:XD50"/>
    <mergeCell ref="XI50:XJ50"/>
    <mergeCell ref="XK50:XL50"/>
    <mergeCell ref="XP50:XQ50"/>
    <mergeCell ref="XR50:XS50"/>
    <mergeCell ref="YT48:YW48"/>
    <mergeCell ref="ZB48:ZE48"/>
    <mergeCell ref="ZI48:ZL48"/>
    <mergeCell ref="ZQ48:ZT48"/>
    <mergeCell ref="ZX48:AAA48"/>
    <mergeCell ref="AAF48:AAI48"/>
    <mergeCell ref="AAM48:AAP48"/>
    <mergeCell ref="AAU48:AAX48"/>
    <mergeCell ref="ABB48:ABE48"/>
    <mergeCell ref="SD50:SE50"/>
    <mergeCell ref="SF50:SG50"/>
    <mergeCell ref="SK50:SL50"/>
    <mergeCell ref="SM50:SN50"/>
    <mergeCell ref="SS50:ST50"/>
    <mergeCell ref="SU50:SV50"/>
    <mergeCell ref="SZ50:TA50"/>
    <mergeCell ref="TB50:TC50"/>
    <mergeCell ref="TH50:TI50"/>
    <mergeCell ref="TJ50:TK50"/>
    <mergeCell ref="TO50:TP50"/>
    <mergeCell ref="TQ50:TR50"/>
    <mergeCell ref="TW50:TX50"/>
    <mergeCell ref="TY50:TZ50"/>
    <mergeCell ref="UD50:UE50"/>
    <mergeCell ref="UF50:UG50"/>
    <mergeCell ref="UL50:UM50"/>
    <mergeCell ref="UN50:UO50"/>
    <mergeCell ref="US50:UT50"/>
    <mergeCell ref="UU50:UV50"/>
    <mergeCell ref="VA50:VB50"/>
    <mergeCell ref="VC50:VD50"/>
    <mergeCell ref="VH50:VI50"/>
    <mergeCell ref="AAL47:AAM47"/>
    <mergeCell ref="AAN47:AAO47"/>
    <mergeCell ref="AAP47:AAQ47"/>
    <mergeCell ref="AAT47:AAU47"/>
    <mergeCell ref="AAV47:AAW47"/>
    <mergeCell ref="AAX47:AAY47"/>
    <mergeCell ref="ABA47:ABB47"/>
    <mergeCell ref="ABC47:ABD47"/>
    <mergeCell ref="ABE47:ABF47"/>
    <mergeCell ref="SD48:SG48"/>
    <mergeCell ref="SK48:SN48"/>
    <mergeCell ref="SS48:SV48"/>
    <mergeCell ref="SZ48:TC48"/>
    <mergeCell ref="TH48:TK48"/>
    <mergeCell ref="TO48:TR48"/>
    <mergeCell ref="TW48:TZ48"/>
    <mergeCell ref="UD48:UG48"/>
    <mergeCell ref="UL48:UO48"/>
    <mergeCell ref="US48:UV48"/>
    <mergeCell ref="VA48:VD48"/>
    <mergeCell ref="VH48:VK48"/>
    <mergeCell ref="VP48:VS48"/>
    <mergeCell ref="VW48:VZ48"/>
    <mergeCell ref="WE48:WH48"/>
    <mergeCell ref="WL48:WO48"/>
    <mergeCell ref="WT48:WW48"/>
    <mergeCell ref="XA48:XD48"/>
    <mergeCell ref="XI48:XL48"/>
    <mergeCell ref="XP48:XS48"/>
    <mergeCell ref="XX48:YA48"/>
    <mergeCell ref="YE48:YH48"/>
    <mergeCell ref="YM48:YP48"/>
    <mergeCell ref="YU47:YV47"/>
    <mergeCell ref="YW47:YX47"/>
    <mergeCell ref="ZA47:ZB47"/>
    <mergeCell ref="ZC47:ZD47"/>
    <mergeCell ref="ZE47:ZF47"/>
    <mergeCell ref="ZH47:ZI47"/>
    <mergeCell ref="ZJ47:ZK47"/>
    <mergeCell ref="ZL47:ZM47"/>
    <mergeCell ref="ZP47:ZQ47"/>
    <mergeCell ref="ZR47:ZS47"/>
    <mergeCell ref="ZT47:ZU47"/>
    <mergeCell ref="ZW47:ZX47"/>
    <mergeCell ref="ZY47:ZZ47"/>
    <mergeCell ref="AAA47:AAB47"/>
    <mergeCell ref="AAE47:AAF47"/>
    <mergeCell ref="AAG47:AAH47"/>
    <mergeCell ref="AAI47:AAJ47"/>
    <mergeCell ref="XD47:XE47"/>
    <mergeCell ref="XH47:XI47"/>
    <mergeCell ref="XJ47:XK47"/>
    <mergeCell ref="XL47:XM47"/>
    <mergeCell ref="XO47:XP47"/>
    <mergeCell ref="XQ47:XR47"/>
    <mergeCell ref="XS47:XT47"/>
    <mergeCell ref="XW47:XX47"/>
    <mergeCell ref="XY47:XZ47"/>
    <mergeCell ref="YA47:YB47"/>
    <mergeCell ref="YD47:YE47"/>
    <mergeCell ref="YF47:YG47"/>
    <mergeCell ref="YH47:YI47"/>
    <mergeCell ref="YL47:YM47"/>
    <mergeCell ref="YN47:YO47"/>
    <mergeCell ref="YP47:YQ47"/>
    <mergeCell ref="YS47:YT47"/>
    <mergeCell ref="VO47:VP47"/>
    <mergeCell ref="VQ47:VR47"/>
    <mergeCell ref="VS47:VT47"/>
    <mergeCell ref="VV47:VW47"/>
    <mergeCell ref="VX47:VY47"/>
    <mergeCell ref="VZ47:WA47"/>
    <mergeCell ref="WD47:WE47"/>
    <mergeCell ref="WF47:WG47"/>
    <mergeCell ref="WH47:WI47"/>
    <mergeCell ref="WK47:WL47"/>
    <mergeCell ref="WM47:WN47"/>
    <mergeCell ref="WO47:WP47"/>
    <mergeCell ref="WS47:WT47"/>
    <mergeCell ref="WU47:WV47"/>
    <mergeCell ref="WW47:WX47"/>
    <mergeCell ref="WZ47:XA47"/>
    <mergeCell ref="XB47:XC47"/>
    <mergeCell ref="TX47:TY47"/>
    <mergeCell ref="TZ47:UA47"/>
    <mergeCell ref="UC47:UD47"/>
    <mergeCell ref="UE47:UF47"/>
    <mergeCell ref="UG47:UH47"/>
    <mergeCell ref="UK47:UL47"/>
    <mergeCell ref="UM47:UN47"/>
    <mergeCell ref="UO47:UP47"/>
    <mergeCell ref="UR47:US47"/>
    <mergeCell ref="UT47:UU47"/>
    <mergeCell ref="UV47:UW47"/>
    <mergeCell ref="UZ47:VA47"/>
    <mergeCell ref="VB47:VC47"/>
    <mergeCell ref="VD47:VE47"/>
    <mergeCell ref="VG47:VH47"/>
    <mergeCell ref="VI47:VJ47"/>
    <mergeCell ref="VK47:VL47"/>
    <mergeCell ref="ZK44:ZL45"/>
    <mergeCell ref="ZQ44:ZR45"/>
    <mergeCell ref="ZS44:ZT45"/>
    <mergeCell ref="ZX44:ZY45"/>
    <mergeCell ref="ZZ44:AAA45"/>
    <mergeCell ref="AAF44:AAG45"/>
    <mergeCell ref="AAH44:AAI45"/>
    <mergeCell ref="AAM44:AAN45"/>
    <mergeCell ref="AAO44:AAP45"/>
    <mergeCell ref="AAU44:AAV45"/>
    <mergeCell ref="AAW44:AAX45"/>
    <mergeCell ref="ABB44:ABC45"/>
    <mergeCell ref="ABD44:ABE45"/>
    <mergeCell ref="SC47:SD47"/>
    <mergeCell ref="SE47:SF47"/>
    <mergeCell ref="SG47:SH47"/>
    <mergeCell ref="SJ47:SK47"/>
    <mergeCell ref="SL47:SM47"/>
    <mergeCell ref="SN47:SO47"/>
    <mergeCell ref="SR47:SS47"/>
    <mergeCell ref="ST47:SU47"/>
    <mergeCell ref="SV47:SW47"/>
    <mergeCell ref="SY47:SZ47"/>
    <mergeCell ref="TA47:TB47"/>
    <mergeCell ref="TC47:TD47"/>
    <mergeCell ref="TG47:TH47"/>
    <mergeCell ref="TI47:TJ47"/>
    <mergeCell ref="TK47:TL47"/>
    <mergeCell ref="TN47:TO47"/>
    <mergeCell ref="TP47:TQ47"/>
    <mergeCell ref="TR47:TS47"/>
    <mergeCell ref="TV47:TW47"/>
    <mergeCell ref="XA44:XB45"/>
    <mergeCell ref="XC44:XD45"/>
    <mergeCell ref="XI44:XJ45"/>
    <mergeCell ref="XK44:XL45"/>
    <mergeCell ref="XP44:XQ45"/>
    <mergeCell ref="XR44:XS45"/>
    <mergeCell ref="XX44:XY45"/>
    <mergeCell ref="XZ44:YA45"/>
    <mergeCell ref="YE44:YF45"/>
    <mergeCell ref="YG44:YH45"/>
    <mergeCell ref="YM44:YN45"/>
    <mergeCell ref="YO44:YP45"/>
    <mergeCell ref="YT44:YU45"/>
    <mergeCell ref="YV44:YW45"/>
    <mergeCell ref="ZB44:ZC45"/>
    <mergeCell ref="ZD44:ZE45"/>
    <mergeCell ref="ZI44:ZJ45"/>
    <mergeCell ref="UN44:UO45"/>
    <mergeCell ref="US44:UT45"/>
    <mergeCell ref="UU44:UV45"/>
    <mergeCell ref="VA44:VB45"/>
    <mergeCell ref="VC44:VD45"/>
    <mergeCell ref="VH44:VI45"/>
    <mergeCell ref="VJ44:VK45"/>
    <mergeCell ref="VP44:VQ45"/>
    <mergeCell ref="VR44:VS45"/>
    <mergeCell ref="VW44:VX45"/>
    <mergeCell ref="VY44:VZ45"/>
    <mergeCell ref="WE44:WF45"/>
    <mergeCell ref="WG44:WH45"/>
    <mergeCell ref="WL44:WM45"/>
    <mergeCell ref="WN44:WO45"/>
    <mergeCell ref="WT44:WU45"/>
    <mergeCell ref="WV44:WW45"/>
    <mergeCell ref="SD44:SE45"/>
    <mergeCell ref="SF44:SG45"/>
    <mergeCell ref="SK44:SL45"/>
    <mergeCell ref="SM44:SN45"/>
    <mergeCell ref="SS44:ST45"/>
    <mergeCell ref="SU44:SV45"/>
    <mergeCell ref="SZ44:TA45"/>
    <mergeCell ref="TB44:TC45"/>
    <mergeCell ref="TH44:TI45"/>
    <mergeCell ref="TJ44:TK45"/>
    <mergeCell ref="TO44:TP45"/>
    <mergeCell ref="TQ44:TR45"/>
    <mergeCell ref="TW44:TX45"/>
    <mergeCell ref="TY44:TZ45"/>
    <mergeCell ref="UD44:UE45"/>
    <mergeCell ref="UF44:UG45"/>
    <mergeCell ref="UL44:UM45"/>
    <mergeCell ref="YV43:YW43"/>
    <mergeCell ref="ZB43:ZC43"/>
    <mergeCell ref="ZD43:ZE43"/>
    <mergeCell ref="ZI43:ZJ43"/>
    <mergeCell ref="ZK43:ZL43"/>
    <mergeCell ref="ZQ43:ZR43"/>
    <mergeCell ref="ZS43:ZT43"/>
    <mergeCell ref="ZX43:ZY43"/>
    <mergeCell ref="ZZ43:AAA43"/>
    <mergeCell ref="AAF43:AAG43"/>
    <mergeCell ref="AAH43:AAI43"/>
    <mergeCell ref="AAM43:AAN43"/>
    <mergeCell ref="AAO43:AAP43"/>
    <mergeCell ref="AAU43:AAV43"/>
    <mergeCell ref="AAW43:AAX43"/>
    <mergeCell ref="ABB43:ABC43"/>
    <mergeCell ref="ABD43:ABE43"/>
    <mergeCell ref="WL43:WM43"/>
    <mergeCell ref="WN43:WO43"/>
    <mergeCell ref="WT43:WU43"/>
    <mergeCell ref="WV43:WW43"/>
    <mergeCell ref="XA43:XB43"/>
    <mergeCell ref="XC43:XD43"/>
    <mergeCell ref="XI43:XJ43"/>
    <mergeCell ref="XK43:XL43"/>
    <mergeCell ref="XP43:XQ43"/>
    <mergeCell ref="XR43:XS43"/>
    <mergeCell ref="XX43:XY43"/>
    <mergeCell ref="XZ43:YA43"/>
    <mergeCell ref="YE43:YF43"/>
    <mergeCell ref="YG43:YH43"/>
    <mergeCell ref="YM43:YN43"/>
    <mergeCell ref="YO43:YP43"/>
    <mergeCell ref="YT43:YU43"/>
    <mergeCell ref="AAU41:AAX41"/>
    <mergeCell ref="ABB41:ABE41"/>
    <mergeCell ref="SD43:SE43"/>
    <mergeCell ref="SF43:SG43"/>
    <mergeCell ref="SK43:SL43"/>
    <mergeCell ref="SM43:SN43"/>
    <mergeCell ref="SS43:ST43"/>
    <mergeCell ref="SU43:SV43"/>
    <mergeCell ref="SZ43:TA43"/>
    <mergeCell ref="TB43:TC43"/>
    <mergeCell ref="TH43:TI43"/>
    <mergeCell ref="TJ43:TK43"/>
    <mergeCell ref="TO43:TP43"/>
    <mergeCell ref="TQ43:TR43"/>
    <mergeCell ref="TW43:TX43"/>
    <mergeCell ref="TY43:TZ43"/>
    <mergeCell ref="UD43:UE43"/>
    <mergeCell ref="UF43:UG43"/>
    <mergeCell ref="UL43:UM43"/>
    <mergeCell ref="UN43:UO43"/>
    <mergeCell ref="US43:UT43"/>
    <mergeCell ref="UU43:UV43"/>
    <mergeCell ref="VA43:VB43"/>
    <mergeCell ref="VC43:VD43"/>
    <mergeCell ref="VH43:VI43"/>
    <mergeCell ref="VJ43:VK43"/>
    <mergeCell ref="VP43:VQ43"/>
    <mergeCell ref="VR43:VS43"/>
    <mergeCell ref="VW43:VX43"/>
    <mergeCell ref="VY43:VZ43"/>
    <mergeCell ref="WE43:WF43"/>
    <mergeCell ref="WG43:WH43"/>
    <mergeCell ref="ABC39:ABD39"/>
    <mergeCell ref="ABE39:ABF39"/>
    <mergeCell ref="SD41:SG41"/>
    <mergeCell ref="SK41:SN41"/>
    <mergeCell ref="SS41:SV41"/>
    <mergeCell ref="SZ41:TC41"/>
    <mergeCell ref="TH41:TK41"/>
    <mergeCell ref="TO41:TR41"/>
    <mergeCell ref="TW41:TZ41"/>
    <mergeCell ref="UD41:UG41"/>
    <mergeCell ref="UL41:UO41"/>
    <mergeCell ref="US41:UV41"/>
    <mergeCell ref="VA41:VD41"/>
    <mergeCell ref="VH41:VK41"/>
    <mergeCell ref="VP41:VS41"/>
    <mergeCell ref="VW41:VZ41"/>
    <mergeCell ref="WE41:WH41"/>
    <mergeCell ref="WL41:WO41"/>
    <mergeCell ref="WT41:WW41"/>
    <mergeCell ref="XA41:XD41"/>
    <mergeCell ref="XI41:XL41"/>
    <mergeCell ref="XP41:XS41"/>
    <mergeCell ref="XX41:YA41"/>
    <mergeCell ref="YE41:YH41"/>
    <mergeCell ref="YM41:YP41"/>
    <mergeCell ref="YT41:YW41"/>
    <mergeCell ref="ZB41:ZE41"/>
    <mergeCell ref="ZI41:ZL41"/>
    <mergeCell ref="ZQ41:ZT41"/>
    <mergeCell ref="ZX41:AAA41"/>
    <mergeCell ref="AAF41:AAI41"/>
    <mergeCell ref="AAM41:AAP41"/>
    <mergeCell ref="ZL39:ZM39"/>
    <mergeCell ref="ZP39:ZQ39"/>
    <mergeCell ref="ZR39:ZS39"/>
    <mergeCell ref="ZT39:ZU39"/>
    <mergeCell ref="ZW39:ZX39"/>
    <mergeCell ref="ZY39:ZZ39"/>
    <mergeCell ref="AAA39:AAB39"/>
    <mergeCell ref="AAE39:AAF39"/>
    <mergeCell ref="AAG39:AAH39"/>
    <mergeCell ref="AAI39:AAJ39"/>
    <mergeCell ref="AAL39:AAM39"/>
    <mergeCell ref="AAN39:AAO39"/>
    <mergeCell ref="AAP39:AAQ39"/>
    <mergeCell ref="AAT39:AAU39"/>
    <mergeCell ref="AAV39:AAW39"/>
    <mergeCell ref="AAX39:AAY39"/>
    <mergeCell ref="ABA39:ABB39"/>
    <mergeCell ref="XW39:XX39"/>
    <mergeCell ref="XY39:XZ39"/>
    <mergeCell ref="YA39:YB39"/>
    <mergeCell ref="YD39:YE39"/>
    <mergeCell ref="YF39:YG39"/>
    <mergeCell ref="YH39:YI39"/>
    <mergeCell ref="YL39:YM39"/>
    <mergeCell ref="YN39:YO39"/>
    <mergeCell ref="YP39:YQ39"/>
    <mergeCell ref="YS39:YT39"/>
    <mergeCell ref="YU39:YV39"/>
    <mergeCell ref="YW39:YX39"/>
    <mergeCell ref="ZA39:ZB39"/>
    <mergeCell ref="ZC39:ZD39"/>
    <mergeCell ref="ZE39:ZF39"/>
    <mergeCell ref="ZH39:ZI39"/>
    <mergeCell ref="ZJ39:ZK39"/>
    <mergeCell ref="WF39:WG39"/>
    <mergeCell ref="WH39:WI39"/>
    <mergeCell ref="WK39:WL39"/>
    <mergeCell ref="WM39:WN39"/>
    <mergeCell ref="WO39:WP39"/>
    <mergeCell ref="WS39:WT39"/>
    <mergeCell ref="WU39:WV39"/>
    <mergeCell ref="WW39:WX39"/>
    <mergeCell ref="WZ39:XA39"/>
    <mergeCell ref="XB39:XC39"/>
    <mergeCell ref="XD39:XE39"/>
    <mergeCell ref="XH39:XI39"/>
    <mergeCell ref="XJ39:XK39"/>
    <mergeCell ref="XL39:XM39"/>
    <mergeCell ref="XO39:XP39"/>
    <mergeCell ref="XQ39:XR39"/>
    <mergeCell ref="XS39:XT39"/>
    <mergeCell ref="UO39:UP39"/>
    <mergeCell ref="UR39:US39"/>
    <mergeCell ref="UT39:UU39"/>
    <mergeCell ref="UV39:UW39"/>
    <mergeCell ref="UZ39:VA39"/>
    <mergeCell ref="VB39:VC39"/>
    <mergeCell ref="VD39:VE39"/>
    <mergeCell ref="VG39:VH39"/>
    <mergeCell ref="VI39:VJ39"/>
    <mergeCell ref="VK39:VL39"/>
    <mergeCell ref="VO39:VP39"/>
    <mergeCell ref="VQ39:VR39"/>
    <mergeCell ref="VS39:VT39"/>
    <mergeCell ref="VV39:VW39"/>
    <mergeCell ref="VX39:VY39"/>
    <mergeCell ref="VZ39:WA39"/>
    <mergeCell ref="WD39:WE39"/>
    <mergeCell ref="AAM36:AAN37"/>
    <mergeCell ref="AAO36:AAP37"/>
    <mergeCell ref="AAU36:AAV37"/>
    <mergeCell ref="AAW36:AAX37"/>
    <mergeCell ref="ABB36:ABC37"/>
    <mergeCell ref="ABD36:ABE37"/>
    <mergeCell ref="SC39:SD39"/>
    <mergeCell ref="SE39:SF39"/>
    <mergeCell ref="SG39:SH39"/>
    <mergeCell ref="SJ39:SK39"/>
    <mergeCell ref="SL39:SM39"/>
    <mergeCell ref="SN39:SO39"/>
    <mergeCell ref="SR39:SS39"/>
    <mergeCell ref="ST39:SU39"/>
    <mergeCell ref="SV39:SW39"/>
    <mergeCell ref="SY39:SZ39"/>
    <mergeCell ref="TA39:TB39"/>
    <mergeCell ref="TC39:TD39"/>
    <mergeCell ref="TG39:TH39"/>
    <mergeCell ref="TI39:TJ39"/>
    <mergeCell ref="TK39:TL39"/>
    <mergeCell ref="TN39:TO39"/>
    <mergeCell ref="TP39:TQ39"/>
    <mergeCell ref="TR39:TS39"/>
    <mergeCell ref="TV39:TW39"/>
    <mergeCell ref="TX39:TY39"/>
    <mergeCell ref="TZ39:UA39"/>
    <mergeCell ref="UC39:UD39"/>
    <mergeCell ref="UE39:UF39"/>
    <mergeCell ref="UG39:UH39"/>
    <mergeCell ref="UK39:UL39"/>
    <mergeCell ref="UM39:UN39"/>
    <mergeCell ref="XZ36:YA37"/>
    <mergeCell ref="YE36:YF37"/>
    <mergeCell ref="YG36:YH37"/>
    <mergeCell ref="YM36:YN37"/>
    <mergeCell ref="YO36:YP37"/>
    <mergeCell ref="YT36:YU37"/>
    <mergeCell ref="YV36:YW37"/>
    <mergeCell ref="ZB36:ZC37"/>
    <mergeCell ref="ZD36:ZE37"/>
    <mergeCell ref="ZI36:ZJ37"/>
    <mergeCell ref="ZK36:ZL37"/>
    <mergeCell ref="ZQ36:ZR37"/>
    <mergeCell ref="ZS36:ZT37"/>
    <mergeCell ref="ZX36:ZY37"/>
    <mergeCell ref="ZZ36:AAA37"/>
    <mergeCell ref="AAF36:AAG37"/>
    <mergeCell ref="AAH36:AAI37"/>
    <mergeCell ref="VP36:VQ37"/>
    <mergeCell ref="VR36:VS37"/>
    <mergeCell ref="VW36:VX37"/>
    <mergeCell ref="VY36:VZ37"/>
    <mergeCell ref="WE36:WF37"/>
    <mergeCell ref="WG36:WH37"/>
    <mergeCell ref="WL36:WM37"/>
    <mergeCell ref="WN36:WO37"/>
    <mergeCell ref="WT36:WU37"/>
    <mergeCell ref="WV36:WW37"/>
    <mergeCell ref="XA36:XB37"/>
    <mergeCell ref="XC36:XD37"/>
    <mergeCell ref="XI36:XJ37"/>
    <mergeCell ref="XK36:XL37"/>
    <mergeCell ref="XP36:XQ37"/>
    <mergeCell ref="XR36:XS37"/>
    <mergeCell ref="XX36:XY37"/>
    <mergeCell ref="AAF35:AAG35"/>
    <mergeCell ref="AAH35:AAI35"/>
    <mergeCell ref="AAM35:AAN35"/>
    <mergeCell ref="AAO35:AAP35"/>
    <mergeCell ref="AAU35:AAV35"/>
    <mergeCell ref="AAW35:AAX35"/>
    <mergeCell ref="ABB35:ABC35"/>
    <mergeCell ref="ABD35:ABE35"/>
    <mergeCell ref="SD36:SE37"/>
    <mergeCell ref="SF36:SG37"/>
    <mergeCell ref="SK36:SL37"/>
    <mergeCell ref="SM36:SN37"/>
    <mergeCell ref="SS36:ST37"/>
    <mergeCell ref="SU36:SV37"/>
    <mergeCell ref="SZ36:TA37"/>
    <mergeCell ref="TB36:TC37"/>
    <mergeCell ref="TH36:TI37"/>
    <mergeCell ref="TJ36:TK37"/>
    <mergeCell ref="TO36:TP37"/>
    <mergeCell ref="TQ36:TR37"/>
    <mergeCell ref="TW36:TX37"/>
    <mergeCell ref="TY36:TZ37"/>
    <mergeCell ref="UD36:UE37"/>
    <mergeCell ref="UF36:UG37"/>
    <mergeCell ref="UL36:UM37"/>
    <mergeCell ref="UN36:UO37"/>
    <mergeCell ref="US36:UT37"/>
    <mergeCell ref="UU36:UV37"/>
    <mergeCell ref="VA36:VB37"/>
    <mergeCell ref="VC36:VD37"/>
    <mergeCell ref="VH36:VI37"/>
    <mergeCell ref="VJ36:VK37"/>
    <mergeCell ref="XR35:XS35"/>
    <mergeCell ref="XX35:XY35"/>
    <mergeCell ref="XZ35:YA35"/>
    <mergeCell ref="YE35:YF35"/>
    <mergeCell ref="YG35:YH35"/>
    <mergeCell ref="YM35:YN35"/>
    <mergeCell ref="YO35:YP35"/>
    <mergeCell ref="YT35:YU35"/>
    <mergeCell ref="YV35:YW35"/>
    <mergeCell ref="ZB35:ZC35"/>
    <mergeCell ref="ZD35:ZE35"/>
    <mergeCell ref="ZI35:ZJ35"/>
    <mergeCell ref="ZK35:ZL35"/>
    <mergeCell ref="ZQ35:ZR35"/>
    <mergeCell ref="ZS35:ZT35"/>
    <mergeCell ref="ZX35:ZY35"/>
    <mergeCell ref="ZZ35:AAA35"/>
    <mergeCell ref="VH35:VI35"/>
    <mergeCell ref="VJ35:VK35"/>
    <mergeCell ref="VP35:VQ35"/>
    <mergeCell ref="VR35:VS35"/>
    <mergeCell ref="VW35:VX35"/>
    <mergeCell ref="VY35:VZ35"/>
    <mergeCell ref="WE35:WF35"/>
    <mergeCell ref="WG35:WH35"/>
    <mergeCell ref="WL35:WM35"/>
    <mergeCell ref="WN35:WO35"/>
    <mergeCell ref="WT35:WU35"/>
    <mergeCell ref="WV35:WW35"/>
    <mergeCell ref="XA35:XB35"/>
    <mergeCell ref="XC35:XD35"/>
    <mergeCell ref="XI35:XJ35"/>
    <mergeCell ref="XK35:XL35"/>
    <mergeCell ref="XP35:XQ35"/>
    <mergeCell ref="YM33:YP33"/>
    <mergeCell ref="YT33:YW33"/>
    <mergeCell ref="ZB33:ZE33"/>
    <mergeCell ref="ZI33:ZL33"/>
    <mergeCell ref="ZQ33:ZT33"/>
    <mergeCell ref="ZX33:AAA33"/>
    <mergeCell ref="AAF33:AAI33"/>
    <mergeCell ref="AAM33:AAP33"/>
    <mergeCell ref="AAU33:AAX33"/>
    <mergeCell ref="ABB33:ABE33"/>
    <mergeCell ref="SD35:SE35"/>
    <mergeCell ref="SF35:SG35"/>
    <mergeCell ref="SK35:SL35"/>
    <mergeCell ref="SM35:SN35"/>
    <mergeCell ref="SS35:ST35"/>
    <mergeCell ref="SU35:SV35"/>
    <mergeCell ref="SZ35:TA35"/>
    <mergeCell ref="TB35:TC35"/>
    <mergeCell ref="TH35:TI35"/>
    <mergeCell ref="TJ35:TK35"/>
    <mergeCell ref="TO35:TP35"/>
    <mergeCell ref="TQ35:TR35"/>
    <mergeCell ref="TW35:TX35"/>
    <mergeCell ref="TY35:TZ35"/>
    <mergeCell ref="UD35:UE35"/>
    <mergeCell ref="UF35:UG35"/>
    <mergeCell ref="UL35:UM35"/>
    <mergeCell ref="UN35:UO35"/>
    <mergeCell ref="US35:UT35"/>
    <mergeCell ref="UU35:UV35"/>
    <mergeCell ref="VA35:VB35"/>
    <mergeCell ref="VC35:VD35"/>
    <mergeCell ref="AAI31:AAJ31"/>
    <mergeCell ref="AAL31:AAM31"/>
    <mergeCell ref="AAN31:AAO31"/>
    <mergeCell ref="AAP31:AAQ31"/>
    <mergeCell ref="AAT31:AAU31"/>
    <mergeCell ref="AAV31:AAW31"/>
    <mergeCell ref="AAX31:AAY31"/>
    <mergeCell ref="ABA31:ABB31"/>
    <mergeCell ref="ABC31:ABD31"/>
    <mergeCell ref="ABE31:ABF31"/>
    <mergeCell ref="SD33:SG33"/>
    <mergeCell ref="SK33:SN33"/>
    <mergeCell ref="SS33:SV33"/>
    <mergeCell ref="SZ33:TC33"/>
    <mergeCell ref="TH33:TK33"/>
    <mergeCell ref="TO33:TR33"/>
    <mergeCell ref="TW33:TZ33"/>
    <mergeCell ref="UD33:UG33"/>
    <mergeCell ref="UL33:UO33"/>
    <mergeCell ref="US33:UV33"/>
    <mergeCell ref="VA33:VD33"/>
    <mergeCell ref="VH33:VK33"/>
    <mergeCell ref="VP33:VS33"/>
    <mergeCell ref="VW33:VZ33"/>
    <mergeCell ref="WE33:WH33"/>
    <mergeCell ref="WL33:WO33"/>
    <mergeCell ref="WT33:WW33"/>
    <mergeCell ref="XA33:XD33"/>
    <mergeCell ref="XI33:XL33"/>
    <mergeCell ref="XP33:XS33"/>
    <mergeCell ref="XX33:YA33"/>
    <mergeCell ref="YE33:YH33"/>
    <mergeCell ref="YS31:YT31"/>
    <mergeCell ref="YU31:YV31"/>
    <mergeCell ref="YW31:YX31"/>
    <mergeCell ref="ZA31:ZB31"/>
    <mergeCell ref="ZC31:ZD31"/>
    <mergeCell ref="ZE31:ZF31"/>
    <mergeCell ref="ZH31:ZI31"/>
    <mergeCell ref="ZJ31:ZK31"/>
    <mergeCell ref="ZL31:ZM31"/>
    <mergeCell ref="ZP31:ZQ31"/>
    <mergeCell ref="ZR31:ZS31"/>
    <mergeCell ref="ZT31:ZU31"/>
    <mergeCell ref="ZW31:ZX31"/>
    <mergeCell ref="ZY31:ZZ31"/>
    <mergeCell ref="AAA31:AAB31"/>
    <mergeCell ref="AAE31:AAF31"/>
    <mergeCell ref="AAG31:AAH31"/>
    <mergeCell ref="XB31:XC31"/>
    <mergeCell ref="XD31:XE31"/>
    <mergeCell ref="XH31:XI31"/>
    <mergeCell ref="XJ31:XK31"/>
    <mergeCell ref="XL31:XM31"/>
    <mergeCell ref="XO31:XP31"/>
    <mergeCell ref="XQ31:XR31"/>
    <mergeCell ref="XS31:XT31"/>
    <mergeCell ref="XW31:XX31"/>
    <mergeCell ref="XY31:XZ31"/>
    <mergeCell ref="YA31:YB31"/>
    <mergeCell ref="YD31:YE31"/>
    <mergeCell ref="YF31:YG31"/>
    <mergeCell ref="YH31:YI31"/>
    <mergeCell ref="YL31:YM31"/>
    <mergeCell ref="YN31:YO31"/>
    <mergeCell ref="YP31:YQ31"/>
    <mergeCell ref="VK31:VL31"/>
    <mergeCell ref="VO31:VP31"/>
    <mergeCell ref="VQ31:VR31"/>
    <mergeCell ref="VS31:VT31"/>
    <mergeCell ref="VV31:VW31"/>
    <mergeCell ref="VX31:VY31"/>
    <mergeCell ref="VZ31:WA31"/>
    <mergeCell ref="WD31:WE31"/>
    <mergeCell ref="WF31:WG31"/>
    <mergeCell ref="WH31:WI31"/>
    <mergeCell ref="WK31:WL31"/>
    <mergeCell ref="WM31:WN31"/>
    <mergeCell ref="WO31:WP31"/>
    <mergeCell ref="WS31:WT31"/>
    <mergeCell ref="WU31:WV31"/>
    <mergeCell ref="WW31:WX31"/>
    <mergeCell ref="WZ31:XA31"/>
    <mergeCell ref="TV31:TW31"/>
    <mergeCell ref="TX31:TY31"/>
    <mergeCell ref="TZ31:UA31"/>
    <mergeCell ref="UC31:UD31"/>
    <mergeCell ref="UE31:UF31"/>
    <mergeCell ref="UG31:UH31"/>
    <mergeCell ref="UK31:UL31"/>
    <mergeCell ref="UM31:UN31"/>
    <mergeCell ref="UO31:UP31"/>
    <mergeCell ref="UR31:US31"/>
    <mergeCell ref="UT31:UU31"/>
    <mergeCell ref="UV31:UW31"/>
    <mergeCell ref="UZ31:VA31"/>
    <mergeCell ref="VB31:VC31"/>
    <mergeCell ref="VD31:VE31"/>
    <mergeCell ref="VG31:VH31"/>
    <mergeCell ref="VI31:VJ31"/>
    <mergeCell ref="ZI28:ZJ29"/>
    <mergeCell ref="ZK28:ZL29"/>
    <mergeCell ref="ZQ28:ZR29"/>
    <mergeCell ref="ZS28:ZT29"/>
    <mergeCell ref="ZX28:ZY29"/>
    <mergeCell ref="ZZ28:AAA29"/>
    <mergeCell ref="AAF28:AAG29"/>
    <mergeCell ref="AAH28:AAI29"/>
    <mergeCell ref="AAM28:AAN29"/>
    <mergeCell ref="AAO28:AAP29"/>
    <mergeCell ref="AAU28:AAV29"/>
    <mergeCell ref="AAW28:AAX29"/>
    <mergeCell ref="ABB28:ABC29"/>
    <mergeCell ref="ABD28:ABE29"/>
    <mergeCell ref="SC31:SD31"/>
    <mergeCell ref="SE31:SF31"/>
    <mergeCell ref="SG31:SH31"/>
    <mergeCell ref="SJ31:SK31"/>
    <mergeCell ref="SL31:SM31"/>
    <mergeCell ref="SN31:SO31"/>
    <mergeCell ref="SR31:SS31"/>
    <mergeCell ref="ST31:SU31"/>
    <mergeCell ref="SV31:SW31"/>
    <mergeCell ref="SY31:SZ31"/>
    <mergeCell ref="TA31:TB31"/>
    <mergeCell ref="TC31:TD31"/>
    <mergeCell ref="TG31:TH31"/>
    <mergeCell ref="TI31:TJ31"/>
    <mergeCell ref="TK31:TL31"/>
    <mergeCell ref="TN31:TO31"/>
    <mergeCell ref="TP31:TQ31"/>
    <mergeCell ref="TR31:TS31"/>
    <mergeCell ref="WV28:WW29"/>
    <mergeCell ref="XA28:XB29"/>
    <mergeCell ref="XC28:XD29"/>
    <mergeCell ref="XI28:XJ29"/>
    <mergeCell ref="XK28:XL29"/>
    <mergeCell ref="XP28:XQ29"/>
    <mergeCell ref="XR28:XS29"/>
    <mergeCell ref="XX28:XY29"/>
    <mergeCell ref="XZ28:YA29"/>
    <mergeCell ref="YE28:YF29"/>
    <mergeCell ref="YG28:YH29"/>
    <mergeCell ref="YM28:YN29"/>
    <mergeCell ref="YO28:YP29"/>
    <mergeCell ref="YT28:YU29"/>
    <mergeCell ref="YV28:YW29"/>
    <mergeCell ref="ZB28:ZC29"/>
    <mergeCell ref="ZD28:ZE29"/>
    <mergeCell ref="UL28:UM29"/>
    <mergeCell ref="UN28:UO29"/>
    <mergeCell ref="US28:UT29"/>
    <mergeCell ref="UU28:UV29"/>
    <mergeCell ref="VA28:VB29"/>
    <mergeCell ref="VC28:VD29"/>
    <mergeCell ref="VH28:VI29"/>
    <mergeCell ref="VJ28:VK29"/>
    <mergeCell ref="VP28:VQ29"/>
    <mergeCell ref="VR28:VS29"/>
    <mergeCell ref="VW28:VX29"/>
    <mergeCell ref="VY28:VZ29"/>
    <mergeCell ref="WE28:WF29"/>
    <mergeCell ref="WG28:WH29"/>
    <mergeCell ref="WL28:WM29"/>
    <mergeCell ref="WN28:WO29"/>
    <mergeCell ref="WT28:WU29"/>
    <mergeCell ref="ZB27:ZC27"/>
    <mergeCell ref="ZD27:ZE27"/>
    <mergeCell ref="ZI27:ZJ27"/>
    <mergeCell ref="ZK27:ZL27"/>
    <mergeCell ref="ZQ27:ZR27"/>
    <mergeCell ref="ZS27:ZT27"/>
    <mergeCell ref="ZX27:ZY27"/>
    <mergeCell ref="ZZ27:AAA27"/>
    <mergeCell ref="AAF27:AAG27"/>
    <mergeCell ref="AAH27:AAI27"/>
    <mergeCell ref="AAM27:AAN27"/>
    <mergeCell ref="AAO27:AAP27"/>
    <mergeCell ref="AAU27:AAV27"/>
    <mergeCell ref="AAW27:AAX27"/>
    <mergeCell ref="ABB27:ABC27"/>
    <mergeCell ref="ABD27:ABE27"/>
    <mergeCell ref="SD28:SE29"/>
    <mergeCell ref="SF28:SG29"/>
    <mergeCell ref="SK28:SL29"/>
    <mergeCell ref="SM28:SN29"/>
    <mergeCell ref="SS28:ST29"/>
    <mergeCell ref="SU28:SV29"/>
    <mergeCell ref="SZ28:TA29"/>
    <mergeCell ref="TB28:TC29"/>
    <mergeCell ref="TH28:TI29"/>
    <mergeCell ref="TJ28:TK29"/>
    <mergeCell ref="TO28:TP29"/>
    <mergeCell ref="TQ28:TR29"/>
    <mergeCell ref="TW28:TX29"/>
    <mergeCell ref="TY28:TZ29"/>
    <mergeCell ref="UD28:UE29"/>
    <mergeCell ref="UF28:UG29"/>
    <mergeCell ref="WN27:WO27"/>
    <mergeCell ref="WT27:WU27"/>
    <mergeCell ref="WV27:WW27"/>
    <mergeCell ref="XA27:XB27"/>
    <mergeCell ref="XC27:XD27"/>
    <mergeCell ref="XI27:XJ27"/>
    <mergeCell ref="XK27:XL27"/>
    <mergeCell ref="XP27:XQ27"/>
    <mergeCell ref="XR27:XS27"/>
    <mergeCell ref="XX27:XY27"/>
    <mergeCell ref="XZ27:YA27"/>
    <mergeCell ref="YE27:YF27"/>
    <mergeCell ref="YG27:YH27"/>
    <mergeCell ref="YM27:YN27"/>
    <mergeCell ref="YO27:YP27"/>
    <mergeCell ref="YT27:YU27"/>
    <mergeCell ref="YV27:YW27"/>
    <mergeCell ref="ABB25:ABE25"/>
    <mergeCell ref="SD27:SE27"/>
    <mergeCell ref="SF27:SG27"/>
    <mergeCell ref="SK27:SL27"/>
    <mergeCell ref="SM27:SN27"/>
    <mergeCell ref="SS27:ST27"/>
    <mergeCell ref="SU27:SV27"/>
    <mergeCell ref="SZ27:TA27"/>
    <mergeCell ref="TB27:TC27"/>
    <mergeCell ref="TH27:TI27"/>
    <mergeCell ref="TJ27:TK27"/>
    <mergeCell ref="TO27:TP27"/>
    <mergeCell ref="TQ27:TR27"/>
    <mergeCell ref="TW27:TX27"/>
    <mergeCell ref="TY27:TZ27"/>
    <mergeCell ref="UD27:UE27"/>
    <mergeCell ref="UF27:UG27"/>
    <mergeCell ref="UL27:UM27"/>
    <mergeCell ref="UN27:UO27"/>
    <mergeCell ref="US27:UT27"/>
    <mergeCell ref="UU27:UV27"/>
    <mergeCell ref="VA27:VB27"/>
    <mergeCell ref="VC27:VD27"/>
    <mergeCell ref="VH27:VI27"/>
    <mergeCell ref="VJ27:VK27"/>
    <mergeCell ref="VP27:VQ27"/>
    <mergeCell ref="VR27:VS27"/>
    <mergeCell ref="VW27:VX27"/>
    <mergeCell ref="VY27:VZ27"/>
    <mergeCell ref="WE27:WF27"/>
    <mergeCell ref="WG27:WH27"/>
    <mergeCell ref="WL27:WM27"/>
    <mergeCell ref="ABE23:ABF23"/>
    <mergeCell ref="SD25:SG25"/>
    <mergeCell ref="SK25:SN25"/>
    <mergeCell ref="SS25:SV25"/>
    <mergeCell ref="SZ25:TC25"/>
    <mergeCell ref="TH25:TK25"/>
    <mergeCell ref="TO25:TR25"/>
    <mergeCell ref="TW25:TZ25"/>
    <mergeCell ref="UD25:UG25"/>
    <mergeCell ref="UL25:UO25"/>
    <mergeCell ref="US25:UV25"/>
    <mergeCell ref="VA25:VD25"/>
    <mergeCell ref="VH25:VK25"/>
    <mergeCell ref="VP25:VS25"/>
    <mergeCell ref="VW25:VZ25"/>
    <mergeCell ref="WE25:WH25"/>
    <mergeCell ref="WL25:WO25"/>
    <mergeCell ref="WT25:WW25"/>
    <mergeCell ref="XA25:XD25"/>
    <mergeCell ref="XI25:XL25"/>
    <mergeCell ref="XP25:XS25"/>
    <mergeCell ref="XX25:YA25"/>
    <mergeCell ref="YE25:YH25"/>
    <mergeCell ref="YM25:YP25"/>
    <mergeCell ref="YT25:YW25"/>
    <mergeCell ref="ZB25:ZE25"/>
    <mergeCell ref="ZI25:ZL25"/>
    <mergeCell ref="ZQ25:ZT25"/>
    <mergeCell ref="ZX25:AAA25"/>
    <mergeCell ref="AAF25:AAI25"/>
    <mergeCell ref="AAM25:AAP25"/>
    <mergeCell ref="AAU25:AAX25"/>
    <mergeCell ref="ZP23:ZQ23"/>
    <mergeCell ref="ZR23:ZS23"/>
    <mergeCell ref="ZT23:ZU23"/>
    <mergeCell ref="ZW23:ZX23"/>
    <mergeCell ref="ZY23:ZZ23"/>
    <mergeCell ref="AAA23:AAB23"/>
    <mergeCell ref="AAE23:AAF23"/>
    <mergeCell ref="AAG23:AAH23"/>
    <mergeCell ref="AAI23:AAJ23"/>
    <mergeCell ref="AAL23:AAM23"/>
    <mergeCell ref="AAN23:AAO23"/>
    <mergeCell ref="AAP23:AAQ23"/>
    <mergeCell ref="AAT23:AAU23"/>
    <mergeCell ref="AAV23:AAW23"/>
    <mergeCell ref="AAX23:AAY23"/>
    <mergeCell ref="ABA23:ABB23"/>
    <mergeCell ref="ABC23:ABD23"/>
    <mergeCell ref="XY23:XZ23"/>
    <mergeCell ref="YA23:YB23"/>
    <mergeCell ref="YD23:YE23"/>
    <mergeCell ref="YF23:YG23"/>
    <mergeCell ref="YH23:YI23"/>
    <mergeCell ref="YL23:YM23"/>
    <mergeCell ref="YN23:YO23"/>
    <mergeCell ref="YP23:YQ23"/>
    <mergeCell ref="YS23:YT23"/>
    <mergeCell ref="YU23:YV23"/>
    <mergeCell ref="YW23:YX23"/>
    <mergeCell ref="ZA23:ZB23"/>
    <mergeCell ref="ZC23:ZD23"/>
    <mergeCell ref="ZE23:ZF23"/>
    <mergeCell ref="ZH23:ZI23"/>
    <mergeCell ref="ZJ23:ZK23"/>
    <mergeCell ref="ZL23:ZM23"/>
    <mergeCell ref="WH23:WI23"/>
    <mergeCell ref="WK23:WL23"/>
    <mergeCell ref="WM23:WN23"/>
    <mergeCell ref="WO23:WP23"/>
    <mergeCell ref="WS23:WT23"/>
    <mergeCell ref="WU23:WV23"/>
    <mergeCell ref="WW23:WX23"/>
    <mergeCell ref="WZ23:XA23"/>
    <mergeCell ref="XB23:XC23"/>
    <mergeCell ref="XD23:XE23"/>
    <mergeCell ref="XH23:XI23"/>
    <mergeCell ref="XJ23:XK23"/>
    <mergeCell ref="XL23:XM23"/>
    <mergeCell ref="XO23:XP23"/>
    <mergeCell ref="XQ23:XR23"/>
    <mergeCell ref="XS23:XT23"/>
    <mergeCell ref="XW23:XX23"/>
    <mergeCell ref="UR23:US23"/>
    <mergeCell ref="UT23:UU23"/>
    <mergeCell ref="UV23:UW23"/>
    <mergeCell ref="UZ23:VA23"/>
    <mergeCell ref="VB23:VC23"/>
    <mergeCell ref="VD23:VE23"/>
    <mergeCell ref="VG23:VH23"/>
    <mergeCell ref="VI23:VJ23"/>
    <mergeCell ref="VK23:VL23"/>
    <mergeCell ref="VO23:VP23"/>
    <mergeCell ref="VQ23:VR23"/>
    <mergeCell ref="VS23:VT23"/>
    <mergeCell ref="VV23:VW23"/>
    <mergeCell ref="VX23:VY23"/>
    <mergeCell ref="VZ23:WA23"/>
    <mergeCell ref="WD23:WE23"/>
    <mergeCell ref="WF23:WG23"/>
    <mergeCell ref="ZQ20:ZR21"/>
    <mergeCell ref="ZS20:ZT21"/>
    <mergeCell ref="ZX20:ZY21"/>
    <mergeCell ref="ZZ20:AAA21"/>
    <mergeCell ref="AAF20:AAG21"/>
    <mergeCell ref="AAH20:AAI21"/>
    <mergeCell ref="AAM20:AAN21"/>
    <mergeCell ref="AAO20:AAP21"/>
    <mergeCell ref="AAU20:AAV21"/>
    <mergeCell ref="AAW20:AAX21"/>
    <mergeCell ref="ABB20:ABC21"/>
    <mergeCell ref="ABD20:ABE21"/>
    <mergeCell ref="SC23:SD23"/>
    <mergeCell ref="SE23:SF23"/>
    <mergeCell ref="SG23:SH23"/>
    <mergeCell ref="SJ23:SK23"/>
    <mergeCell ref="SL23:SM23"/>
    <mergeCell ref="SN23:SO23"/>
    <mergeCell ref="SR23:SS23"/>
    <mergeCell ref="ST23:SU23"/>
    <mergeCell ref="SV23:SW23"/>
    <mergeCell ref="SY23:SZ23"/>
    <mergeCell ref="TA23:TB23"/>
    <mergeCell ref="TC23:TD23"/>
    <mergeCell ref="TG23:TH23"/>
    <mergeCell ref="TI23:TJ23"/>
    <mergeCell ref="TK23:TL23"/>
    <mergeCell ref="TN23:TO23"/>
    <mergeCell ref="TP23:TQ23"/>
    <mergeCell ref="TR23:TS23"/>
    <mergeCell ref="TV23:TW23"/>
    <mergeCell ref="TX23:TY23"/>
    <mergeCell ref="XC20:XD21"/>
    <mergeCell ref="XI20:XJ21"/>
    <mergeCell ref="XK20:XL21"/>
    <mergeCell ref="XP20:XQ21"/>
    <mergeCell ref="XR20:XS21"/>
    <mergeCell ref="XX20:XY21"/>
    <mergeCell ref="XZ20:YA21"/>
    <mergeCell ref="YE20:YF21"/>
    <mergeCell ref="YG20:YH21"/>
    <mergeCell ref="YM20:YN21"/>
    <mergeCell ref="YO20:YP21"/>
    <mergeCell ref="YT20:YU21"/>
    <mergeCell ref="YV20:YW21"/>
    <mergeCell ref="ZB20:ZC21"/>
    <mergeCell ref="ZD20:ZE21"/>
    <mergeCell ref="ZI20:ZJ21"/>
    <mergeCell ref="ZK20:ZL21"/>
    <mergeCell ref="US20:UT21"/>
    <mergeCell ref="UU20:UV21"/>
    <mergeCell ref="VA20:VB21"/>
    <mergeCell ref="VC20:VD21"/>
    <mergeCell ref="VH20:VI21"/>
    <mergeCell ref="VJ20:VK21"/>
    <mergeCell ref="VP20:VQ21"/>
    <mergeCell ref="VR20:VS21"/>
    <mergeCell ref="VW20:VX21"/>
    <mergeCell ref="VY20:VZ21"/>
    <mergeCell ref="WE20:WF21"/>
    <mergeCell ref="WG20:WH21"/>
    <mergeCell ref="WL20:WM21"/>
    <mergeCell ref="WN20:WO21"/>
    <mergeCell ref="WT20:WU21"/>
    <mergeCell ref="WV20:WW21"/>
    <mergeCell ref="XA20:XB21"/>
    <mergeCell ref="ZB19:ZC19"/>
    <mergeCell ref="ZD19:ZE19"/>
    <mergeCell ref="ZI19:ZJ19"/>
    <mergeCell ref="ZK19:ZL19"/>
    <mergeCell ref="ZQ19:ZR19"/>
    <mergeCell ref="ZS19:ZT19"/>
    <mergeCell ref="ZX19:ZY19"/>
    <mergeCell ref="ZZ19:AAA19"/>
    <mergeCell ref="AAF19:AAG19"/>
    <mergeCell ref="AAH19:AAI19"/>
    <mergeCell ref="AAM19:AAN19"/>
    <mergeCell ref="AAO19:AAP19"/>
    <mergeCell ref="AAU19:AAV19"/>
    <mergeCell ref="AAW19:AAX19"/>
    <mergeCell ref="ABB19:ABC19"/>
    <mergeCell ref="ABD19:ABE19"/>
    <mergeCell ref="SD20:SE21"/>
    <mergeCell ref="SF20:SG21"/>
    <mergeCell ref="SK20:SL21"/>
    <mergeCell ref="SM20:SN21"/>
    <mergeCell ref="SS20:ST21"/>
    <mergeCell ref="SU20:SV21"/>
    <mergeCell ref="SZ20:TA21"/>
    <mergeCell ref="TB20:TC21"/>
    <mergeCell ref="TH20:TI21"/>
    <mergeCell ref="TJ20:TK21"/>
    <mergeCell ref="TO20:TP21"/>
    <mergeCell ref="TQ20:TR21"/>
    <mergeCell ref="TW20:TX21"/>
    <mergeCell ref="TY20:TZ21"/>
    <mergeCell ref="UD20:UE21"/>
    <mergeCell ref="UF20:UG21"/>
    <mergeCell ref="WN19:WO19"/>
    <mergeCell ref="WT19:WU19"/>
    <mergeCell ref="WV19:WW19"/>
    <mergeCell ref="XA19:XB19"/>
    <mergeCell ref="XC19:XD19"/>
    <mergeCell ref="XI19:XJ19"/>
    <mergeCell ref="XK19:XL19"/>
    <mergeCell ref="XP19:XQ19"/>
    <mergeCell ref="XR19:XS19"/>
    <mergeCell ref="XX19:XY19"/>
    <mergeCell ref="XZ19:YA19"/>
    <mergeCell ref="YE19:YF19"/>
    <mergeCell ref="YG19:YH19"/>
    <mergeCell ref="YM19:YN19"/>
    <mergeCell ref="YO19:YP19"/>
    <mergeCell ref="YT19:YU19"/>
    <mergeCell ref="YV19:YW19"/>
    <mergeCell ref="ABB17:ABE17"/>
    <mergeCell ref="SD19:SE19"/>
    <mergeCell ref="SF19:SG19"/>
    <mergeCell ref="SK19:SL19"/>
    <mergeCell ref="SM19:SN19"/>
    <mergeCell ref="SS19:ST19"/>
    <mergeCell ref="SU19:SV19"/>
    <mergeCell ref="SZ19:TA19"/>
    <mergeCell ref="TB19:TC19"/>
    <mergeCell ref="TH19:TI19"/>
    <mergeCell ref="TJ19:TK19"/>
    <mergeCell ref="TO19:TP19"/>
    <mergeCell ref="TQ19:TR19"/>
    <mergeCell ref="TW19:TX19"/>
    <mergeCell ref="TY19:TZ19"/>
    <mergeCell ref="UD19:UE19"/>
    <mergeCell ref="UF19:UG19"/>
    <mergeCell ref="UL19:UM19"/>
    <mergeCell ref="UN19:UO19"/>
    <mergeCell ref="US19:UT19"/>
    <mergeCell ref="UU19:UV19"/>
    <mergeCell ref="VA19:VB19"/>
    <mergeCell ref="VC19:VD19"/>
    <mergeCell ref="VH19:VI19"/>
    <mergeCell ref="VJ19:VK19"/>
    <mergeCell ref="VP19:VQ19"/>
    <mergeCell ref="VR19:VS19"/>
    <mergeCell ref="VW19:VX19"/>
    <mergeCell ref="VY19:VZ19"/>
    <mergeCell ref="WE19:WF19"/>
    <mergeCell ref="WG19:WH19"/>
    <mergeCell ref="WL19:WM19"/>
    <mergeCell ref="ABE15:ABF15"/>
    <mergeCell ref="SD17:SG17"/>
    <mergeCell ref="SK17:SN17"/>
    <mergeCell ref="SS17:SV17"/>
    <mergeCell ref="SZ17:TC17"/>
    <mergeCell ref="TH17:TK17"/>
    <mergeCell ref="TO17:TR17"/>
    <mergeCell ref="TW17:TZ17"/>
    <mergeCell ref="UD17:UG17"/>
    <mergeCell ref="UL17:UO17"/>
    <mergeCell ref="US17:UV17"/>
    <mergeCell ref="VA17:VD17"/>
    <mergeCell ref="VH17:VK17"/>
    <mergeCell ref="VP17:VS17"/>
    <mergeCell ref="VW17:VZ17"/>
    <mergeCell ref="WE17:WH17"/>
    <mergeCell ref="WL17:WO17"/>
    <mergeCell ref="WT17:WW17"/>
    <mergeCell ref="XA17:XD17"/>
    <mergeCell ref="XI17:XL17"/>
    <mergeCell ref="XP17:XS17"/>
    <mergeCell ref="XX17:YA17"/>
    <mergeCell ref="YE17:YH17"/>
    <mergeCell ref="YM17:YP17"/>
    <mergeCell ref="YT17:YW17"/>
    <mergeCell ref="ZB17:ZE17"/>
    <mergeCell ref="ZI17:ZL17"/>
    <mergeCell ref="ZQ17:ZT17"/>
    <mergeCell ref="ZX17:AAA17"/>
    <mergeCell ref="AAF17:AAI17"/>
    <mergeCell ref="AAM17:AAP17"/>
    <mergeCell ref="AAU17:AAX17"/>
    <mergeCell ref="ZP15:ZQ15"/>
    <mergeCell ref="ZR15:ZS15"/>
    <mergeCell ref="ZT15:ZU15"/>
    <mergeCell ref="ZW15:ZX15"/>
    <mergeCell ref="ZY15:ZZ15"/>
    <mergeCell ref="AAA15:AAB15"/>
    <mergeCell ref="AAE15:AAF15"/>
    <mergeCell ref="AAG15:AAH15"/>
    <mergeCell ref="AAI15:AAJ15"/>
    <mergeCell ref="AAL15:AAM15"/>
    <mergeCell ref="AAN15:AAO15"/>
    <mergeCell ref="AAP15:AAQ15"/>
    <mergeCell ref="AAT15:AAU15"/>
    <mergeCell ref="AAV15:AAW15"/>
    <mergeCell ref="AAX15:AAY15"/>
    <mergeCell ref="ABA15:ABB15"/>
    <mergeCell ref="ABC15:ABD15"/>
    <mergeCell ref="XY15:XZ15"/>
    <mergeCell ref="YA15:YB15"/>
    <mergeCell ref="YD15:YE15"/>
    <mergeCell ref="YF15:YG15"/>
    <mergeCell ref="YH15:YI15"/>
    <mergeCell ref="YL15:YM15"/>
    <mergeCell ref="YN15:YO15"/>
    <mergeCell ref="YP15:YQ15"/>
    <mergeCell ref="YS15:YT15"/>
    <mergeCell ref="YU15:YV15"/>
    <mergeCell ref="YW15:YX15"/>
    <mergeCell ref="ZA15:ZB15"/>
    <mergeCell ref="ZC15:ZD15"/>
    <mergeCell ref="ZE15:ZF15"/>
    <mergeCell ref="ZH15:ZI15"/>
    <mergeCell ref="ZJ15:ZK15"/>
    <mergeCell ref="ZL15:ZM15"/>
    <mergeCell ref="WH15:WI15"/>
    <mergeCell ref="WK15:WL15"/>
    <mergeCell ref="WM15:WN15"/>
    <mergeCell ref="WO15:WP15"/>
    <mergeCell ref="WS15:WT15"/>
    <mergeCell ref="WU15:WV15"/>
    <mergeCell ref="WW15:WX15"/>
    <mergeCell ref="WZ15:XA15"/>
    <mergeCell ref="XB15:XC15"/>
    <mergeCell ref="XD15:XE15"/>
    <mergeCell ref="XH15:XI15"/>
    <mergeCell ref="XJ15:XK15"/>
    <mergeCell ref="XL15:XM15"/>
    <mergeCell ref="XO15:XP15"/>
    <mergeCell ref="XQ15:XR15"/>
    <mergeCell ref="XS15:XT15"/>
    <mergeCell ref="XW15:XX15"/>
    <mergeCell ref="UR15:US15"/>
    <mergeCell ref="UT15:UU15"/>
    <mergeCell ref="UV15:UW15"/>
    <mergeCell ref="UZ15:VA15"/>
    <mergeCell ref="VB15:VC15"/>
    <mergeCell ref="VD15:VE15"/>
    <mergeCell ref="VG15:VH15"/>
    <mergeCell ref="VI15:VJ15"/>
    <mergeCell ref="VK15:VL15"/>
    <mergeCell ref="VO15:VP15"/>
    <mergeCell ref="VQ15:VR15"/>
    <mergeCell ref="VS15:VT15"/>
    <mergeCell ref="VV15:VW15"/>
    <mergeCell ref="VX15:VY15"/>
    <mergeCell ref="VZ15:WA15"/>
    <mergeCell ref="WD15:WE15"/>
    <mergeCell ref="WF15:WG15"/>
    <mergeCell ref="ZX12:ZY13"/>
    <mergeCell ref="ZZ12:AAA13"/>
    <mergeCell ref="AAF12:AAG13"/>
    <mergeCell ref="AAH12:AAI13"/>
    <mergeCell ref="AAM12:AAN13"/>
    <mergeCell ref="AAO12:AAP13"/>
    <mergeCell ref="AAU12:AAV13"/>
    <mergeCell ref="AAW12:AAX13"/>
    <mergeCell ref="ABB12:ABC13"/>
    <mergeCell ref="ABD12:ABE13"/>
    <mergeCell ref="SC15:SD15"/>
    <mergeCell ref="SE15:SF15"/>
    <mergeCell ref="SG15:SH15"/>
    <mergeCell ref="SJ15:SK15"/>
    <mergeCell ref="SL15:SM15"/>
    <mergeCell ref="SN15:SO15"/>
    <mergeCell ref="SR15:SS15"/>
    <mergeCell ref="ST15:SU15"/>
    <mergeCell ref="SV15:SW15"/>
    <mergeCell ref="SY15:SZ15"/>
    <mergeCell ref="TA15:TB15"/>
    <mergeCell ref="TC15:TD15"/>
    <mergeCell ref="TG15:TH15"/>
    <mergeCell ref="TI15:TJ15"/>
    <mergeCell ref="TK15:TL15"/>
    <mergeCell ref="TN15:TO15"/>
    <mergeCell ref="TP15:TQ15"/>
    <mergeCell ref="TR15:TS15"/>
    <mergeCell ref="TV15:TW15"/>
    <mergeCell ref="TX15:TY15"/>
    <mergeCell ref="TZ15:UA15"/>
    <mergeCell ref="UC15:UD15"/>
    <mergeCell ref="XK12:XL13"/>
    <mergeCell ref="XP12:XQ13"/>
    <mergeCell ref="XR12:XS13"/>
    <mergeCell ref="XX12:XY13"/>
    <mergeCell ref="XZ12:YA13"/>
    <mergeCell ref="YE12:YF13"/>
    <mergeCell ref="YG12:YH13"/>
    <mergeCell ref="YM12:YN13"/>
    <mergeCell ref="YO12:YP13"/>
    <mergeCell ref="YT12:YU13"/>
    <mergeCell ref="YV12:YW13"/>
    <mergeCell ref="ZB12:ZC13"/>
    <mergeCell ref="ZD12:ZE13"/>
    <mergeCell ref="ZI12:ZJ13"/>
    <mergeCell ref="ZK12:ZL13"/>
    <mergeCell ref="ZQ12:ZR13"/>
    <mergeCell ref="ZS12:ZT13"/>
    <mergeCell ref="VA12:VB13"/>
    <mergeCell ref="VC12:VD13"/>
    <mergeCell ref="VH12:VI13"/>
    <mergeCell ref="VJ12:VK13"/>
    <mergeCell ref="VP12:VQ13"/>
    <mergeCell ref="VR12:VS13"/>
    <mergeCell ref="VW12:VX13"/>
    <mergeCell ref="VY12:VZ13"/>
    <mergeCell ref="WE12:WF13"/>
    <mergeCell ref="WG12:WH13"/>
    <mergeCell ref="WL12:WM13"/>
    <mergeCell ref="WN12:WO13"/>
    <mergeCell ref="WT12:WU13"/>
    <mergeCell ref="WV12:WW13"/>
    <mergeCell ref="XA12:XB13"/>
    <mergeCell ref="XC12:XD13"/>
    <mergeCell ref="XI12:XJ13"/>
    <mergeCell ref="ZQ11:ZR11"/>
    <mergeCell ref="ZS11:ZT11"/>
    <mergeCell ref="ZX11:ZY11"/>
    <mergeCell ref="ZZ11:AAA11"/>
    <mergeCell ref="AAF11:AAG11"/>
    <mergeCell ref="AAH11:AAI11"/>
    <mergeCell ref="AAM11:AAN11"/>
    <mergeCell ref="AAO11:AAP11"/>
    <mergeCell ref="AAU11:AAV11"/>
    <mergeCell ref="AAW11:AAX11"/>
    <mergeCell ref="ABB11:ABC11"/>
    <mergeCell ref="ABD11:ABE11"/>
    <mergeCell ref="SD12:SE13"/>
    <mergeCell ref="SF12:SG13"/>
    <mergeCell ref="SK12:SL13"/>
    <mergeCell ref="SM12:SN13"/>
    <mergeCell ref="SS12:ST13"/>
    <mergeCell ref="SU12:SV13"/>
    <mergeCell ref="SZ12:TA13"/>
    <mergeCell ref="TB12:TC13"/>
    <mergeCell ref="TH12:TI13"/>
    <mergeCell ref="TJ12:TK13"/>
    <mergeCell ref="TO12:TP13"/>
    <mergeCell ref="TQ12:TR13"/>
    <mergeCell ref="TW12:TX13"/>
    <mergeCell ref="TY12:TZ13"/>
    <mergeCell ref="UD12:UE13"/>
    <mergeCell ref="UF12:UG13"/>
    <mergeCell ref="UL12:UM13"/>
    <mergeCell ref="UN12:UO13"/>
    <mergeCell ref="US12:UT13"/>
    <mergeCell ref="UU12:UV13"/>
    <mergeCell ref="XC11:XD11"/>
    <mergeCell ref="XI11:XJ11"/>
    <mergeCell ref="XK11:XL11"/>
    <mergeCell ref="XP11:XQ11"/>
    <mergeCell ref="XR11:XS11"/>
    <mergeCell ref="XX11:XY11"/>
    <mergeCell ref="XZ11:YA11"/>
    <mergeCell ref="YE11:YF11"/>
    <mergeCell ref="YG11:YH11"/>
    <mergeCell ref="YM11:YN11"/>
    <mergeCell ref="YO11:YP11"/>
    <mergeCell ref="YT11:YU11"/>
    <mergeCell ref="YV11:YW11"/>
    <mergeCell ref="ZB11:ZC11"/>
    <mergeCell ref="ZD11:ZE11"/>
    <mergeCell ref="ZI11:ZJ11"/>
    <mergeCell ref="ZK11:ZL11"/>
    <mergeCell ref="US11:UT11"/>
    <mergeCell ref="UU11:UV11"/>
    <mergeCell ref="VA11:VB11"/>
    <mergeCell ref="VC11:VD11"/>
    <mergeCell ref="VH11:VI11"/>
    <mergeCell ref="VJ11:VK11"/>
    <mergeCell ref="VP11:VQ11"/>
    <mergeCell ref="VR11:VS11"/>
    <mergeCell ref="VW11:VX11"/>
    <mergeCell ref="VY11:VZ11"/>
    <mergeCell ref="WE11:WF11"/>
    <mergeCell ref="WG11:WH11"/>
    <mergeCell ref="WL11:WM11"/>
    <mergeCell ref="WN11:WO11"/>
    <mergeCell ref="WT11:WU11"/>
    <mergeCell ref="WV11:WW11"/>
    <mergeCell ref="XA11:XB11"/>
    <mergeCell ref="XA9:XD9"/>
    <mergeCell ref="XI9:XL9"/>
    <mergeCell ref="XP9:XS9"/>
    <mergeCell ref="XX9:YA9"/>
    <mergeCell ref="YE9:YH9"/>
    <mergeCell ref="YM9:YP9"/>
    <mergeCell ref="YT9:YW9"/>
    <mergeCell ref="ZB9:ZE9"/>
    <mergeCell ref="ZI9:ZL9"/>
    <mergeCell ref="ZQ9:ZT9"/>
    <mergeCell ref="ZX9:AAA9"/>
    <mergeCell ref="AAF9:AAI9"/>
    <mergeCell ref="AAM9:AAP9"/>
    <mergeCell ref="AAU9:AAX9"/>
    <mergeCell ref="ABB9:ABE9"/>
    <mergeCell ref="SD11:SE11"/>
    <mergeCell ref="SF11:SG11"/>
    <mergeCell ref="SK11:SL11"/>
    <mergeCell ref="SM11:SN11"/>
    <mergeCell ref="SS11:ST11"/>
    <mergeCell ref="SU11:SV11"/>
    <mergeCell ref="SZ11:TA11"/>
    <mergeCell ref="TB11:TC11"/>
    <mergeCell ref="TH11:TI11"/>
    <mergeCell ref="TJ11:TK11"/>
    <mergeCell ref="TO11:TP11"/>
    <mergeCell ref="TQ11:TR11"/>
    <mergeCell ref="TW11:TX11"/>
    <mergeCell ref="TY11:TZ11"/>
    <mergeCell ref="UD11:UE11"/>
    <mergeCell ref="UF11:UG11"/>
    <mergeCell ref="UL11:UM11"/>
    <mergeCell ref="ZW7:ZX7"/>
    <mergeCell ref="ZY7:ZZ7"/>
    <mergeCell ref="AAA7:AAB7"/>
    <mergeCell ref="AAE7:AAF7"/>
    <mergeCell ref="AAG7:AAH7"/>
    <mergeCell ref="AAI7:AAJ7"/>
    <mergeCell ref="AAL7:AAM7"/>
    <mergeCell ref="AAN7:AAO7"/>
    <mergeCell ref="AAP7:AAQ7"/>
    <mergeCell ref="AAT7:AAU7"/>
    <mergeCell ref="AAV7:AAW7"/>
    <mergeCell ref="AAX7:AAY7"/>
    <mergeCell ref="ABA7:ABB7"/>
    <mergeCell ref="ABC7:ABD7"/>
    <mergeCell ref="ABE7:ABF7"/>
    <mergeCell ref="SD9:SG9"/>
    <mergeCell ref="SK9:SN9"/>
    <mergeCell ref="SS9:SV9"/>
    <mergeCell ref="SZ9:TC9"/>
    <mergeCell ref="TH9:TK9"/>
    <mergeCell ref="TO9:TR9"/>
    <mergeCell ref="TW9:TZ9"/>
    <mergeCell ref="UD9:UG9"/>
    <mergeCell ref="UL9:UO9"/>
    <mergeCell ref="US9:UV9"/>
    <mergeCell ref="VA9:VD9"/>
    <mergeCell ref="VH9:VK9"/>
    <mergeCell ref="VP9:VS9"/>
    <mergeCell ref="VW9:VZ9"/>
    <mergeCell ref="WE9:WH9"/>
    <mergeCell ref="WL9:WO9"/>
    <mergeCell ref="WT9:WW9"/>
    <mergeCell ref="YF7:YG7"/>
    <mergeCell ref="YH7:YI7"/>
    <mergeCell ref="YL7:YM7"/>
    <mergeCell ref="YN7:YO7"/>
    <mergeCell ref="YP7:YQ7"/>
    <mergeCell ref="YS7:YT7"/>
    <mergeCell ref="YU7:YV7"/>
    <mergeCell ref="YW7:YX7"/>
    <mergeCell ref="ZA7:ZB7"/>
    <mergeCell ref="ZC7:ZD7"/>
    <mergeCell ref="ZE7:ZF7"/>
    <mergeCell ref="ZH7:ZI7"/>
    <mergeCell ref="ZJ7:ZK7"/>
    <mergeCell ref="ZL7:ZM7"/>
    <mergeCell ref="ZP7:ZQ7"/>
    <mergeCell ref="ZR7:ZS7"/>
    <mergeCell ref="ZT7:ZU7"/>
    <mergeCell ref="WO7:WP7"/>
    <mergeCell ref="WS7:WT7"/>
    <mergeCell ref="WU7:WV7"/>
    <mergeCell ref="WW7:WX7"/>
    <mergeCell ref="WZ7:XA7"/>
    <mergeCell ref="XB7:XC7"/>
    <mergeCell ref="XD7:XE7"/>
    <mergeCell ref="XH7:XI7"/>
    <mergeCell ref="XJ7:XK7"/>
    <mergeCell ref="XL7:XM7"/>
    <mergeCell ref="XO7:XP7"/>
    <mergeCell ref="XQ7:XR7"/>
    <mergeCell ref="XS7:XT7"/>
    <mergeCell ref="XW7:XX7"/>
    <mergeCell ref="XY7:XZ7"/>
    <mergeCell ref="YA7:YB7"/>
    <mergeCell ref="YD7:YE7"/>
    <mergeCell ref="UZ7:VA7"/>
    <mergeCell ref="VB7:VC7"/>
    <mergeCell ref="VD7:VE7"/>
    <mergeCell ref="VG7:VH7"/>
    <mergeCell ref="VI7:VJ7"/>
    <mergeCell ref="VK7:VL7"/>
    <mergeCell ref="VO7:VP7"/>
    <mergeCell ref="VQ7:VR7"/>
    <mergeCell ref="VS7:VT7"/>
    <mergeCell ref="VV7:VW7"/>
    <mergeCell ref="VX7:VY7"/>
    <mergeCell ref="VZ7:WA7"/>
    <mergeCell ref="WD7:WE7"/>
    <mergeCell ref="WF7:WG7"/>
    <mergeCell ref="WH7:WI7"/>
    <mergeCell ref="WK7:WL7"/>
    <mergeCell ref="WM7:WN7"/>
    <mergeCell ref="ABB4:ABC5"/>
    <mergeCell ref="ABD4:ABE5"/>
    <mergeCell ref="SC7:SD7"/>
    <mergeCell ref="SE7:SF7"/>
    <mergeCell ref="SG7:SH7"/>
    <mergeCell ref="SJ7:SK7"/>
    <mergeCell ref="SL7:SM7"/>
    <mergeCell ref="SN7:SO7"/>
    <mergeCell ref="SR7:SS7"/>
    <mergeCell ref="ST7:SU7"/>
    <mergeCell ref="SV7:SW7"/>
    <mergeCell ref="SY7:SZ7"/>
    <mergeCell ref="TA7:TB7"/>
    <mergeCell ref="TC7:TD7"/>
    <mergeCell ref="TG7:TH7"/>
    <mergeCell ref="TI7:TJ7"/>
    <mergeCell ref="TK7:TL7"/>
    <mergeCell ref="TN7:TO7"/>
    <mergeCell ref="TP7:TQ7"/>
    <mergeCell ref="TR7:TS7"/>
    <mergeCell ref="TV7:TW7"/>
    <mergeCell ref="TX7:TY7"/>
    <mergeCell ref="TZ7:UA7"/>
    <mergeCell ref="UC7:UD7"/>
    <mergeCell ref="UE7:UF7"/>
    <mergeCell ref="UG7:UH7"/>
    <mergeCell ref="UK7:UL7"/>
    <mergeCell ref="UM7:UN7"/>
    <mergeCell ref="UO7:UP7"/>
    <mergeCell ref="UR7:US7"/>
    <mergeCell ref="UT7:UU7"/>
    <mergeCell ref="UV7:UW7"/>
    <mergeCell ref="YO4:YP5"/>
    <mergeCell ref="YT4:YU5"/>
    <mergeCell ref="YV4:YW5"/>
    <mergeCell ref="ZB4:ZC5"/>
    <mergeCell ref="ZD4:ZE5"/>
    <mergeCell ref="ZI4:ZJ5"/>
    <mergeCell ref="ZK4:ZL5"/>
    <mergeCell ref="ZQ4:ZR5"/>
    <mergeCell ref="ZS4:ZT5"/>
    <mergeCell ref="ZX4:ZY5"/>
    <mergeCell ref="ZZ4:AAA5"/>
    <mergeCell ref="AAF4:AAG5"/>
    <mergeCell ref="AAH4:AAI5"/>
    <mergeCell ref="AAM4:AAN5"/>
    <mergeCell ref="AAO4:AAP5"/>
    <mergeCell ref="AAU4:AAV5"/>
    <mergeCell ref="AAW4:AAX5"/>
    <mergeCell ref="WE4:WF5"/>
    <mergeCell ref="WG4:WH5"/>
    <mergeCell ref="WL4:WM5"/>
    <mergeCell ref="WN4:WO5"/>
    <mergeCell ref="WT4:WU5"/>
    <mergeCell ref="WV4:WW5"/>
    <mergeCell ref="XA4:XB5"/>
    <mergeCell ref="XC4:XD5"/>
    <mergeCell ref="XI4:XJ5"/>
    <mergeCell ref="XK4:XL5"/>
    <mergeCell ref="XP4:XQ5"/>
    <mergeCell ref="XR4:XS5"/>
    <mergeCell ref="XX4:XY5"/>
    <mergeCell ref="XZ4:YA5"/>
    <mergeCell ref="YE4:YF5"/>
    <mergeCell ref="YG4:YH5"/>
    <mergeCell ref="YM4:YN5"/>
    <mergeCell ref="AAU3:AAV3"/>
    <mergeCell ref="AAW3:AAX3"/>
    <mergeCell ref="ABB3:ABC3"/>
    <mergeCell ref="ABD3:ABE3"/>
    <mergeCell ref="SD4:SE5"/>
    <mergeCell ref="SF4:SG5"/>
    <mergeCell ref="SK4:SL5"/>
    <mergeCell ref="SM4:SN5"/>
    <mergeCell ref="SS4:ST5"/>
    <mergeCell ref="SU4:SV5"/>
    <mergeCell ref="SZ4:TA5"/>
    <mergeCell ref="TB4:TC5"/>
    <mergeCell ref="TH4:TI5"/>
    <mergeCell ref="TJ4:TK5"/>
    <mergeCell ref="TO4:TP5"/>
    <mergeCell ref="TQ4:TR5"/>
    <mergeCell ref="TW4:TX5"/>
    <mergeCell ref="TY4:TZ5"/>
    <mergeCell ref="UD4:UE5"/>
    <mergeCell ref="UF4:UG5"/>
    <mergeCell ref="UL4:UM5"/>
    <mergeCell ref="UN4:UO5"/>
    <mergeCell ref="US4:UT5"/>
    <mergeCell ref="UU4:UV5"/>
    <mergeCell ref="VA4:VB5"/>
    <mergeCell ref="VC4:VD5"/>
    <mergeCell ref="VH4:VI5"/>
    <mergeCell ref="VJ4:VK5"/>
    <mergeCell ref="VP4:VQ5"/>
    <mergeCell ref="VR4:VS5"/>
    <mergeCell ref="VW4:VX5"/>
    <mergeCell ref="VY4:VZ5"/>
    <mergeCell ref="YG3:YH3"/>
    <mergeCell ref="YM3:YN3"/>
    <mergeCell ref="YO3:YP3"/>
    <mergeCell ref="YT3:YU3"/>
    <mergeCell ref="YV3:YW3"/>
    <mergeCell ref="ZB3:ZC3"/>
    <mergeCell ref="ZD3:ZE3"/>
    <mergeCell ref="ZI3:ZJ3"/>
    <mergeCell ref="ZK3:ZL3"/>
    <mergeCell ref="ZQ3:ZR3"/>
    <mergeCell ref="ZS3:ZT3"/>
    <mergeCell ref="ZX3:ZY3"/>
    <mergeCell ref="ZZ3:AAA3"/>
    <mergeCell ref="AAF3:AAG3"/>
    <mergeCell ref="AAH3:AAI3"/>
    <mergeCell ref="AAM3:AAN3"/>
    <mergeCell ref="AAO3:AAP3"/>
    <mergeCell ref="VW3:VX3"/>
    <mergeCell ref="VY3:VZ3"/>
    <mergeCell ref="WE3:WF3"/>
    <mergeCell ref="WG3:WH3"/>
    <mergeCell ref="WL3:WM3"/>
    <mergeCell ref="WN3:WO3"/>
    <mergeCell ref="WT3:WU3"/>
    <mergeCell ref="WV3:WW3"/>
    <mergeCell ref="XA3:XB3"/>
    <mergeCell ref="XC3:XD3"/>
    <mergeCell ref="XI3:XJ3"/>
    <mergeCell ref="XK3:XL3"/>
    <mergeCell ref="XP3:XQ3"/>
    <mergeCell ref="XR3:XS3"/>
    <mergeCell ref="XX3:XY3"/>
    <mergeCell ref="XZ3:YA3"/>
    <mergeCell ref="YE3:YF3"/>
    <mergeCell ref="ZQ1:ZT1"/>
    <mergeCell ref="ZX1:AAA1"/>
    <mergeCell ref="AAF1:AAI1"/>
    <mergeCell ref="AAM1:AAP1"/>
    <mergeCell ref="AAU1:AAX1"/>
    <mergeCell ref="ABB1:ABE1"/>
    <mergeCell ref="SD3:SE3"/>
    <mergeCell ref="SF3:SG3"/>
    <mergeCell ref="SK3:SL3"/>
    <mergeCell ref="SM3:SN3"/>
    <mergeCell ref="SS3:ST3"/>
    <mergeCell ref="SU3:SV3"/>
    <mergeCell ref="SZ3:TA3"/>
    <mergeCell ref="TB3:TC3"/>
    <mergeCell ref="TH3:TI3"/>
    <mergeCell ref="TJ3:TK3"/>
    <mergeCell ref="TO3:TP3"/>
    <mergeCell ref="TQ3:TR3"/>
    <mergeCell ref="TW3:TX3"/>
    <mergeCell ref="TY3:TZ3"/>
    <mergeCell ref="UD3:UE3"/>
    <mergeCell ref="UF3:UG3"/>
    <mergeCell ref="UL3:UM3"/>
    <mergeCell ref="UN3:UO3"/>
    <mergeCell ref="US3:UT3"/>
    <mergeCell ref="UU3:UV3"/>
    <mergeCell ref="VA3:VB3"/>
    <mergeCell ref="VC3:VD3"/>
    <mergeCell ref="VH3:VI3"/>
    <mergeCell ref="VJ3:VK3"/>
    <mergeCell ref="VP3:VQ3"/>
    <mergeCell ref="VR3:VS3"/>
    <mergeCell ref="US1:UV1"/>
    <mergeCell ref="VA1:VD1"/>
    <mergeCell ref="VH1:VK1"/>
    <mergeCell ref="VP1:VS1"/>
    <mergeCell ref="VW1:VZ1"/>
    <mergeCell ref="WE1:WH1"/>
    <mergeCell ref="WL1:WO1"/>
    <mergeCell ref="WT1:WW1"/>
    <mergeCell ref="XA1:XD1"/>
    <mergeCell ref="XI1:XL1"/>
    <mergeCell ref="XP1:XS1"/>
    <mergeCell ref="XX1:YA1"/>
    <mergeCell ref="YE1:YH1"/>
    <mergeCell ref="YM1:YP1"/>
    <mergeCell ref="YT1:YW1"/>
    <mergeCell ref="ZB1:ZE1"/>
    <mergeCell ref="ZI1:ZL1"/>
    <mergeCell ref="RH94:RI94"/>
    <mergeCell ref="RJ94:RK94"/>
    <mergeCell ref="RN94:RO94"/>
    <mergeCell ref="RP94:RQ94"/>
    <mergeCell ref="RR94:RS94"/>
    <mergeCell ref="RU94:RV94"/>
    <mergeCell ref="RW94:RX94"/>
    <mergeCell ref="RY94:RZ94"/>
    <mergeCell ref="SD1:SG1"/>
    <mergeCell ref="SK1:SN1"/>
    <mergeCell ref="SS1:SV1"/>
    <mergeCell ref="SZ1:TC1"/>
    <mergeCell ref="TH1:TK1"/>
    <mergeCell ref="TO1:TR1"/>
    <mergeCell ref="TW1:TZ1"/>
    <mergeCell ref="UD1:UG1"/>
    <mergeCell ref="UL1:UO1"/>
    <mergeCell ref="UN11:UO11"/>
    <mergeCell ref="UE15:UF15"/>
    <mergeCell ref="UG15:UH15"/>
    <mergeCell ref="UK15:UL15"/>
    <mergeCell ref="UM15:UN15"/>
    <mergeCell ref="UO15:UP15"/>
    <mergeCell ref="UL20:UM21"/>
    <mergeCell ref="UN20:UO21"/>
    <mergeCell ref="TZ23:UA23"/>
    <mergeCell ref="UC23:UD23"/>
    <mergeCell ref="UE23:UF23"/>
    <mergeCell ref="UG23:UH23"/>
    <mergeCell ref="UK23:UL23"/>
    <mergeCell ref="UM23:UN23"/>
    <mergeCell ref="UO23:UP23"/>
    <mergeCell ref="PV91:PW92"/>
    <mergeCell ref="PX91:PY92"/>
    <mergeCell ref="QC91:QD92"/>
    <mergeCell ref="QE91:QF92"/>
    <mergeCell ref="QK91:QL92"/>
    <mergeCell ref="QM91:QN92"/>
    <mergeCell ref="QR91:QS92"/>
    <mergeCell ref="QT91:QU92"/>
    <mergeCell ref="QZ91:RA92"/>
    <mergeCell ref="RB91:RC92"/>
    <mergeCell ref="RG91:RH92"/>
    <mergeCell ref="RI91:RJ92"/>
    <mergeCell ref="RO91:RP92"/>
    <mergeCell ref="RQ91:RR92"/>
    <mergeCell ref="RV91:RW92"/>
    <mergeCell ref="RX91:RY92"/>
    <mergeCell ref="PU94:PV94"/>
    <mergeCell ref="PW94:PX94"/>
    <mergeCell ref="PY94:PZ94"/>
    <mergeCell ref="QB94:QC94"/>
    <mergeCell ref="QD94:QE94"/>
    <mergeCell ref="QF94:QG94"/>
    <mergeCell ref="QJ94:QK94"/>
    <mergeCell ref="QL94:QM94"/>
    <mergeCell ref="QN94:QO94"/>
    <mergeCell ref="QQ94:QR94"/>
    <mergeCell ref="QS94:QT94"/>
    <mergeCell ref="QU94:QV94"/>
    <mergeCell ref="QY94:QZ94"/>
    <mergeCell ref="RA94:RB94"/>
    <mergeCell ref="RC94:RD94"/>
    <mergeCell ref="RF94:RG94"/>
    <mergeCell ref="RH86:RI86"/>
    <mergeCell ref="RJ86:RK86"/>
    <mergeCell ref="RN86:RO86"/>
    <mergeCell ref="RP86:RQ86"/>
    <mergeCell ref="RR86:RS86"/>
    <mergeCell ref="RU86:RV86"/>
    <mergeCell ref="RW86:RX86"/>
    <mergeCell ref="RY86:RZ86"/>
    <mergeCell ref="PV88:PY88"/>
    <mergeCell ref="QC88:QF88"/>
    <mergeCell ref="QK88:QN88"/>
    <mergeCell ref="QR88:QU88"/>
    <mergeCell ref="QZ88:RC88"/>
    <mergeCell ref="RG88:RJ88"/>
    <mergeCell ref="RO88:RR88"/>
    <mergeCell ref="RV88:RY88"/>
    <mergeCell ref="PV90:PW90"/>
    <mergeCell ref="PX90:PY90"/>
    <mergeCell ref="QC90:QD90"/>
    <mergeCell ref="QE90:QF90"/>
    <mergeCell ref="QK90:QL90"/>
    <mergeCell ref="QM90:QN90"/>
    <mergeCell ref="QR90:QS90"/>
    <mergeCell ref="QT90:QU90"/>
    <mergeCell ref="QZ90:RA90"/>
    <mergeCell ref="RB90:RC90"/>
    <mergeCell ref="RG90:RH90"/>
    <mergeCell ref="RI90:RJ90"/>
    <mergeCell ref="RO90:RP90"/>
    <mergeCell ref="RQ90:RR90"/>
    <mergeCell ref="RV90:RW90"/>
    <mergeCell ref="RX90:RY90"/>
    <mergeCell ref="PV83:PW84"/>
    <mergeCell ref="PX83:PY84"/>
    <mergeCell ref="QC83:QD84"/>
    <mergeCell ref="QE83:QF84"/>
    <mergeCell ref="QK83:QL84"/>
    <mergeCell ref="QM83:QN84"/>
    <mergeCell ref="QR83:QS84"/>
    <mergeCell ref="QT83:QU84"/>
    <mergeCell ref="QZ83:RA84"/>
    <mergeCell ref="RB83:RC84"/>
    <mergeCell ref="RG83:RH84"/>
    <mergeCell ref="RI83:RJ84"/>
    <mergeCell ref="RO83:RP84"/>
    <mergeCell ref="RQ83:RR84"/>
    <mergeCell ref="RV83:RW84"/>
    <mergeCell ref="RX83:RY84"/>
    <mergeCell ref="PU86:PV86"/>
    <mergeCell ref="PW86:PX86"/>
    <mergeCell ref="PY86:PZ86"/>
    <mergeCell ref="QB86:QC86"/>
    <mergeCell ref="QD86:QE86"/>
    <mergeCell ref="QF86:QG86"/>
    <mergeCell ref="QJ86:QK86"/>
    <mergeCell ref="QL86:QM86"/>
    <mergeCell ref="QN86:QO86"/>
    <mergeCell ref="QQ86:QR86"/>
    <mergeCell ref="QS86:QT86"/>
    <mergeCell ref="QU86:QV86"/>
    <mergeCell ref="QY86:QZ86"/>
    <mergeCell ref="RA86:RB86"/>
    <mergeCell ref="RC86:RD86"/>
    <mergeCell ref="RF86:RG86"/>
    <mergeCell ref="RH78:RI78"/>
    <mergeCell ref="RJ78:RK78"/>
    <mergeCell ref="RN78:RO78"/>
    <mergeCell ref="RP78:RQ78"/>
    <mergeCell ref="RR78:RS78"/>
    <mergeCell ref="RU78:RV78"/>
    <mergeCell ref="RW78:RX78"/>
    <mergeCell ref="RY78:RZ78"/>
    <mergeCell ref="PV80:PY80"/>
    <mergeCell ref="QC80:QF80"/>
    <mergeCell ref="QK80:QN80"/>
    <mergeCell ref="QR80:QU80"/>
    <mergeCell ref="QZ80:RC80"/>
    <mergeCell ref="RG80:RJ80"/>
    <mergeCell ref="RO80:RR80"/>
    <mergeCell ref="RV80:RY80"/>
    <mergeCell ref="PV82:PW82"/>
    <mergeCell ref="PX82:PY82"/>
    <mergeCell ref="QC82:QD82"/>
    <mergeCell ref="QE82:QF82"/>
    <mergeCell ref="QK82:QL82"/>
    <mergeCell ref="QM82:QN82"/>
    <mergeCell ref="QR82:QS82"/>
    <mergeCell ref="QT82:QU82"/>
    <mergeCell ref="QZ82:RA82"/>
    <mergeCell ref="RB82:RC82"/>
    <mergeCell ref="RG82:RH82"/>
    <mergeCell ref="RI82:RJ82"/>
    <mergeCell ref="RO82:RP82"/>
    <mergeCell ref="RQ82:RR82"/>
    <mergeCell ref="RV82:RW82"/>
    <mergeCell ref="RX82:RY82"/>
    <mergeCell ref="PV75:PW76"/>
    <mergeCell ref="PX75:PY76"/>
    <mergeCell ref="QC75:QD76"/>
    <mergeCell ref="QE75:QF76"/>
    <mergeCell ref="QK75:QL76"/>
    <mergeCell ref="QM75:QN76"/>
    <mergeCell ref="QR75:QS76"/>
    <mergeCell ref="QT75:QU76"/>
    <mergeCell ref="QZ75:RA76"/>
    <mergeCell ref="RB75:RC76"/>
    <mergeCell ref="RG75:RH76"/>
    <mergeCell ref="RI75:RJ76"/>
    <mergeCell ref="RO75:RP76"/>
    <mergeCell ref="RQ75:RR76"/>
    <mergeCell ref="RV75:RW76"/>
    <mergeCell ref="RX75:RY76"/>
    <mergeCell ref="PU78:PV78"/>
    <mergeCell ref="PW78:PX78"/>
    <mergeCell ref="PY78:PZ78"/>
    <mergeCell ref="QB78:QC78"/>
    <mergeCell ref="QD78:QE78"/>
    <mergeCell ref="QF78:QG78"/>
    <mergeCell ref="QJ78:QK78"/>
    <mergeCell ref="QL78:QM78"/>
    <mergeCell ref="QN78:QO78"/>
    <mergeCell ref="QQ78:QR78"/>
    <mergeCell ref="QS78:QT78"/>
    <mergeCell ref="QU78:QV78"/>
    <mergeCell ref="QY78:QZ78"/>
    <mergeCell ref="RA78:RB78"/>
    <mergeCell ref="RC78:RD78"/>
    <mergeCell ref="RF78:RG78"/>
    <mergeCell ref="RH70:RI70"/>
    <mergeCell ref="RJ70:RK70"/>
    <mergeCell ref="RN70:RO70"/>
    <mergeCell ref="RP70:RQ70"/>
    <mergeCell ref="RR70:RS70"/>
    <mergeCell ref="RU70:RV70"/>
    <mergeCell ref="RW70:RX70"/>
    <mergeCell ref="RY70:RZ70"/>
    <mergeCell ref="PV72:PY72"/>
    <mergeCell ref="QC72:QF72"/>
    <mergeCell ref="QK72:QN72"/>
    <mergeCell ref="QR72:QU72"/>
    <mergeCell ref="QZ72:RC72"/>
    <mergeCell ref="RG72:RJ72"/>
    <mergeCell ref="RO72:RR72"/>
    <mergeCell ref="RV72:RY72"/>
    <mergeCell ref="PV74:PW74"/>
    <mergeCell ref="PX74:PY74"/>
    <mergeCell ref="QC74:QD74"/>
    <mergeCell ref="QE74:QF74"/>
    <mergeCell ref="QK74:QL74"/>
    <mergeCell ref="QM74:QN74"/>
    <mergeCell ref="QR74:QS74"/>
    <mergeCell ref="QT74:QU74"/>
    <mergeCell ref="QZ74:RA74"/>
    <mergeCell ref="RB74:RC74"/>
    <mergeCell ref="RG74:RH74"/>
    <mergeCell ref="RI74:RJ74"/>
    <mergeCell ref="RO74:RP74"/>
    <mergeCell ref="RQ74:RR74"/>
    <mergeCell ref="RV74:RW74"/>
    <mergeCell ref="RX74:RY74"/>
    <mergeCell ref="PV67:PW68"/>
    <mergeCell ref="PX67:PY68"/>
    <mergeCell ref="QC67:QD68"/>
    <mergeCell ref="QE67:QF68"/>
    <mergeCell ref="QK67:QL68"/>
    <mergeCell ref="QM67:QN68"/>
    <mergeCell ref="QR67:QS68"/>
    <mergeCell ref="QT67:QU68"/>
    <mergeCell ref="QZ67:RA68"/>
    <mergeCell ref="RB67:RC68"/>
    <mergeCell ref="RG67:RH68"/>
    <mergeCell ref="RI67:RJ68"/>
    <mergeCell ref="RO67:RP68"/>
    <mergeCell ref="RQ67:RR68"/>
    <mergeCell ref="RV67:RW68"/>
    <mergeCell ref="RX67:RY68"/>
    <mergeCell ref="PU70:PV70"/>
    <mergeCell ref="PW70:PX70"/>
    <mergeCell ref="PY70:PZ70"/>
    <mergeCell ref="QB70:QC70"/>
    <mergeCell ref="QD70:QE70"/>
    <mergeCell ref="QF70:QG70"/>
    <mergeCell ref="QJ70:QK70"/>
    <mergeCell ref="QL70:QM70"/>
    <mergeCell ref="QN70:QO70"/>
    <mergeCell ref="QQ70:QR70"/>
    <mergeCell ref="QS70:QT70"/>
    <mergeCell ref="QU70:QV70"/>
    <mergeCell ref="QY70:QZ70"/>
    <mergeCell ref="RA70:RB70"/>
    <mergeCell ref="RC70:RD70"/>
    <mergeCell ref="RF70:RG70"/>
    <mergeCell ref="RH62:RI62"/>
    <mergeCell ref="RJ62:RK62"/>
    <mergeCell ref="RN62:RO62"/>
    <mergeCell ref="RP62:RQ62"/>
    <mergeCell ref="RR62:RS62"/>
    <mergeCell ref="RU62:RV62"/>
    <mergeCell ref="RW62:RX62"/>
    <mergeCell ref="RY62:RZ62"/>
    <mergeCell ref="PV64:PY64"/>
    <mergeCell ref="QC64:QF64"/>
    <mergeCell ref="QK64:QN64"/>
    <mergeCell ref="QR64:QU64"/>
    <mergeCell ref="QZ64:RC64"/>
    <mergeCell ref="RG64:RJ64"/>
    <mergeCell ref="RO64:RR64"/>
    <mergeCell ref="RV64:RY64"/>
    <mergeCell ref="PV66:PW66"/>
    <mergeCell ref="PX66:PY66"/>
    <mergeCell ref="QC66:QD66"/>
    <mergeCell ref="QE66:QF66"/>
    <mergeCell ref="QK66:QL66"/>
    <mergeCell ref="QM66:QN66"/>
    <mergeCell ref="QR66:QS66"/>
    <mergeCell ref="QT66:QU66"/>
    <mergeCell ref="QZ66:RA66"/>
    <mergeCell ref="RB66:RC66"/>
    <mergeCell ref="RG66:RH66"/>
    <mergeCell ref="RI66:RJ66"/>
    <mergeCell ref="RO66:RP66"/>
    <mergeCell ref="RQ66:RR66"/>
    <mergeCell ref="RV66:RW66"/>
    <mergeCell ref="RX66:RY66"/>
    <mergeCell ref="PV59:PW60"/>
    <mergeCell ref="PX59:PY60"/>
    <mergeCell ref="QC59:QD60"/>
    <mergeCell ref="QE59:QF60"/>
    <mergeCell ref="QK59:QL60"/>
    <mergeCell ref="QM59:QN60"/>
    <mergeCell ref="QR59:QS60"/>
    <mergeCell ref="QT59:QU60"/>
    <mergeCell ref="QZ59:RA60"/>
    <mergeCell ref="RB59:RC60"/>
    <mergeCell ref="RG59:RH60"/>
    <mergeCell ref="RI59:RJ60"/>
    <mergeCell ref="RO59:RP60"/>
    <mergeCell ref="RQ59:RR60"/>
    <mergeCell ref="RV59:RW60"/>
    <mergeCell ref="RX59:RY60"/>
    <mergeCell ref="PU62:PV62"/>
    <mergeCell ref="PW62:PX62"/>
    <mergeCell ref="PY62:PZ62"/>
    <mergeCell ref="QB62:QC62"/>
    <mergeCell ref="QD62:QE62"/>
    <mergeCell ref="QF62:QG62"/>
    <mergeCell ref="QJ62:QK62"/>
    <mergeCell ref="QL62:QM62"/>
    <mergeCell ref="QN62:QO62"/>
    <mergeCell ref="QQ62:QR62"/>
    <mergeCell ref="QS62:QT62"/>
    <mergeCell ref="QU62:QV62"/>
    <mergeCell ref="QY62:QZ62"/>
    <mergeCell ref="RA62:RB62"/>
    <mergeCell ref="RC62:RD62"/>
    <mergeCell ref="RF62:RG62"/>
    <mergeCell ref="RH54:RI54"/>
    <mergeCell ref="RJ54:RK54"/>
    <mergeCell ref="RN54:RO54"/>
    <mergeCell ref="RP54:RQ54"/>
    <mergeCell ref="RR54:RS54"/>
    <mergeCell ref="RU54:RV54"/>
    <mergeCell ref="RW54:RX54"/>
    <mergeCell ref="RY54:RZ54"/>
    <mergeCell ref="PV56:PY56"/>
    <mergeCell ref="QC56:QF56"/>
    <mergeCell ref="QK56:QN56"/>
    <mergeCell ref="QR56:QU56"/>
    <mergeCell ref="QZ56:RC56"/>
    <mergeCell ref="RG56:RJ56"/>
    <mergeCell ref="RO56:RR56"/>
    <mergeCell ref="RV56:RY56"/>
    <mergeCell ref="PV58:PW58"/>
    <mergeCell ref="PX58:PY58"/>
    <mergeCell ref="QC58:QD58"/>
    <mergeCell ref="QE58:QF58"/>
    <mergeCell ref="QK58:QL58"/>
    <mergeCell ref="QM58:QN58"/>
    <mergeCell ref="QR58:QS58"/>
    <mergeCell ref="QT58:QU58"/>
    <mergeCell ref="QZ58:RA58"/>
    <mergeCell ref="RB58:RC58"/>
    <mergeCell ref="RG58:RH58"/>
    <mergeCell ref="RI58:RJ58"/>
    <mergeCell ref="RO58:RP58"/>
    <mergeCell ref="RQ58:RR58"/>
    <mergeCell ref="RV58:RW58"/>
    <mergeCell ref="RX58:RY58"/>
    <mergeCell ref="PV51:PW52"/>
    <mergeCell ref="PX51:PY52"/>
    <mergeCell ref="QC51:QD52"/>
    <mergeCell ref="QE51:QF52"/>
    <mergeCell ref="QK51:QL52"/>
    <mergeCell ref="QM51:QN52"/>
    <mergeCell ref="QR51:QS52"/>
    <mergeCell ref="QT51:QU52"/>
    <mergeCell ref="QZ51:RA52"/>
    <mergeCell ref="RB51:RC52"/>
    <mergeCell ref="RG51:RH52"/>
    <mergeCell ref="RI51:RJ52"/>
    <mergeCell ref="RO51:RP52"/>
    <mergeCell ref="RQ51:RR52"/>
    <mergeCell ref="RV51:RW52"/>
    <mergeCell ref="RX51:RY52"/>
    <mergeCell ref="PU54:PV54"/>
    <mergeCell ref="PW54:PX54"/>
    <mergeCell ref="PY54:PZ54"/>
    <mergeCell ref="QB54:QC54"/>
    <mergeCell ref="QD54:QE54"/>
    <mergeCell ref="QF54:QG54"/>
    <mergeCell ref="QJ54:QK54"/>
    <mergeCell ref="QL54:QM54"/>
    <mergeCell ref="QN54:QO54"/>
    <mergeCell ref="QQ54:QR54"/>
    <mergeCell ref="QS54:QT54"/>
    <mergeCell ref="QU54:QV54"/>
    <mergeCell ref="QY54:QZ54"/>
    <mergeCell ref="RA54:RB54"/>
    <mergeCell ref="RC54:RD54"/>
    <mergeCell ref="RF54:RG54"/>
    <mergeCell ref="RH47:RI47"/>
    <mergeCell ref="RJ47:RK47"/>
    <mergeCell ref="RN47:RO47"/>
    <mergeCell ref="RP47:RQ47"/>
    <mergeCell ref="RR47:RS47"/>
    <mergeCell ref="RU47:RV47"/>
    <mergeCell ref="RW47:RX47"/>
    <mergeCell ref="RY47:RZ47"/>
    <mergeCell ref="PV48:PY48"/>
    <mergeCell ref="QC48:QF48"/>
    <mergeCell ref="QK48:QN48"/>
    <mergeCell ref="QR48:QU48"/>
    <mergeCell ref="QZ48:RC48"/>
    <mergeCell ref="RG48:RJ48"/>
    <mergeCell ref="RO48:RR48"/>
    <mergeCell ref="RV48:RY48"/>
    <mergeCell ref="PV50:PW50"/>
    <mergeCell ref="PX50:PY50"/>
    <mergeCell ref="QC50:QD50"/>
    <mergeCell ref="QE50:QF50"/>
    <mergeCell ref="QK50:QL50"/>
    <mergeCell ref="QM50:QN50"/>
    <mergeCell ref="QR50:QS50"/>
    <mergeCell ref="QT50:QU50"/>
    <mergeCell ref="QZ50:RA50"/>
    <mergeCell ref="RB50:RC50"/>
    <mergeCell ref="RG50:RH50"/>
    <mergeCell ref="RI50:RJ50"/>
    <mergeCell ref="RO50:RP50"/>
    <mergeCell ref="RQ50:RR50"/>
    <mergeCell ref="RV50:RW50"/>
    <mergeCell ref="RX50:RY50"/>
    <mergeCell ref="PV44:PW45"/>
    <mergeCell ref="PX44:PY45"/>
    <mergeCell ref="QC44:QD45"/>
    <mergeCell ref="QE44:QF45"/>
    <mergeCell ref="QK44:QL45"/>
    <mergeCell ref="QM44:QN45"/>
    <mergeCell ref="QR44:QS45"/>
    <mergeCell ref="QT44:QU45"/>
    <mergeCell ref="QZ44:RA45"/>
    <mergeCell ref="RB44:RC45"/>
    <mergeCell ref="RG44:RH45"/>
    <mergeCell ref="RI44:RJ45"/>
    <mergeCell ref="RO44:RP45"/>
    <mergeCell ref="RQ44:RR45"/>
    <mergeCell ref="RV44:RW45"/>
    <mergeCell ref="RX44:RY45"/>
    <mergeCell ref="PU47:PV47"/>
    <mergeCell ref="PW47:PX47"/>
    <mergeCell ref="PY47:PZ47"/>
    <mergeCell ref="QB47:QC47"/>
    <mergeCell ref="QD47:QE47"/>
    <mergeCell ref="QF47:QG47"/>
    <mergeCell ref="QJ47:QK47"/>
    <mergeCell ref="QL47:QM47"/>
    <mergeCell ref="QN47:QO47"/>
    <mergeCell ref="QQ47:QR47"/>
    <mergeCell ref="QS47:QT47"/>
    <mergeCell ref="QU47:QV47"/>
    <mergeCell ref="QY47:QZ47"/>
    <mergeCell ref="RA47:RB47"/>
    <mergeCell ref="RC47:RD47"/>
    <mergeCell ref="RF47:RG47"/>
    <mergeCell ref="RH39:RI39"/>
    <mergeCell ref="RJ39:RK39"/>
    <mergeCell ref="RN39:RO39"/>
    <mergeCell ref="RP39:RQ39"/>
    <mergeCell ref="RR39:RS39"/>
    <mergeCell ref="RU39:RV39"/>
    <mergeCell ref="RW39:RX39"/>
    <mergeCell ref="RY39:RZ39"/>
    <mergeCell ref="PV41:PY41"/>
    <mergeCell ref="QC41:QF41"/>
    <mergeCell ref="QK41:QN41"/>
    <mergeCell ref="QR41:QU41"/>
    <mergeCell ref="QZ41:RC41"/>
    <mergeCell ref="RG41:RJ41"/>
    <mergeCell ref="RO41:RR41"/>
    <mergeCell ref="RV41:RY41"/>
    <mergeCell ref="PV43:PW43"/>
    <mergeCell ref="PX43:PY43"/>
    <mergeCell ref="QC43:QD43"/>
    <mergeCell ref="QE43:QF43"/>
    <mergeCell ref="QK43:QL43"/>
    <mergeCell ref="QM43:QN43"/>
    <mergeCell ref="QR43:QS43"/>
    <mergeCell ref="QT43:QU43"/>
    <mergeCell ref="QZ43:RA43"/>
    <mergeCell ref="RB43:RC43"/>
    <mergeCell ref="RG43:RH43"/>
    <mergeCell ref="RI43:RJ43"/>
    <mergeCell ref="RO43:RP43"/>
    <mergeCell ref="RQ43:RR43"/>
    <mergeCell ref="RV43:RW43"/>
    <mergeCell ref="RX43:RY43"/>
    <mergeCell ref="PV36:PW37"/>
    <mergeCell ref="PX36:PY37"/>
    <mergeCell ref="QC36:QD37"/>
    <mergeCell ref="QE36:QF37"/>
    <mergeCell ref="QK36:QL37"/>
    <mergeCell ref="QM36:QN37"/>
    <mergeCell ref="QR36:QS37"/>
    <mergeCell ref="QT36:QU37"/>
    <mergeCell ref="QZ36:RA37"/>
    <mergeCell ref="RB36:RC37"/>
    <mergeCell ref="RG36:RH37"/>
    <mergeCell ref="RI36:RJ37"/>
    <mergeCell ref="RO36:RP37"/>
    <mergeCell ref="RQ36:RR37"/>
    <mergeCell ref="RV36:RW37"/>
    <mergeCell ref="RX36:RY37"/>
    <mergeCell ref="PU39:PV39"/>
    <mergeCell ref="PW39:PX39"/>
    <mergeCell ref="PY39:PZ39"/>
    <mergeCell ref="QB39:QC39"/>
    <mergeCell ref="QD39:QE39"/>
    <mergeCell ref="QF39:QG39"/>
    <mergeCell ref="QJ39:QK39"/>
    <mergeCell ref="QL39:QM39"/>
    <mergeCell ref="QN39:QO39"/>
    <mergeCell ref="QQ39:QR39"/>
    <mergeCell ref="QS39:QT39"/>
    <mergeCell ref="QU39:QV39"/>
    <mergeCell ref="QY39:QZ39"/>
    <mergeCell ref="RA39:RB39"/>
    <mergeCell ref="RC39:RD39"/>
    <mergeCell ref="RF39:RG39"/>
    <mergeCell ref="RH31:RI31"/>
    <mergeCell ref="RJ31:RK31"/>
    <mergeCell ref="RN31:RO31"/>
    <mergeCell ref="RP31:RQ31"/>
    <mergeCell ref="RR31:RS31"/>
    <mergeCell ref="RU31:RV31"/>
    <mergeCell ref="RW31:RX31"/>
    <mergeCell ref="RY31:RZ31"/>
    <mergeCell ref="PV33:PY33"/>
    <mergeCell ref="QC33:QF33"/>
    <mergeCell ref="QK33:QN33"/>
    <mergeCell ref="QR33:QU33"/>
    <mergeCell ref="QZ33:RC33"/>
    <mergeCell ref="RG33:RJ33"/>
    <mergeCell ref="RO33:RR33"/>
    <mergeCell ref="RV33:RY33"/>
    <mergeCell ref="PV35:PW35"/>
    <mergeCell ref="PX35:PY35"/>
    <mergeCell ref="QC35:QD35"/>
    <mergeCell ref="QE35:QF35"/>
    <mergeCell ref="QK35:QL35"/>
    <mergeCell ref="QM35:QN35"/>
    <mergeCell ref="QR35:QS35"/>
    <mergeCell ref="QT35:QU35"/>
    <mergeCell ref="QZ35:RA35"/>
    <mergeCell ref="RB35:RC35"/>
    <mergeCell ref="RG35:RH35"/>
    <mergeCell ref="RI35:RJ35"/>
    <mergeCell ref="RO35:RP35"/>
    <mergeCell ref="RQ35:RR35"/>
    <mergeCell ref="RV35:RW35"/>
    <mergeCell ref="RX35:RY35"/>
    <mergeCell ref="PV28:PW29"/>
    <mergeCell ref="PX28:PY29"/>
    <mergeCell ref="QC28:QD29"/>
    <mergeCell ref="QE28:QF29"/>
    <mergeCell ref="QK28:QL29"/>
    <mergeCell ref="QM28:QN29"/>
    <mergeCell ref="QR28:QS29"/>
    <mergeCell ref="QT28:QU29"/>
    <mergeCell ref="QZ28:RA29"/>
    <mergeCell ref="RB28:RC29"/>
    <mergeCell ref="RG28:RH29"/>
    <mergeCell ref="RI28:RJ29"/>
    <mergeCell ref="RO28:RP29"/>
    <mergeCell ref="RQ28:RR29"/>
    <mergeCell ref="RV28:RW29"/>
    <mergeCell ref="RX28:RY29"/>
    <mergeCell ref="PU31:PV31"/>
    <mergeCell ref="PW31:PX31"/>
    <mergeCell ref="PY31:PZ31"/>
    <mergeCell ref="QB31:QC31"/>
    <mergeCell ref="QD31:QE31"/>
    <mergeCell ref="QF31:QG31"/>
    <mergeCell ref="QJ31:QK31"/>
    <mergeCell ref="QL31:QM31"/>
    <mergeCell ref="QN31:QO31"/>
    <mergeCell ref="QQ31:QR31"/>
    <mergeCell ref="QS31:QT31"/>
    <mergeCell ref="QU31:QV31"/>
    <mergeCell ref="QY31:QZ31"/>
    <mergeCell ref="RA31:RB31"/>
    <mergeCell ref="RC31:RD31"/>
    <mergeCell ref="RF31:RG31"/>
    <mergeCell ref="RH23:RI23"/>
    <mergeCell ref="RJ23:RK23"/>
    <mergeCell ref="RN23:RO23"/>
    <mergeCell ref="RP23:RQ23"/>
    <mergeCell ref="RR23:RS23"/>
    <mergeCell ref="RU23:RV23"/>
    <mergeCell ref="RW23:RX23"/>
    <mergeCell ref="RY23:RZ23"/>
    <mergeCell ref="PV25:PY25"/>
    <mergeCell ref="QC25:QF25"/>
    <mergeCell ref="QK25:QN25"/>
    <mergeCell ref="QR25:QU25"/>
    <mergeCell ref="QZ25:RC25"/>
    <mergeCell ref="RG25:RJ25"/>
    <mergeCell ref="RO25:RR25"/>
    <mergeCell ref="RV25:RY25"/>
    <mergeCell ref="PV27:PW27"/>
    <mergeCell ref="PX27:PY27"/>
    <mergeCell ref="QC27:QD27"/>
    <mergeCell ref="QE27:QF27"/>
    <mergeCell ref="QK27:QL27"/>
    <mergeCell ref="QM27:QN27"/>
    <mergeCell ref="QR27:QS27"/>
    <mergeCell ref="QT27:QU27"/>
    <mergeCell ref="QZ27:RA27"/>
    <mergeCell ref="RB27:RC27"/>
    <mergeCell ref="RG27:RH27"/>
    <mergeCell ref="RI27:RJ27"/>
    <mergeCell ref="RO27:RP27"/>
    <mergeCell ref="RQ27:RR27"/>
    <mergeCell ref="RV27:RW27"/>
    <mergeCell ref="RX27:RY27"/>
    <mergeCell ref="PV20:PW21"/>
    <mergeCell ref="PX20:PY21"/>
    <mergeCell ref="QC20:QD21"/>
    <mergeCell ref="QE20:QF21"/>
    <mergeCell ref="QK20:QL21"/>
    <mergeCell ref="QM20:QN21"/>
    <mergeCell ref="QR20:QS21"/>
    <mergeCell ref="QT20:QU21"/>
    <mergeCell ref="QZ20:RA21"/>
    <mergeCell ref="RB20:RC21"/>
    <mergeCell ref="RG20:RH21"/>
    <mergeCell ref="RI20:RJ21"/>
    <mergeCell ref="RO20:RP21"/>
    <mergeCell ref="RQ20:RR21"/>
    <mergeCell ref="RV20:RW21"/>
    <mergeCell ref="RX20:RY21"/>
    <mergeCell ref="PU23:PV23"/>
    <mergeCell ref="PW23:PX23"/>
    <mergeCell ref="PY23:PZ23"/>
    <mergeCell ref="QB23:QC23"/>
    <mergeCell ref="QD23:QE23"/>
    <mergeCell ref="QF23:QG23"/>
    <mergeCell ref="QJ23:QK23"/>
    <mergeCell ref="QL23:QM23"/>
    <mergeCell ref="QN23:QO23"/>
    <mergeCell ref="QQ23:QR23"/>
    <mergeCell ref="QS23:QT23"/>
    <mergeCell ref="QU23:QV23"/>
    <mergeCell ref="QY23:QZ23"/>
    <mergeCell ref="RA23:RB23"/>
    <mergeCell ref="RC23:RD23"/>
    <mergeCell ref="RF23:RG23"/>
    <mergeCell ref="RH15:RI15"/>
    <mergeCell ref="RJ15:RK15"/>
    <mergeCell ref="RN15:RO15"/>
    <mergeCell ref="RP15:RQ15"/>
    <mergeCell ref="RR15:RS15"/>
    <mergeCell ref="RU15:RV15"/>
    <mergeCell ref="RW15:RX15"/>
    <mergeCell ref="RY15:RZ15"/>
    <mergeCell ref="PV17:PY17"/>
    <mergeCell ref="QC17:QF17"/>
    <mergeCell ref="QK17:QN17"/>
    <mergeCell ref="QR17:QU17"/>
    <mergeCell ref="QZ17:RC17"/>
    <mergeCell ref="RG17:RJ17"/>
    <mergeCell ref="RO17:RR17"/>
    <mergeCell ref="RV17:RY17"/>
    <mergeCell ref="PV19:PW19"/>
    <mergeCell ref="PX19:PY19"/>
    <mergeCell ref="QC19:QD19"/>
    <mergeCell ref="QE19:QF19"/>
    <mergeCell ref="QK19:QL19"/>
    <mergeCell ref="QM19:QN19"/>
    <mergeCell ref="QR19:QS19"/>
    <mergeCell ref="QT19:QU19"/>
    <mergeCell ref="QZ19:RA19"/>
    <mergeCell ref="RB19:RC19"/>
    <mergeCell ref="RG19:RH19"/>
    <mergeCell ref="RI19:RJ19"/>
    <mergeCell ref="RO19:RP19"/>
    <mergeCell ref="RQ19:RR19"/>
    <mergeCell ref="RV19:RW19"/>
    <mergeCell ref="RX19:RY19"/>
    <mergeCell ref="PV12:PW13"/>
    <mergeCell ref="PX12:PY13"/>
    <mergeCell ref="QC12:QD13"/>
    <mergeCell ref="QE12:QF13"/>
    <mergeCell ref="QK12:QL13"/>
    <mergeCell ref="QM12:QN13"/>
    <mergeCell ref="QR12:QS13"/>
    <mergeCell ref="QT12:QU13"/>
    <mergeCell ref="QZ12:RA13"/>
    <mergeCell ref="RB12:RC13"/>
    <mergeCell ref="RG12:RH13"/>
    <mergeCell ref="RI12:RJ13"/>
    <mergeCell ref="RO12:RP13"/>
    <mergeCell ref="RQ12:RR13"/>
    <mergeCell ref="RV12:RW13"/>
    <mergeCell ref="RX12:RY13"/>
    <mergeCell ref="PU15:PV15"/>
    <mergeCell ref="PW15:PX15"/>
    <mergeCell ref="PY15:PZ15"/>
    <mergeCell ref="QB15:QC15"/>
    <mergeCell ref="QD15:QE15"/>
    <mergeCell ref="QF15:QG15"/>
    <mergeCell ref="QJ15:QK15"/>
    <mergeCell ref="QL15:QM15"/>
    <mergeCell ref="QN15:QO15"/>
    <mergeCell ref="QQ15:QR15"/>
    <mergeCell ref="QS15:QT15"/>
    <mergeCell ref="QU15:QV15"/>
    <mergeCell ref="QY15:QZ15"/>
    <mergeCell ref="RA15:RB15"/>
    <mergeCell ref="RC15:RD15"/>
    <mergeCell ref="RF15:RG15"/>
    <mergeCell ref="RH7:RI7"/>
    <mergeCell ref="RJ7:RK7"/>
    <mergeCell ref="RN7:RO7"/>
    <mergeCell ref="RP7:RQ7"/>
    <mergeCell ref="RR7:RS7"/>
    <mergeCell ref="RU7:RV7"/>
    <mergeCell ref="RW7:RX7"/>
    <mergeCell ref="RY7:RZ7"/>
    <mergeCell ref="PV9:PY9"/>
    <mergeCell ref="QC9:QF9"/>
    <mergeCell ref="QK9:QN9"/>
    <mergeCell ref="QR9:QU9"/>
    <mergeCell ref="QZ9:RC9"/>
    <mergeCell ref="RG9:RJ9"/>
    <mergeCell ref="RO9:RR9"/>
    <mergeCell ref="RV9:RY9"/>
    <mergeCell ref="PV11:PW11"/>
    <mergeCell ref="PX11:PY11"/>
    <mergeCell ref="QC11:QD11"/>
    <mergeCell ref="QE11:QF11"/>
    <mergeCell ref="QK11:QL11"/>
    <mergeCell ref="QM11:QN11"/>
    <mergeCell ref="QR11:QS11"/>
    <mergeCell ref="QT11:QU11"/>
    <mergeCell ref="QZ11:RA11"/>
    <mergeCell ref="RB11:RC11"/>
    <mergeCell ref="RG11:RH11"/>
    <mergeCell ref="RI11:RJ11"/>
    <mergeCell ref="RO11:RP11"/>
    <mergeCell ref="RQ11:RR11"/>
    <mergeCell ref="RV11:RW11"/>
    <mergeCell ref="RX11:RY11"/>
    <mergeCell ref="PV4:PW5"/>
    <mergeCell ref="PX4:PY5"/>
    <mergeCell ref="QC4:QD5"/>
    <mergeCell ref="QE4:QF5"/>
    <mergeCell ref="QK4:QL5"/>
    <mergeCell ref="QM4:QN5"/>
    <mergeCell ref="QR4:QS5"/>
    <mergeCell ref="QT4:QU5"/>
    <mergeCell ref="QZ4:RA5"/>
    <mergeCell ref="RB4:RC5"/>
    <mergeCell ref="RG4:RH5"/>
    <mergeCell ref="RI4:RJ5"/>
    <mergeCell ref="RO4:RP5"/>
    <mergeCell ref="RQ4:RR5"/>
    <mergeCell ref="RV4:RW5"/>
    <mergeCell ref="RX4:RY5"/>
    <mergeCell ref="PU7:PV7"/>
    <mergeCell ref="PW7:PX7"/>
    <mergeCell ref="PY7:PZ7"/>
    <mergeCell ref="QB7:QC7"/>
    <mergeCell ref="QD7:QE7"/>
    <mergeCell ref="QF7:QG7"/>
    <mergeCell ref="QJ7:QK7"/>
    <mergeCell ref="QL7:QM7"/>
    <mergeCell ref="QN7:QO7"/>
    <mergeCell ref="QQ7:QR7"/>
    <mergeCell ref="QS7:QT7"/>
    <mergeCell ref="QU7:QV7"/>
    <mergeCell ref="QY7:QZ7"/>
    <mergeCell ref="RA7:RB7"/>
    <mergeCell ref="RC7:RD7"/>
    <mergeCell ref="RF7:RG7"/>
    <mergeCell ref="OZ94:PA94"/>
    <mergeCell ref="PB94:PC94"/>
    <mergeCell ref="PF94:PG94"/>
    <mergeCell ref="PH94:PI94"/>
    <mergeCell ref="PJ94:PK94"/>
    <mergeCell ref="PM94:PN94"/>
    <mergeCell ref="PO94:PP94"/>
    <mergeCell ref="PQ94:PR94"/>
    <mergeCell ref="PV1:PY1"/>
    <mergeCell ref="QC1:QF1"/>
    <mergeCell ref="QK1:QN1"/>
    <mergeCell ref="QR1:QU1"/>
    <mergeCell ref="QZ1:RC1"/>
    <mergeCell ref="RG1:RJ1"/>
    <mergeCell ref="RO1:RR1"/>
    <mergeCell ref="RV1:RY1"/>
    <mergeCell ref="PV3:PW3"/>
    <mergeCell ref="PX3:PY3"/>
    <mergeCell ref="QC3:QD3"/>
    <mergeCell ref="QE3:QF3"/>
    <mergeCell ref="QK3:QL3"/>
    <mergeCell ref="QM3:QN3"/>
    <mergeCell ref="QR3:QS3"/>
    <mergeCell ref="QT3:QU3"/>
    <mergeCell ref="QZ3:RA3"/>
    <mergeCell ref="RB3:RC3"/>
    <mergeCell ref="RG3:RH3"/>
    <mergeCell ref="RI3:RJ3"/>
    <mergeCell ref="RO3:RP3"/>
    <mergeCell ref="RQ3:RR3"/>
    <mergeCell ref="RV3:RW3"/>
    <mergeCell ref="RX3:RY3"/>
    <mergeCell ref="NN91:NO92"/>
    <mergeCell ref="NP91:NQ92"/>
    <mergeCell ref="NU91:NV92"/>
    <mergeCell ref="NW91:NX92"/>
    <mergeCell ref="OC91:OD92"/>
    <mergeCell ref="OE91:OF92"/>
    <mergeCell ref="OJ91:OK92"/>
    <mergeCell ref="OL91:OM92"/>
    <mergeCell ref="OR91:OS92"/>
    <mergeCell ref="OT91:OU92"/>
    <mergeCell ref="OY91:OZ92"/>
    <mergeCell ref="PA91:PB92"/>
    <mergeCell ref="PG91:PH92"/>
    <mergeCell ref="PI91:PJ92"/>
    <mergeCell ref="PN91:PO92"/>
    <mergeCell ref="PP91:PQ92"/>
    <mergeCell ref="NM94:NN94"/>
    <mergeCell ref="NO94:NP94"/>
    <mergeCell ref="NQ94:NR94"/>
    <mergeCell ref="NT94:NU94"/>
    <mergeCell ref="NV94:NW94"/>
    <mergeCell ref="NX94:NY94"/>
    <mergeCell ref="OB94:OC94"/>
    <mergeCell ref="OD94:OE94"/>
    <mergeCell ref="OF94:OG94"/>
    <mergeCell ref="OI94:OJ94"/>
    <mergeCell ref="OK94:OL94"/>
    <mergeCell ref="OM94:ON94"/>
    <mergeCell ref="OQ94:OR94"/>
    <mergeCell ref="OS94:OT94"/>
    <mergeCell ref="OU94:OV94"/>
    <mergeCell ref="OX94:OY94"/>
    <mergeCell ref="OZ86:PA86"/>
    <mergeCell ref="PB86:PC86"/>
    <mergeCell ref="PF86:PG86"/>
    <mergeCell ref="PH86:PI86"/>
    <mergeCell ref="PJ86:PK86"/>
    <mergeCell ref="PM86:PN86"/>
    <mergeCell ref="PO86:PP86"/>
    <mergeCell ref="PQ86:PR86"/>
    <mergeCell ref="NN88:NQ88"/>
    <mergeCell ref="NU88:NX88"/>
    <mergeCell ref="OC88:OF88"/>
    <mergeCell ref="OJ88:OM88"/>
    <mergeCell ref="OR88:OU88"/>
    <mergeCell ref="OY88:PB88"/>
    <mergeCell ref="PG88:PJ88"/>
    <mergeCell ref="PN88:PQ88"/>
    <mergeCell ref="NN90:NO90"/>
    <mergeCell ref="NP90:NQ90"/>
    <mergeCell ref="NU90:NV90"/>
    <mergeCell ref="NW90:NX90"/>
    <mergeCell ref="OC90:OD90"/>
    <mergeCell ref="OE90:OF90"/>
    <mergeCell ref="OJ90:OK90"/>
    <mergeCell ref="OL90:OM90"/>
    <mergeCell ref="OR90:OS90"/>
    <mergeCell ref="OT90:OU90"/>
    <mergeCell ref="OY90:OZ90"/>
    <mergeCell ref="PA90:PB90"/>
    <mergeCell ref="PG90:PH90"/>
    <mergeCell ref="PI90:PJ90"/>
    <mergeCell ref="PN90:PO90"/>
    <mergeCell ref="PP90:PQ90"/>
    <mergeCell ref="NN83:NO84"/>
    <mergeCell ref="NP83:NQ84"/>
    <mergeCell ref="NU83:NV84"/>
    <mergeCell ref="NW83:NX84"/>
    <mergeCell ref="OC83:OD84"/>
    <mergeCell ref="OE83:OF84"/>
    <mergeCell ref="OJ83:OK84"/>
    <mergeCell ref="OL83:OM84"/>
    <mergeCell ref="OR83:OS84"/>
    <mergeCell ref="OT83:OU84"/>
    <mergeCell ref="OY83:OZ84"/>
    <mergeCell ref="PA83:PB84"/>
    <mergeCell ref="PG83:PH84"/>
    <mergeCell ref="PI83:PJ84"/>
    <mergeCell ref="PN83:PO84"/>
    <mergeCell ref="PP83:PQ84"/>
    <mergeCell ref="NM86:NN86"/>
    <mergeCell ref="NO86:NP86"/>
    <mergeCell ref="NQ86:NR86"/>
    <mergeCell ref="NT86:NU86"/>
    <mergeCell ref="NV86:NW86"/>
    <mergeCell ref="NX86:NY86"/>
    <mergeCell ref="OB86:OC86"/>
    <mergeCell ref="OD86:OE86"/>
    <mergeCell ref="OF86:OG86"/>
    <mergeCell ref="OI86:OJ86"/>
    <mergeCell ref="OK86:OL86"/>
    <mergeCell ref="OM86:ON86"/>
    <mergeCell ref="OQ86:OR86"/>
    <mergeCell ref="OS86:OT86"/>
    <mergeCell ref="OU86:OV86"/>
    <mergeCell ref="OX86:OY86"/>
    <mergeCell ref="OZ78:PA78"/>
    <mergeCell ref="PB78:PC78"/>
    <mergeCell ref="PF78:PG78"/>
    <mergeCell ref="PH78:PI78"/>
    <mergeCell ref="PJ78:PK78"/>
    <mergeCell ref="PM78:PN78"/>
    <mergeCell ref="PO78:PP78"/>
    <mergeCell ref="PQ78:PR78"/>
    <mergeCell ref="NN80:NQ80"/>
    <mergeCell ref="NU80:NX80"/>
    <mergeCell ref="OC80:OF80"/>
    <mergeCell ref="OJ80:OM80"/>
    <mergeCell ref="OR80:OU80"/>
    <mergeCell ref="OY80:PB80"/>
    <mergeCell ref="PG80:PJ80"/>
    <mergeCell ref="PN80:PQ80"/>
    <mergeCell ref="NN82:NO82"/>
    <mergeCell ref="NP82:NQ82"/>
    <mergeCell ref="NU82:NV82"/>
    <mergeCell ref="NW82:NX82"/>
    <mergeCell ref="OC82:OD82"/>
    <mergeCell ref="OE82:OF82"/>
    <mergeCell ref="OJ82:OK82"/>
    <mergeCell ref="OL82:OM82"/>
    <mergeCell ref="OR82:OS82"/>
    <mergeCell ref="OT82:OU82"/>
    <mergeCell ref="OY82:OZ82"/>
    <mergeCell ref="PA82:PB82"/>
    <mergeCell ref="PG82:PH82"/>
    <mergeCell ref="PI82:PJ82"/>
    <mergeCell ref="PN82:PO82"/>
    <mergeCell ref="PP82:PQ82"/>
    <mergeCell ref="NN75:NO76"/>
    <mergeCell ref="NP75:NQ76"/>
    <mergeCell ref="NU75:NV76"/>
    <mergeCell ref="NW75:NX76"/>
    <mergeCell ref="OC75:OD76"/>
    <mergeCell ref="OE75:OF76"/>
    <mergeCell ref="OJ75:OK76"/>
    <mergeCell ref="OL75:OM76"/>
    <mergeCell ref="OR75:OS76"/>
    <mergeCell ref="OT75:OU76"/>
    <mergeCell ref="OY75:OZ76"/>
    <mergeCell ref="PA75:PB76"/>
    <mergeCell ref="PG75:PH76"/>
    <mergeCell ref="PI75:PJ76"/>
    <mergeCell ref="PN75:PO76"/>
    <mergeCell ref="PP75:PQ76"/>
    <mergeCell ref="NM78:NN78"/>
    <mergeCell ref="NO78:NP78"/>
    <mergeCell ref="NQ78:NR78"/>
    <mergeCell ref="NT78:NU78"/>
    <mergeCell ref="NV78:NW78"/>
    <mergeCell ref="NX78:NY78"/>
    <mergeCell ref="OB78:OC78"/>
    <mergeCell ref="OD78:OE78"/>
    <mergeCell ref="OF78:OG78"/>
    <mergeCell ref="OI78:OJ78"/>
    <mergeCell ref="OK78:OL78"/>
    <mergeCell ref="OM78:ON78"/>
    <mergeCell ref="OQ78:OR78"/>
    <mergeCell ref="OS78:OT78"/>
    <mergeCell ref="OU78:OV78"/>
    <mergeCell ref="OX78:OY78"/>
    <mergeCell ref="OZ70:PA70"/>
    <mergeCell ref="PB70:PC70"/>
    <mergeCell ref="PF70:PG70"/>
    <mergeCell ref="PH70:PI70"/>
    <mergeCell ref="PJ70:PK70"/>
    <mergeCell ref="PM70:PN70"/>
    <mergeCell ref="PO70:PP70"/>
    <mergeCell ref="PQ70:PR70"/>
    <mergeCell ref="NN72:NQ72"/>
    <mergeCell ref="NU72:NX72"/>
    <mergeCell ref="OC72:OF72"/>
    <mergeCell ref="OJ72:OM72"/>
    <mergeCell ref="OR72:OU72"/>
    <mergeCell ref="OY72:PB72"/>
    <mergeCell ref="PG72:PJ72"/>
    <mergeCell ref="PN72:PQ72"/>
    <mergeCell ref="NN74:NO74"/>
    <mergeCell ref="NP74:NQ74"/>
    <mergeCell ref="NU74:NV74"/>
    <mergeCell ref="NW74:NX74"/>
    <mergeCell ref="OC74:OD74"/>
    <mergeCell ref="OE74:OF74"/>
    <mergeCell ref="OJ74:OK74"/>
    <mergeCell ref="OL74:OM74"/>
    <mergeCell ref="OR74:OS74"/>
    <mergeCell ref="OT74:OU74"/>
    <mergeCell ref="OY74:OZ74"/>
    <mergeCell ref="PA74:PB74"/>
    <mergeCell ref="PG74:PH74"/>
    <mergeCell ref="PI74:PJ74"/>
    <mergeCell ref="PN74:PO74"/>
    <mergeCell ref="PP74:PQ74"/>
    <mergeCell ref="NN67:NO68"/>
    <mergeCell ref="NP67:NQ68"/>
    <mergeCell ref="NU67:NV68"/>
    <mergeCell ref="NW67:NX68"/>
    <mergeCell ref="OC67:OD68"/>
    <mergeCell ref="OE67:OF68"/>
    <mergeCell ref="OJ67:OK68"/>
    <mergeCell ref="OL67:OM68"/>
    <mergeCell ref="OR67:OS68"/>
    <mergeCell ref="OT67:OU68"/>
    <mergeCell ref="OY67:OZ68"/>
    <mergeCell ref="PA67:PB68"/>
    <mergeCell ref="PG67:PH68"/>
    <mergeCell ref="PI67:PJ68"/>
    <mergeCell ref="PN67:PO68"/>
    <mergeCell ref="PP67:PQ68"/>
    <mergeCell ref="NM70:NN70"/>
    <mergeCell ref="NO70:NP70"/>
    <mergeCell ref="NQ70:NR70"/>
    <mergeCell ref="NT70:NU70"/>
    <mergeCell ref="NV70:NW70"/>
    <mergeCell ref="NX70:NY70"/>
    <mergeCell ref="OB70:OC70"/>
    <mergeCell ref="OD70:OE70"/>
    <mergeCell ref="OF70:OG70"/>
    <mergeCell ref="OI70:OJ70"/>
    <mergeCell ref="OK70:OL70"/>
    <mergeCell ref="OM70:ON70"/>
    <mergeCell ref="OQ70:OR70"/>
    <mergeCell ref="OS70:OT70"/>
    <mergeCell ref="OU70:OV70"/>
    <mergeCell ref="OX70:OY70"/>
    <mergeCell ref="OZ62:PA62"/>
    <mergeCell ref="PB62:PC62"/>
    <mergeCell ref="PF62:PG62"/>
    <mergeCell ref="PH62:PI62"/>
    <mergeCell ref="PJ62:PK62"/>
    <mergeCell ref="PM62:PN62"/>
    <mergeCell ref="PO62:PP62"/>
    <mergeCell ref="PQ62:PR62"/>
    <mergeCell ref="NN64:NQ64"/>
    <mergeCell ref="NU64:NX64"/>
    <mergeCell ref="OC64:OF64"/>
    <mergeCell ref="OJ64:OM64"/>
    <mergeCell ref="OR64:OU64"/>
    <mergeCell ref="OY64:PB64"/>
    <mergeCell ref="PG64:PJ64"/>
    <mergeCell ref="PN64:PQ64"/>
    <mergeCell ref="NN66:NO66"/>
    <mergeCell ref="NP66:NQ66"/>
    <mergeCell ref="NU66:NV66"/>
    <mergeCell ref="NW66:NX66"/>
    <mergeCell ref="OC66:OD66"/>
    <mergeCell ref="OE66:OF66"/>
    <mergeCell ref="OJ66:OK66"/>
    <mergeCell ref="OL66:OM66"/>
    <mergeCell ref="OR66:OS66"/>
    <mergeCell ref="OT66:OU66"/>
    <mergeCell ref="OY66:OZ66"/>
    <mergeCell ref="PA66:PB66"/>
    <mergeCell ref="PG66:PH66"/>
    <mergeCell ref="PI66:PJ66"/>
    <mergeCell ref="PN66:PO66"/>
    <mergeCell ref="PP66:PQ66"/>
    <mergeCell ref="NN59:NO60"/>
    <mergeCell ref="NP59:NQ60"/>
    <mergeCell ref="NU59:NV60"/>
    <mergeCell ref="NW59:NX60"/>
    <mergeCell ref="OC59:OD60"/>
    <mergeCell ref="OE59:OF60"/>
    <mergeCell ref="OJ59:OK60"/>
    <mergeCell ref="OL59:OM60"/>
    <mergeCell ref="OR59:OS60"/>
    <mergeCell ref="OT59:OU60"/>
    <mergeCell ref="OY59:OZ60"/>
    <mergeCell ref="PA59:PB60"/>
    <mergeCell ref="PG59:PH60"/>
    <mergeCell ref="PI59:PJ60"/>
    <mergeCell ref="PN59:PO60"/>
    <mergeCell ref="PP59:PQ60"/>
    <mergeCell ref="NM62:NN62"/>
    <mergeCell ref="NO62:NP62"/>
    <mergeCell ref="NQ62:NR62"/>
    <mergeCell ref="NT62:NU62"/>
    <mergeCell ref="NV62:NW62"/>
    <mergeCell ref="NX62:NY62"/>
    <mergeCell ref="OB62:OC62"/>
    <mergeCell ref="OD62:OE62"/>
    <mergeCell ref="OF62:OG62"/>
    <mergeCell ref="OI62:OJ62"/>
    <mergeCell ref="OK62:OL62"/>
    <mergeCell ref="OM62:ON62"/>
    <mergeCell ref="OQ62:OR62"/>
    <mergeCell ref="OS62:OT62"/>
    <mergeCell ref="OU62:OV62"/>
    <mergeCell ref="OX62:OY62"/>
    <mergeCell ref="OZ54:PA54"/>
    <mergeCell ref="PB54:PC54"/>
    <mergeCell ref="PF54:PG54"/>
    <mergeCell ref="PH54:PI54"/>
    <mergeCell ref="PJ54:PK54"/>
    <mergeCell ref="PM54:PN54"/>
    <mergeCell ref="PO54:PP54"/>
    <mergeCell ref="PQ54:PR54"/>
    <mergeCell ref="NN56:NQ56"/>
    <mergeCell ref="NU56:NX56"/>
    <mergeCell ref="OC56:OF56"/>
    <mergeCell ref="OJ56:OM56"/>
    <mergeCell ref="OR56:OU56"/>
    <mergeCell ref="OY56:PB56"/>
    <mergeCell ref="PG56:PJ56"/>
    <mergeCell ref="PN56:PQ56"/>
    <mergeCell ref="NN58:NO58"/>
    <mergeCell ref="NP58:NQ58"/>
    <mergeCell ref="NU58:NV58"/>
    <mergeCell ref="NW58:NX58"/>
    <mergeCell ref="OC58:OD58"/>
    <mergeCell ref="OE58:OF58"/>
    <mergeCell ref="OJ58:OK58"/>
    <mergeCell ref="OL58:OM58"/>
    <mergeCell ref="OR58:OS58"/>
    <mergeCell ref="OT58:OU58"/>
    <mergeCell ref="OY58:OZ58"/>
    <mergeCell ref="PA58:PB58"/>
    <mergeCell ref="PG58:PH58"/>
    <mergeCell ref="PI58:PJ58"/>
    <mergeCell ref="PN58:PO58"/>
    <mergeCell ref="PP58:PQ58"/>
    <mergeCell ref="NN51:NO52"/>
    <mergeCell ref="NP51:NQ52"/>
    <mergeCell ref="NU51:NV52"/>
    <mergeCell ref="NW51:NX52"/>
    <mergeCell ref="OC51:OD52"/>
    <mergeCell ref="OE51:OF52"/>
    <mergeCell ref="OJ51:OK52"/>
    <mergeCell ref="OL51:OM52"/>
    <mergeCell ref="OR51:OS52"/>
    <mergeCell ref="OT51:OU52"/>
    <mergeCell ref="OY51:OZ52"/>
    <mergeCell ref="PA51:PB52"/>
    <mergeCell ref="PG51:PH52"/>
    <mergeCell ref="PI51:PJ52"/>
    <mergeCell ref="PN51:PO52"/>
    <mergeCell ref="PP51:PQ52"/>
    <mergeCell ref="NM54:NN54"/>
    <mergeCell ref="NO54:NP54"/>
    <mergeCell ref="NQ54:NR54"/>
    <mergeCell ref="NT54:NU54"/>
    <mergeCell ref="NV54:NW54"/>
    <mergeCell ref="NX54:NY54"/>
    <mergeCell ref="OB54:OC54"/>
    <mergeCell ref="OD54:OE54"/>
    <mergeCell ref="OF54:OG54"/>
    <mergeCell ref="OI54:OJ54"/>
    <mergeCell ref="OK54:OL54"/>
    <mergeCell ref="OM54:ON54"/>
    <mergeCell ref="OQ54:OR54"/>
    <mergeCell ref="OS54:OT54"/>
    <mergeCell ref="OU54:OV54"/>
    <mergeCell ref="OX54:OY54"/>
    <mergeCell ref="OZ47:PA47"/>
    <mergeCell ref="PB47:PC47"/>
    <mergeCell ref="PF47:PG47"/>
    <mergeCell ref="PH47:PI47"/>
    <mergeCell ref="PJ47:PK47"/>
    <mergeCell ref="PM47:PN47"/>
    <mergeCell ref="PO47:PP47"/>
    <mergeCell ref="PQ47:PR47"/>
    <mergeCell ref="NN48:NQ48"/>
    <mergeCell ref="NU48:NX48"/>
    <mergeCell ref="OC48:OF48"/>
    <mergeCell ref="OJ48:OM48"/>
    <mergeCell ref="OR48:OU48"/>
    <mergeCell ref="OY48:PB48"/>
    <mergeCell ref="PG48:PJ48"/>
    <mergeCell ref="PN48:PQ48"/>
    <mergeCell ref="NN50:NO50"/>
    <mergeCell ref="NP50:NQ50"/>
    <mergeCell ref="NU50:NV50"/>
    <mergeCell ref="NW50:NX50"/>
    <mergeCell ref="OC50:OD50"/>
    <mergeCell ref="OE50:OF50"/>
    <mergeCell ref="OJ50:OK50"/>
    <mergeCell ref="OL50:OM50"/>
    <mergeCell ref="OR50:OS50"/>
    <mergeCell ref="OT50:OU50"/>
    <mergeCell ref="OY50:OZ50"/>
    <mergeCell ref="PA50:PB50"/>
    <mergeCell ref="PG50:PH50"/>
    <mergeCell ref="PI50:PJ50"/>
    <mergeCell ref="PN50:PO50"/>
    <mergeCell ref="PP50:PQ50"/>
    <mergeCell ref="NN44:NO45"/>
    <mergeCell ref="NP44:NQ45"/>
    <mergeCell ref="NU44:NV45"/>
    <mergeCell ref="NW44:NX45"/>
    <mergeCell ref="OC44:OD45"/>
    <mergeCell ref="OE44:OF45"/>
    <mergeCell ref="OJ44:OK45"/>
    <mergeCell ref="OL44:OM45"/>
    <mergeCell ref="OR44:OS45"/>
    <mergeCell ref="OT44:OU45"/>
    <mergeCell ref="OY44:OZ45"/>
    <mergeCell ref="PA44:PB45"/>
    <mergeCell ref="PG44:PH45"/>
    <mergeCell ref="PI44:PJ45"/>
    <mergeCell ref="PN44:PO45"/>
    <mergeCell ref="PP44:PQ45"/>
    <mergeCell ref="NM47:NN47"/>
    <mergeCell ref="NO47:NP47"/>
    <mergeCell ref="NQ47:NR47"/>
    <mergeCell ref="NT47:NU47"/>
    <mergeCell ref="NV47:NW47"/>
    <mergeCell ref="NX47:NY47"/>
    <mergeCell ref="OB47:OC47"/>
    <mergeCell ref="OD47:OE47"/>
    <mergeCell ref="OF47:OG47"/>
    <mergeCell ref="OI47:OJ47"/>
    <mergeCell ref="OK47:OL47"/>
    <mergeCell ref="OM47:ON47"/>
    <mergeCell ref="OQ47:OR47"/>
    <mergeCell ref="OS47:OT47"/>
    <mergeCell ref="OU47:OV47"/>
    <mergeCell ref="OX47:OY47"/>
    <mergeCell ref="OZ39:PA39"/>
    <mergeCell ref="PB39:PC39"/>
    <mergeCell ref="PF39:PG39"/>
    <mergeCell ref="PH39:PI39"/>
    <mergeCell ref="PJ39:PK39"/>
    <mergeCell ref="PM39:PN39"/>
    <mergeCell ref="PO39:PP39"/>
    <mergeCell ref="PQ39:PR39"/>
    <mergeCell ref="NN41:NQ41"/>
    <mergeCell ref="NU41:NX41"/>
    <mergeCell ref="OC41:OF41"/>
    <mergeCell ref="OJ41:OM41"/>
    <mergeCell ref="OR41:OU41"/>
    <mergeCell ref="OY41:PB41"/>
    <mergeCell ref="PG41:PJ41"/>
    <mergeCell ref="PN41:PQ41"/>
    <mergeCell ref="NN43:NO43"/>
    <mergeCell ref="NP43:NQ43"/>
    <mergeCell ref="NU43:NV43"/>
    <mergeCell ref="NW43:NX43"/>
    <mergeCell ref="OC43:OD43"/>
    <mergeCell ref="OE43:OF43"/>
    <mergeCell ref="OJ43:OK43"/>
    <mergeCell ref="OL43:OM43"/>
    <mergeCell ref="OR43:OS43"/>
    <mergeCell ref="OT43:OU43"/>
    <mergeCell ref="OY43:OZ43"/>
    <mergeCell ref="PA43:PB43"/>
    <mergeCell ref="PG43:PH43"/>
    <mergeCell ref="PI43:PJ43"/>
    <mergeCell ref="PN43:PO43"/>
    <mergeCell ref="PP43:PQ43"/>
    <mergeCell ref="NN36:NO37"/>
    <mergeCell ref="NP36:NQ37"/>
    <mergeCell ref="NU36:NV37"/>
    <mergeCell ref="NW36:NX37"/>
    <mergeCell ref="OC36:OD37"/>
    <mergeCell ref="OE36:OF37"/>
    <mergeCell ref="OJ36:OK37"/>
    <mergeCell ref="OL36:OM37"/>
    <mergeCell ref="OR36:OS37"/>
    <mergeCell ref="OT36:OU37"/>
    <mergeCell ref="OY36:OZ37"/>
    <mergeCell ref="PA36:PB37"/>
    <mergeCell ref="PG36:PH37"/>
    <mergeCell ref="PI36:PJ37"/>
    <mergeCell ref="PN36:PO37"/>
    <mergeCell ref="PP36:PQ37"/>
    <mergeCell ref="NM39:NN39"/>
    <mergeCell ref="NO39:NP39"/>
    <mergeCell ref="NQ39:NR39"/>
    <mergeCell ref="NT39:NU39"/>
    <mergeCell ref="NV39:NW39"/>
    <mergeCell ref="NX39:NY39"/>
    <mergeCell ref="OB39:OC39"/>
    <mergeCell ref="OD39:OE39"/>
    <mergeCell ref="OF39:OG39"/>
    <mergeCell ref="OI39:OJ39"/>
    <mergeCell ref="OK39:OL39"/>
    <mergeCell ref="OM39:ON39"/>
    <mergeCell ref="OQ39:OR39"/>
    <mergeCell ref="OS39:OT39"/>
    <mergeCell ref="OU39:OV39"/>
    <mergeCell ref="OX39:OY39"/>
    <mergeCell ref="OZ31:PA31"/>
    <mergeCell ref="PB31:PC31"/>
    <mergeCell ref="PF31:PG31"/>
    <mergeCell ref="PH31:PI31"/>
    <mergeCell ref="PJ31:PK31"/>
    <mergeCell ref="PM31:PN31"/>
    <mergeCell ref="PO31:PP31"/>
    <mergeCell ref="PQ31:PR31"/>
    <mergeCell ref="NN33:NQ33"/>
    <mergeCell ref="NU33:NX33"/>
    <mergeCell ref="OC33:OF33"/>
    <mergeCell ref="OJ33:OM33"/>
    <mergeCell ref="OR33:OU33"/>
    <mergeCell ref="OY33:PB33"/>
    <mergeCell ref="PG33:PJ33"/>
    <mergeCell ref="PN33:PQ33"/>
    <mergeCell ref="NN35:NO35"/>
    <mergeCell ref="NP35:NQ35"/>
    <mergeCell ref="NU35:NV35"/>
    <mergeCell ref="NW35:NX35"/>
    <mergeCell ref="OC35:OD35"/>
    <mergeCell ref="OE35:OF35"/>
    <mergeCell ref="OJ35:OK35"/>
    <mergeCell ref="OL35:OM35"/>
    <mergeCell ref="OR35:OS35"/>
    <mergeCell ref="OT35:OU35"/>
    <mergeCell ref="OY35:OZ35"/>
    <mergeCell ref="PA35:PB35"/>
    <mergeCell ref="PG35:PH35"/>
    <mergeCell ref="PI35:PJ35"/>
    <mergeCell ref="PN35:PO35"/>
    <mergeCell ref="PP35:PQ35"/>
    <mergeCell ref="NN28:NO29"/>
    <mergeCell ref="NP28:NQ29"/>
    <mergeCell ref="NU28:NV29"/>
    <mergeCell ref="NW28:NX29"/>
    <mergeCell ref="OC28:OD29"/>
    <mergeCell ref="OE28:OF29"/>
    <mergeCell ref="OJ28:OK29"/>
    <mergeCell ref="OL28:OM29"/>
    <mergeCell ref="OR28:OS29"/>
    <mergeCell ref="OT28:OU29"/>
    <mergeCell ref="OY28:OZ29"/>
    <mergeCell ref="PA28:PB29"/>
    <mergeCell ref="PG28:PH29"/>
    <mergeCell ref="PI28:PJ29"/>
    <mergeCell ref="PN28:PO29"/>
    <mergeCell ref="PP28:PQ29"/>
    <mergeCell ref="NM31:NN31"/>
    <mergeCell ref="NO31:NP31"/>
    <mergeCell ref="NQ31:NR31"/>
    <mergeCell ref="NT31:NU31"/>
    <mergeCell ref="NV31:NW31"/>
    <mergeCell ref="NX31:NY31"/>
    <mergeCell ref="OB31:OC31"/>
    <mergeCell ref="OD31:OE31"/>
    <mergeCell ref="OF31:OG31"/>
    <mergeCell ref="OI31:OJ31"/>
    <mergeCell ref="OK31:OL31"/>
    <mergeCell ref="OM31:ON31"/>
    <mergeCell ref="OQ31:OR31"/>
    <mergeCell ref="OS31:OT31"/>
    <mergeCell ref="OU31:OV31"/>
    <mergeCell ref="OX31:OY31"/>
    <mergeCell ref="OZ23:PA23"/>
    <mergeCell ref="PB23:PC23"/>
    <mergeCell ref="PF23:PG23"/>
    <mergeCell ref="PH23:PI23"/>
    <mergeCell ref="PJ23:PK23"/>
    <mergeCell ref="PM23:PN23"/>
    <mergeCell ref="PO23:PP23"/>
    <mergeCell ref="PQ23:PR23"/>
    <mergeCell ref="NN25:NQ25"/>
    <mergeCell ref="NU25:NX25"/>
    <mergeCell ref="OC25:OF25"/>
    <mergeCell ref="OJ25:OM25"/>
    <mergeCell ref="OR25:OU25"/>
    <mergeCell ref="OY25:PB25"/>
    <mergeCell ref="PG25:PJ25"/>
    <mergeCell ref="PN25:PQ25"/>
    <mergeCell ref="NN27:NO27"/>
    <mergeCell ref="NP27:NQ27"/>
    <mergeCell ref="NU27:NV27"/>
    <mergeCell ref="NW27:NX27"/>
    <mergeCell ref="OC27:OD27"/>
    <mergeCell ref="OE27:OF27"/>
    <mergeCell ref="OJ27:OK27"/>
    <mergeCell ref="OL27:OM27"/>
    <mergeCell ref="OR27:OS27"/>
    <mergeCell ref="OT27:OU27"/>
    <mergeCell ref="OY27:OZ27"/>
    <mergeCell ref="PA27:PB27"/>
    <mergeCell ref="PG27:PH27"/>
    <mergeCell ref="PI27:PJ27"/>
    <mergeCell ref="PN27:PO27"/>
    <mergeCell ref="PP27:PQ27"/>
    <mergeCell ref="NN20:NO21"/>
    <mergeCell ref="NP20:NQ21"/>
    <mergeCell ref="NU20:NV21"/>
    <mergeCell ref="NW20:NX21"/>
    <mergeCell ref="OC20:OD21"/>
    <mergeCell ref="OE20:OF21"/>
    <mergeCell ref="OJ20:OK21"/>
    <mergeCell ref="OL20:OM21"/>
    <mergeCell ref="OR20:OS21"/>
    <mergeCell ref="OT20:OU21"/>
    <mergeCell ref="OY20:OZ21"/>
    <mergeCell ref="PA20:PB21"/>
    <mergeCell ref="PG20:PH21"/>
    <mergeCell ref="PI20:PJ21"/>
    <mergeCell ref="PN20:PO21"/>
    <mergeCell ref="PP20:PQ21"/>
    <mergeCell ref="NM23:NN23"/>
    <mergeCell ref="NO23:NP23"/>
    <mergeCell ref="NQ23:NR23"/>
    <mergeCell ref="NT23:NU23"/>
    <mergeCell ref="NV23:NW23"/>
    <mergeCell ref="NX23:NY23"/>
    <mergeCell ref="OB23:OC23"/>
    <mergeCell ref="OD23:OE23"/>
    <mergeCell ref="OF23:OG23"/>
    <mergeCell ref="OI23:OJ23"/>
    <mergeCell ref="OK23:OL23"/>
    <mergeCell ref="OM23:ON23"/>
    <mergeCell ref="OQ23:OR23"/>
    <mergeCell ref="OS23:OT23"/>
    <mergeCell ref="OU23:OV23"/>
    <mergeCell ref="OX23:OY23"/>
    <mergeCell ref="OZ15:PA15"/>
    <mergeCell ref="PB15:PC15"/>
    <mergeCell ref="PF15:PG15"/>
    <mergeCell ref="PH15:PI15"/>
    <mergeCell ref="PJ15:PK15"/>
    <mergeCell ref="PM15:PN15"/>
    <mergeCell ref="PO15:PP15"/>
    <mergeCell ref="PQ15:PR15"/>
    <mergeCell ref="NN17:NQ17"/>
    <mergeCell ref="NU17:NX17"/>
    <mergeCell ref="OC17:OF17"/>
    <mergeCell ref="OJ17:OM17"/>
    <mergeCell ref="OR17:OU17"/>
    <mergeCell ref="OY17:PB17"/>
    <mergeCell ref="PG17:PJ17"/>
    <mergeCell ref="PN17:PQ17"/>
    <mergeCell ref="NN19:NO19"/>
    <mergeCell ref="NP19:NQ19"/>
    <mergeCell ref="NU19:NV19"/>
    <mergeCell ref="NW19:NX19"/>
    <mergeCell ref="OC19:OD19"/>
    <mergeCell ref="OE19:OF19"/>
    <mergeCell ref="OJ19:OK19"/>
    <mergeCell ref="OL19:OM19"/>
    <mergeCell ref="OR19:OS19"/>
    <mergeCell ref="OT19:OU19"/>
    <mergeCell ref="OY19:OZ19"/>
    <mergeCell ref="PA19:PB19"/>
    <mergeCell ref="PG19:PH19"/>
    <mergeCell ref="PI19:PJ19"/>
    <mergeCell ref="PN19:PO19"/>
    <mergeCell ref="PP19:PQ19"/>
    <mergeCell ref="NN12:NO13"/>
    <mergeCell ref="NP12:NQ13"/>
    <mergeCell ref="NU12:NV13"/>
    <mergeCell ref="NW12:NX13"/>
    <mergeCell ref="OC12:OD13"/>
    <mergeCell ref="OE12:OF13"/>
    <mergeCell ref="OJ12:OK13"/>
    <mergeCell ref="OL12:OM13"/>
    <mergeCell ref="OR12:OS13"/>
    <mergeCell ref="OT12:OU13"/>
    <mergeCell ref="OY12:OZ13"/>
    <mergeCell ref="PA12:PB13"/>
    <mergeCell ref="PG12:PH13"/>
    <mergeCell ref="PI12:PJ13"/>
    <mergeCell ref="PN12:PO13"/>
    <mergeCell ref="PP12:PQ13"/>
    <mergeCell ref="NM15:NN15"/>
    <mergeCell ref="NO15:NP15"/>
    <mergeCell ref="NQ15:NR15"/>
    <mergeCell ref="NT15:NU15"/>
    <mergeCell ref="NV15:NW15"/>
    <mergeCell ref="NX15:NY15"/>
    <mergeCell ref="OB15:OC15"/>
    <mergeCell ref="OD15:OE15"/>
    <mergeCell ref="OF15:OG15"/>
    <mergeCell ref="OI15:OJ15"/>
    <mergeCell ref="OK15:OL15"/>
    <mergeCell ref="OM15:ON15"/>
    <mergeCell ref="OQ15:OR15"/>
    <mergeCell ref="OS15:OT15"/>
    <mergeCell ref="OU15:OV15"/>
    <mergeCell ref="OX15:OY15"/>
    <mergeCell ref="OZ7:PA7"/>
    <mergeCell ref="PB7:PC7"/>
    <mergeCell ref="PF7:PG7"/>
    <mergeCell ref="PH7:PI7"/>
    <mergeCell ref="PJ7:PK7"/>
    <mergeCell ref="PM7:PN7"/>
    <mergeCell ref="PO7:PP7"/>
    <mergeCell ref="PQ7:PR7"/>
    <mergeCell ref="NN9:NQ9"/>
    <mergeCell ref="NU9:NX9"/>
    <mergeCell ref="OC9:OF9"/>
    <mergeCell ref="OJ9:OM9"/>
    <mergeCell ref="OR9:OU9"/>
    <mergeCell ref="OY9:PB9"/>
    <mergeCell ref="PG9:PJ9"/>
    <mergeCell ref="PN9:PQ9"/>
    <mergeCell ref="NN11:NO11"/>
    <mergeCell ref="NP11:NQ11"/>
    <mergeCell ref="NU11:NV11"/>
    <mergeCell ref="NW11:NX11"/>
    <mergeCell ref="OC11:OD11"/>
    <mergeCell ref="OE11:OF11"/>
    <mergeCell ref="OJ11:OK11"/>
    <mergeCell ref="OL11:OM11"/>
    <mergeCell ref="OR11:OS11"/>
    <mergeCell ref="OT11:OU11"/>
    <mergeCell ref="OY11:OZ11"/>
    <mergeCell ref="PA11:PB11"/>
    <mergeCell ref="PG11:PH11"/>
    <mergeCell ref="PI11:PJ11"/>
    <mergeCell ref="PN11:PO11"/>
    <mergeCell ref="PP11:PQ11"/>
    <mergeCell ref="NN4:NO5"/>
    <mergeCell ref="NP4:NQ5"/>
    <mergeCell ref="NU4:NV5"/>
    <mergeCell ref="NW4:NX5"/>
    <mergeCell ref="OC4:OD5"/>
    <mergeCell ref="OE4:OF5"/>
    <mergeCell ref="OJ4:OK5"/>
    <mergeCell ref="OL4:OM5"/>
    <mergeCell ref="OR4:OS5"/>
    <mergeCell ref="OT4:OU5"/>
    <mergeCell ref="OY4:OZ5"/>
    <mergeCell ref="PA4:PB5"/>
    <mergeCell ref="PG4:PH5"/>
    <mergeCell ref="PI4:PJ5"/>
    <mergeCell ref="PN4:PO5"/>
    <mergeCell ref="PP4:PQ5"/>
    <mergeCell ref="NM7:NN7"/>
    <mergeCell ref="NO7:NP7"/>
    <mergeCell ref="NQ7:NR7"/>
    <mergeCell ref="NT7:NU7"/>
    <mergeCell ref="NV7:NW7"/>
    <mergeCell ref="NX7:NY7"/>
    <mergeCell ref="OB7:OC7"/>
    <mergeCell ref="OD7:OE7"/>
    <mergeCell ref="OF7:OG7"/>
    <mergeCell ref="OI7:OJ7"/>
    <mergeCell ref="OK7:OL7"/>
    <mergeCell ref="OM7:ON7"/>
    <mergeCell ref="OQ7:OR7"/>
    <mergeCell ref="OS7:OT7"/>
    <mergeCell ref="OU7:OV7"/>
    <mergeCell ref="OX7:OY7"/>
    <mergeCell ref="MR94:MS94"/>
    <mergeCell ref="MT94:MU94"/>
    <mergeCell ref="MX94:MY94"/>
    <mergeCell ref="MZ94:NA94"/>
    <mergeCell ref="NB94:NC94"/>
    <mergeCell ref="NE94:NF94"/>
    <mergeCell ref="NG94:NH94"/>
    <mergeCell ref="NI94:NJ94"/>
    <mergeCell ref="NN1:NQ1"/>
    <mergeCell ref="NU1:NX1"/>
    <mergeCell ref="OC1:OF1"/>
    <mergeCell ref="OJ1:OM1"/>
    <mergeCell ref="OR1:OU1"/>
    <mergeCell ref="OY1:PB1"/>
    <mergeCell ref="PG1:PJ1"/>
    <mergeCell ref="PN1:PQ1"/>
    <mergeCell ref="NN3:NO3"/>
    <mergeCell ref="NP3:NQ3"/>
    <mergeCell ref="NU3:NV3"/>
    <mergeCell ref="NW3:NX3"/>
    <mergeCell ref="OC3:OD3"/>
    <mergeCell ref="OE3:OF3"/>
    <mergeCell ref="OJ3:OK3"/>
    <mergeCell ref="OL3:OM3"/>
    <mergeCell ref="OR3:OS3"/>
    <mergeCell ref="OT3:OU3"/>
    <mergeCell ref="OY3:OZ3"/>
    <mergeCell ref="PA3:PB3"/>
    <mergeCell ref="PG3:PH3"/>
    <mergeCell ref="PI3:PJ3"/>
    <mergeCell ref="PN3:PO3"/>
    <mergeCell ref="PP3:PQ3"/>
    <mergeCell ref="LF91:LG92"/>
    <mergeCell ref="LH91:LI92"/>
    <mergeCell ref="LM91:LN92"/>
    <mergeCell ref="LO91:LP92"/>
    <mergeCell ref="LU91:LV92"/>
    <mergeCell ref="LW91:LX92"/>
    <mergeCell ref="MB91:MC92"/>
    <mergeCell ref="MD91:ME92"/>
    <mergeCell ref="MJ91:MK92"/>
    <mergeCell ref="ML91:MM92"/>
    <mergeCell ref="MQ91:MR92"/>
    <mergeCell ref="MS91:MT92"/>
    <mergeCell ref="MY91:MZ92"/>
    <mergeCell ref="NA91:NB92"/>
    <mergeCell ref="NF91:NG92"/>
    <mergeCell ref="NH91:NI92"/>
    <mergeCell ref="LE94:LF94"/>
    <mergeCell ref="LG94:LH94"/>
    <mergeCell ref="LI94:LJ94"/>
    <mergeCell ref="LL94:LM94"/>
    <mergeCell ref="LN94:LO94"/>
    <mergeCell ref="LP94:LQ94"/>
    <mergeCell ref="LT94:LU94"/>
    <mergeCell ref="LV94:LW94"/>
    <mergeCell ref="LX94:LY94"/>
    <mergeCell ref="MA94:MB94"/>
    <mergeCell ref="MC94:MD94"/>
    <mergeCell ref="ME94:MF94"/>
    <mergeCell ref="MI94:MJ94"/>
    <mergeCell ref="MK94:ML94"/>
    <mergeCell ref="MM94:MN94"/>
    <mergeCell ref="MP94:MQ94"/>
    <mergeCell ref="MR86:MS86"/>
    <mergeCell ref="MT86:MU86"/>
    <mergeCell ref="MX86:MY86"/>
    <mergeCell ref="MZ86:NA86"/>
    <mergeCell ref="NB86:NC86"/>
    <mergeCell ref="NE86:NF86"/>
    <mergeCell ref="NG86:NH86"/>
    <mergeCell ref="NI86:NJ86"/>
    <mergeCell ref="LF88:LI88"/>
    <mergeCell ref="LM88:LP88"/>
    <mergeCell ref="LU88:LX88"/>
    <mergeCell ref="MB88:ME88"/>
    <mergeCell ref="MJ88:MM88"/>
    <mergeCell ref="MQ88:MT88"/>
    <mergeCell ref="MY88:NB88"/>
    <mergeCell ref="NF88:NI88"/>
    <mergeCell ref="LF90:LG90"/>
    <mergeCell ref="LH90:LI90"/>
    <mergeCell ref="LM90:LN90"/>
    <mergeCell ref="LO90:LP90"/>
    <mergeCell ref="LU90:LV90"/>
    <mergeCell ref="LW90:LX90"/>
    <mergeCell ref="MB90:MC90"/>
    <mergeCell ref="MD90:ME90"/>
    <mergeCell ref="MJ90:MK90"/>
    <mergeCell ref="ML90:MM90"/>
    <mergeCell ref="MQ90:MR90"/>
    <mergeCell ref="MS90:MT90"/>
    <mergeCell ref="MY90:MZ90"/>
    <mergeCell ref="NA90:NB90"/>
    <mergeCell ref="NF90:NG90"/>
    <mergeCell ref="NH90:NI90"/>
    <mergeCell ref="LF83:LG84"/>
    <mergeCell ref="LH83:LI84"/>
    <mergeCell ref="LM83:LN84"/>
    <mergeCell ref="LO83:LP84"/>
    <mergeCell ref="LU83:LV84"/>
    <mergeCell ref="LW83:LX84"/>
    <mergeCell ref="MB83:MC84"/>
    <mergeCell ref="MD83:ME84"/>
    <mergeCell ref="MJ83:MK84"/>
    <mergeCell ref="ML83:MM84"/>
    <mergeCell ref="MQ83:MR84"/>
    <mergeCell ref="MS83:MT84"/>
    <mergeCell ref="MY83:MZ84"/>
    <mergeCell ref="NA83:NB84"/>
    <mergeCell ref="NF83:NG84"/>
    <mergeCell ref="NH83:NI84"/>
    <mergeCell ref="LE86:LF86"/>
    <mergeCell ref="LG86:LH86"/>
    <mergeCell ref="LI86:LJ86"/>
    <mergeCell ref="LL86:LM86"/>
    <mergeCell ref="LN86:LO86"/>
    <mergeCell ref="LP86:LQ86"/>
    <mergeCell ref="LT86:LU86"/>
    <mergeCell ref="LV86:LW86"/>
    <mergeCell ref="LX86:LY86"/>
    <mergeCell ref="MA86:MB86"/>
    <mergeCell ref="MC86:MD86"/>
    <mergeCell ref="ME86:MF86"/>
    <mergeCell ref="MI86:MJ86"/>
    <mergeCell ref="MK86:ML86"/>
    <mergeCell ref="MM86:MN86"/>
    <mergeCell ref="MP86:MQ86"/>
    <mergeCell ref="MR78:MS78"/>
    <mergeCell ref="MT78:MU78"/>
    <mergeCell ref="MX78:MY78"/>
    <mergeCell ref="MZ78:NA78"/>
    <mergeCell ref="NB78:NC78"/>
    <mergeCell ref="NE78:NF78"/>
    <mergeCell ref="NG78:NH78"/>
    <mergeCell ref="NI78:NJ78"/>
    <mergeCell ref="LF80:LI80"/>
    <mergeCell ref="LM80:LP80"/>
    <mergeCell ref="LU80:LX80"/>
    <mergeCell ref="MB80:ME80"/>
    <mergeCell ref="MJ80:MM80"/>
    <mergeCell ref="MQ80:MT80"/>
    <mergeCell ref="MY80:NB80"/>
    <mergeCell ref="NF80:NI80"/>
    <mergeCell ref="LF82:LG82"/>
    <mergeCell ref="LH82:LI82"/>
    <mergeCell ref="LM82:LN82"/>
    <mergeCell ref="LO82:LP82"/>
    <mergeCell ref="LU82:LV82"/>
    <mergeCell ref="LW82:LX82"/>
    <mergeCell ref="MB82:MC82"/>
    <mergeCell ref="MD82:ME82"/>
    <mergeCell ref="MJ82:MK82"/>
    <mergeCell ref="ML82:MM82"/>
    <mergeCell ref="MQ82:MR82"/>
    <mergeCell ref="MS82:MT82"/>
    <mergeCell ref="MY82:MZ82"/>
    <mergeCell ref="NA82:NB82"/>
    <mergeCell ref="NF82:NG82"/>
    <mergeCell ref="NH82:NI82"/>
    <mergeCell ref="LF75:LG76"/>
    <mergeCell ref="LH75:LI76"/>
    <mergeCell ref="LM75:LN76"/>
    <mergeCell ref="LO75:LP76"/>
    <mergeCell ref="LU75:LV76"/>
    <mergeCell ref="LW75:LX76"/>
    <mergeCell ref="MB75:MC76"/>
    <mergeCell ref="MD75:ME76"/>
    <mergeCell ref="MJ75:MK76"/>
    <mergeCell ref="ML75:MM76"/>
    <mergeCell ref="MQ75:MR76"/>
    <mergeCell ref="MS75:MT76"/>
    <mergeCell ref="MY75:MZ76"/>
    <mergeCell ref="NA75:NB76"/>
    <mergeCell ref="NF75:NG76"/>
    <mergeCell ref="NH75:NI76"/>
    <mergeCell ref="LE78:LF78"/>
    <mergeCell ref="LG78:LH78"/>
    <mergeCell ref="LI78:LJ78"/>
    <mergeCell ref="LL78:LM78"/>
    <mergeCell ref="LN78:LO78"/>
    <mergeCell ref="LP78:LQ78"/>
    <mergeCell ref="LT78:LU78"/>
    <mergeCell ref="LV78:LW78"/>
    <mergeCell ref="LX78:LY78"/>
    <mergeCell ref="MA78:MB78"/>
    <mergeCell ref="MC78:MD78"/>
    <mergeCell ref="ME78:MF78"/>
    <mergeCell ref="MI78:MJ78"/>
    <mergeCell ref="MK78:ML78"/>
    <mergeCell ref="MM78:MN78"/>
    <mergeCell ref="MP78:MQ78"/>
    <mergeCell ref="MR70:MS70"/>
    <mergeCell ref="MT70:MU70"/>
    <mergeCell ref="MX70:MY70"/>
    <mergeCell ref="MZ70:NA70"/>
    <mergeCell ref="NB70:NC70"/>
    <mergeCell ref="NE70:NF70"/>
    <mergeCell ref="NG70:NH70"/>
    <mergeCell ref="NI70:NJ70"/>
    <mergeCell ref="LF72:LI72"/>
    <mergeCell ref="LM72:LP72"/>
    <mergeCell ref="LU72:LX72"/>
    <mergeCell ref="MB72:ME72"/>
    <mergeCell ref="MJ72:MM72"/>
    <mergeCell ref="MQ72:MT72"/>
    <mergeCell ref="MY72:NB72"/>
    <mergeCell ref="NF72:NI72"/>
    <mergeCell ref="LF74:LG74"/>
    <mergeCell ref="LH74:LI74"/>
    <mergeCell ref="LM74:LN74"/>
    <mergeCell ref="LO74:LP74"/>
    <mergeCell ref="LU74:LV74"/>
    <mergeCell ref="LW74:LX74"/>
    <mergeCell ref="MB74:MC74"/>
    <mergeCell ref="MD74:ME74"/>
    <mergeCell ref="MJ74:MK74"/>
    <mergeCell ref="ML74:MM74"/>
    <mergeCell ref="MQ74:MR74"/>
    <mergeCell ref="MS74:MT74"/>
    <mergeCell ref="MY74:MZ74"/>
    <mergeCell ref="NA74:NB74"/>
    <mergeCell ref="NF74:NG74"/>
    <mergeCell ref="NH74:NI74"/>
    <mergeCell ref="LF67:LG68"/>
    <mergeCell ref="LH67:LI68"/>
    <mergeCell ref="LM67:LN68"/>
    <mergeCell ref="LO67:LP68"/>
    <mergeCell ref="LU67:LV68"/>
    <mergeCell ref="LW67:LX68"/>
    <mergeCell ref="MB67:MC68"/>
    <mergeCell ref="MD67:ME68"/>
    <mergeCell ref="MJ67:MK68"/>
    <mergeCell ref="ML67:MM68"/>
    <mergeCell ref="MQ67:MR68"/>
    <mergeCell ref="MS67:MT68"/>
    <mergeCell ref="MY67:MZ68"/>
    <mergeCell ref="NA67:NB68"/>
    <mergeCell ref="NF67:NG68"/>
    <mergeCell ref="NH67:NI68"/>
    <mergeCell ref="LE70:LF70"/>
    <mergeCell ref="LG70:LH70"/>
    <mergeCell ref="LI70:LJ70"/>
    <mergeCell ref="LL70:LM70"/>
    <mergeCell ref="LN70:LO70"/>
    <mergeCell ref="LP70:LQ70"/>
    <mergeCell ref="LT70:LU70"/>
    <mergeCell ref="LV70:LW70"/>
    <mergeCell ref="LX70:LY70"/>
    <mergeCell ref="MA70:MB70"/>
    <mergeCell ref="MC70:MD70"/>
    <mergeCell ref="ME70:MF70"/>
    <mergeCell ref="MI70:MJ70"/>
    <mergeCell ref="MK70:ML70"/>
    <mergeCell ref="MM70:MN70"/>
    <mergeCell ref="MP70:MQ70"/>
    <mergeCell ref="MR62:MS62"/>
    <mergeCell ref="MT62:MU62"/>
    <mergeCell ref="MX62:MY62"/>
    <mergeCell ref="MZ62:NA62"/>
    <mergeCell ref="NB62:NC62"/>
    <mergeCell ref="NE62:NF62"/>
    <mergeCell ref="NG62:NH62"/>
    <mergeCell ref="NI62:NJ62"/>
    <mergeCell ref="LF64:LI64"/>
    <mergeCell ref="LM64:LP64"/>
    <mergeCell ref="LU64:LX64"/>
    <mergeCell ref="MB64:ME64"/>
    <mergeCell ref="MJ64:MM64"/>
    <mergeCell ref="MQ64:MT64"/>
    <mergeCell ref="MY64:NB64"/>
    <mergeCell ref="NF64:NI64"/>
    <mergeCell ref="LF66:LG66"/>
    <mergeCell ref="LH66:LI66"/>
    <mergeCell ref="LM66:LN66"/>
    <mergeCell ref="LO66:LP66"/>
    <mergeCell ref="LU66:LV66"/>
    <mergeCell ref="LW66:LX66"/>
    <mergeCell ref="MB66:MC66"/>
    <mergeCell ref="MD66:ME66"/>
    <mergeCell ref="MJ66:MK66"/>
    <mergeCell ref="ML66:MM66"/>
    <mergeCell ref="MQ66:MR66"/>
    <mergeCell ref="MS66:MT66"/>
    <mergeCell ref="MY66:MZ66"/>
    <mergeCell ref="NA66:NB66"/>
    <mergeCell ref="NF66:NG66"/>
    <mergeCell ref="NH66:NI66"/>
    <mergeCell ref="LF59:LG60"/>
    <mergeCell ref="LH59:LI60"/>
    <mergeCell ref="LM59:LN60"/>
    <mergeCell ref="LO59:LP60"/>
    <mergeCell ref="LU59:LV60"/>
    <mergeCell ref="LW59:LX60"/>
    <mergeCell ref="MB59:MC60"/>
    <mergeCell ref="MD59:ME60"/>
    <mergeCell ref="MJ59:MK60"/>
    <mergeCell ref="ML59:MM60"/>
    <mergeCell ref="MQ59:MR60"/>
    <mergeCell ref="MS59:MT60"/>
    <mergeCell ref="MY59:MZ60"/>
    <mergeCell ref="NA59:NB60"/>
    <mergeCell ref="NF59:NG60"/>
    <mergeCell ref="NH59:NI60"/>
    <mergeCell ref="LE62:LF62"/>
    <mergeCell ref="LG62:LH62"/>
    <mergeCell ref="LI62:LJ62"/>
    <mergeCell ref="LL62:LM62"/>
    <mergeCell ref="LN62:LO62"/>
    <mergeCell ref="LP62:LQ62"/>
    <mergeCell ref="LT62:LU62"/>
    <mergeCell ref="LV62:LW62"/>
    <mergeCell ref="LX62:LY62"/>
    <mergeCell ref="MA62:MB62"/>
    <mergeCell ref="MC62:MD62"/>
    <mergeCell ref="ME62:MF62"/>
    <mergeCell ref="MI62:MJ62"/>
    <mergeCell ref="MK62:ML62"/>
    <mergeCell ref="MM62:MN62"/>
    <mergeCell ref="MP62:MQ62"/>
    <mergeCell ref="MR54:MS54"/>
    <mergeCell ref="MT54:MU54"/>
    <mergeCell ref="MX54:MY54"/>
    <mergeCell ref="MZ54:NA54"/>
    <mergeCell ref="NB54:NC54"/>
    <mergeCell ref="NE54:NF54"/>
    <mergeCell ref="NG54:NH54"/>
    <mergeCell ref="NI54:NJ54"/>
    <mergeCell ref="LF56:LI56"/>
    <mergeCell ref="LM56:LP56"/>
    <mergeCell ref="LU56:LX56"/>
    <mergeCell ref="MB56:ME56"/>
    <mergeCell ref="MJ56:MM56"/>
    <mergeCell ref="MQ56:MT56"/>
    <mergeCell ref="MY56:NB56"/>
    <mergeCell ref="NF56:NI56"/>
    <mergeCell ref="LF58:LG58"/>
    <mergeCell ref="LH58:LI58"/>
    <mergeCell ref="LM58:LN58"/>
    <mergeCell ref="LO58:LP58"/>
    <mergeCell ref="LU58:LV58"/>
    <mergeCell ref="LW58:LX58"/>
    <mergeCell ref="MB58:MC58"/>
    <mergeCell ref="MD58:ME58"/>
    <mergeCell ref="MJ58:MK58"/>
    <mergeCell ref="ML58:MM58"/>
    <mergeCell ref="MQ58:MR58"/>
    <mergeCell ref="MS58:MT58"/>
    <mergeCell ref="MY58:MZ58"/>
    <mergeCell ref="NA58:NB58"/>
    <mergeCell ref="NF58:NG58"/>
    <mergeCell ref="NH58:NI58"/>
    <mergeCell ref="LF51:LG52"/>
    <mergeCell ref="LH51:LI52"/>
    <mergeCell ref="LM51:LN52"/>
    <mergeCell ref="LO51:LP52"/>
    <mergeCell ref="LU51:LV52"/>
    <mergeCell ref="LW51:LX52"/>
    <mergeCell ref="MB51:MC52"/>
    <mergeCell ref="MD51:ME52"/>
    <mergeCell ref="MJ51:MK52"/>
    <mergeCell ref="ML51:MM52"/>
    <mergeCell ref="MQ51:MR52"/>
    <mergeCell ref="MS51:MT52"/>
    <mergeCell ref="MY51:MZ52"/>
    <mergeCell ref="NA51:NB52"/>
    <mergeCell ref="NF51:NG52"/>
    <mergeCell ref="NH51:NI52"/>
    <mergeCell ref="LE54:LF54"/>
    <mergeCell ref="LG54:LH54"/>
    <mergeCell ref="LI54:LJ54"/>
    <mergeCell ref="LL54:LM54"/>
    <mergeCell ref="LN54:LO54"/>
    <mergeCell ref="LP54:LQ54"/>
    <mergeCell ref="LT54:LU54"/>
    <mergeCell ref="LV54:LW54"/>
    <mergeCell ref="LX54:LY54"/>
    <mergeCell ref="MA54:MB54"/>
    <mergeCell ref="MC54:MD54"/>
    <mergeCell ref="ME54:MF54"/>
    <mergeCell ref="MI54:MJ54"/>
    <mergeCell ref="MK54:ML54"/>
    <mergeCell ref="MM54:MN54"/>
    <mergeCell ref="MP54:MQ54"/>
    <mergeCell ref="MR47:MS47"/>
    <mergeCell ref="MT47:MU47"/>
    <mergeCell ref="MX47:MY47"/>
    <mergeCell ref="MZ47:NA47"/>
    <mergeCell ref="NB47:NC47"/>
    <mergeCell ref="NE47:NF47"/>
    <mergeCell ref="NG47:NH47"/>
    <mergeCell ref="NI47:NJ47"/>
    <mergeCell ref="LF48:LI48"/>
    <mergeCell ref="LM48:LP48"/>
    <mergeCell ref="LU48:LX48"/>
    <mergeCell ref="MB48:ME48"/>
    <mergeCell ref="MJ48:MM48"/>
    <mergeCell ref="MQ48:MT48"/>
    <mergeCell ref="MY48:NB48"/>
    <mergeCell ref="NF48:NI48"/>
    <mergeCell ref="LF50:LG50"/>
    <mergeCell ref="LH50:LI50"/>
    <mergeCell ref="LM50:LN50"/>
    <mergeCell ref="LO50:LP50"/>
    <mergeCell ref="LU50:LV50"/>
    <mergeCell ref="LW50:LX50"/>
    <mergeCell ref="MB50:MC50"/>
    <mergeCell ref="MD50:ME50"/>
    <mergeCell ref="MJ50:MK50"/>
    <mergeCell ref="ML50:MM50"/>
    <mergeCell ref="MQ50:MR50"/>
    <mergeCell ref="MS50:MT50"/>
    <mergeCell ref="MY50:MZ50"/>
    <mergeCell ref="NA50:NB50"/>
    <mergeCell ref="NF50:NG50"/>
    <mergeCell ref="NH50:NI50"/>
    <mergeCell ref="LF44:LG45"/>
    <mergeCell ref="LH44:LI45"/>
    <mergeCell ref="LM44:LN45"/>
    <mergeCell ref="LO44:LP45"/>
    <mergeCell ref="LU44:LV45"/>
    <mergeCell ref="LW44:LX45"/>
    <mergeCell ref="MB44:MC45"/>
    <mergeCell ref="MD44:ME45"/>
    <mergeCell ref="MJ44:MK45"/>
    <mergeCell ref="ML44:MM45"/>
    <mergeCell ref="MQ44:MR45"/>
    <mergeCell ref="MS44:MT45"/>
    <mergeCell ref="MY44:MZ45"/>
    <mergeCell ref="NA44:NB45"/>
    <mergeCell ref="NF44:NG45"/>
    <mergeCell ref="NH44:NI45"/>
    <mergeCell ref="LE47:LF47"/>
    <mergeCell ref="LG47:LH47"/>
    <mergeCell ref="LI47:LJ47"/>
    <mergeCell ref="LL47:LM47"/>
    <mergeCell ref="LN47:LO47"/>
    <mergeCell ref="LP47:LQ47"/>
    <mergeCell ref="LT47:LU47"/>
    <mergeCell ref="LV47:LW47"/>
    <mergeCell ref="LX47:LY47"/>
    <mergeCell ref="MA47:MB47"/>
    <mergeCell ref="MC47:MD47"/>
    <mergeCell ref="ME47:MF47"/>
    <mergeCell ref="MI47:MJ47"/>
    <mergeCell ref="MK47:ML47"/>
    <mergeCell ref="MM47:MN47"/>
    <mergeCell ref="MP47:MQ47"/>
    <mergeCell ref="MR39:MS39"/>
    <mergeCell ref="MT39:MU39"/>
    <mergeCell ref="MX39:MY39"/>
    <mergeCell ref="MZ39:NA39"/>
    <mergeCell ref="NB39:NC39"/>
    <mergeCell ref="NE39:NF39"/>
    <mergeCell ref="NG39:NH39"/>
    <mergeCell ref="NI39:NJ39"/>
    <mergeCell ref="LF41:LI41"/>
    <mergeCell ref="LM41:LP41"/>
    <mergeCell ref="LU41:LX41"/>
    <mergeCell ref="MB41:ME41"/>
    <mergeCell ref="MJ41:MM41"/>
    <mergeCell ref="MQ41:MT41"/>
    <mergeCell ref="MY41:NB41"/>
    <mergeCell ref="NF41:NI41"/>
    <mergeCell ref="LF43:LG43"/>
    <mergeCell ref="LH43:LI43"/>
    <mergeCell ref="LM43:LN43"/>
    <mergeCell ref="LO43:LP43"/>
    <mergeCell ref="LU43:LV43"/>
    <mergeCell ref="LW43:LX43"/>
    <mergeCell ref="MB43:MC43"/>
    <mergeCell ref="MD43:ME43"/>
    <mergeCell ref="MJ43:MK43"/>
    <mergeCell ref="ML43:MM43"/>
    <mergeCell ref="MQ43:MR43"/>
    <mergeCell ref="MS43:MT43"/>
    <mergeCell ref="MY43:MZ43"/>
    <mergeCell ref="NA43:NB43"/>
    <mergeCell ref="NF43:NG43"/>
    <mergeCell ref="NH43:NI43"/>
    <mergeCell ref="LF36:LG37"/>
    <mergeCell ref="LH36:LI37"/>
    <mergeCell ref="LM36:LN37"/>
    <mergeCell ref="LO36:LP37"/>
    <mergeCell ref="LU36:LV37"/>
    <mergeCell ref="LW36:LX37"/>
    <mergeCell ref="MB36:MC37"/>
    <mergeCell ref="MD36:ME37"/>
    <mergeCell ref="MJ36:MK37"/>
    <mergeCell ref="ML36:MM37"/>
    <mergeCell ref="MQ36:MR37"/>
    <mergeCell ref="MS36:MT37"/>
    <mergeCell ref="MY36:MZ37"/>
    <mergeCell ref="NA36:NB37"/>
    <mergeCell ref="NF36:NG37"/>
    <mergeCell ref="NH36:NI37"/>
    <mergeCell ref="LE39:LF39"/>
    <mergeCell ref="LG39:LH39"/>
    <mergeCell ref="LI39:LJ39"/>
    <mergeCell ref="LL39:LM39"/>
    <mergeCell ref="LN39:LO39"/>
    <mergeCell ref="LP39:LQ39"/>
    <mergeCell ref="LT39:LU39"/>
    <mergeCell ref="LV39:LW39"/>
    <mergeCell ref="LX39:LY39"/>
    <mergeCell ref="MA39:MB39"/>
    <mergeCell ref="MC39:MD39"/>
    <mergeCell ref="ME39:MF39"/>
    <mergeCell ref="MI39:MJ39"/>
    <mergeCell ref="MK39:ML39"/>
    <mergeCell ref="MM39:MN39"/>
    <mergeCell ref="MP39:MQ39"/>
    <mergeCell ref="MR31:MS31"/>
    <mergeCell ref="MT31:MU31"/>
    <mergeCell ref="MX31:MY31"/>
    <mergeCell ref="MZ31:NA31"/>
    <mergeCell ref="NB31:NC31"/>
    <mergeCell ref="NE31:NF31"/>
    <mergeCell ref="NG31:NH31"/>
    <mergeCell ref="NI31:NJ31"/>
    <mergeCell ref="LF33:LI33"/>
    <mergeCell ref="LM33:LP33"/>
    <mergeCell ref="LU33:LX33"/>
    <mergeCell ref="MB33:ME33"/>
    <mergeCell ref="MJ33:MM33"/>
    <mergeCell ref="MQ33:MT33"/>
    <mergeCell ref="MY33:NB33"/>
    <mergeCell ref="NF33:NI33"/>
    <mergeCell ref="LF35:LG35"/>
    <mergeCell ref="LH35:LI35"/>
    <mergeCell ref="LM35:LN35"/>
    <mergeCell ref="LO35:LP35"/>
    <mergeCell ref="LU35:LV35"/>
    <mergeCell ref="LW35:LX35"/>
    <mergeCell ref="MB35:MC35"/>
    <mergeCell ref="MD35:ME35"/>
    <mergeCell ref="MJ35:MK35"/>
    <mergeCell ref="ML35:MM35"/>
    <mergeCell ref="MQ35:MR35"/>
    <mergeCell ref="MS35:MT35"/>
    <mergeCell ref="MY35:MZ35"/>
    <mergeCell ref="NA35:NB35"/>
    <mergeCell ref="NF35:NG35"/>
    <mergeCell ref="NH35:NI35"/>
    <mergeCell ref="LF28:LG29"/>
    <mergeCell ref="LH28:LI29"/>
    <mergeCell ref="LM28:LN29"/>
    <mergeCell ref="LO28:LP29"/>
    <mergeCell ref="LU28:LV29"/>
    <mergeCell ref="LW28:LX29"/>
    <mergeCell ref="MB28:MC29"/>
    <mergeCell ref="MD28:ME29"/>
    <mergeCell ref="MJ28:MK29"/>
    <mergeCell ref="ML28:MM29"/>
    <mergeCell ref="MQ28:MR29"/>
    <mergeCell ref="MS28:MT29"/>
    <mergeCell ref="MY28:MZ29"/>
    <mergeCell ref="NA28:NB29"/>
    <mergeCell ref="NF28:NG29"/>
    <mergeCell ref="NH28:NI29"/>
    <mergeCell ref="LE31:LF31"/>
    <mergeCell ref="LG31:LH31"/>
    <mergeCell ref="LI31:LJ31"/>
    <mergeCell ref="LL31:LM31"/>
    <mergeCell ref="LN31:LO31"/>
    <mergeCell ref="LP31:LQ31"/>
    <mergeCell ref="LT31:LU31"/>
    <mergeCell ref="LV31:LW31"/>
    <mergeCell ref="LX31:LY31"/>
    <mergeCell ref="MA31:MB31"/>
    <mergeCell ref="MC31:MD31"/>
    <mergeCell ref="ME31:MF31"/>
    <mergeCell ref="MI31:MJ31"/>
    <mergeCell ref="MK31:ML31"/>
    <mergeCell ref="MM31:MN31"/>
    <mergeCell ref="MP31:MQ31"/>
    <mergeCell ref="MR23:MS23"/>
    <mergeCell ref="MT23:MU23"/>
    <mergeCell ref="MX23:MY23"/>
    <mergeCell ref="MZ23:NA23"/>
    <mergeCell ref="NB23:NC23"/>
    <mergeCell ref="NE23:NF23"/>
    <mergeCell ref="NG23:NH23"/>
    <mergeCell ref="NI23:NJ23"/>
    <mergeCell ref="LF25:LI25"/>
    <mergeCell ref="LM25:LP25"/>
    <mergeCell ref="LU25:LX25"/>
    <mergeCell ref="MB25:ME25"/>
    <mergeCell ref="MJ25:MM25"/>
    <mergeCell ref="MQ25:MT25"/>
    <mergeCell ref="MY25:NB25"/>
    <mergeCell ref="NF25:NI25"/>
    <mergeCell ref="LF27:LG27"/>
    <mergeCell ref="LH27:LI27"/>
    <mergeCell ref="LM27:LN27"/>
    <mergeCell ref="LO27:LP27"/>
    <mergeCell ref="LU27:LV27"/>
    <mergeCell ref="LW27:LX27"/>
    <mergeCell ref="MB27:MC27"/>
    <mergeCell ref="MD27:ME27"/>
    <mergeCell ref="MJ27:MK27"/>
    <mergeCell ref="ML27:MM27"/>
    <mergeCell ref="MQ27:MR27"/>
    <mergeCell ref="MS27:MT27"/>
    <mergeCell ref="MY27:MZ27"/>
    <mergeCell ref="NA27:NB27"/>
    <mergeCell ref="NF27:NG27"/>
    <mergeCell ref="NH27:NI27"/>
    <mergeCell ref="LF20:LG21"/>
    <mergeCell ref="LH20:LI21"/>
    <mergeCell ref="LM20:LN21"/>
    <mergeCell ref="LO20:LP21"/>
    <mergeCell ref="LU20:LV21"/>
    <mergeCell ref="LW20:LX21"/>
    <mergeCell ref="MB20:MC21"/>
    <mergeCell ref="MD20:ME21"/>
    <mergeCell ref="MJ20:MK21"/>
    <mergeCell ref="ML20:MM21"/>
    <mergeCell ref="MQ20:MR21"/>
    <mergeCell ref="MS20:MT21"/>
    <mergeCell ref="MY20:MZ21"/>
    <mergeCell ref="NA20:NB21"/>
    <mergeCell ref="NF20:NG21"/>
    <mergeCell ref="NH20:NI21"/>
    <mergeCell ref="LE23:LF23"/>
    <mergeCell ref="LG23:LH23"/>
    <mergeCell ref="LI23:LJ23"/>
    <mergeCell ref="LL23:LM23"/>
    <mergeCell ref="LN23:LO23"/>
    <mergeCell ref="LP23:LQ23"/>
    <mergeCell ref="LT23:LU23"/>
    <mergeCell ref="LV23:LW23"/>
    <mergeCell ref="LX23:LY23"/>
    <mergeCell ref="MA23:MB23"/>
    <mergeCell ref="MC23:MD23"/>
    <mergeCell ref="ME23:MF23"/>
    <mergeCell ref="MI23:MJ23"/>
    <mergeCell ref="MK23:ML23"/>
    <mergeCell ref="MM23:MN23"/>
    <mergeCell ref="MP23:MQ23"/>
    <mergeCell ref="MR15:MS15"/>
    <mergeCell ref="MT15:MU15"/>
    <mergeCell ref="MX15:MY15"/>
    <mergeCell ref="MZ15:NA15"/>
    <mergeCell ref="NB15:NC15"/>
    <mergeCell ref="NE15:NF15"/>
    <mergeCell ref="NG15:NH15"/>
    <mergeCell ref="NI15:NJ15"/>
    <mergeCell ref="LF17:LI17"/>
    <mergeCell ref="LM17:LP17"/>
    <mergeCell ref="LU17:LX17"/>
    <mergeCell ref="MB17:ME17"/>
    <mergeCell ref="MJ17:MM17"/>
    <mergeCell ref="MQ17:MT17"/>
    <mergeCell ref="MY17:NB17"/>
    <mergeCell ref="NF17:NI17"/>
    <mergeCell ref="LF19:LG19"/>
    <mergeCell ref="LH19:LI19"/>
    <mergeCell ref="LM19:LN19"/>
    <mergeCell ref="LO19:LP19"/>
    <mergeCell ref="LU19:LV19"/>
    <mergeCell ref="LW19:LX19"/>
    <mergeCell ref="MB19:MC19"/>
    <mergeCell ref="MD19:ME19"/>
    <mergeCell ref="MJ19:MK19"/>
    <mergeCell ref="ML19:MM19"/>
    <mergeCell ref="MQ19:MR19"/>
    <mergeCell ref="MS19:MT19"/>
    <mergeCell ref="MY19:MZ19"/>
    <mergeCell ref="NA19:NB19"/>
    <mergeCell ref="NF19:NG19"/>
    <mergeCell ref="NH19:NI19"/>
    <mergeCell ref="LF12:LG13"/>
    <mergeCell ref="LH12:LI13"/>
    <mergeCell ref="LM12:LN13"/>
    <mergeCell ref="LO12:LP13"/>
    <mergeCell ref="LU12:LV13"/>
    <mergeCell ref="LW12:LX13"/>
    <mergeCell ref="MB12:MC13"/>
    <mergeCell ref="MD12:ME13"/>
    <mergeCell ref="MJ12:MK13"/>
    <mergeCell ref="ML12:MM13"/>
    <mergeCell ref="MQ12:MR13"/>
    <mergeCell ref="MS12:MT13"/>
    <mergeCell ref="MY12:MZ13"/>
    <mergeCell ref="NA12:NB13"/>
    <mergeCell ref="NF12:NG13"/>
    <mergeCell ref="NH12:NI13"/>
    <mergeCell ref="LE15:LF15"/>
    <mergeCell ref="LG15:LH15"/>
    <mergeCell ref="LI15:LJ15"/>
    <mergeCell ref="LL15:LM15"/>
    <mergeCell ref="LN15:LO15"/>
    <mergeCell ref="LP15:LQ15"/>
    <mergeCell ref="LT15:LU15"/>
    <mergeCell ref="LV15:LW15"/>
    <mergeCell ref="LX15:LY15"/>
    <mergeCell ref="MA15:MB15"/>
    <mergeCell ref="MC15:MD15"/>
    <mergeCell ref="ME15:MF15"/>
    <mergeCell ref="MI15:MJ15"/>
    <mergeCell ref="MK15:ML15"/>
    <mergeCell ref="MM15:MN15"/>
    <mergeCell ref="MP15:MQ15"/>
    <mergeCell ref="MR7:MS7"/>
    <mergeCell ref="MT7:MU7"/>
    <mergeCell ref="MX7:MY7"/>
    <mergeCell ref="MZ7:NA7"/>
    <mergeCell ref="NB7:NC7"/>
    <mergeCell ref="NE7:NF7"/>
    <mergeCell ref="NG7:NH7"/>
    <mergeCell ref="NI7:NJ7"/>
    <mergeCell ref="LF9:LI9"/>
    <mergeCell ref="LM9:LP9"/>
    <mergeCell ref="LU9:LX9"/>
    <mergeCell ref="MB9:ME9"/>
    <mergeCell ref="MJ9:MM9"/>
    <mergeCell ref="MQ9:MT9"/>
    <mergeCell ref="MY9:NB9"/>
    <mergeCell ref="NF9:NI9"/>
    <mergeCell ref="LF11:LG11"/>
    <mergeCell ref="LH11:LI11"/>
    <mergeCell ref="LM11:LN11"/>
    <mergeCell ref="LO11:LP11"/>
    <mergeCell ref="LU11:LV11"/>
    <mergeCell ref="LW11:LX11"/>
    <mergeCell ref="MB11:MC11"/>
    <mergeCell ref="MD11:ME11"/>
    <mergeCell ref="MJ11:MK11"/>
    <mergeCell ref="ML11:MM11"/>
    <mergeCell ref="MQ11:MR11"/>
    <mergeCell ref="MS11:MT11"/>
    <mergeCell ref="MY11:MZ11"/>
    <mergeCell ref="NA11:NB11"/>
    <mergeCell ref="NF11:NG11"/>
    <mergeCell ref="NH11:NI11"/>
    <mergeCell ref="LF4:LG5"/>
    <mergeCell ref="LH4:LI5"/>
    <mergeCell ref="LM4:LN5"/>
    <mergeCell ref="LO4:LP5"/>
    <mergeCell ref="LU4:LV5"/>
    <mergeCell ref="LW4:LX5"/>
    <mergeCell ref="MB4:MC5"/>
    <mergeCell ref="MD4:ME5"/>
    <mergeCell ref="MJ4:MK5"/>
    <mergeCell ref="ML4:MM5"/>
    <mergeCell ref="MQ4:MR5"/>
    <mergeCell ref="MS4:MT5"/>
    <mergeCell ref="MY4:MZ5"/>
    <mergeCell ref="NA4:NB5"/>
    <mergeCell ref="NF4:NG5"/>
    <mergeCell ref="NH4:NI5"/>
    <mergeCell ref="LE7:LF7"/>
    <mergeCell ref="LG7:LH7"/>
    <mergeCell ref="LI7:LJ7"/>
    <mergeCell ref="LL7:LM7"/>
    <mergeCell ref="LN7:LO7"/>
    <mergeCell ref="LP7:LQ7"/>
    <mergeCell ref="LT7:LU7"/>
    <mergeCell ref="LV7:LW7"/>
    <mergeCell ref="LX7:LY7"/>
    <mergeCell ref="MA7:MB7"/>
    <mergeCell ref="MC7:MD7"/>
    <mergeCell ref="ME7:MF7"/>
    <mergeCell ref="MI7:MJ7"/>
    <mergeCell ref="MK7:ML7"/>
    <mergeCell ref="MM7:MN7"/>
    <mergeCell ref="MP7:MQ7"/>
    <mergeCell ref="LF1:LI1"/>
    <mergeCell ref="LM1:LP1"/>
    <mergeCell ref="LU1:LX1"/>
    <mergeCell ref="MB1:ME1"/>
    <mergeCell ref="MJ1:MM1"/>
    <mergeCell ref="MQ1:MT1"/>
    <mergeCell ref="MY1:NB1"/>
    <mergeCell ref="NF1:NI1"/>
    <mergeCell ref="LF3:LG3"/>
    <mergeCell ref="LH3:LI3"/>
    <mergeCell ref="LM3:LN3"/>
    <mergeCell ref="LO3:LP3"/>
    <mergeCell ref="LU3:LV3"/>
    <mergeCell ref="LW3:LX3"/>
    <mergeCell ref="MB3:MC3"/>
    <mergeCell ref="MD3:ME3"/>
    <mergeCell ref="MJ3:MK3"/>
    <mergeCell ref="ML3:MM3"/>
    <mergeCell ref="MQ3:MR3"/>
    <mergeCell ref="MS3:MT3"/>
    <mergeCell ref="MY3:MZ3"/>
    <mergeCell ref="NA3:NB3"/>
    <mergeCell ref="NF3:NG3"/>
    <mergeCell ref="NH3:NI3"/>
    <mergeCell ref="KB91:KC92"/>
    <mergeCell ref="KD91:KE92"/>
    <mergeCell ref="KI91:KJ92"/>
    <mergeCell ref="KK91:KL92"/>
    <mergeCell ref="KQ91:KR92"/>
    <mergeCell ref="KS91:KT92"/>
    <mergeCell ref="KX91:KY92"/>
    <mergeCell ref="KZ91:LA92"/>
    <mergeCell ref="KA94:KB94"/>
    <mergeCell ref="KC94:KD94"/>
    <mergeCell ref="KE94:KF94"/>
    <mergeCell ref="KH94:KI94"/>
    <mergeCell ref="KJ94:KK94"/>
    <mergeCell ref="KL94:KM94"/>
    <mergeCell ref="KP94:KQ94"/>
    <mergeCell ref="KR94:KS94"/>
    <mergeCell ref="KT94:KU94"/>
    <mergeCell ref="KW94:KX94"/>
    <mergeCell ref="KY94:KZ94"/>
    <mergeCell ref="LA94:LB94"/>
    <mergeCell ref="KA86:KB86"/>
    <mergeCell ref="KC86:KD86"/>
    <mergeCell ref="KE86:KF86"/>
    <mergeCell ref="KH86:KI86"/>
    <mergeCell ref="KJ86:KK86"/>
    <mergeCell ref="KL86:KM86"/>
    <mergeCell ref="KP86:KQ86"/>
    <mergeCell ref="KR86:KS86"/>
    <mergeCell ref="KT86:KU86"/>
    <mergeCell ref="KW86:KX86"/>
    <mergeCell ref="KY86:KZ86"/>
    <mergeCell ref="LA86:LB86"/>
    <mergeCell ref="KB88:KE88"/>
    <mergeCell ref="KI88:KL88"/>
    <mergeCell ref="KQ88:KT88"/>
    <mergeCell ref="KX88:LA88"/>
    <mergeCell ref="KB90:KC90"/>
    <mergeCell ref="KD90:KE90"/>
    <mergeCell ref="KI90:KJ90"/>
    <mergeCell ref="KK90:KL90"/>
    <mergeCell ref="KQ90:KR90"/>
    <mergeCell ref="KS90:KT90"/>
    <mergeCell ref="KX90:KY90"/>
    <mergeCell ref="KZ90:LA90"/>
    <mergeCell ref="KB80:KE80"/>
    <mergeCell ref="KI80:KL80"/>
    <mergeCell ref="KQ80:KT80"/>
    <mergeCell ref="KX80:LA80"/>
    <mergeCell ref="KB82:KC82"/>
    <mergeCell ref="KD82:KE82"/>
    <mergeCell ref="KI82:KJ82"/>
    <mergeCell ref="KK82:KL82"/>
    <mergeCell ref="KQ82:KR82"/>
    <mergeCell ref="KS82:KT82"/>
    <mergeCell ref="KX82:KY82"/>
    <mergeCell ref="KZ82:LA82"/>
    <mergeCell ref="KB83:KC84"/>
    <mergeCell ref="KD83:KE84"/>
    <mergeCell ref="KI83:KJ84"/>
    <mergeCell ref="KK83:KL84"/>
    <mergeCell ref="KQ83:KR84"/>
    <mergeCell ref="KS83:KT84"/>
    <mergeCell ref="KX83:KY84"/>
    <mergeCell ref="KZ83:LA84"/>
    <mergeCell ref="KB75:KC76"/>
    <mergeCell ref="KD75:KE76"/>
    <mergeCell ref="KI75:KJ76"/>
    <mergeCell ref="KK75:KL76"/>
    <mergeCell ref="KQ75:KR76"/>
    <mergeCell ref="KS75:KT76"/>
    <mergeCell ref="KX75:KY76"/>
    <mergeCell ref="KZ75:LA76"/>
    <mergeCell ref="KA78:KB78"/>
    <mergeCell ref="KC78:KD78"/>
    <mergeCell ref="KE78:KF78"/>
    <mergeCell ref="KH78:KI78"/>
    <mergeCell ref="KJ78:KK78"/>
    <mergeCell ref="KL78:KM78"/>
    <mergeCell ref="KP78:KQ78"/>
    <mergeCell ref="KR78:KS78"/>
    <mergeCell ref="KT78:KU78"/>
    <mergeCell ref="KW78:KX78"/>
    <mergeCell ref="KY78:KZ78"/>
    <mergeCell ref="LA78:LB78"/>
    <mergeCell ref="KA70:KB70"/>
    <mergeCell ref="KC70:KD70"/>
    <mergeCell ref="KE70:KF70"/>
    <mergeCell ref="KH70:KI70"/>
    <mergeCell ref="KJ70:KK70"/>
    <mergeCell ref="KL70:KM70"/>
    <mergeCell ref="KP70:KQ70"/>
    <mergeCell ref="KR70:KS70"/>
    <mergeCell ref="KT70:KU70"/>
    <mergeCell ref="KW70:KX70"/>
    <mergeCell ref="KY70:KZ70"/>
    <mergeCell ref="LA70:LB70"/>
    <mergeCell ref="KB72:KE72"/>
    <mergeCell ref="KI72:KL72"/>
    <mergeCell ref="KQ72:KT72"/>
    <mergeCell ref="KX72:LA72"/>
    <mergeCell ref="KB74:KC74"/>
    <mergeCell ref="KD74:KE74"/>
    <mergeCell ref="KI74:KJ74"/>
    <mergeCell ref="KK74:KL74"/>
    <mergeCell ref="KQ74:KR74"/>
    <mergeCell ref="KS74:KT74"/>
    <mergeCell ref="KX74:KY74"/>
    <mergeCell ref="KZ74:LA74"/>
    <mergeCell ref="KB64:KE64"/>
    <mergeCell ref="KI64:KL64"/>
    <mergeCell ref="KQ64:KT64"/>
    <mergeCell ref="KX64:LA64"/>
    <mergeCell ref="KB66:KC66"/>
    <mergeCell ref="KD66:KE66"/>
    <mergeCell ref="KI66:KJ66"/>
    <mergeCell ref="KK66:KL66"/>
    <mergeCell ref="KQ66:KR66"/>
    <mergeCell ref="KS66:KT66"/>
    <mergeCell ref="KX66:KY66"/>
    <mergeCell ref="KZ66:LA66"/>
    <mergeCell ref="KB67:KC68"/>
    <mergeCell ref="KD67:KE68"/>
    <mergeCell ref="KI67:KJ68"/>
    <mergeCell ref="KK67:KL68"/>
    <mergeCell ref="KQ67:KR68"/>
    <mergeCell ref="KS67:KT68"/>
    <mergeCell ref="KX67:KY68"/>
    <mergeCell ref="KZ67:LA68"/>
    <mergeCell ref="KB59:KC60"/>
    <mergeCell ref="KD59:KE60"/>
    <mergeCell ref="KI59:KJ60"/>
    <mergeCell ref="KK59:KL60"/>
    <mergeCell ref="KQ59:KR60"/>
    <mergeCell ref="KS59:KT60"/>
    <mergeCell ref="KX59:KY60"/>
    <mergeCell ref="KZ59:LA60"/>
    <mergeCell ref="KA62:KB62"/>
    <mergeCell ref="KC62:KD62"/>
    <mergeCell ref="KE62:KF62"/>
    <mergeCell ref="KH62:KI62"/>
    <mergeCell ref="KJ62:KK62"/>
    <mergeCell ref="KL62:KM62"/>
    <mergeCell ref="KP62:KQ62"/>
    <mergeCell ref="KR62:KS62"/>
    <mergeCell ref="KT62:KU62"/>
    <mergeCell ref="KW62:KX62"/>
    <mergeCell ref="KY62:KZ62"/>
    <mergeCell ref="LA62:LB62"/>
    <mergeCell ref="KA54:KB54"/>
    <mergeCell ref="KC54:KD54"/>
    <mergeCell ref="KE54:KF54"/>
    <mergeCell ref="KH54:KI54"/>
    <mergeCell ref="KJ54:KK54"/>
    <mergeCell ref="KL54:KM54"/>
    <mergeCell ref="KP54:KQ54"/>
    <mergeCell ref="KR54:KS54"/>
    <mergeCell ref="KT54:KU54"/>
    <mergeCell ref="KW54:KX54"/>
    <mergeCell ref="KY54:KZ54"/>
    <mergeCell ref="LA54:LB54"/>
    <mergeCell ref="KB56:KE56"/>
    <mergeCell ref="KI56:KL56"/>
    <mergeCell ref="KQ56:KT56"/>
    <mergeCell ref="KX56:LA56"/>
    <mergeCell ref="KB58:KC58"/>
    <mergeCell ref="KD58:KE58"/>
    <mergeCell ref="KI58:KJ58"/>
    <mergeCell ref="KK58:KL58"/>
    <mergeCell ref="KQ58:KR58"/>
    <mergeCell ref="KS58:KT58"/>
    <mergeCell ref="KX58:KY58"/>
    <mergeCell ref="KZ58:LA58"/>
    <mergeCell ref="KB48:KE48"/>
    <mergeCell ref="KI48:KL48"/>
    <mergeCell ref="KQ48:KT48"/>
    <mergeCell ref="KX48:LA48"/>
    <mergeCell ref="KB50:KC50"/>
    <mergeCell ref="KD50:KE50"/>
    <mergeCell ref="KI50:KJ50"/>
    <mergeCell ref="KK50:KL50"/>
    <mergeCell ref="KQ50:KR50"/>
    <mergeCell ref="KS50:KT50"/>
    <mergeCell ref="KX50:KY50"/>
    <mergeCell ref="KZ50:LA50"/>
    <mergeCell ref="KB51:KC52"/>
    <mergeCell ref="KD51:KE52"/>
    <mergeCell ref="KI51:KJ52"/>
    <mergeCell ref="KK51:KL52"/>
    <mergeCell ref="KQ51:KR52"/>
    <mergeCell ref="KS51:KT52"/>
    <mergeCell ref="KX51:KY52"/>
    <mergeCell ref="KZ51:LA52"/>
    <mergeCell ref="KB44:KC45"/>
    <mergeCell ref="KD44:KE45"/>
    <mergeCell ref="KI44:KJ45"/>
    <mergeCell ref="KK44:KL45"/>
    <mergeCell ref="KQ44:KR45"/>
    <mergeCell ref="KS44:KT45"/>
    <mergeCell ref="KX44:KY45"/>
    <mergeCell ref="KZ44:LA45"/>
    <mergeCell ref="KA47:KB47"/>
    <mergeCell ref="KC47:KD47"/>
    <mergeCell ref="KE47:KF47"/>
    <mergeCell ref="KH47:KI47"/>
    <mergeCell ref="KJ47:KK47"/>
    <mergeCell ref="KL47:KM47"/>
    <mergeCell ref="KP47:KQ47"/>
    <mergeCell ref="KR47:KS47"/>
    <mergeCell ref="KT47:KU47"/>
    <mergeCell ref="KW47:KX47"/>
    <mergeCell ref="KY47:KZ47"/>
    <mergeCell ref="LA47:LB47"/>
    <mergeCell ref="KA39:KB39"/>
    <mergeCell ref="KC39:KD39"/>
    <mergeCell ref="KE39:KF39"/>
    <mergeCell ref="KH39:KI39"/>
    <mergeCell ref="KJ39:KK39"/>
    <mergeCell ref="KL39:KM39"/>
    <mergeCell ref="KP39:KQ39"/>
    <mergeCell ref="KR39:KS39"/>
    <mergeCell ref="KT39:KU39"/>
    <mergeCell ref="KW39:KX39"/>
    <mergeCell ref="KY39:KZ39"/>
    <mergeCell ref="LA39:LB39"/>
    <mergeCell ref="KB41:KE41"/>
    <mergeCell ref="KI41:KL41"/>
    <mergeCell ref="KQ41:KT41"/>
    <mergeCell ref="KX41:LA41"/>
    <mergeCell ref="KB43:KC43"/>
    <mergeCell ref="KD43:KE43"/>
    <mergeCell ref="KI43:KJ43"/>
    <mergeCell ref="KK43:KL43"/>
    <mergeCell ref="KQ43:KR43"/>
    <mergeCell ref="KS43:KT43"/>
    <mergeCell ref="KX43:KY43"/>
    <mergeCell ref="KZ43:LA43"/>
    <mergeCell ref="KB33:KE33"/>
    <mergeCell ref="KI33:KL33"/>
    <mergeCell ref="KQ33:KT33"/>
    <mergeCell ref="KX33:LA33"/>
    <mergeCell ref="KB35:KC35"/>
    <mergeCell ref="KD35:KE35"/>
    <mergeCell ref="KI35:KJ35"/>
    <mergeCell ref="KK35:KL35"/>
    <mergeCell ref="KQ35:KR35"/>
    <mergeCell ref="KS35:KT35"/>
    <mergeCell ref="KX35:KY35"/>
    <mergeCell ref="KZ35:LA35"/>
    <mergeCell ref="KB36:KC37"/>
    <mergeCell ref="KD36:KE37"/>
    <mergeCell ref="KI36:KJ37"/>
    <mergeCell ref="KK36:KL37"/>
    <mergeCell ref="KQ36:KR37"/>
    <mergeCell ref="KS36:KT37"/>
    <mergeCell ref="KX36:KY37"/>
    <mergeCell ref="KZ36:LA37"/>
    <mergeCell ref="KB28:KC29"/>
    <mergeCell ref="KD28:KE29"/>
    <mergeCell ref="KI28:KJ29"/>
    <mergeCell ref="KK28:KL29"/>
    <mergeCell ref="KQ28:KR29"/>
    <mergeCell ref="KS28:KT29"/>
    <mergeCell ref="KX28:KY29"/>
    <mergeCell ref="KZ28:LA29"/>
    <mergeCell ref="KA31:KB31"/>
    <mergeCell ref="KC31:KD31"/>
    <mergeCell ref="KE31:KF31"/>
    <mergeCell ref="KH31:KI31"/>
    <mergeCell ref="KJ31:KK31"/>
    <mergeCell ref="KL31:KM31"/>
    <mergeCell ref="KP31:KQ31"/>
    <mergeCell ref="KR31:KS31"/>
    <mergeCell ref="KT31:KU31"/>
    <mergeCell ref="KW31:KX31"/>
    <mergeCell ref="KY31:KZ31"/>
    <mergeCell ref="LA31:LB31"/>
    <mergeCell ref="KA23:KB23"/>
    <mergeCell ref="KC23:KD23"/>
    <mergeCell ref="KE23:KF23"/>
    <mergeCell ref="KH23:KI23"/>
    <mergeCell ref="KJ23:KK23"/>
    <mergeCell ref="KL23:KM23"/>
    <mergeCell ref="KP23:KQ23"/>
    <mergeCell ref="KR23:KS23"/>
    <mergeCell ref="KT23:KU23"/>
    <mergeCell ref="KW23:KX23"/>
    <mergeCell ref="KY23:KZ23"/>
    <mergeCell ref="LA23:LB23"/>
    <mergeCell ref="KB25:KE25"/>
    <mergeCell ref="KI25:KL25"/>
    <mergeCell ref="KQ25:KT25"/>
    <mergeCell ref="KX25:LA25"/>
    <mergeCell ref="KB27:KC27"/>
    <mergeCell ref="KD27:KE27"/>
    <mergeCell ref="KI27:KJ27"/>
    <mergeCell ref="KK27:KL27"/>
    <mergeCell ref="KQ27:KR27"/>
    <mergeCell ref="KS27:KT27"/>
    <mergeCell ref="KX27:KY27"/>
    <mergeCell ref="KZ27:LA27"/>
    <mergeCell ref="KB17:KE17"/>
    <mergeCell ref="KI17:KL17"/>
    <mergeCell ref="KQ17:KT17"/>
    <mergeCell ref="KX17:LA17"/>
    <mergeCell ref="KB19:KC19"/>
    <mergeCell ref="KD19:KE19"/>
    <mergeCell ref="KI19:KJ19"/>
    <mergeCell ref="KK19:KL19"/>
    <mergeCell ref="KQ19:KR19"/>
    <mergeCell ref="KS19:KT19"/>
    <mergeCell ref="KX19:KY19"/>
    <mergeCell ref="KZ19:LA19"/>
    <mergeCell ref="KB20:KC21"/>
    <mergeCell ref="KD20:KE21"/>
    <mergeCell ref="KI20:KJ21"/>
    <mergeCell ref="KK20:KL21"/>
    <mergeCell ref="KQ20:KR21"/>
    <mergeCell ref="KS20:KT21"/>
    <mergeCell ref="KX20:KY21"/>
    <mergeCell ref="KZ20:LA21"/>
    <mergeCell ref="KB12:KC13"/>
    <mergeCell ref="KD12:KE13"/>
    <mergeCell ref="KI12:KJ13"/>
    <mergeCell ref="KK12:KL13"/>
    <mergeCell ref="KQ12:KR13"/>
    <mergeCell ref="KS12:KT13"/>
    <mergeCell ref="KX12:KY13"/>
    <mergeCell ref="KZ12:LA13"/>
    <mergeCell ref="KA15:KB15"/>
    <mergeCell ref="KC15:KD15"/>
    <mergeCell ref="KE15:KF15"/>
    <mergeCell ref="KH15:KI15"/>
    <mergeCell ref="KJ15:KK15"/>
    <mergeCell ref="KL15:KM15"/>
    <mergeCell ref="KP15:KQ15"/>
    <mergeCell ref="KR15:KS15"/>
    <mergeCell ref="KT15:KU15"/>
    <mergeCell ref="KW15:KX15"/>
    <mergeCell ref="KY15:KZ15"/>
    <mergeCell ref="LA15:LB15"/>
    <mergeCell ref="KC7:KD7"/>
    <mergeCell ref="KE7:KF7"/>
    <mergeCell ref="KH7:KI7"/>
    <mergeCell ref="KJ7:KK7"/>
    <mergeCell ref="KL7:KM7"/>
    <mergeCell ref="KP7:KQ7"/>
    <mergeCell ref="KR7:KS7"/>
    <mergeCell ref="KT7:KU7"/>
    <mergeCell ref="KW7:KX7"/>
    <mergeCell ref="KY7:KZ7"/>
    <mergeCell ref="LA7:LB7"/>
    <mergeCell ref="KB9:KE9"/>
    <mergeCell ref="KI9:KL9"/>
    <mergeCell ref="KQ9:KT9"/>
    <mergeCell ref="KX9:LA9"/>
    <mergeCell ref="KB11:KC11"/>
    <mergeCell ref="KD11:KE11"/>
    <mergeCell ref="KI11:KJ11"/>
    <mergeCell ref="KK11:KL11"/>
    <mergeCell ref="KQ11:KR11"/>
    <mergeCell ref="KS11:KT11"/>
    <mergeCell ref="KX11:KY11"/>
    <mergeCell ref="KZ11:LA11"/>
    <mergeCell ref="IY94:IZ94"/>
    <mergeCell ref="JA94:JB94"/>
    <mergeCell ref="JD94:JE94"/>
    <mergeCell ref="JF94:JG94"/>
    <mergeCell ref="JH94:JI94"/>
    <mergeCell ref="JL94:JM94"/>
    <mergeCell ref="JN94:JO94"/>
    <mergeCell ref="JP94:JQ94"/>
    <mergeCell ref="JS94:JT94"/>
    <mergeCell ref="JU94:JV94"/>
    <mergeCell ref="JW94:JX94"/>
    <mergeCell ref="KB1:KE1"/>
    <mergeCell ref="KI1:KL1"/>
    <mergeCell ref="KQ1:KT1"/>
    <mergeCell ref="KX1:LA1"/>
    <mergeCell ref="KB3:KC3"/>
    <mergeCell ref="KD3:KE3"/>
    <mergeCell ref="KI3:KJ3"/>
    <mergeCell ref="KK3:KL3"/>
    <mergeCell ref="KQ3:KR3"/>
    <mergeCell ref="KS3:KT3"/>
    <mergeCell ref="KX3:KY3"/>
    <mergeCell ref="KZ3:LA3"/>
    <mergeCell ref="KB4:KC5"/>
    <mergeCell ref="KD4:KE5"/>
    <mergeCell ref="KI4:KJ5"/>
    <mergeCell ref="KK4:KL5"/>
    <mergeCell ref="KQ4:KR5"/>
    <mergeCell ref="KS4:KT5"/>
    <mergeCell ref="KX4:KY5"/>
    <mergeCell ref="KZ4:LA5"/>
    <mergeCell ref="KA7:KB7"/>
    <mergeCell ref="HH94:HI94"/>
    <mergeCell ref="HK94:HL94"/>
    <mergeCell ref="HM94:HN94"/>
    <mergeCell ref="HO94:HP94"/>
    <mergeCell ref="HS94:HT94"/>
    <mergeCell ref="HU94:HV94"/>
    <mergeCell ref="HW94:HX94"/>
    <mergeCell ref="HZ94:IA94"/>
    <mergeCell ref="IB94:IC94"/>
    <mergeCell ref="ID94:IE94"/>
    <mergeCell ref="IH94:II94"/>
    <mergeCell ref="IJ94:IK94"/>
    <mergeCell ref="IL94:IM94"/>
    <mergeCell ref="IO94:IP94"/>
    <mergeCell ref="IQ94:IR94"/>
    <mergeCell ref="IS94:IT94"/>
    <mergeCell ref="IW94:IX94"/>
    <mergeCell ref="JE91:JF92"/>
    <mergeCell ref="JG91:JH92"/>
    <mergeCell ref="JM91:JN92"/>
    <mergeCell ref="JO91:JP92"/>
    <mergeCell ref="JT91:JU92"/>
    <mergeCell ref="JV91:JW92"/>
    <mergeCell ref="EV94:EW94"/>
    <mergeCell ref="EX94:EY94"/>
    <mergeCell ref="EZ94:FA94"/>
    <mergeCell ref="FC94:FD94"/>
    <mergeCell ref="FE94:FF94"/>
    <mergeCell ref="FG94:FH94"/>
    <mergeCell ref="FK94:FL94"/>
    <mergeCell ref="FM94:FN94"/>
    <mergeCell ref="FO94:FP94"/>
    <mergeCell ref="FR94:FS94"/>
    <mergeCell ref="FT94:FU94"/>
    <mergeCell ref="FV94:FW94"/>
    <mergeCell ref="FZ94:GA94"/>
    <mergeCell ref="GB94:GC94"/>
    <mergeCell ref="GD94:GE94"/>
    <mergeCell ref="GG94:GH94"/>
    <mergeCell ref="GI94:GJ94"/>
    <mergeCell ref="GK94:GL94"/>
    <mergeCell ref="GO94:GP94"/>
    <mergeCell ref="GQ94:GR94"/>
    <mergeCell ref="GS94:GT94"/>
    <mergeCell ref="GV94:GW94"/>
    <mergeCell ref="GX94:GY94"/>
    <mergeCell ref="GZ94:HA94"/>
    <mergeCell ref="HD94:HE94"/>
    <mergeCell ref="HF94:HG94"/>
    <mergeCell ref="JT90:JU90"/>
    <mergeCell ref="JV90:JW90"/>
    <mergeCell ref="EW91:EX92"/>
    <mergeCell ref="EY91:EZ92"/>
    <mergeCell ref="FD91:FE92"/>
    <mergeCell ref="FF91:FG92"/>
    <mergeCell ref="FL91:FM92"/>
    <mergeCell ref="FN91:FO92"/>
    <mergeCell ref="FS91:FT92"/>
    <mergeCell ref="FU91:FV92"/>
    <mergeCell ref="GA91:GB92"/>
    <mergeCell ref="GC91:GD92"/>
    <mergeCell ref="GH91:GI92"/>
    <mergeCell ref="GJ91:GK92"/>
    <mergeCell ref="GP91:GQ92"/>
    <mergeCell ref="GR91:GS92"/>
    <mergeCell ref="GW91:GX92"/>
    <mergeCell ref="GY91:GZ92"/>
    <mergeCell ref="HE91:HF92"/>
    <mergeCell ref="HG91:HH92"/>
    <mergeCell ref="HL91:HM92"/>
    <mergeCell ref="HN91:HO92"/>
    <mergeCell ref="HT91:HU92"/>
    <mergeCell ref="HV91:HW92"/>
    <mergeCell ref="IA91:IB92"/>
    <mergeCell ref="IC91:ID92"/>
    <mergeCell ref="II91:IJ92"/>
    <mergeCell ref="IK91:IL92"/>
    <mergeCell ref="IP91:IQ92"/>
    <mergeCell ref="IR91:IS92"/>
    <mergeCell ref="IX91:IY92"/>
    <mergeCell ref="IZ91:JA92"/>
    <mergeCell ref="HG90:HH90"/>
    <mergeCell ref="HL90:HM90"/>
    <mergeCell ref="HN90:HO90"/>
    <mergeCell ref="HT90:HU90"/>
    <mergeCell ref="HV90:HW90"/>
    <mergeCell ref="IA90:IB90"/>
    <mergeCell ref="IC90:ID90"/>
    <mergeCell ref="II90:IJ90"/>
    <mergeCell ref="IK90:IL90"/>
    <mergeCell ref="IP90:IQ90"/>
    <mergeCell ref="IR90:IS90"/>
    <mergeCell ref="IX90:IY90"/>
    <mergeCell ref="IZ90:JA90"/>
    <mergeCell ref="JE90:JF90"/>
    <mergeCell ref="JG90:JH90"/>
    <mergeCell ref="JM90:JN90"/>
    <mergeCell ref="JO90:JP90"/>
    <mergeCell ref="EW90:EX90"/>
    <mergeCell ref="EY90:EZ90"/>
    <mergeCell ref="FD90:FE90"/>
    <mergeCell ref="FF90:FG90"/>
    <mergeCell ref="FL90:FM90"/>
    <mergeCell ref="FN90:FO90"/>
    <mergeCell ref="FS90:FT90"/>
    <mergeCell ref="FU90:FV90"/>
    <mergeCell ref="GA90:GB90"/>
    <mergeCell ref="GC90:GD90"/>
    <mergeCell ref="GH90:GI90"/>
    <mergeCell ref="GJ90:GK90"/>
    <mergeCell ref="GP90:GQ90"/>
    <mergeCell ref="GR90:GS90"/>
    <mergeCell ref="GW90:GX90"/>
    <mergeCell ref="GY90:GZ90"/>
    <mergeCell ref="HE90:HF90"/>
    <mergeCell ref="IY86:IZ86"/>
    <mergeCell ref="JA86:JB86"/>
    <mergeCell ref="JD86:JE86"/>
    <mergeCell ref="JF86:JG86"/>
    <mergeCell ref="JH86:JI86"/>
    <mergeCell ref="JL86:JM86"/>
    <mergeCell ref="JN86:JO86"/>
    <mergeCell ref="JP86:JQ86"/>
    <mergeCell ref="JS86:JT86"/>
    <mergeCell ref="JU86:JV86"/>
    <mergeCell ref="JW86:JX86"/>
    <mergeCell ref="EW88:EZ88"/>
    <mergeCell ref="FD88:FG88"/>
    <mergeCell ref="FL88:FO88"/>
    <mergeCell ref="FS88:FV88"/>
    <mergeCell ref="GA88:GD88"/>
    <mergeCell ref="GH88:GK88"/>
    <mergeCell ref="GP88:GS88"/>
    <mergeCell ref="GW88:GZ88"/>
    <mergeCell ref="HE88:HH88"/>
    <mergeCell ref="HL88:HO88"/>
    <mergeCell ref="HT88:HW88"/>
    <mergeCell ref="IA88:ID88"/>
    <mergeCell ref="II88:IL88"/>
    <mergeCell ref="IP88:IS88"/>
    <mergeCell ref="IX88:JA88"/>
    <mergeCell ref="JE88:JH88"/>
    <mergeCell ref="JM88:JP88"/>
    <mergeCell ref="JT88:JW88"/>
    <mergeCell ref="HH86:HI86"/>
    <mergeCell ref="HK86:HL86"/>
    <mergeCell ref="HM86:HN86"/>
    <mergeCell ref="HO86:HP86"/>
    <mergeCell ref="HS86:HT86"/>
    <mergeCell ref="HU86:HV86"/>
    <mergeCell ref="HW86:HX86"/>
    <mergeCell ref="HZ86:IA86"/>
    <mergeCell ref="IB86:IC86"/>
    <mergeCell ref="ID86:IE86"/>
    <mergeCell ref="IH86:II86"/>
    <mergeCell ref="IJ86:IK86"/>
    <mergeCell ref="IL86:IM86"/>
    <mergeCell ref="IO86:IP86"/>
    <mergeCell ref="IQ86:IR86"/>
    <mergeCell ref="IS86:IT86"/>
    <mergeCell ref="IW86:IX86"/>
    <mergeCell ref="JE83:JF84"/>
    <mergeCell ref="JG83:JH84"/>
    <mergeCell ref="JM83:JN84"/>
    <mergeCell ref="JO83:JP84"/>
    <mergeCell ref="JT83:JU84"/>
    <mergeCell ref="JV83:JW84"/>
    <mergeCell ref="EV86:EW86"/>
    <mergeCell ref="EX86:EY86"/>
    <mergeCell ref="EZ86:FA86"/>
    <mergeCell ref="FC86:FD86"/>
    <mergeCell ref="FE86:FF86"/>
    <mergeCell ref="FG86:FH86"/>
    <mergeCell ref="FK86:FL86"/>
    <mergeCell ref="FM86:FN86"/>
    <mergeCell ref="FO86:FP86"/>
    <mergeCell ref="FR86:FS86"/>
    <mergeCell ref="FT86:FU86"/>
    <mergeCell ref="FV86:FW86"/>
    <mergeCell ref="FZ86:GA86"/>
    <mergeCell ref="GB86:GC86"/>
    <mergeCell ref="GD86:GE86"/>
    <mergeCell ref="GG86:GH86"/>
    <mergeCell ref="GI86:GJ86"/>
    <mergeCell ref="GK86:GL86"/>
    <mergeCell ref="GO86:GP86"/>
    <mergeCell ref="GQ86:GR86"/>
    <mergeCell ref="GS86:GT86"/>
    <mergeCell ref="GV86:GW86"/>
    <mergeCell ref="GX86:GY86"/>
    <mergeCell ref="GZ86:HA86"/>
    <mergeCell ref="HD86:HE86"/>
    <mergeCell ref="HF86:HG86"/>
    <mergeCell ref="JT82:JU82"/>
    <mergeCell ref="JV82:JW82"/>
    <mergeCell ref="EW83:EX84"/>
    <mergeCell ref="EY83:EZ84"/>
    <mergeCell ref="FD83:FE84"/>
    <mergeCell ref="FF83:FG84"/>
    <mergeCell ref="FL83:FM84"/>
    <mergeCell ref="FN83:FO84"/>
    <mergeCell ref="FS83:FT84"/>
    <mergeCell ref="FU83:FV84"/>
    <mergeCell ref="GA83:GB84"/>
    <mergeCell ref="GC83:GD84"/>
    <mergeCell ref="GH83:GI84"/>
    <mergeCell ref="GJ83:GK84"/>
    <mergeCell ref="GP83:GQ84"/>
    <mergeCell ref="GR83:GS84"/>
    <mergeCell ref="GW83:GX84"/>
    <mergeCell ref="GY83:GZ84"/>
    <mergeCell ref="HE83:HF84"/>
    <mergeCell ref="HG83:HH84"/>
    <mergeCell ref="HL83:HM84"/>
    <mergeCell ref="HN83:HO84"/>
    <mergeCell ref="HT83:HU84"/>
    <mergeCell ref="HV83:HW84"/>
    <mergeCell ref="IA83:IB84"/>
    <mergeCell ref="IC83:ID84"/>
    <mergeCell ref="II83:IJ84"/>
    <mergeCell ref="IK83:IL84"/>
    <mergeCell ref="IP83:IQ84"/>
    <mergeCell ref="IR83:IS84"/>
    <mergeCell ref="IX83:IY84"/>
    <mergeCell ref="IZ83:JA84"/>
    <mergeCell ref="HG82:HH82"/>
    <mergeCell ref="HL82:HM82"/>
    <mergeCell ref="HN82:HO82"/>
    <mergeCell ref="HT82:HU82"/>
    <mergeCell ref="HV82:HW82"/>
    <mergeCell ref="IA82:IB82"/>
    <mergeCell ref="IC82:ID82"/>
    <mergeCell ref="II82:IJ82"/>
    <mergeCell ref="IK82:IL82"/>
    <mergeCell ref="IP82:IQ82"/>
    <mergeCell ref="IR82:IS82"/>
    <mergeCell ref="IX82:IY82"/>
    <mergeCell ref="IZ82:JA82"/>
    <mergeCell ref="JE82:JF82"/>
    <mergeCell ref="JG82:JH82"/>
    <mergeCell ref="JM82:JN82"/>
    <mergeCell ref="JO82:JP82"/>
    <mergeCell ref="EW82:EX82"/>
    <mergeCell ref="EY82:EZ82"/>
    <mergeCell ref="FD82:FE82"/>
    <mergeCell ref="FF82:FG82"/>
    <mergeCell ref="FL82:FM82"/>
    <mergeCell ref="FN82:FO82"/>
    <mergeCell ref="FS82:FT82"/>
    <mergeCell ref="FU82:FV82"/>
    <mergeCell ref="GA82:GB82"/>
    <mergeCell ref="GC82:GD82"/>
    <mergeCell ref="GH82:GI82"/>
    <mergeCell ref="GJ82:GK82"/>
    <mergeCell ref="GP82:GQ82"/>
    <mergeCell ref="GR82:GS82"/>
    <mergeCell ref="GW82:GX82"/>
    <mergeCell ref="GY82:GZ82"/>
    <mergeCell ref="HE82:HF82"/>
    <mergeCell ref="IY78:IZ78"/>
    <mergeCell ref="JA78:JB78"/>
    <mergeCell ref="JD78:JE78"/>
    <mergeCell ref="JF78:JG78"/>
    <mergeCell ref="JH78:JI78"/>
    <mergeCell ref="JL78:JM78"/>
    <mergeCell ref="JN78:JO78"/>
    <mergeCell ref="JP78:JQ78"/>
    <mergeCell ref="JS78:JT78"/>
    <mergeCell ref="JU78:JV78"/>
    <mergeCell ref="JW78:JX78"/>
    <mergeCell ref="EW80:EZ80"/>
    <mergeCell ref="FD80:FG80"/>
    <mergeCell ref="FL80:FO80"/>
    <mergeCell ref="FS80:FV80"/>
    <mergeCell ref="GA80:GD80"/>
    <mergeCell ref="GH80:GK80"/>
    <mergeCell ref="GP80:GS80"/>
    <mergeCell ref="GW80:GZ80"/>
    <mergeCell ref="HE80:HH80"/>
    <mergeCell ref="HL80:HO80"/>
    <mergeCell ref="HT80:HW80"/>
    <mergeCell ref="IA80:ID80"/>
    <mergeCell ref="II80:IL80"/>
    <mergeCell ref="IP80:IS80"/>
    <mergeCell ref="IX80:JA80"/>
    <mergeCell ref="JE80:JH80"/>
    <mergeCell ref="JM80:JP80"/>
    <mergeCell ref="JT80:JW80"/>
    <mergeCell ref="HH78:HI78"/>
    <mergeCell ref="HK78:HL78"/>
    <mergeCell ref="HM78:HN78"/>
    <mergeCell ref="HO78:HP78"/>
    <mergeCell ref="HS78:HT78"/>
    <mergeCell ref="HU78:HV78"/>
    <mergeCell ref="HW78:HX78"/>
    <mergeCell ref="HZ78:IA78"/>
    <mergeCell ref="IB78:IC78"/>
    <mergeCell ref="ID78:IE78"/>
    <mergeCell ref="IH78:II78"/>
    <mergeCell ref="IJ78:IK78"/>
    <mergeCell ref="IL78:IM78"/>
    <mergeCell ref="IO78:IP78"/>
    <mergeCell ref="IQ78:IR78"/>
    <mergeCell ref="IS78:IT78"/>
    <mergeCell ref="IW78:IX78"/>
    <mergeCell ref="JE75:JF76"/>
    <mergeCell ref="JG75:JH76"/>
    <mergeCell ref="JM75:JN76"/>
    <mergeCell ref="JO75:JP76"/>
    <mergeCell ref="JT75:JU76"/>
    <mergeCell ref="JV75:JW76"/>
    <mergeCell ref="EV78:EW78"/>
    <mergeCell ref="EX78:EY78"/>
    <mergeCell ref="EZ78:FA78"/>
    <mergeCell ref="FC78:FD78"/>
    <mergeCell ref="FE78:FF78"/>
    <mergeCell ref="FG78:FH78"/>
    <mergeCell ref="FK78:FL78"/>
    <mergeCell ref="FM78:FN78"/>
    <mergeCell ref="FO78:FP78"/>
    <mergeCell ref="FR78:FS78"/>
    <mergeCell ref="FT78:FU78"/>
    <mergeCell ref="FV78:FW78"/>
    <mergeCell ref="FZ78:GA78"/>
    <mergeCell ref="GB78:GC78"/>
    <mergeCell ref="GD78:GE78"/>
    <mergeCell ref="GG78:GH78"/>
    <mergeCell ref="GI78:GJ78"/>
    <mergeCell ref="GK78:GL78"/>
    <mergeCell ref="GO78:GP78"/>
    <mergeCell ref="GQ78:GR78"/>
    <mergeCell ref="GS78:GT78"/>
    <mergeCell ref="GV78:GW78"/>
    <mergeCell ref="GX78:GY78"/>
    <mergeCell ref="GZ78:HA78"/>
    <mergeCell ref="HD78:HE78"/>
    <mergeCell ref="HF78:HG78"/>
    <mergeCell ref="JT74:JU74"/>
    <mergeCell ref="JV74:JW74"/>
    <mergeCell ref="EW75:EX76"/>
    <mergeCell ref="EY75:EZ76"/>
    <mergeCell ref="FD75:FE76"/>
    <mergeCell ref="FF75:FG76"/>
    <mergeCell ref="FL75:FM76"/>
    <mergeCell ref="FN75:FO76"/>
    <mergeCell ref="FS75:FT76"/>
    <mergeCell ref="FU75:FV76"/>
    <mergeCell ref="GA75:GB76"/>
    <mergeCell ref="GC75:GD76"/>
    <mergeCell ref="GH75:GI76"/>
    <mergeCell ref="GJ75:GK76"/>
    <mergeCell ref="GP75:GQ76"/>
    <mergeCell ref="GR75:GS76"/>
    <mergeCell ref="GW75:GX76"/>
    <mergeCell ref="GY75:GZ76"/>
    <mergeCell ref="HE75:HF76"/>
    <mergeCell ref="HG75:HH76"/>
    <mergeCell ref="HL75:HM76"/>
    <mergeCell ref="HN75:HO76"/>
    <mergeCell ref="HT75:HU76"/>
    <mergeCell ref="HV75:HW76"/>
    <mergeCell ref="IA75:IB76"/>
    <mergeCell ref="IC75:ID76"/>
    <mergeCell ref="II75:IJ76"/>
    <mergeCell ref="IK75:IL76"/>
    <mergeCell ref="IP75:IQ76"/>
    <mergeCell ref="IR75:IS76"/>
    <mergeCell ref="IX75:IY76"/>
    <mergeCell ref="IZ75:JA76"/>
    <mergeCell ref="HG74:HH74"/>
    <mergeCell ref="HL74:HM74"/>
    <mergeCell ref="HN74:HO74"/>
    <mergeCell ref="HT74:HU74"/>
    <mergeCell ref="HV74:HW74"/>
    <mergeCell ref="IA74:IB74"/>
    <mergeCell ref="IC74:ID74"/>
    <mergeCell ref="II74:IJ74"/>
    <mergeCell ref="IK74:IL74"/>
    <mergeCell ref="IP74:IQ74"/>
    <mergeCell ref="IR74:IS74"/>
    <mergeCell ref="IX74:IY74"/>
    <mergeCell ref="IZ74:JA74"/>
    <mergeCell ref="JE74:JF74"/>
    <mergeCell ref="JG74:JH74"/>
    <mergeCell ref="JM74:JN74"/>
    <mergeCell ref="JO74:JP74"/>
    <mergeCell ref="EW74:EX74"/>
    <mergeCell ref="EY74:EZ74"/>
    <mergeCell ref="FD74:FE74"/>
    <mergeCell ref="FF74:FG74"/>
    <mergeCell ref="FL74:FM74"/>
    <mergeCell ref="FN74:FO74"/>
    <mergeCell ref="FS74:FT74"/>
    <mergeCell ref="FU74:FV74"/>
    <mergeCell ref="GA74:GB74"/>
    <mergeCell ref="GC74:GD74"/>
    <mergeCell ref="GH74:GI74"/>
    <mergeCell ref="GJ74:GK74"/>
    <mergeCell ref="GP74:GQ74"/>
    <mergeCell ref="GR74:GS74"/>
    <mergeCell ref="GW74:GX74"/>
    <mergeCell ref="GY74:GZ74"/>
    <mergeCell ref="HE74:HF74"/>
    <mergeCell ref="IY70:IZ70"/>
    <mergeCell ref="JA70:JB70"/>
    <mergeCell ref="JD70:JE70"/>
    <mergeCell ref="JF70:JG70"/>
    <mergeCell ref="JH70:JI70"/>
    <mergeCell ref="JL70:JM70"/>
    <mergeCell ref="JN70:JO70"/>
    <mergeCell ref="JP70:JQ70"/>
    <mergeCell ref="JS70:JT70"/>
    <mergeCell ref="JU70:JV70"/>
    <mergeCell ref="JW70:JX70"/>
    <mergeCell ref="EW72:EZ72"/>
    <mergeCell ref="FD72:FG72"/>
    <mergeCell ref="FL72:FO72"/>
    <mergeCell ref="FS72:FV72"/>
    <mergeCell ref="GA72:GD72"/>
    <mergeCell ref="GH72:GK72"/>
    <mergeCell ref="GP72:GS72"/>
    <mergeCell ref="GW72:GZ72"/>
    <mergeCell ref="HE72:HH72"/>
    <mergeCell ref="HL72:HO72"/>
    <mergeCell ref="HT72:HW72"/>
    <mergeCell ref="IA72:ID72"/>
    <mergeCell ref="II72:IL72"/>
    <mergeCell ref="IP72:IS72"/>
    <mergeCell ref="IX72:JA72"/>
    <mergeCell ref="JE72:JH72"/>
    <mergeCell ref="JM72:JP72"/>
    <mergeCell ref="JT72:JW72"/>
    <mergeCell ref="HH70:HI70"/>
    <mergeCell ref="HK70:HL70"/>
    <mergeCell ref="HM70:HN70"/>
    <mergeCell ref="HO70:HP70"/>
    <mergeCell ref="HS70:HT70"/>
    <mergeCell ref="HU70:HV70"/>
    <mergeCell ref="HW70:HX70"/>
    <mergeCell ref="HZ70:IA70"/>
    <mergeCell ref="IB70:IC70"/>
    <mergeCell ref="ID70:IE70"/>
    <mergeCell ref="IH70:II70"/>
    <mergeCell ref="IJ70:IK70"/>
    <mergeCell ref="IL70:IM70"/>
    <mergeCell ref="IO70:IP70"/>
    <mergeCell ref="IQ70:IR70"/>
    <mergeCell ref="IS70:IT70"/>
    <mergeCell ref="IW70:IX70"/>
    <mergeCell ref="JE67:JF68"/>
    <mergeCell ref="JG67:JH68"/>
    <mergeCell ref="JM67:JN68"/>
    <mergeCell ref="JO67:JP68"/>
    <mergeCell ref="JT67:JU68"/>
    <mergeCell ref="JV67:JW68"/>
    <mergeCell ref="EV70:EW70"/>
    <mergeCell ref="EX70:EY70"/>
    <mergeCell ref="EZ70:FA70"/>
    <mergeCell ref="FC70:FD70"/>
    <mergeCell ref="FE70:FF70"/>
    <mergeCell ref="FG70:FH70"/>
    <mergeCell ref="FK70:FL70"/>
    <mergeCell ref="FM70:FN70"/>
    <mergeCell ref="FO70:FP70"/>
    <mergeCell ref="FR70:FS70"/>
    <mergeCell ref="FT70:FU70"/>
    <mergeCell ref="FV70:FW70"/>
    <mergeCell ref="FZ70:GA70"/>
    <mergeCell ref="GB70:GC70"/>
    <mergeCell ref="GD70:GE70"/>
    <mergeCell ref="GG70:GH70"/>
    <mergeCell ref="GI70:GJ70"/>
    <mergeCell ref="GK70:GL70"/>
    <mergeCell ref="GO70:GP70"/>
    <mergeCell ref="GQ70:GR70"/>
    <mergeCell ref="GS70:GT70"/>
    <mergeCell ref="GV70:GW70"/>
    <mergeCell ref="GX70:GY70"/>
    <mergeCell ref="GZ70:HA70"/>
    <mergeCell ref="HD70:HE70"/>
    <mergeCell ref="HF70:HG70"/>
    <mergeCell ref="JT66:JU66"/>
    <mergeCell ref="JV66:JW66"/>
    <mergeCell ref="EW67:EX68"/>
    <mergeCell ref="EY67:EZ68"/>
    <mergeCell ref="FD67:FE68"/>
    <mergeCell ref="FF67:FG68"/>
    <mergeCell ref="FL67:FM68"/>
    <mergeCell ref="FN67:FO68"/>
    <mergeCell ref="FS67:FT68"/>
    <mergeCell ref="FU67:FV68"/>
    <mergeCell ref="GA67:GB68"/>
    <mergeCell ref="GC67:GD68"/>
    <mergeCell ref="GH67:GI68"/>
    <mergeCell ref="GJ67:GK68"/>
    <mergeCell ref="GP67:GQ68"/>
    <mergeCell ref="GR67:GS68"/>
    <mergeCell ref="GW67:GX68"/>
    <mergeCell ref="GY67:GZ68"/>
    <mergeCell ref="HE67:HF68"/>
    <mergeCell ref="HG67:HH68"/>
    <mergeCell ref="HL67:HM68"/>
    <mergeCell ref="HN67:HO68"/>
    <mergeCell ref="HT67:HU68"/>
    <mergeCell ref="HV67:HW68"/>
    <mergeCell ref="IA67:IB68"/>
    <mergeCell ref="IC67:ID68"/>
    <mergeCell ref="II67:IJ68"/>
    <mergeCell ref="IK67:IL68"/>
    <mergeCell ref="IP67:IQ68"/>
    <mergeCell ref="IR67:IS68"/>
    <mergeCell ref="IX67:IY68"/>
    <mergeCell ref="IZ67:JA68"/>
    <mergeCell ref="HG66:HH66"/>
    <mergeCell ref="HL66:HM66"/>
    <mergeCell ref="HN66:HO66"/>
    <mergeCell ref="HT66:HU66"/>
    <mergeCell ref="HV66:HW66"/>
    <mergeCell ref="IA66:IB66"/>
    <mergeCell ref="IC66:ID66"/>
    <mergeCell ref="II66:IJ66"/>
    <mergeCell ref="IK66:IL66"/>
    <mergeCell ref="IP66:IQ66"/>
    <mergeCell ref="IR66:IS66"/>
    <mergeCell ref="IX66:IY66"/>
    <mergeCell ref="IZ66:JA66"/>
    <mergeCell ref="JE66:JF66"/>
    <mergeCell ref="JG66:JH66"/>
    <mergeCell ref="JM66:JN66"/>
    <mergeCell ref="JO66:JP66"/>
    <mergeCell ref="EW66:EX66"/>
    <mergeCell ref="EY66:EZ66"/>
    <mergeCell ref="FD66:FE66"/>
    <mergeCell ref="FF66:FG66"/>
    <mergeCell ref="FL66:FM66"/>
    <mergeCell ref="FN66:FO66"/>
    <mergeCell ref="FS66:FT66"/>
    <mergeCell ref="FU66:FV66"/>
    <mergeCell ref="GA66:GB66"/>
    <mergeCell ref="GC66:GD66"/>
    <mergeCell ref="GH66:GI66"/>
    <mergeCell ref="GJ66:GK66"/>
    <mergeCell ref="GP66:GQ66"/>
    <mergeCell ref="GR66:GS66"/>
    <mergeCell ref="GW66:GX66"/>
    <mergeCell ref="GY66:GZ66"/>
    <mergeCell ref="HE66:HF66"/>
    <mergeCell ref="IY62:IZ62"/>
    <mergeCell ref="JA62:JB62"/>
    <mergeCell ref="JD62:JE62"/>
    <mergeCell ref="JF62:JG62"/>
    <mergeCell ref="JH62:JI62"/>
    <mergeCell ref="JL62:JM62"/>
    <mergeCell ref="JN62:JO62"/>
    <mergeCell ref="JP62:JQ62"/>
    <mergeCell ref="JS62:JT62"/>
    <mergeCell ref="JU62:JV62"/>
    <mergeCell ref="JW62:JX62"/>
    <mergeCell ref="EW64:EZ64"/>
    <mergeCell ref="FD64:FG64"/>
    <mergeCell ref="FL64:FO64"/>
    <mergeCell ref="FS64:FV64"/>
    <mergeCell ref="GA64:GD64"/>
    <mergeCell ref="GH64:GK64"/>
    <mergeCell ref="GP64:GS64"/>
    <mergeCell ref="GW64:GZ64"/>
    <mergeCell ref="HE64:HH64"/>
    <mergeCell ref="HL64:HO64"/>
    <mergeCell ref="HT64:HW64"/>
    <mergeCell ref="IA64:ID64"/>
    <mergeCell ref="II64:IL64"/>
    <mergeCell ref="IP64:IS64"/>
    <mergeCell ref="IX64:JA64"/>
    <mergeCell ref="JE64:JH64"/>
    <mergeCell ref="JM64:JP64"/>
    <mergeCell ref="JT64:JW64"/>
    <mergeCell ref="HH62:HI62"/>
    <mergeCell ref="HK62:HL62"/>
    <mergeCell ref="HM62:HN62"/>
    <mergeCell ref="HO62:HP62"/>
    <mergeCell ref="HS62:HT62"/>
    <mergeCell ref="HU62:HV62"/>
    <mergeCell ref="HW62:HX62"/>
    <mergeCell ref="HZ62:IA62"/>
    <mergeCell ref="IB62:IC62"/>
    <mergeCell ref="ID62:IE62"/>
    <mergeCell ref="IH62:II62"/>
    <mergeCell ref="IJ62:IK62"/>
    <mergeCell ref="IL62:IM62"/>
    <mergeCell ref="IO62:IP62"/>
    <mergeCell ref="IQ62:IR62"/>
    <mergeCell ref="IS62:IT62"/>
    <mergeCell ref="IW62:IX62"/>
    <mergeCell ref="JE59:JF60"/>
    <mergeCell ref="JG59:JH60"/>
    <mergeCell ref="JM59:JN60"/>
    <mergeCell ref="JO59:JP60"/>
    <mergeCell ref="JT59:JU60"/>
    <mergeCell ref="JV59:JW60"/>
    <mergeCell ref="EV62:EW62"/>
    <mergeCell ref="EX62:EY62"/>
    <mergeCell ref="EZ62:FA62"/>
    <mergeCell ref="FC62:FD62"/>
    <mergeCell ref="FE62:FF62"/>
    <mergeCell ref="FG62:FH62"/>
    <mergeCell ref="FK62:FL62"/>
    <mergeCell ref="FM62:FN62"/>
    <mergeCell ref="FO62:FP62"/>
    <mergeCell ref="FR62:FS62"/>
    <mergeCell ref="FT62:FU62"/>
    <mergeCell ref="FV62:FW62"/>
    <mergeCell ref="FZ62:GA62"/>
    <mergeCell ref="GB62:GC62"/>
    <mergeCell ref="GD62:GE62"/>
    <mergeCell ref="GG62:GH62"/>
    <mergeCell ref="GI62:GJ62"/>
    <mergeCell ref="GK62:GL62"/>
    <mergeCell ref="GO62:GP62"/>
    <mergeCell ref="GQ62:GR62"/>
    <mergeCell ref="GS62:GT62"/>
    <mergeCell ref="GV62:GW62"/>
    <mergeCell ref="GX62:GY62"/>
    <mergeCell ref="GZ62:HA62"/>
    <mergeCell ref="HD62:HE62"/>
    <mergeCell ref="HF62:HG62"/>
    <mergeCell ref="JT58:JU58"/>
    <mergeCell ref="JV58:JW58"/>
    <mergeCell ref="EW59:EX60"/>
    <mergeCell ref="EY59:EZ60"/>
    <mergeCell ref="FD59:FE60"/>
    <mergeCell ref="FF59:FG60"/>
    <mergeCell ref="FL59:FM60"/>
    <mergeCell ref="FN59:FO60"/>
    <mergeCell ref="FS59:FT60"/>
    <mergeCell ref="FU59:FV60"/>
    <mergeCell ref="GA59:GB60"/>
    <mergeCell ref="GC59:GD60"/>
    <mergeCell ref="GH59:GI60"/>
    <mergeCell ref="GJ59:GK60"/>
    <mergeCell ref="GP59:GQ60"/>
    <mergeCell ref="GR59:GS60"/>
    <mergeCell ref="GW59:GX60"/>
    <mergeCell ref="GY59:GZ60"/>
    <mergeCell ref="HE59:HF60"/>
    <mergeCell ref="HG59:HH60"/>
    <mergeCell ref="HL59:HM60"/>
    <mergeCell ref="HN59:HO60"/>
    <mergeCell ref="HT59:HU60"/>
    <mergeCell ref="HV59:HW60"/>
    <mergeCell ref="IA59:IB60"/>
    <mergeCell ref="IC59:ID60"/>
    <mergeCell ref="II59:IJ60"/>
    <mergeCell ref="IK59:IL60"/>
    <mergeCell ref="IP59:IQ60"/>
    <mergeCell ref="IR59:IS60"/>
    <mergeCell ref="IX59:IY60"/>
    <mergeCell ref="IZ59:JA60"/>
    <mergeCell ref="HG58:HH58"/>
    <mergeCell ref="HL58:HM58"/>
    <mergeCell ref="HN58:HO58"/>
    <mergeCell ref="HT58:HU58"/>
    <mergeCell ref="HV58:HW58"/>
    <mergeCell ref="IA58:IB58"/>
    <mergeCell ref="IC58:ID58"/>
    <mergeCell ref="II58:IJ58"/>
    <mergeCell ref="IK58:IL58"/>
    <mergeCell ref="IP58:IQ58"/>
    <mergeCell ref="IR58:IS58"/>
    <mergeCell ref="IX58:IY58"/>
    <mergeCell ref="IZ58:JA58"/>
    <mergeCell ref="JE58:JF58"/>
    <mergeCell ref="JG58:JH58"/>
    <mergeCell ref="JM58:JN58"/>
    <mergeCell ref="JO58:JP58"/>
    <mergeCell ref="EW58:EX58"/>
    <mergeCell ref="EY58:EZ58"/>
    <mergeCell ref="FD58:FE58"/>
    <mergeCell ref="FF58:FG58"/>
    <mergeCell ref="FL58:FM58"/>
    <mergeCell ref="FN58:FO58"/>
    <mergeCell ref="FS58:FT58"/>
    <mergeCell ref="FU58:FV58"/>
    <mergeCell ref="GA58:GB58"/>
    <mergeCell ref="GC58:GD58"/>
    <mergeCell ref="GH58:GI58"/>
    <mergeCell ref="GJ58:GK58"/>
    <mergeCell ref="GP58:GQ58"/>
    <mergeCell ref="GR58:GS58"/>
    <mergeCell ref="GW58:GX58"/>
    <mergeCell ref="GY58:GZ58"/>
    <mergeCell ref="HE58:HF58"/>
    <mergeCell ref="IY54:IZ54"/>
    <mergeCell ref="JA54:JB54"/>
    <mergeCell ref="JD54:JE54"/>
    <mergeCell ref="JF54:JG54"/>
    <mergeCell ref="JH54:JI54"/>
    <mergeCell ref="JL54:JM54"/>
    <mergeCell ref="JN54:JO54"/>
    <mergeCell ref="JP54:JQ54"/>
    <mergeCell ref="JS54:JT54"/>
    <mergeCell ref="JU54:JV54"/>
    <mergeCell ref="JW54:JX54"/>
    <mergeCell ref="EW56:EZ56"/>
    <mergeCell ref="FD56:FG56"/>
    <mergeCell ref="FL56:FO56"/>
    <mergeCell ref="FS56:FV56"/>
    <mergeCell ref="GA56:GD56"/>
    <mergeCell ref="GH56:GK56"/>
    <mergeCell ref="GP56:GS56"/>
    <mergeCell ref="GW56:GZ56"/>
    <mergeCell ref="HE56:HH56"/>
    <mergeCell ref="HL56:HO56"/>
    <mergeCell ref="HT56:HW56"/>
    <mergeCell ref="IA56:ID56"/>
    <mergeCell ref="II56:IL56"/>
    <mergeCell ref="IP56:IS56"/>
    <mergeCell ref="IX56:JA56"/>
    <mergeCell ref="JE56:JH56"/>
    <mergeCell ref="JM56:JP56"/>
    <mergeCell ref="JT56:JW56"/>
    <mergeCell ref="HH54:HI54"/>
    <mergeCell ref="HK54:HL54"/>
    <mergeCell ref="HM54:HN54"/>
    <mergeCell ref="HO54:HP54"/>
    <mergeCell ref="HS54:HT54"/>
    <mergeCell ref="HU54:HV54"/>
    <mergeCell ref="HW54:HX54"/>
    <mergeCell ref="HZ54:IA54"/>
    <mergeCell ref="IB54:IC54"/>
    <mergeCell ref="ID54:IE54"/>
    <mergeCell ref="IH54:II54"/>
    <mergeCell ref="IJ54:IK54"/>
    <mergeCell ref="IL54:IM54"/>
    <mergeCell ref="IO54:IP54"/>
    <mergeCell ref="IQ54:IR54"/>
    <mergeCell ref="IS54:IT54"/>
    <mergeCell ref="IW54:IX54"/>
    <mergeCell ref="JE51:JF52"/>
    <mergeCell ref="JG51:JH52"/>
    <mergeCell ref="JM51:JN52"/>
    <mergeCell ref="JO51:JP52"/>
    <mergeCell ref="JT51:JU52"/>
    <mergeCell ref="JV51:JW52"/>
    <mergeCell ref="EV54:EW54"/>
    <mergeCell ref="EX54:EY54"/>
    <mergeCell ref="EZ54:FA54"/>
    <mergeCell ref="FC54:FD54"/>
    <mergeCell ref="FE54:FF54"/>
    <mergeCell ref="FG54:FH54"/>
    <mergeCell ref="FK54:FL54"/>
    <mergeCell ref="FM54:FN54"/>
    <mergeCell ref="FO54:FP54"/>
    <mergeCell ref="FR54:FS54"/>
    <mergeCell ref="FT54:FU54"/>
    <mergeCell ref="FV54:FW54"/>
    <mergeCell ref="FZ54:GA54"/>
    <mergeCell ref="GB54:GC54"/>
    <mergeCell ref="GD54:GE54"/>
    <mergeCell ref="GG54:GH54"/>
    <mergeCell ref="GI54:GJ54"/>
    <mergeCell ref="GK54:GL54"/>
    <mergeCell ref="GO54:GP54"/>
    <mergeCell ref="GQ54:GR54"/>
    <mergeCell ref="GS54:GT54"/>
    <mergeCell ref="GV54:GW54"/>
    <mergeCell ref="GX54:GY54"/>
    <mergeCell ref="GZ54:HA54"/>
    <mergeCell ref="HD54:HE54"/>
    <mergeCell ref="HF54:HG54"/>
    <mergeCell ref="JT50:JU50"/>
    <mergeCell ref="JV50:JW50"/>
    <mergeCell ref="EW51:EX52"/>
    <mergeCell ref="EY51:EZ52"/>
    <mergeCell ref="FD51:FE52"/>
    <mergeCell ref="FF51:FG52"/>
    <mergeCell ref="FL51:FM52"/>
    <mergeCell ref="FN51:FO52"/>
    <mergeCell ref="FS51:FT52"/>
    <mergeCell ref="FU51:FV52"/>
    <mergeCell ref="GA51:GB52"/>
    <mergeCell ref="GC51:GD52"/>
    <mergeCell ref="GH51:GI52"/>
    <mergeCell ref="GJ51:GK52"/>
    <mergeCell ref="GP51:GQ52"/>
    <mergeCell ref="GR51:GS52"/>
    <mergeCell ref="GW51:GX52"/>
    <mergeCell ref="GY51:GZ52"/>
    <mergeCell ref="HE51:HF52"/>
    <mergeCell ref="HG51:HH52"/>
    <mergeCell ref="HL51:HM52"/>
    <mergeCell ref="HN51:HO52"/>
    <mergeCell ref="HT51:HU52"/>
    <mergeCell ref="HV51:HW52"/>
    <mergeCell ref="IA51:IB52"/>
    <mergeCell ref="IC51:ID52"/>
    <mergeCell ref="II51:IJ52"/>
    <mergeCell ref="IK51:IL52"/>
    <mergeCell ref="IP51:IQ52"/>
    <mergeCell ref="IR51:IS52"/>
    <mergeCell ref="IX51:IY52"/>
    <mergeCell ref="IZ51:JA52"/>
    <mergeCell ref="HG50:HH50"/>
    <mergeCell ref="HL50:HM50"/>
    <mergeCell ref="HN50:HO50"/>
    <mergeCell ref="HT50:HU50"/>
    <mergeCell ref="HV50:HW50"/>
    <mergeCell ref="IA50:IB50"/>
    <mergeCell ref="IC50:ID50"/>
    <mergeCell ref="II50:IJ50"/>
    <mergeCell ref="IK50:IL50"/>
    <mergeCell ref="IP50:IQ50"/>
    <mergeCell ref="IR50:IS50"/>
    <mergeCell ref="IX50:IY50"/>
    <mergeCell ref="IZ50:JA50"/>
    <mergeCell ref="JE50:JF50"/>
    <mergeCell ref="JG50:JH50"/>
    <mergeCell ref="JM50:JN50"/>
    <mergeCell ref="JO50:JP50"/>
    <mergeCell ref="EW50:EX50"/>
    <mergeCell ref="EY50:EZ50"/>
    <mergeCell ref="FD50:FE50"/>
    <mergeCell ref="FF50:FG50"/>
    <mergeCell ref="FL50:FM50"/>
    <mergeCell ref="FN50:FO50"/>
    <mergeCell ref="FS50:FT50"/>
    <mergeCell ref="FU50:FV50"/>
    <mergeCell ref="GA50:GB50"/>
    <mergeCell ref="GC50:GD50"/>
    <mergeCell ref="GH50:GI50"/>
    <mergeCell ref="GJ50:GK50"/>
    <mergeCell ref="GP50:GQ50"/>
    <mergeCell ref="GR50:GS50"/>
    <mergeCell ref="GW50:GX50"/>
    <mergeCell ref="GY50:GZ50"/>
    <mergeCell ref="HE50:HF50"/>
    <mergeCell ref="IY47:IZ47"/>
    <mergeCell ref="JA47:JB47"/>
    <mergeCell ref="JD47:JE47"/>
    <mergeCell ref="JF47:JG47"/>
    <mergeCell ref="JH47:JI47"/>
    <mergeCell ref="JL47:JM47"/>
    <mergeCell ref="JN47:JO47"/>
    <mergeCell ref="JP47:JQ47"/>
    <mergeCell ref="JS47:JT47"/>
    <mergeCell ref="JU47:JV47"/>
    <mergeCell ref="JW47:JX47"/>
    <mergeCell ref="EW48:EZ48"/>
    <mergeCell ref="FD48:FG48"/>
    <mergeCell ref="FL48:FO48"/>
    <mergeCell ref="FS48:FV48"/>
    <mergeCell ref="GA48:GD48"/>
    <mergeCell ref="GH48:GK48"/>
    <mergeCell ref="GP48:GS48"/>
    <mergeCell ref="GW48:GZ48"/>
    <mergeCell ref="HE48:HH48"/>
    <mergeCell ref="HL48:HO48"/>
    <mergeCell ref="HT48:HW48"/>
    <mergeCell ref="IA48:ID48"/>
    <mergeCell ref="II48:IL48"/>
    <mergeCell ref="IP48:IS48"/>
    <mergeCell ref="IX48:JA48"/>
    <mergeCell ref="JE48:JH48"/>
    <mergeCell ref="JM48:JP48"/>
    <mergeCell ref="JT48:JW48"/>
    <mergeCell ref="HH47:HI47"/>
    <mergeCell ref="HK47:HL47"/>
    <mergeCell ref="HM47:HN47"/>
    <mergeCell ref="HO47:HP47"/>
    <mergeCell ref="HS47:HT47"/>
    <mergeCell ref="HU47:HV47"/>
    <mergeCell ref="HW47:HX47"/>
    <mergeCell ref="HZ47:IA47"/>
    <mergeCell ref="IB47:IC47"/>
    <mergeCell ref="ID47:IE47"/>
    <mergeCell ref="IH47:II47"/>
    <mergeCell ref="IJ47:IK47"/>
    <mergeCell ref="IL47:IM47"/>
    <mergeCell ref="IO47:IP47"/>
    <mergeCell ref="IQ47:IR47"/>
    <mergeCell ref="IS47:IT47"/>
    <mergeCell ref="IW47:IX47"/>
    <mergeCell ref="JE44:JF45"/>
    <mergeCell ref="JG44:JH45"/>
    <mergeCell ref="JM44:JN45"/>
    <mergeCell ref="JO44:JP45"/>
    <mergeCell ref="JT44:JU45"/>
    <mergeCell ref="JV44:JW45"/>
    <mergeCell ref="EV47:EW47"/>
    <mergeCell ref="EX47:EY47"/>
    <mergeCell ref="EZ47:FA47"/>
    <mergeCell ref="FC47:FD47"/>
    <mergeCell ref="FE47:FF47"/>
    <mergeCell ref="FG47:FH47"/>
    <mergeCell ref="FK47:FL47"/>
    <mergeCell ref="FM47:FN47"/>
    <mergeCell ref="FO47:FP47"/>
    <mergeCell ref="FR47:FS47"/>
    <mergeCell ref="FT47:FU47"/>
    <mergeCell ref="FV47:FW47"/>
    <mergeCell ref="FZ47:GA47"/>
    <mergeCell ref="GB47:GC47"/>
    <mergeCell ref="GD47:GE47"/>
    <mergeCell ref="GG47:GH47"/>
    <mergeCell ref="GI47:GJ47"/>
    <mergeCell ref="GK47:GL47"/>
    <mergeCell ref="GO47:GP47"/>
    <mergeCell ref="GQ47:GR47"/>
    <mergeCell ref="GS47:GT47"/>
    <mergeCell ref="GV47:GW47"/>
    <mergeCell ref="GX47:GY47"/>
    <mergeCell ref="GZ47:HA47"/>
    <mergeCell ref="HD47:HE47"/>
    <mergeCell ref="HF47:HG47"/>
    <mergeCell ref="JT43:JU43"/>
    <mergeCell ref="JV43:JW43"/>
    <mergeCell ref="EW44:EX45"/>
    <mergeCell ref="EY44:EZ45"/>
    <mergeCell ref="FD44:FE45"/>
    <mergeCell ref="FF44:FG45"/>
    <mergeCell ref="FL44:FM45"/>
    <mergeCell ref="FN44:FO45"/>
    <mergeCell ref="FS44:FT45"/>
    <mergeCell ref="FU44:FV45"/>
    <mergeCell ref="GA44:GB45"/>
    <mergeCell ref="GC44:GD45"/>
    <mergeCell ref="GH44:GI45"/>
    <mergeCell ref="GJ44:GK45"/>
    <mergeCell ref="GP44:GQ45"/>
    <mergeCell ref="GR44:GS45"/>
    <mergeCell ref="GW44:GX45"/>
    <mergeCell ref="GY44:GZ45"/>
    <mergeCell ref="HE44:HF45"/>
    <mergeCell ref="HG44:HH45"/>
    <mergeCell ref="HL44:HM45"/>
    <mergeCell ref="HN44:HO45"/>
    <mergeCell ref="HT44:HU45"/>
    <mergeCell ref="HV44:HW45"/>
    <mergeCell ref="IA44:IB45"/>
    <mergeCell ref="IC44:ID45"/>
    <mergeCell ref="II44:IJ45"/>
    <mergeCell ref="IK44:IL45"/>
    <mergeCell ref="IP44:IQ45"/>
    <mergeCell ref="IR44:IS45"/>
    <mergeCell ref="IX44:IY45"/>
    <mergeCell ref="IZ44:JA45"/>
    <mergeCell ref="HG43:HH43"/>
    <mergeCell ref="HL43:HM43"/>
    <mergeCell ref="HN43:HO43"/>
    <mergeCell ref="HT43:HU43"/>
    <mergeCell ref="HV43:HW43"/>
    <mergeCell ref="IA43:IB43"/>
    <mergeCell ref="IC43:ID43"/>
    <mergeCell ref="II43:IJ43"/>
    <mergeCell ref="IK43:IL43"/>
    <mergeCell ref="IP43:IQ43"/>
    <mergeCell ref="IR43:IS43"/>
    <mergeCell ref="IX43:IY43"/>
    <mergeCell ref="IZ43:JA43"/>
    <mergeCell ref="JE43:JF43"/>
    <mergeCell ref="JG43:JH43"/>
    <mergeCell ref="JM43:JN43"/>
    <mergeCell ref="JO43:JP43"/>
    <mergeCell ref="EW43:EX43"/>
    <mergeCell ref="EY43:EZ43"/>
    <mergeCell ref="FD43:FE43"/>
    <mergeCell ref="FF43:FG43"/>
    <mergeCell ref="FL43:FM43"/>
    <mergeCell ref="FN43:FO43"/>
    <mergeCell ref="FS43:FT43"/>
    <mergeCell ref="FU43:FV43"/>
    <mergeCell ref="GA43:GB43"/>
    <mergeCell ref="GC43:GD43"/>
    <mergeCell ref="GH43:GI43"/>
    <mergeCell ref="GJ43:GK43"/>
    <mergeCell ref="GP43:GQ43"/>
    <mergeCell ref="GR43:GS43"/>
    <mergeCell ref="GW43:GX43"/>
    <mergeCell ref="GY43:GZ43"/>
    <mergeCell ref="HE43:HF43"/>
    <mergeCell ref="IY39:IZ39"/>
    <mergeCell ref="JA39:JB39"/>
    <mergeCell ref="JD39:JE39"/>
    <mergeCell ref="JF39:JG39"/>
    <mergeCell ref="JH39:JI39"/>
    <mergeCell ref="JL39:JM39"/>
    <mergeCell ref="JN39:JO39"/>
    <mergeCell ref="JP39:JQ39"/>
    <mergeCell ref="JS39:JT39"/>
    <mergeCell ref="JU39:JV39"/>
    <mergeCell ref="JW39:JX39"/>
    <mergeCell ref="EW41:EZ41"/>
    <mergeCell ref="FD41:FG41"/>
    <mergeCell ref="FL41:FO41"/>
    <mergeCell ref="FS41:FV41"/>
    <mergeCell ref="GA41:GD41"/>
    <mergeCell ref="GH41:GK41"/>
    <mergeCell ref="GP41:GS41"/>
    <mergeCell ref="GW41:GZ41"/>
    <mergeCell ref="HE41:HH41"/>
    <mergeCell ref="HL41:HO41"/>
    <mergeCell ref="HT41:HW41"/>
    <mergeCell ref="IA41:ID41"/>
    <mergeCell ref="II41:IL41"/>
    <mergeCell ref="IP41:IS41"/>
    <mergeCell ref="IX41:JA41"/>
    <mergeCell ref="JE41:JH41"/>
    <mergeCell ref="JM41:JP41"/>
    <mergeCell ref="JT41:JW41"/>
    <mergeCell ref="HH39:HI39"/>
    <mergeCell ref="HK39:HL39"/>
    <mergeCell ref="HM39:HN39"/>
    <mergeCell ref="HO39:HP39"/>
    <mergeCell ref="HS39:HT39"/>
    <mergeCell ref="HU39:HV39"/>
    <mergeCell ref="HW39:HX39"/>
    <mergeCell ref="HZ39:IA39"/>
    <mergeCell ref="IB39:IC39"/>
    <mergeCell ref="ID39:IE39"/>
    <mergeCell ref="IH39:II39"/>
    <mergeCell ref="IJ39:IK39"/>
    <mergeCell ref="IL39:IM39"/>
    <mergeCell ref="IO39:IP39"/>
    <mergeCell ref="IQ39:IR39"/>
    <mergeCell ref="IS39:IT39"/>
    <mergeCell ref="IW39:IX39"/>
    <mergeCell ref="JE36:JF37"/>
    <mergeCell ref="JG36:JH37"/>
    <mergeCell ref="JM36:JN37"/>
    <mergeCell ref="JO36:JP37"/>
    <mergeCell ref="JT36:JU37"/>
    <mergeCell ref="JV36:JW37"/>
    <mergeCell ref="EV39:EW39"/>
    <mergeCell ref="EX39:EY39"/>
    <mergeCell ref="EZ39:FA39"/>
    <mergeCell ref="FC39:FD39"/>
    <mergeCell ref="FE39:FF39"/>
    <mergeCell ref="FG39:FH39"/>
    <mergeCell ref="FK39:FL39"/>
    <mergeCell ref="FM39:FN39"/>
    <mergeCell ref="FO39:FP39"/>
    <mergeCell ref="FR39:FS39"/>
    <mergeCell ref="FT39:FU39"/>
    <mergeCell ref="FV39:FW39"/>
    <mergeCell ref="FZ39:GA39"/>
    <mergeCell ref="GB39:GC39"/>
    <mergeCell ref="GD39:GE39"/>
    <mergeCell ref="GG39:GH39"/>
    <mergeCell ref="GI39:GJ39"/>
    <mergeCell ref="GK39:GL39"/>
    <mergeCell ref="GO39:GP39"/>
    <mergeCell ref="GQ39:GR39"/>
    <mergeCell ref="GS39:GT39"/>
    <mergeCell ref="GV39:GW39"/>
    <mergeCell ref="GX39:GY39"/>
    <mergeCell ref="GZ39:HA39"/>
    <mergeCell ref="HD39:HE39"/>
    <mergeCell ref="HF39:HG39"/>
    <mergeCell ref="JT35:JU35"/>
    <mergeCell ref="JV35:JW35"/>
    <mergeCell ref="EW36:EX37"/>
    <mergeCell ref="EY36:EZ37"/>
    <mergeCell ref="FD36:FE37"/>
    <mergeCell ref="FF36:FG37"/>
    <mergeCell ref="FL36:FM37"/>
    <mergeCell ref="FN36:FO37"/>
    <mergeCell ref="FS36:FT37"/>
    <mergeCell ref="FU36:FV37"/>
    <mergeCell ref="GA36:GB37"/>
    <mergeCell ref="GC36:GD37"/>
    <mergeCell ref="GH36:GI37"/>
    <mergeCell ref="GJ36:GK37"/>
    <mergeCell ref="GP36:GQ37"/>
    <mergeCell ref="GR36:GS37"/>
    <mergeCell ref="GW36:GX37"/>
    <mergeCell ref="GY36:GZ37"/>
    <mergeCell ref="HE36:HF37"/>
    <mergeCell ref="HG36:HH37"/>
    <mergeCell ref="HL36:HM37"/>
    <mergeCell ref="HN36:HO37"/>
    <mergeCell ref="HT36:HU37"/>
    <mergeCell ref="HV36:HW37"/>
    <mergeCell ref="IA36:IB37"/>
    <mergeCell ref="IC36:ID37"/>
    <mergeCell ref="II36:IJ37"/>
    <mergeCell ref="IK36:IL37"/>
    <mergeCell ref="IP36:IQ37"/>
    <mergeCell ref="IR36:IS37"/>
    <mergeCell ref="IX36:IY37"/>
    <mergeCell ref="IZ36:JA37"/>
    <mergeCell ref="HG35:HH35"/>
    <mergeCell ref="HL35:HM35"/>
    <mergeCell ref="HN35:HO35"/>
    <mergeCell ref="HT35:HU35"/>
    <mergeCell ref="HV35:HW35"/>
    <mergeCell ref="IA35:IB35"/>
    <mergeCell ref="IC35:ID35"/>
    <mergeCell ref="II35:IJ35"/>
    <mergeCell ref="IK35:IL35"/>
    <mergeCell ref="IP35:IQ35"/>
    <mergeCell ref="IR35:IS35"/>
    <mergeCell ref="IX35:IY35"/>
    <mergeCell ref="IZ35:JA35"/>
    <mergeCell ref="JE35:JF35"/>
    <mergeCell ref="JG35:JH35"/>
    <mergeCell ref="JM35:JN35"/>
    <mergeCell ref="JO35:JP35"/>
    <mergeCell ref="EW35:EX35"/>
    <mergeCell ref="EY35:EZ35"/>
    <mergeCell ref="FD35:FE35"/>
    <mergeCell ref="FF35:FG35"/>
    <mergeCell ref="FL35:FM35"/>
    <mergeCell ref="FN35:FO35"/>
    <mergeCell ref="FS35:FT35"/>
    <mergeCell ref="FU35:FV35"/>
    <mergeCell ref="GA35:GB35"/>
    <mergeCell ref="GC35:GD35"/>
    <mergeCell ref="GH35:GI35"/>
    <mergeCell ref="GJ35:GK35"/>
    <mergeCell ref="GP35:GQ35"/>
    <mergeCell ref="GR35:GS35"/>
    <mergeCell ref="GW35:GX35"/>
    <mergeCell ref="GY35:GZ35"/>
    <mergeCell ref="HE35:HF35"/>
    <mergeCell ref="IY31:IZ31"/>
    <mergeCell ref="JA31:JB31"/>
    <mergeCell ref="JD31:JE31"/>
    <mergeCell ref="JF31:JG31"/>
    <mergeCell ref="JH31:JI31"/>
    <mergeCell ref="JL31:JM31"/>
    <mergeCell ref="JN31:JO31"/>
    <mergeCell ref="JP31:JQ31"/>
    <mergeCell ref="JS31:JT31"/>
    <mergeCell ref="JU31:JV31"/>
    <mergeCell ref="JW31:JX31"/>
    <mergeCell ref="EW33:EZ33"/>
    <mergeCell ref="FD33:FG33"/>
    <mergeCell ref="FL33:FO33"/>
    <mergeCell ref="FS33:FV33"/>
    <mergeCell ref="GA33:GD33"/>
    <mergeCell ref="GH33:GK33"/>
    <mergeCell ref="GP33:GS33"/>
    <mergeCell ref="GW33:GZ33"/>
    <mergeCell ref="HE33:HH33"/>
    <mergeCell ref="HL33:HO33"/>
    <mergeCell ref="HT33:HW33"/>
    <mergeCell ref="IA33:ID33"/>
    <mergeCell ref="II33:IL33"/>
    <mergeCell ref="IP33:IS33"/>
    <mergeCell ref="IX33:JA33"/>
    <mergeCell ref="JE33:JH33"/>
    <mergeCell ref="JM33:JP33"/>
    <mergeCell ref="JT33:JW33"/>
    <mergeCell ref="HH31:HI31"/>
    <mergeCell ref="HK31:HL31"/>
    <mergeCell ref="HM31:HN31"/>
    <mergeCell ref="HO31:HP31"/>
    <mergeCell ref="HS31:HT31"/>
    <mergeCell ref="HU31:HV31"/>
    <mergeCell ref="HW31:HX31"/>
    <mergeCell ref="HZ31:IA31"/>
    <mergeCell ref="IB31:IC31"/>
    <mergeCell ref="ID31:IE31"/>
    <mergeCell ref="IH31:II31"/>
    <mergeCell ref="IJ31:IK31"/>
    <mergeCell ref="IL31:IM31"/>
    <mergeCell ref="IO31:IP31"/>
    <mergeCell ref="IQ31:IR31"/>
    <mergeCell ref="IS31:IT31"/>
    <mergeCell ref="IW31:IX31"/>
    <mergeCell ref="JE28:JF29"/>
    <mergeCell ref="JG28:JH29"/>
    <mergeCell ref="JM28:JN29"/>
    <mergeCell ref="JO28:JP29"/>
    <mergeCell ref="JT28:JU29"/>
    <mergeCell ref="JV28:JW29"/>
    <mergeCell ref="EV31:EW31"/>
    <mergeCell ref="EX31:EY31"/>
    <mergeCell ref="EZ31:FA31"/>
    <mergeCell ref="FC31:FD31"/>
    <mergeCell ref="FE31:FF31"/>
    <mergeCell ref="FG31:FH31"/>
    <mergeCell ref="FK31:FL31"/>
    <mergeCell ref="FM31:FN31"/>
    <mergeCell ref="FO31:FP31"/>
    <mergeCell ref="FR31:FS31"/>
    <mergeCell ref="FT31:FU31"/>
    <mergeCell ref="FV31:FW31"/>
    <mergeCell ref="FZ31:GA31"/>
    <mergeCell ref="GB31:GC31"/>
    <mergeCell ref="GD31:GE31"/>
    <mergeCell ref="GG31:GH31"/>
    <mergeCell ref="GI31:GJ31"/>
    <mergeCell ref="GK31:GL31"/>
    <mergeCell ref="GO31:GP31"/>
    <mergeCell ref="GQ31:GR31"/>
    <mergeCell ref="GS31:GT31"/>
    <mergeCell ref="GV31:GW31"/>
    <mergeCell ref="GX31:GY31"/>
    <mergeCell ref="GZ31:HA31"/>
    <mergeCell ref="HD31:HE31"/>
    <mergeCell ref="HF31:HG31"/>
    <mergeCell ref="JT27:JU27"/>
    <mergeCell ref="JV27:JW27"/>
    <mergeCell ref="EW28:EX29"/>
    <mergeCell ref="EY28:EZ29"/>
    <mergeCell ref="FD28:FE29"/>
    <mergeCell ref="FF28:FG29"/>
    <mergeCell ref="FL28:FM29"/>
    <mergeCell ref="FN28:FO29"/>
    <mergeCell ref="FS28:FT29"/>
    <mergeCell ref="FU28:FV29"/>
    <mergeCell ref="GA28:GB29"/>
    <mergeCell ref="GC28:GD29"/>
    <mergeCell ref="GH28:GI29"/>
    <mergeCell ref="GJ28:GK29"/>
    <mergeCell ref="GP28:GQ29"/>
    <mergeCell ref="GR28:GS29"/>
    <mergeCell ref="GW28:GX29"/>
    <mergeCell ref="GY28:GZ29"/>
    <mergeCell ref="HE28:HF29"/>
    <mergeCell ref="HG28:HH29"/>
    <mergeCell ref="HL28:HM29"/>
    <mergeCell ref="HN28:HO29"/>
    <mergeCell ref="HT28:HU29"/>
    <mergeCell ref="HV28:HW29"/>
    <mergeCell ref="IA28:IB29"/>
    <mergeCell ref="IC28:ID29"/>
    <mergeCell ref="II28:IJ29"/>
    <mergeCell ref="IK28:IL29"/>
    <mergeCell ref="IP28:IQ29"/>
    <mergeCell ref="IR28:IS29"/>
    <mergeCell ref="IX28:IY29"/>
    <mergeCell ref="IZ28:JA29"/>
    <mergeCell ref="HG27:HH27"/>
    <mergeCell ref="HL27:HM27"/>
    <mergeCell ref="HN27:HO27"/>
    <mergeCell ref="HT27:HU27"/>
    <mergeCell ref="HV27:HW27"/>
    <mergeCell ref="IA27:IB27"/>
    <mergeCell ref="IC27:ID27"/>
    <mergeCell ref="II27:IJ27"/>
    <mergeCell ref="IK27:IL27"/>
    <mergeCell ref="IP27:IQ27"/>
    <mergeCell ref="IR27:IS27"/>
    <mergeCell ref="IX27:IY27"/>
    <mergeCell ref="IZ27:JA27"/>
    <mergeCell ref="JE27:JF27"/>
    <mergeCell ref="JG27:JH27"/>
    <mergeCell ref="JM27:JN27"/>
    <mergeCell ref="JO27:JP27"/>
    <mergeCell ref="EW27:EX27"/>
    <mergeCell ref="EY27:EZ27"/>
    <mergeCell ref="FD27:FE27"/>
    <mergeCell ref="FF27:FG27"/>
    <mergeCell ref="FL27:FM27"/>
    <mergeCell ref="FN27:FO27"/>
    <mergeCell ref="FS27:FT27"/>
    <mergeCell ref="FU27:FV27"/>
    <mergeCell ref="GA27:GB27"/>
    <mergeCell ref="GC27:GD27"/>
    <mergeCell ref="GH27:GI27"/>
    <mergeCell ref="GJ27:GK27"/>
    <mergeCell ref="GP27:GQ27"/>
    <mergeCell ref="GR27:GS27"/>
    <mergeCell ref="GW27:GX27"/>
    <mergeCell ref="GY27:GZ27"/>
    <mergeCell ref="HE27:HF27"/>
    <mergeCell ref="IY23:IZ23"/>
    <mergeCell ref="JA23:JB23"/>
    <mergeCell ref="JD23:JE23"/>
    <mergeCell ref="JF23:JG23"/>
    <mergeCell ref="JH23:JI23"/>
    <mergeCell ref="JL23:JM23"/>
    <mergeCell ref="JN23:JO23"/>
    <mergeCell ref="JP23:JQ23"/>
    <mergeCell ref="JS23:JT23"/>
    <mergeCell ref="JU23:JV23"/>
    <mergeCell ref="JW23:JX23"/>
    <mergeCell ref="EW25:EZ25"/>
    <mergeCell ref="FD25:FG25"/>
    <mergeCell ref="FL25:FO25"/>
    <mergeCell ref="FS25:FV25"/>
    <mergeCell ref="GA25:GD25"/>
    <mergeCell ref="GH25:GK25"/>
    <mergeCell ref="GP25:GS25"/>
    <mergeCell ref="GW25:GZ25"/>
    <mergeCell ref="HE25:HH25"/>
    <mergeCell ref="HL25:HO25"/>
    <mergeCell ref="HT25:HW25"/>
    <mergeCell ref="IA25:ID25"/>
    <mergeCell ref="II25:IL25"/>
    <mergeCell ref="IP25:IS25"/>
    <mergeCell ref="IX25:JA25"/>
    <mergeCell ref="JE25:JH25"/>
    <mergeCell ref="JM25:JP25"/>
    <mergeCell ref="JT25:JW25"/>
    <mergeCell ref="HH23:HI23"/>
    <mergeCell ref="HK23:HL23"/>
    <mergeCell ref="HM23:HN23"/>
    <mergeCell ref="HO23:HP23"/>
    <mergeCell ref="HS23:HT23"/>
    <mergeCell ref="HU23:HV23"/>
    <mergeCell ref="HW23:HX23"/>
    <mergeCell ref="HZ23:IA23"/>
    <mergeCell ref="IB23:IC23"/>
    <mergeCell ref="ID23:IE23"/>
    <mergeCell ref="IH23:II23"/>
    <mergeCell ref="IJ23:IK23"/>
    <mergeCell ref="IL23:IM23"/>
    <mergeCell ref="IO23:IP23"/>
    <mergeCell ref="IQ23:IR23"/>
    <mergeCell ref="IS23:IT23"/>
    <mergeCell ref="IW23:IX23"/>
    <mergeCell ref="JE20:JF21"/>
    <mergeCell ref="JG20:JH21"/>
    <mergeCell ref="JM20:JN21"/>
    <mergeCell ref="JO20:JP21"/>
    <mergeCell ref="JT20:JU21"/>
    <mergeCell ref="JV20:JW21"/>
    <mergeCell ref="EV23:EW23"/>
    <mergeCell ref="EX23:EY23"/>
    <mergeCell ref="EZ23:FA23"/>
    <mergeCell ref="FC23:FD23"/>
    <mergeCell ref="FE23:FF23"/>
    <mergeCell ref="FG23:FH23"/>
    <mergeCell ref="FK23:FL23"/>
    <mergeCell ref="FM23:FN23"/>
    <mergeCell ref="FO23:FP23"/>
    <mergeCell ref="FR23:FS23"/>
    <mergeCell ref="FT23:FU23"/>
    <mergeCell ref="FV23:FW23"/>
    <mergeCell ref="FZ23:GA23"/>
    <mergeCell ref="GB23:GC23"/>
    <mergeCell ref="GD23:GE23"/>
    <mergeCell ref="GG23:GH23"/>
    <mergeCell ref="GI23:GJ23"/>
    <mergeCell ref="GK23:GL23"/>
    <mergeCell ref="GO23:GP23"/>
    <mergeCell ref="GQ23:GR23"/>
    <mergeCell ref="GS23:GT23"/>
    <mergeCell ref="GV23:GW23"/>
    <mergeCell ref="GX23:GY23"/>
    <mergeCell ref="GZ23:HA23"/>
    <mergeCell ref="HD23:HE23"/>
    <mergeCell ref="HF23:HG23"/>
    <mergeCell ref="JT19:JU19"/>
    <mergeCell ref="JV19:JW19"/>
    <mergeCell ref="EW20:EX21"/>
    <mergeCell ref="EY20:EZ21"/>
    <mergeCell ref="FD20:FE21"/>
    <mergeCell ref="FF20:FG21"/>
    <mergeCell ref="FL20:FM21"/>
    <mergeCell ref="FN20:FO21"/>
    <mergeCell ref="FS20:FT21"/>
    <mergeCell ref="FU20:FV21"/>
    <mergeCell ref="GA20:GB21"/>
    <mergeCell ref="GC20:GD21"/>
    <mergeCell ref="GH20:GI21"/>
    <mergeCell ref="GJ20:GK21"/>
    <mergeCell ref="GP20:GQ21"/>
    <mergeCell ref="GR20:GS21"/>
    <mergeCell ref="GW20:GX21"/>
    <mergeCell ref="GY20:GZ21"/>
    <mergeCell ref="HE20:HF21"/>
    <mergeCell ref="HG20:HH21"/>
    <mergeCell ref="HL20:HM21"/>
    <mergeCell ref="HN20:HO21"/>
    <mergeCell ref="HT20:HU21"/>
    <mergeCell ref="HV20:HW21"/>
    <mergeCell ref="IA20:IB21"/>
    <mergeCell ref="IC20:ID21"/>
    <mergeCell ref="II20:IJ21"/>
    <mergeCell ref="IK20:IL21"/>
    <mergeCell ref="IP20:IQ21"/>
    <mergeCell ref="IR20:IS21"/>
    <mergeCell ref="IX20:IY21"/>
    <mergeCell ref="IZ20:JA21"/>
    <mergeCell ref="HG19:HH19"/>
    <mergeCell ref="HL19:HM19"/>
    <mergeCell ref="HN19:HO19"/>
    <mergeCell ref="HT19:HU19"/>
    <mergeCell ref="HV19:HW19"/>
    <mergeCell ref="IA19:IB19"/>
    <mergeCell ref="IC19:ID19"/>
    <mergeCell ref="II19:IJ19"/>
    <mergeCell ref="IK19:IL19"/>
    <mergeCell ref="IP19:IQ19"/>
    <mergeCell ref="IR19:IS19"/>
    <mergeCell ref="IX19:IY19"/>
    <mergeCell ref="IZ19:JA19"/>
    <mergeCell ref="JE19:JF19"/>
    <mergeCell ref="JG19:JH19"/>
    <mergeCell ref="JM19:JN19"/>
    <mergeCell ref="JO19:JP19"/>
    <mergeCell ref="EW19:EX19"/>
    <mergeCell ref="EY19:EZ19"/>
    <mergeCell ref="FD19:FE19"/>
    <mergeCell ref="FF19:FG19"/>
    <mergeCell ref="FL19:FM19"/>
    <mergeCell ref="FN19:FO19"/>
    <mergeCell ref="FS19:FT19"/>
    <mergeCell ref="FU19:FV19"/>
    <mergeCell ref="GA19:GB19"/>
    <mergeCell ref="GC19:GD19"/>
    <mergeCell ref="GH19:GI19"/>
    <mergeCell ref="GJ19:GK19"/>
    <mergeCell ref="GP19:GQ19"/>
    <mergeCell ref="GR19:GS19"/>
    <mergeCell ref="GW19:GX19"/>
    <mergeCell ref="GY19:GZ19"/>
    <mergeCell ref="HE19:HF19"/>
    <mergeCell ref="IY15:IZ15"/>
    <mergeCell ref="JA15:JB15"/>
    <mergeCell ref="JD15:JE15"/>
    <mergeCell ref="JF15:JG15"/>
    <mergeCell ref="JH15:JI15"/>
    <mergeCell ref="JL15:JM15"/>
    <mergeCell ref="JN15:JO15"/>
    <mergeCell ref="JP15:JQ15"/>
    <mergeCell ref="JS15:JT15"/>
    <mergeCell ref="JU15:JV15"/>
    <mergeCell ref="JW15:JX15"/>
    <mergeCell ref="EW17:EZ17"/>
    <mergeCell ref="FD17:FG17"/>
    <mergeCell ref="FL17:FO17"/>
    <mergeCell ref="FS17:FV17"/>
    <mergeCell ref="GA17:GD17"/>
    <mergeCell ref="GH17:GK17"/>
    <mergeCell ref="GP17:GS17"/>
    <mergeCell ref="GW17:GZ17"/>
    <mergeCell ref="HE17:HH17"/>
    <mergeCell ref="HL17:HO17"/>
    <mergeCell ref="HT17:HW17"/>
    <mergeCell ref="IA17:ID17"/>
    <mergeCell ref="II17:IL17"/>
    <mergeCell ref="IP17:IS17"/>
    <mergeCell ref="IX17:JA17"/>
    <mergeCell ref="JE17:JH17"/>
    <mergeCell ref="JM17:JP17"/>
    <mergeCell ref="JT17:JW17"/>
    <mergeCell ref="HH15:HI15"/>
    <mergeCell ref="HK15:HL15"/>
    <mergeCell ref="HM15:HN15"/>
    <mergeCell ref="HO15:HP15"/>
    <mergeCell ref="HS15:HT15"/>
    <mergeCell ref="HU15:HV15"/>
    <mergeCell ref="HW15:HX15"/>
    <mergeCell ref="HZ15:IA15"/>
    <mergeCell ref="IB15:IC15"/>
    <mergeCell ref="ID15:IE15"/>
    <mergeCell ref="IH15:II15"/>
    <mergeCell ref="IJ15:IK15"/>
    <mergeCell ref="IL15:IM15"/>
    <mergeCell ref="IO15:IP15"/>
    <mergeCell ref="IQ15:IR15"/>
    <mergeCell ref="IS15:IT15"/>
    <mergeCell ref="IW15:IX15"/>
    <mergeCell ref="FR15:FS15"/>
    <mergeCell ref="FT15:FU15"/>
    <mergeCell ref="FV15:FW15"/>
    <mergeCell ref="FZ15:GA15"/>
    <mergeCell ref="GB15:GC15"/>
    <mergeCell ref="GD15:GE15"/>
    <mergeCell ref="GG15:GH15"/>
    <mergeCell ref="GI15:GJ15"/>
    <mergeCell ref="GK15:GL15"/>
    <mergeCell ref="GO15:GP15"/>
    <mergeCell ref="GQ15:GR15"/>
    <mergeCell ref="GS15:GT15"/>
    <mergeCell ref="GV15:GW15"/>
    <mergeCell ref="GX15:GY15"/>
    <mergeCell ref="GZ15:HA15"/>
    <mergeCell ref="HD15:HE15"/>
    <mergeCell ref="HF15:HG15"/>
    <mergeCell ref="HN12:HO13"/>
    <mergeCell ref="HT12:HU13"/>
    <mergeCell ref="HV12:HW13"/>
    <mergeCell ref="IA12:IB13"/>
    <mergeCell ref="IC12:ID13"/>
    <mergeCell ref="II12:IJ13"/>
    <mergeCell ref="IK12:IL13"/>
    <mergeCell ref="IP12:IQ13"/>
    <mergeCell ref="IR12:IS13"/>
    <mergeCell ref="IX12:IY13"/>
    <mergeCell ref="IZ12:JA13"/>
    <mergeCell ref="JE12:JF13"/>
    <mergeCell ref="JG12:JH13"/>
    <mergeCell ref="JM12:JN13"/>
    <mergeCell ref="JO12:JP13"/>
    <mergeCell ref="JT12:JU13"/>
    <mergeCell ref="JV12:JW13"/>
    <mergeCell ref="IC11:ID11"/>
    <mergeCell ref="II11:IJ11"/>
    <mergeCell ref="IK11:IL11"/>
    <mergeCell ref="IP11:IQ11"/>
    <mergeCell ref="IR11:IS11"/>
    <mergeCell ref="IX11:IY11"/>
    <mergeCell ref="IZ11:JA11"/>
    <mergeCell ref="JE11:JF11"/>
    <mergeCell ref="JG11:JH11"/>
    <mergeCell ref="JM11:JN11"/>
    <mergeCell ref="JO11:JP11"/>
    <mergeCell ref="JT11:JU11"/>
    <mergeCell ref="JV11:JW11"/>
    <mergeCell ref="EW12:EX13"/>
    <mergeCell ref="EY12:EZ13"/>
    <mergeCell ref="FD12:FE13"/>
    <mergeCell ref="FF12:FG13"/>
    <mergeCell ref="FL12:FM13"/>
    <mergeCell ref="FN12:FO13"/>
    <mergeCell ref="FS12:FT13"/>
    <mergeCell ref="FU12:FV13"/>
    <mergeCell ref="GA12:GB13"/>
    <mergeCell ref="GC12:GD13"/>
    <mergeCell ref="GH12:GI13"/>
    <mergeCell ref="GJ12:GK13"/>
    <mergeCell ref="GP12:GQ13"/>
    <mergeCell ref="GR12:GS13"/>
    <mergeCell ref="GW12:GX13"/>
    <mergeCell ref="GY12:GZ13"/>
    <mergeCell ref="HE12:HF13"/>
    <mergeCell ref="HG12:HH13"/>
    <mergeCell ref="HL12:HM13"/>
    <mergeCell ref="FS11:FT11"/>
    <mergeCell ref="FU11:FV11"/>
    <mergeCell ref="GA11:GB11"/>
    <mergeCell ref="GC11:GD11"/>
    <mergeCell ref="GH11:GI11"/>
    <mergeCell ref="GJ11:GK11"/>
    <mergeCell ref="GP11:GQ11"/>
    <mergeCell ref="GR11:GS11"/>
    <mergeCell ref="GW11:GX11"/>
    <mergeCell ref="GY11:GZ11"/>
    <mergeCell ref="HE11:HF11"/>
    <mergeCell ref="HG11:HH11"/>
    <mergeCell ref="HL11:HM11"/>
    <mergeCell ref="HN11:HO11"/>
    <mergeCell ref="HT11:HU11"/>
    <mergeCell ref="HV11:HW11"/>
    <mergeCell ref="IA11:IB11"/>
    <mergeCell ref="IY7:IZ7"/>
    <mergeCell ref="JA7:JB7"/>
    <mergeCell ref="JD7:JE7"/>
    <mergeCell ref="JF7:JG7"/>
    <mergeCell ref="JH7:JI7"/>
    <mergeCell ref="JL7:JM7"/>
    <mergeCell ref="JN7:JO7"/>
    <mergeCell ref="JP7:JQ7"/>
    <mergeCell ref="JS7:JT7"/>
    <mergeCell ref="JU7:JV7"/>
    <mergeCell ref="JW7:JX7"/>
    <mergeCell ref="EW9:EZ9"/>
    <mergeCell ref="FD9:FG9"/>
    <mergeCell ref="FL9:FO9"/>
    <mergeCell ref="FS9:FV9"/>
    <mergeCell ref="GA9:GD9"/>
    <mergeCell ref="GH9:GK9"/>
    <mergeCell ref="GP9:GS9"/>
    <mergeCell ref="GW9:GZ9"/>
    <mergeCell ref="HE9:HH9"/>
    <mergeCell ref="HL9:HO9"/>
    <mergeCell ref="HT9:HW9"/>
    <mergeCell ref="IA9:ID9"/>
    <mergeCell ref="II9:IL9"/>
    <mergeCell ref="IP9:IS9"/>
    <mergeCell ref="IX9:JA9"/>
    <mergeCell ref="JE9:JH9"/>
    <mergeCell ref="JM9:JP9"/>
    <mergeCell ref="JT9:JW9"/>
    <mergeCell ref="HH7:HI7"/>
    <mergeCell ref="HK7:HL7"/>
    <mergeCell ref="HM7:HN7"/>
    <mergeCell ref="HO7:HP7"/>
    <mergeCell ref="HS7:HT7"/>
    <mergeCell ref="HU7:HV7"/>
    <mergeCell ref="HW7:HX7"/>
    <mergeCell ref="HZ7:IA7"/>
    <mergeCell ref="IB7:IC7"/>
    <mergeCell ref="ID7:IE7"/>
    <mergeCell ref="IH7:II7"/>
    <mergeCell ref="IJ7:IK7"/>
    <mergeCell ref="IL7:IM7"/>
    <mergeCell ref="IO7:IP7"/>
    <mergeCell ref="IQ7:IR7"/>
    <mergeCell ref="IS7:IT7"/>
    <mergeCell ref="IW7:IX7"/>
    <mergeCell ref="JE4:JF5"/>
    <mergeCell ref="JG4:JH5"/>
    <mergeCell ref="JM4:JN5"/>
    <mergeCell ref="JO4:JP5"/>
    <mergeCell ref="JT4:JU5"/>
    <mergeCell ref="JV4:JW5"/>
    <mergeCell ref="EV7:EW7"/>
    <mergeCell ref="EX7:EY7"/>
    <mergeCell ref="EZ7:FA7"/>
    <mergeCell ref="FC7:FD7"/>
    <mergeCell ref="FE7:FF7"/>
    <mergeCell ref="FG7:FH7"/>
    <mergeCell ref="FK7:FL7"/>
    <mergeCell ref="FM7:FN7"/>
    <mergeCell ref="FO7:FP7"/>
    <mergeCell ref="FR7:FS7"/>
    <mergeCell ref="FT7:FU7"/>
    <mergeCell ref="FV7:FW7"/>
    <mergeCell ref="FZ7:GA7"/>
    <mergeCell ref="GB7:GC7"/>
    <mergeCell ref="GD7:GE7"/>
    <mergeCell ref="GG7:GH7"/>
    <mergeCell ref="GI7:GJ7"/>
    <mergeCell ref="GK7:GL7"/>
    <mergeCell ref="GO7:GP7"/>
    <mergeCell ref="GQ7:GR7"/>
    <mergeCell ref="GS7:GT7"/>
    <mergeCell ref="GV7:GW7"/>
    <mergeCell ref="GX7:GY7"/>
    <mergeCell ref="GZ7:HA7"/>
    <mergeCell ref="HD7:HE7"/>
    <mergeCell ref="HF7:HG7"/>
    <mergeCell ref="JT3:JU3"/>
    <mergeCell ref="JV3:JW3"/>
    <mergeCell ref="EW4:EX5"/>
    <mergeCell ref="EY4:EZ5"/>
    <mergeCell ref="FD4:FE5"/>
    <mergeCell ref="FF4:FG5"/>
    <mergeCell ref="FL4:FM5"/>
    <mergeCell ref="FN4:FO5"/>
    <mergeCell ref="FS4:FT5"/>
    <mergeCell ref="FU4:FV5"/>
    <mergeCell ref="GA4:GB5"/>
    <mergeCell ref="GC4:GD5"/>
    <mergeCell ref="GH4:GI5"/>
    <mergeCell ref="GJ4:GK5"/>
    <mergeCell ref="GP4:GQ5"/>
    <mergeCell ref="GR4:GS5"/>
    <mergeCell ref="GW4:GX5"/>
    <mergeCell ref="GY4:GZ5"/>
    <mergeCell ref="HE4:HF5"/>
    <mergeCell ref="HG4:HH5"/>
    <mergeCell ref="HL4:HM5"/>
    <mergeCell ref="HN4:HO5"/>
    <mergeCell ref="HT4:HU5"/>
    <mergeCell ref="HV4:HW5"/>
    <mergeCell ref="IA4:IB5"/>
    <mergeCell ref="IC4:ID5"/>
    <mergeCell ref="II4:IJ5"/>
    <mergeCell ref="IK4:IL5"/>
    <mergeCell ref="IP4:IQ5"/>
    <mergeCell ref="IR4:IS5"/>
    <mergeCell ref="IX4:IY5"/>
    <mergeCell ref="IZ4:JA5"/>
    <mergeCell ref="HG3:HH3"/>
    <mergeCell ref="HL3:HM3"/>
    <mergeCell ref="HN3:HO3"/>
    <mergeCell ref="HT3:HU3"/>
    <mergeCell ref="HV3:HW3"/>
    <mergeCell ref="IA3:IB3"/>
    <mergeCell ref="IC3:ID3"/>
    <mergeCell ref="II3:IJ3"/>
    <mergeCell ref="IK3:IL3"/>
    <mergeCell ref="IP3:IQ3"/>
    <mergeCell ref="IR3:IS3"/>
    <mergeCell ref="IX3:IY3"/>
    <mergeCell ref="IZ3:JA3"/>
    <mergeCell ref="JE3:JF3"/>
    <mergeCell ref="JG3:JH3"/>
    <mergeCell ref="JM3:JN3"/>
    <mergeCell ref="JO3:JP3"/>
    <mergeCell ref="FS1:FV1"/>
    <mergeCell ref="GA1:GD1"/>
    <mergeCell ref="GH1:GK1"/>
    <mergeCell ref="GP1:GS1"/>
    <mergeCell ref="GW1:GZ1"/>
    <mergeCell ref="HE1:HH1"/>
    <mergeCell ref="HL1:HO1"/>
    <mergeCell ref="HT1:HW1"/>
    <mergeCell ref="IA1:ID1"/>
    <mergeCell ref="II1:IL1"/>
    <mergeCell ref="IP1:IS1"/>
    <mergeCell ref="IX1:JA1"/>
    <mergeCell ref="JE1:JH1"/>
    <mergeCell ref="JM1:JP1"/>
    <mergeCell ref="JT1:JW1"/>
    <mergeCell ref="EW3:EX3"/>
    <mergeCell ref="EY3:EZ3"/>
    <mergeCell ref="FD3:FE3"/>
    <mergeCell ref="FF3:FG3"/>
    <mergeCell ref="FL3:FM3"/>
    <mergeCell ref="FN3:FO3"/>
    <mergeCell ref="FS3:FT3"/>
    <mergeCell ref="FU3:FV3"/>
    <mergeCell ref="GA3:GB3"/>
    <mergeCell ref="GC3:GD3"/>
    <mergeCell ref="GH3:GI3"/>
    <mergeCell ref="GJ3:GK3"/>
    <mergeCell ref="GP3:GQ3"/>
    <mergeCell ref="GR3:GS3"/>
    <mergeCell ref="GW3:GX3"/>
    <mergeCell ref="GY3:GZ3"/>
    <mergeCell ref="HE3:HF3"/>
    <mergeCell ref="EH90:EI90"/>
    <mergeCell ref="EJ90:EK90"/>
    <mergeCell ref="EO90:EP90"/>
    <mergeCell ref="EQ90:ER90"/>
    <mergeCell ref="EH91:EI92"/>
    <mergeCell ref="EJ91:EK92"/>
    <mergeCell ref="EO91:EP92"/>
    <mergeCell ref="EQ91:ER92"/>
    <mergeCell ref="EG94:EH94"/>
    <mergeCell ref="EI94:EJ94"/>
    <mergeCell ref="EK94:EL94"/>
    <mergeCell ref="EN94:EO94"/>
    <mergeCell ref="EP94:EQ94"/>
    <mergeCell ref="ER94:ES94"/>
    <mergeCell ref="EW1:EZ1"/>
    <mergeCell ref="FD1:FG1"/>
    <mergeCell ref="FL1:FO1"/>
    <mergeCell ref="EW11:EX11"/>
    <mergeCell ref="EY11:EZ11"/>
    <mergeCell ref="FD11:FE11"/>
    <mergeCell ref="FF11:FG11"/>
    <mergeCell ref="FL11:FM11"/>
    <mergeCell ref="FN11:FO11"/>
    <mergeCell ref="EV15:EW15"/>
    <mergeCell ref="EX15:EY15"/>
    <mergeCell ref="EZ15:FA15"/>
    <mergeCell ref="FC15:FD15"/>
    <mergeCell ref="FE15:FF15"/>
    <mergeCell ref="FG15:FH15"/>
    <mergeCell ref="FK15:FL15"/>
    <mergeCell ref="FM15:FN15"/>
    <mergeCell ref="FO15:FP15"/>
    <mergeCell ref="EH80:EK80"/>
    <mergeCell ref="EO80:ER80"/>
    <mergeCell ref="EH82:EI82"/>
    <mergeCell ref="EJ82:EK82"/>
    <mergeCell ref="EO82:EP82"/>
    <mergeCell ref="EQ82:ER82"/>
    <mergeCell ref="EH83:EI84"/>
    <mergeCell ref="EJ83:EK84"/>
    <mergeCell ref="EO83:EP84"/>
    <mergeCell ref="EQ83:ER84"/>
    <mergeCell ref="EG86:EH86"/>
    <mergeCell ref="EI86:EJ86"/>
    <mergeCell ref="EK86:EL86"/>
    <mergeCell ref="EN86:EO86"/>
    <mergeCell ref="EP86:EQ86"/>
    <mergeCell ref="ER86:ES86"/>
    <mergeCell ref="EH88:EK88"/>
    <mergeCell ref="EO88:ER88"/>
    <mergeCell ref="EG70:EH70"/>
    <mergeCell ref="EI70:EJ70"/>
    <mergeCell ref="EK70:EL70"/>
    <mergeCell ref="EN70:EO70"/>
    <mergeCell ref="EP70:EQ70"/>
    <mergeCell ref="ER70:ES70"/>
    <mergeCell ref="EH72:EK72"/>
    <mergeCell ref="EO72:ER72"/>
    <mergeCell ref="EH74:EI74"/>
    <mergeCell ref="EJ74:EK74"/>
    <mergeCell ref="EO74:EP74"/>
    <mergeCell ref="EQ74:ER74"/>
    <mergeCell ref="EH75:EI76"/>
    <mergeCell ref="EJ75:EK76"/>
    <mergeCell ref="EO75:EP76"/>
    <mergeCell ref="EQ75:ER76"/>
    <mergeCell ref="EG78:EH78"/>
    <mergeCell ref="EI78:EJ78"/>
    <mergeCell ref="EK78:EL78"/>
    <mergeCell ref="EN78:EO78"/>
    <mergeCell ref="EP78:EQ78"/>
    <mergeCell ref="ER78:ES78"/>
    <mergeCell ref="EH59:EI60"/>
    <mergeCell ref="EJ59:EK60"/>
    <mergeCell ref="EO59:EP60"/>
    <mergeCell ref="EQ59:ER60"/>
    <mergeCell ref="EG62:EH62"/>
    <mergeCell ref="EI62:EJ62"/>
    <mergeCell ref="EK62:EL62"/>
    <mergeCell ref="EN62:EO62"/>
    <mergeCell ref="EP62:EQ62"/>
    <mergeCell ref="ER62:ES62"/>
    <mergeCell ref="EH64:EK64"/>
    <mergeCell ref="EO64:ER64"/>
    <mergeCell ref="EH66:EI66"/>
    <mergeCell ref="EJ66:EK66"/>
    <mergeCell ref="EO66:EP66"/>
    <mergeCell ref="EQ66:ER66"/>
    <mergeCell ref="EH67:EI68"/>
    <mergeCell ref="EJ67:EK68"/>
    <mergeCell ref="EO67:EP68"/>
    <mergeCell ref="EQ67:ER68"/>
    <mergeCell ref="EH50:EI50"/>
    <mergeCell ref="EJ50:EK50"/>
    <mergeCell ref="EO50:EP50"/>
    <mergeCell ref="EQ50:ER50"/>
    <mergeCell ref="EH51:EI52"/>
    <mergeCell ref="EJ51:EK52"/>
    <mergeCell ref="EO51:EP52"/>
    <mergeCell ref="EQ51:ER52"/>
    <mergeCell ref="EG54:EH54"/>
    <mergeCell ref="EI54:EJ54"/>
    <mergeCell ref="EK54:EL54"/>
    <mergeCell ref="EN54:EO54"/>
    <mergeCell ref="EP54:EQ54"/>
    <mergeCell ref="ER54:ES54"/>
    <mergeCell ref="EH56:EK56"/>
    <mergeCell ref="EO56:ER56"/>
    <mergeCell ref="EH58:EI58"/>
    <mergeCell ref="EJ58:EK58"/>
    <mergeCell ref="EO58:EP58"/>
    <mergeCell ref="EQ58:ER58"/>
    <mergeCell ref="EH41:EK41"/>
    <mergeCell ref="EO41:ER41"/>
    <mergeCell ref="EH43:EI43"/>
    <mergeCell ref="EJ43:EK43"/>
    <mergeCell ref="EO43:EP43"/>
    <mergeCell ref="EQ43:ER43"/>
    <mergeCell ref="EH44:EI45"/>
    <mergeCell ref="EJ44:EK45"/>
    <mergeCell ref="EO44:EP45"/>
    <mergeCell ref="EQ44:ER45"/>
    <mergeCell ref="EG47:EH47"/>
    <mergeCell ref="EI47:EJ47"/>
    <mergeCell ref="EK47:EL47"/>
    <mergeCell ref="EN47:EO47"/>
    <mergeCell ref="EP47:EQ47"/>
    <mergeCell ref="ER47:ES47"/>
    <mergeCell ref="EH48:EK48"/>
    <mergeCell ref="EO48:ER48"/>
    <mergeCell ref="EG31:EH31"/>
    <mergeCell ref="EI31:EJ31"/>
    <mergeCell ref="EK31:EL31"/>
    <mergeCell ref="EN31:EO31"/>
    <mergeCell ref="EP31:EQ31"/>
    <mergeCell ref="ER31:ES31"/>
    <mergeCell ref="EH33:EK33"/>
    <mergeCell ref="EO33:ER33"/>
    <mergeCell ref="EH35:EI35"/>
    <mergeCell ref="EJ35:EK35"/>
    <mergeCell ref="EO35:EP35"/>
    <mergeCell ref="EQ35:ER35"/>
    <mergeCell ref="EH36:EI37"/>
    <mergeCell ref="EJ36:EK37"/>
    <mergeCell ref="EO36:EP37"/>
    <mergeCell ref="EQ36:ER37"/>
    <mergeCell ref="EG39:EH39"/>
    <mergeCell ref="EI39:EJ39"/>
    <mergeCell ref="EK39:EL39"/>
    <mergeCell ref="EN39:EO39"/>
    <mergeCell ref="EP39:EQ39"/>
    <mergeCell ref="ER39:ES39"/>
    <mergeCell ref="EH20:EI21"/>
    <mergeCell ref="EJ20:EK21"/>
    <mergeCell ref="EO20:EP21"/>
    <mergeCell ref="EQ20:ER21"/>
    <mergeCell ref="EG23:EH23"/>
    <mergeCell ref="EI23:EJ23"/>
    <mergeCell ref="EK23:EL23"/>
    <mergeCell ref="EN23:EO23"/>
    <mergeCell ref="EP23:EQ23"/>
    <mergeCell ref="ER23:ES23"/>
    <mergeCell ref="EH25:EK25"/>
    <mergeCell ref="EO25:ER25"/>
    <mergeCell ref="EH27:EI27"/>
    <mergeCell ref="EJ27:EK27"/>
    <mergeCell ref="EO27:EP27"/>
    <mergeCell ref="EQ27:ER27"/>
    <mergeCell ref="EH28:EI29"/>
    <mergeCell ref="EJ28:EK29"/>
    <mergeCell ref="EO28:EP29"/>
    <mergeCell ref="EQ28:ER29"/>
    <mergeCell ref="EH11:EI11"/>
    <mergeCell ref="EJ11:EK11"/>
    <mergeCell ref="EO11:EP11"/>
    <mergeCell ref="EQ11:ER11"/>
    <mergeCell ref="EH12:EI13"/>
    <mergeCell ref="EJ12:EK13"/>
    <mergeCell ref="EO12:EP13"/>
    <mergeCell ref="EQ12:ER13"/>
    <mergeCell ref="EG15:EH15"/>
    <mergeCell ref="EI15:EJ15"/>
    <mergeCell ref="EK15:EL15"/>
    <mergeCell ref="EN15:EO15"/>
    <mergeCell ref="EP15:EQ15"/>
    <mergeCell ref="ER15:ES15"/>
    <mergeCell ref="EH17:EK17"/>
    <mergeCell ref="EO17:ER17"/>
    <mergeCell ref="EH19:EI19"/>
    <mergeCell ref="EJ19:EK19"/>
    <mergeCell ref="EO19:EP19"/>
    <mergeCell ref="EQ19:ER19"/>
    <mergeCell ref="DS90:DT90"/>
    <mergeCell ref="DU90:DV90"/>
    <mergeCell ref="DZ90:EA90"/>
    <mergeCell ref="EB90:EC90"/>
    <mergeCell ref="DS91:DT92"/>
    <mergeCell ref="DU91:DV92"/>
    <mergeCell ref="DZ91:EA92"/>
    <mergeCell ref="EB91:EC92"/>
    <mergeCell ref="DR94:DS94"/>
    <mergeCell ref="DT94:DU94"/>
    <mergeCell ref="DV94:DW94"/>
    <mergeCell ref="DY94:DZ94"/>
    <mergeCell ref="EA94:EB94"/>
    <mergeCell ref="EC94:ED94"/>
    <mergeCell ref="EH1:EK1"/>
    <mergeCell ref="EO1:ER1"/>
    <mergeCell ref="EH3:EI3"/>
    <mergeCell ref="EJ3:EK3"/>
    <mergeCell ref="EO3:EP3"/>
    <mergeCell ref="EQ3:ER3"/>
    <mergeCell ref="EH4:EI5"/>
    <mergeCell ref="EJ4:EK5"/>
    <mergeCell ref="EO4:EP5"/>
    <mergeCell ref="EQ4:ER5"/>
    <mergeCell ref="EG7:EH7"/>
    <mergeCell ref="EI7:EJ7"/>
    <mergeCell ref="EK7:EL7"/>
    <mergeCell ref="EN7:EO7"/>
    <mergeCell ref="EP7:EQ7"/>
    <mergeCell ref="ER7:ES7"/>
    <mergeCell ref="EH9:EK9"/>
    <mergeCell ref="EO9:ER9"/>
    <mergeCell ref="DS80:DV80"/>
    <mergeCell ref="DZ80:EC80"/>
    <mergeCell ref="DS82:DT82"/>
    <mergeCell ref="DU82:DV82"/>
    <mergeCell ref="DZ82:EA82"/>
    <mergeCell ref="EB82:EC82"/>
    <mergeCell ref="DS83:DT84"/>
    <mergeCell ref="DU83:DV84"/>
    <mergeCell ref="DZ83:EA84"/>
    <mergeCell ref="EB83:EC84"/>
    <mergeCell ref="DR86:DS86"/>
    <mergeCell ref="DT86:DU86"/>
    <mergeCell ref="DV86:DW86"/>
    <mergeCell ref="DY86:DZ86"/>
    <mergeCell ref="EA86:EB86"/>
    <mergeCell ref="EC86:ED86"/>
    <mergeCell ref="DS88:DV88"/>
    <mergeCell ref="DZ88:EC88"/>
    <mergeCell ref="DR70:DS70"/>
    <mergeCell ref="DT70:DU70"/>
    <mergeCell ref="DV70:DW70"/>
    <mergeCell ref="DY70:DZ70"/>
    <mergeCell ref="EA70:EB70"/>
    <mergeCell ref="EC70:ED70"/>
    <mergeCell ref="DS72:DV72"/>
    <mergeCell ref="DZ72:EC72"/>
    <mergeCell ref="DS74:DT74"/>
    <mergeCell ref="DU74:DV74"/>
    <mergeCell ref="DZ74:EA74"/>
    <mergeCell ref="EB74:EC74"/>
    <mergeCell ref="DS75:DT76"/>
    <mergeCell ref="DU75:DV76"/>
    <mergeCell ref="DZ75:EA76"/>
    <mergeCell ref="EB75:EC76"/>
    <mergeCell ref="DR78:DS78"/>
    <mergeCell ref="DT78:DU78"/>
    <mergeCell ref="DV78:DW78"/>
    <mergeCell ref="DY78:DZ78"/>
    <mergeCell ref="EA78:EB78"/>
    <mergeCell ref="EC78:ED78"/>
    <mergeCell ref="DS59:DT60"/>
    <mergeCell ref="DU59:DV60"/>
    <mergeCell ref="DZ59:EA60"/>
    <mergeCell ref="EB59:EC60"/>
    <mergeCell ref="DR62:DS62"/>
    <mergeCell ref="DT62:DU62"/>
    <mergeCell ref="DV62:DW62"/>
    <mergeCell ref="DY62:DZ62"/>
    <mergeCell ref="EA62:EB62"/>
    <mergeCell ref="EC62:ED62"/>
    <mergeCell ref="DS64:DV64"/>
    <mergeCell ref="DZ64:EC64"/>
    <mergeCell ref="DS66:DT66"/>
    <mergeCell ref="DU66:DV66"/>
    <mergeCell ref="DZ66:EA66"/>
    <mergeCell ref="EB66:EC66"/>
    <mergeCell ref="DS67:DT68"/>
    <mergeCell ref="DU67:DV68"/>
    <mergeCell ref="DZ67:EA68"/>
    <mergeCell ref="EB67:EC68"/>
    <mergeCell ref="DS50:DT50"/>
    <mergeCell ref="DU50:DV50"/>
    <mergeCell ref="DZ50:EA50"/>
    <mergeCell ref="EB50:EC50"/>
    <mergeCell ref="DS51:DT52"/>
    <mergeCell ref="DU51:DV52"/>
    <mergeCell ref="DZ51:EA52"/>
    <mergeCell ref="EB51:EC52"/>
    <mergeCell ref="DR54:DS54"/>
    <mergeCell ref="DT54:DU54"/>
    <mergeCell ref="DV54:DW54"/>
    <mergeCell ref="DY54:DZ54"/>
    <mergeCell ref="EA54:EB54"/>
    <mergeCell ref="EC54:ED54"/>
    <mergeCell ref="DS56:DV56"/>
    <mergeCell ref="DZ56:EC56"/>
    <mergeCell ref="DS58:DT58"/>
    <mergeCell ref="DU58:DV58"/>
    <mergeCell ref="DZ58:EA58"/>
    <mergeCell ref="EB58:EC58"/>
    <mergeCell ref="DS41:DV41"/>
    <mergeCell ref="DZ41:EC41"/>
    <mergeCell ref="DS43:DT43"/>
    <mergeCell ref="DU43:DV43"/>
    <mergeCell ref="DZ43:EA43"/>
    <mergeCell ref="EB43:EC43"/>
    <mergeCell ref="DS44:DT45"/>
    <mergeCell ref="DU44:DV45"/>
    <mergeCell ref="DZ44:EA45"/>
    <mergeCell ref="EB44:EC45"/>
    <mergeCell ref="DR47:DS47"/>
    <mergeCell ref="DT47:DU47"/>
    <mergeCell ref="DV47:DW47"/>
    <mergeCell ref="DY47:DZ47"/>
    <mergeCell ref="EA47:EB47"/>
    <mergeCell ref="EC47:ED47"/>
    <mergeCell ref="DS48:DV48"/>
    <mergeCell ref="DZ48:EC48"/>
    <mergeCell ref="DR31:DS31"/>
    <mergeCell ref="DT31:DU31"/>
    <mergeCell ref="DV31:DW31"/>
    <mergeCell ref="DY31:DZ31"/>
    <mergeCell ref="EA31:EB31"/>
    <mergeCell ref="EC31:ED31"/>
    <mergeCell ref="DS33:DV33"/>
    <mergeCell ref="DZ33:EC33"/>
    <mergeCell ref="DS35:DT35"/>
    <mergeCell ref="DU35:DV35"/>
    <mergeCell ref="DZ35:EA35"/>
    <mergeCell ref="EB35:EC35"/>
    <mergeCell ref="DS36:DT37"/>
    <mergeCell ref="DU36:DV37"/>
    <mergeCell ref="DZ36:EA37"/>
    <mergeCell ref="EB36:EC37"/>
    <mergeCell ref="DR39:DS39"/>
    <mergeCell ref="DT39:DU39"/>
    <mergeCell ref="DV39:DW39"/>
    <mergeCell ref="DY39:DZ39"/>
    <mergeCell ref="EA39:EB39"/>
    <mergeCell ref="EC39:ED39"/>
    <mergeCell ref="DS20:DT21"/>
    <mergeCell ref="DU20:DV21"/>
    <mergeCell ref="DZ20:EA21"/>
    <mergeCell ref="EB20:EC21"/>
    <mergeCell ref="DR23:DS23"/>
    <mergeCell ref="DT23:DU23"/>
    <mergeCell ref="DV23:DW23"/>
    <mergeCell ref="DY23:DZ23"/>
    <mergeCell ref="EA23:EB23"/>
    <mergeCell ref="EC23:ED23"/>
    <mergeCell ref="DS25:DV25"/>
    <mergeCell ref="DZ25:EC25"/>
    <mergeCell ref="DS27:DT27"/>
    <mergeCell ref="DU27:DV27"/>
    <mergeCell ref="DZ27:EA27"/>
    <mergeCell ref="EB27:EC27"/>
    <mergeCell ref="DS28:DT29"/>
    <mergeCell ref="DU28:DV29"/>
    <mergeCell ref="DZ28:EA29"/>
    <mergeCell ref="EB28:EC29"/>
    <mergeCell ref="DS11:DT11"/>
    <mergeCell ref="DU11:DV11"/>
    <mergeCell ref="DZ11:EA11"/>
    <mergeCell ref="EB11:EC11"/>
    <mergeCell ref="DS12:DT13"/>
    <mergeCell ref="DU12:DV13"/>
    <mergeCell ref="DZ12:EA13"/>
    <mergeCell ref="EB12:EC13"/>
    <mergeCell ref="DR15:DS15"/>
    <mergeCell ref="DT15:DU15"/>
    <mergeCell ref="DV15:DW15"/>
    <mergeCell ref="DY15:DZ15"/>
    <mergeCell ref="EA15:EB15"/>
    <mergeCell ref="EC15:ED15"/>
    <mergeCell ref="DS17:DV17"/>
    <mergeCell ref="DZ17:EC17"/>
    <mergeCell ref="DS19:DT19"/>
    <mergeCell ref="DU19:DV19"/>
    <mergeCell ref="DZ19:EA19"/>
    <mergeCell ref="EB19:EC19"/>
    <mergeCell ref="DD90:DE90"/>
    <mergeCell ref="DF90:DG90"/>
    <mergeCell ref="DK90:DL90"/>
    <mergeCell ref="DM90:DN90"/>
    <mergeCell ref="DD91:DE92"/>
    <mergeCell ref="DF91:DG92"/>
    <mergeCell ref="DK91:DL92"/>
    <mergeCell ref="DM91:DN92"/>
    <mergeCell ref="DC94:DD94"/>
    <mergeCell ref="DE94:DF94"/>
    <mergeCell ref="DG94:DH94"/>
    <mergeCell ref="DJ94:DK94"/>
    <mergeCell ref="DL94:DM94"/>
    <mergeCell ref="DN94:DO94"/>
    <mergeCell ref="DS1:DV1"/>
    <mergeCell ref="DZ1:EC1"/>
    <mergeCell ref="DS3:DT3"/>
    <mergeCell ref="DU3:DV3"/>
    <mergeCell ref="DZ3:EA3"/>
    <mergeCell ref="EB3:EC3"/>
    <mergeCell ref="DS4:DT5"/>
    <mergeCell ref="DU4:DV5"/>
    <mergeCell ref="DZ4:EA5"/>
    <mergeCell ref="EB4:EC5"/>
    <mergeCell ref="DR7:DS7"/>
    <mergeCell ref="DT7:DU7"/>
    <mergeCell ref="DV7:DW7"/>
    <mergeCell ref="DY7:DZ7"/>
    <mergeCell ref="EA7:EB7"/>
    <mergeCell ref="EC7:ED7"/>
    <mergeCell ref="DS9:DV9"/>
    <mergeCell ref="DZ9:EC9"/>
    <mergeCell ref="DD80:DG80"/>
    <mergeCell ref="DK80:DN80"/>
    <mergeCell ref="DD82:DE82"/>
    <mergeCell ref="DF82:DG82"/>
    <mergeCell ref="DK82:DL82"/>
    <mergeCell ref="DM82:DN82"/>
    <mergeCell ref="DD83:DE84"/>
    <mergeCell ref="DF83:DG84"/>
    <mergeCell ref="DK83:DL84"/>
    <mergeCell ref="DM83:DN84"/>
    <mergeCell ref="DC86:DD86"/>
    <mergeCell ref="DE86:DF86"/>
    <mergeCell ref="DG86:DH86"/>
    <mergeCell ref="DJ86:DK86"/>
    <mergeCell ref="DL86:DM86"/>
    <mergeCell ref="DN86:DO86"/>
    <mergeCell ref="DD88:DG88"/>
    <mergeCell ref="DK88:DN88"/>
    <mergeCell ref="DC70:DD70"/>
    <mergeCell ref="DE70:DF70"/>
    <mergeCell ref="DG70:DH70"/>
    <mergeCell ref="DJ70:DK70"/>
    <mergeCell ref="DL70:DM70"/>
    <mergeCell ref="DN70:DO70"/>
    <mergeCell ref="DD72:DG72"/>
    <mergeCell ref="DK72:DN72"/>
    <mergeCell ref="DD74:DE74"/>
    <mergeCell ref="DF74:DG74"/>
    <mergeCell ref="DK74:DL74"/>
    <mergeCell ref="DM74:DN74"/>
    <mergeCell ref="DD75:DE76"/>
    <mergeCell ref="DF75:DG76"/>
    <mergeCell ref="DK75:DL76"/>
    <mergeCell ref="DM75:DN76"/>
    <mergeCell ref="DC78:DD78"/>
    <mergeCell ref="DE78:DF78"/>
    <mergeCell ref="DG78:DH78"/>
    <mergeCell ref="DJ78:DK78"/>
    <mergeCell ref="DL78:DM78"/>
    <mergeCell ref="DN78:DO78"/>
    <mergeCell ref="DD59:DE60"/>
    <mergeCell ref="DF59:DG60"/>
    <mergeCell ref="DK59:DL60"/>
    <mergeCell ref="DM59:DN60"/>
    <mergeCell ref="DC62:DD62"/>
    <mergeCell ref="DE62:DF62"/>
    <mergeCell ref="DG62:DH62"/>
    <mergeCell ref="DJ62:DK62"/>
    <mergeCell ref="DL62:DM62"/>
    <mergeCell ref="DN62:DO62"/>
    <mergeCell ref="DD64:DG64"/>
    <mergeCell ref="DK64:DN64"/>
    <mergeCell ref="DD66:DE66"/>
    <mergeCell ref="DF66:DG66"/>
    <mergeCell ref="DK66:DL66"/>
    <mergeCell ref="DM66:DN66"/>
    <mergeCell ref="DD67:DE68"/>
    <mergeCell ref="DF67:DG68"/>
    <mergeCell ref="DK67:DL68"/>
    <mergeCell ref="DM67:DN68"/>
    <mergeCell ref="DD50:DE50"/>
    <mergeCell ref="DF50:DG50"/>
    <mergeCell ref="DK50:DL50"/>
    <mergeCell ref="DM50:DN50"/>
    <mergeCell ref="DD51:DE52"/>
    <mergeCell ref="DF51:DG52"/>
    <mergeCell ref="DK51:DL52"/>
    <mergeCell ref="DM51:DN52"/>
    <mergeCell ref="DC54:DD54"/>
    <mergeCell ref="DE54:DF54"/>
    <mergeCell ref="DG54:DH54"/>
    <mergeCell ref="DJ54:DK54"/>
    <mergeCell ref="DL54:DM54"/>
    <mergeCell ref="DN54:DO54"/>
    <mergeCell ref="DD56:DG56"/>
    <mergeCell ref="DK56:DN56"/>
    <mergeCell ref="DD58:DE58"/>
    <mergeCell ref="DF58:DG58"/>
    <mergeCell ref="DK58:DL58"/>
    <mergeCell ref="DM58:DN58"/>
    <mergeCell ref="DD41:DG41"/>
    <mergeCell ref="DK41:DN41"/>
    <mergeCell ref="DD43:DE43"/>
    <mergeCell ref="DF43:DG43"/>
    <mergeCell ref="DK43:DL43"/>
    <mergeCell ref="DM43:DN43"/>
    <mergeCell ref="DD44:DE45"/>
    <mergeCell ref="DF44:DG45"/>
    <mergeCell ref="DK44:DL45"/>
    <mergeCell ref="DM44:DN45"/>
    <mergeCell ref="DC47:DD47"/>
    <mergeCell ref="DE47:DF47"/>
    <mergeCell ref="DG47:DH47"/>
    <mergeCell ref="DJ47:DK47"/>
    <mergeCell ref="DL47:DM47"/>
    <mergeCell ref="DN47:DO47"/>
    <mergeCell ref="DD48:DG48"/>
    <mergeCell ref="DK48:DN48"/>
    <mergeCell ref="DC31:DD31"/>
    <mergeCell ref="DE31:DF31"/>
    <mergeCell ref="DG31:DH31"/>
    <mergeCell ref="DJ31:DK31"/>
    <mergeCell ref="DL31:DM31"/>
    <mergeCell ref="DN31:DO31"/>
    <mergeCell ref="DD33:DG33"/>
    <mergeCell ref="DK33:DN33"/>
    <mergeCell ref="DD35:DE35"/>
    <mergeCell ref="DF35:DG35"/>
    <mergeCell ref="DK35:DL35"/>
    <mergeCell ref="DM35:DN35"/>
    <mergeCell ref="DD36:DE37"/>
    <mergeCell ref="DF36:DG37"/>
    <mergeCell ref="DK36:DL37"/>
    <mergeCell ref="DM36:DN37"/>
    <mergeCell ref="DC39:DD39"/>
    <mergeCell ref="DE39:DF39"/>
    <mergeCell ref="DG39:DH39"/>
    <mergeCell ref="DJ39:DK39"/>
    <mergeCell ref="DL39:DM39"/>
    <mergeCell ref="DN39:DO39"/>
    <mergeCell ref="DD20:DE21"/>
    <mergeCell ref="DF20:DG21"/>
    <mergeCell ref="DK20:DL21"/>
    <mergeCell ref="DM20:DN21"/>
    <mergeCell ref="DC23:DD23"/>
    <mergeCell ref="DE23:DF23"/>
    <mergeCell ref="DG23:DH23"/>
    <mergeCell ref="DJ23:DK23"/>
    <mergeCell ref="DL23:DM23"/>
    <mergeCell ref="DN23:DO23"/>
    <mergeCell ref="DD25:DG25"/>
    <mergeCell ref="DK25:DN25"/>
    <mergeCell ref="DD27:DE27"/>
    <mergeCell ref="DF27:DG27"/>
    <mergeCell ref="DK27:DL27"/>
    <mergeCell ref="DM27:DN27"/>
    <mergeCell ref="DD28:DE29"/>
    <mergeCell ref="DF28:DG29"/>
    <mergeCell ref="DK28:DL29"/>
    <mergeCell ref="DM28:DN29"/>
    <mergeCell ref="DD11:DE11"/>
    <mergeCell ref="DF11:DG11"/>
    <mergeCell ref="DK11:DL11"/>
    <mergeCell ref="DM11:DN11"/>
    <mergeCell ref="DD12:DE13"/>
    <mergeCell ref="DF12:DG13"/>
    <mergeCell ref="DK12:DL13"/>
    <mergeCell ref="DM12:DN13"/>
    <mergeCell ref="DC15:DD15"/>
    <mergeCell ref="DE15:DF15"/>
    <mergeCell ref="DG15:DH15"/>
    <mergeCell ref="DJ15:DK15"/>
    <mergeCell ref="DL15:DM15"/>
    <mergeCell ref="DN15:DO15"/>
    <mergeCell ref="DD17:DG17"/>
    <mergeCell ref="DK17:DN17"/>
    <mergeCell ref="DD19:DE19"/>
    <mergeCell ref="DF19:DG19"/>
    <mergeCell ref="DK19:DL19"/>
    <mergeCell ref="DM19:DN19"/>
    <mergeCell ref="CO90:CP90"/>
    <mergeCell ref="CQ90:CR90"/>
    <mergeCell ref="CV90:CW90"/>
    <mergeCell ref="CX90:CY90"/>
    <mergeCell ref="CO91:CP92"/>
    <mergeCell ref="CQ91:CR92"/>
    <mergeCell ref="CV91:CW92"/>
    <mergeCell ref="CX91:CY92"/>
    <mergeCell ref="CN94:CO94"/>
    <mergeCell ref="CP94:CQ94"/>
    <mergeCell ref="CR94:CS94"/>
    <mergeCell ref="CU94:CV94"/>
    <mergeCell ref="CW94:CX94"/>
    <mergeCell ref="CY94:CZ94"/>
    <mergeCell ref="DD1:DG1"/>
    <mergeCell ref="DK1:DN1"/>
    <mergeCell ref="DD3:DE3"/>
    <mergeCell ref="DF3:DG3"/>
    <mergeCell ref="DK3:DL3"/>
    <mergeCell ref="DM3:DN3"/>
    <mergeCell ref="DD4:DE5"/>
    <mergeCell ref="DF4:DG5"/>
    <mergeCell ref="DK4:DL5"/>
    <mergeCell ref="DM4:DN5"/>
    <mergeCell ref="DC7:DD7"/>
    <mergeCell ref="DE7:DF7"/>
    <mergeCell ref="DG7:DH7"/>
    <mergeCell ref="DJ7:DK7"/>
    <mergeCell ref="DL7:DM7"/>
    <mergeCell ref="DN7:DO7"/>
    <mergeCell ref="DD9:DG9"/>
    <mergeCell ref="DK9:DN9"/>
    <mergeCell ref="CO80:CR80"/>
    <mergeCell ref="CV80:CY80"/>
    <mergeCell ref="CO82:CP82"/>
    <mergeCell ref="CQ82:CR82"/>
    <mergeCell ref="CV82:CW82"/>
    <mergeCell ref="CX82:CY82"/>
    <mergeCell ref="CO83:CP84"/>
    <mergeCell ref="CQ83:CR84"/>
    <mergeCell ref="CV83:CW84"/>
    <mergeCell ref="CX83:CY84"/>
    <mergeCell ref="CN86:CO86"/>
    <mergeCell ref="CP86:CQ86"/>
    <mergeCell ref="CR86:CS86"/>
    <mergeCell ref="CU86:CV86"/>
    <mergeCell ref="CW86:CX86"/>
    <mergeCell ref="CY86:CZ86"/>
    <mergeCell ref="CO88:CR88"/>
    <mergeCell ref="CV88:CY88"/>
    <mergeCell ref="CN70:CO70"/>
    <mergeCell ref="CP70:CQ70"/>
    <mergeCell ref="CR70:CS70"/>
    <mergeCell ref="CU70:CV70"/>
    <mergeCell ref="CW70:CX70"/>
    <mergeCell ref="CY70:CZ70"/>
    <mergeCell ref="CO72:CR72"/>
    <mergeCell ref="CV72:CY72"/>
    <mergeCell ref="CO74:CP74"/>
    <mergeCell ref="CQ74:CR74"/>
    <mergeCell ref="CV74:CW74"/>
    <mergeCell ref="CX74:CY74"/>
    <mergeCell ref="CO75:CP76"/>
    <mergeCell ref="CQ75:CR76"/>
    <mergeCell ref="CV75:CW76"/>
    <mergeCell ref="CX75:CY76"/>
    <mergeCell ref="CN78:CO78"/>
    <mergeCell ref="CP78:CQ78"/>
    <mergeCell ref="CR78:CS78"/>
    <mergeCell ref="CU78:CV78"/>
    <mergeCell ref="CW78:CX78"/>
    <mergeCell ref="CY78:CZ78"/>
    <mergeCell ref="CO59:CP60"/>
    <mergeCell ref="CQ59:CR60"/>
    <mergeCell ref="CV59:CW60"/>
    <mergeCell ref="CX59:CY60"/>
    <mergeCell ref="CN62:CO62"/>
    <mergeCell ref="CP62:CQ62"/>
    <mergeCell ref="CR62:CS62"/>
    <mergeCell ref="CU62:CV62"/>
    <mergeCell ref="CW62:CX62"/>
    <mergeCell ref="CY62:CZ62"/>
    <mergeCell ref="CO64:CR64"/>
    <mergeCell ref="CV64:CY64"/>
    <mergeCell ref="CO66:CP66"/>
    <mergeCell ref="CQ66:CR66"/>
    <mergeCell ref="CV66:CW66"/>
    <mergeCell ref="CX66:CY66"/>
    <mergeCell ref="CO67:CP68"/>
    <mergeCell ref="CQ67:CR68"/>
    <mergeCell ref="CV67:CW68"/>
    <mergeCell ref="CX67:CY68"/>
    <mergeCell ref="CO50:CP50"/>
    <mergeCell ref="CQ50:CR50"/>
    <mergeCell ref="CV50:CW50"/>
    <mergeCell ref="CX50:CY50"/>
    <mergeCell ref="CO51:CP52"/>
    <mergeCell ref="CQ51:CR52"/>
    <mergeCell ref="CV51:CW52"/>
    <mergeCell ref="CX51:CY52"/>
    <mergeCell ref="CN54:CO54"/>
    <mergeCell ref="CP54:CQ54"/>
    <mergeCell ref="CR54:CS54"/>
    <mergeCell ref="CU54:CV54"/>
    <mergeCell ref="CW54:CX54"/>
    <mergeCell ref="CY54:CZ54"/>
    <mergeCell ref="CO56:CR56"/>
    <mergeCell ref="CV56:CY56"/>
    <mergeCell ref="CO58:CP58"/>
    <mergeCell ref="CQ58:CR58"/>
    <mergeCell ref="CV58:CW58"/>
    <mergeCell ref="CX58:CY58"/>
    <mergeCell ref="CO41:CR41"/>
    <mergeCell ref="CV41:CY41"/>
    <mergeCell ref="CO43:CP43"/>
    <mergeCell ref="CQ43:CR43"/>
    <mergeCell ref="CV43:CW43"/>
    <mergeCell ref="CX43:CY43"/>
    <mergeCell ref="CO44:CP45"/>
    <mergeCell ref="CQ44:CR45"/>
    <mergeCell ref="CV44:CW45"/>
    <mergeCell ref="CX44:CY45"/>
    <mergeCell ref="CN47:CO47"/>
    <mergeCell ref="CP47:CQ47"/>
    <mergeCell ref="CR47:CS47"/>
    <mergeCell ref="CU47:CV47"/>
    <mergeCell ref="CW47:CX47"/>
    <mergeCell ref="CY47:CZ47"/>
    <mergeCell ref="CO48:CR48"/>
    <mergeCell ref="CV48:CY48"/>
    <mergeCell ref="CN31:CO31"/>
    <mergeCell ref="CP31:CQ31"/>
    <mergeCell ref="CR31:CS31"/>
    <mergeCell ref="CU31:CV31"/>
    <mergeCell ref="CW31:CX31"/>
    <mergeCell ref="CY31:CZ31"/>
    <mergeCell ref="CO33:CR33"/>
    <mergeCell ref="CV33:CY33"/>
    <mergeCell ref="CO35:CP35"/>
    <mergeCell ref="CQ35:CR35"/>
    <mergeCell ref="CV35:CW35"/>
    <mergeCell ref="CX35:CY35"/>
    <mergeCell ref="CO36:CP37"/>
    <mergeCell ref="CQ36:CR37"/>
    <mergeCell ref="CV36:CW37"/>
    <mergeCell ref="CX36:CY37"/>
    <mergeCell ref="CN39:CO39"/>
    <mergeCell ref="CP39:CQ39"/>
    <mergeCell ref="CR39:CS39"/>
    <mergeCell ref="CU39:CV39"/>
    <mergeCell ref="CW39:CX39"/>
    <mergeCell ref="CY39:CZ39"/>
    <mergeCell ref="CO20:CP21"/>
    <mergeCell ref="CQ20:CR21"/>
    <mergeCell ref="CV20:CW21"/>
    <mergeCell ref="CX20:CY21"/>
    <mergeCell ref="CN23:CO23"/>
    <mergeCell ref="CP23:CQ23"/>
    <mergeCell ref="CR23:CS23"/>
    <mergeCell ref="CU23:CV23"/>
    <mergeCell ref="CW23:CX23"/>
    <mergeCell ref="CY23:CZ23"/>
    <mergeCell ref="CO25:CR25"/>
    <mergeCell ref="CV25:CY25"/>
    <mergeCell ref="CO27:CP27"/>
    <mergeCell ref="CQ27:CR27"/>
    <mergeCell ref="CV27:CW27"/>
    <mergeCell ref="CX27:CY27"/>
    <mergeCell ref="CO28:CP29"/>
    <mergeCell ref="CQ28:CR29"/>
    <mergeCell ref="CV28:CW29"/>
    <mergeCell ref="CX28:CY29"/>
    <mergeCell ref="CO11:CP11"/>
    <mergeCell ref="CQ11:CR11"/>
    <mergeCell ref="CV11:CW11"/>
    <mergeCell ref="CX11:CY11"/>
    <mergeCell ref="CO12:CP13"/>
    <mergeCell ref="CQ12:CR13"/>
    <mergeCell ref="CV12:CW13"/>
    <mergeCell ref="CX12:CY13"/>
    <mergeCell ref="CN15:CO15"/>
    <mergeCell ref="CP15:CQ15"/>
    <mergeCell ref="CR15:CS15"/>
    <mergeCell ref="CU15:CV15"/>
    <mergeCell ref="CW15:CX15"/>
    <mergeCell ref="CY15:CZ15"/>
    <mergeCell ref="CO17:CR17"/>
    <mergeCell ref="CV17:CY17"/>
    <mergeCell ref="CO19:CP19"/>
    <mergeCell ref="CQ19:CR19"/>
    <mergeCell ref="CV19:CW19"/>
    <mergeCell ref="CX19:CY19"/>
    <mergeCell ref="CO1:CR1"/>
    <mergeCell ref="CV1:CY1"/>
    <mergeCell ref="CO3:CP3"/>
    <mergeCell ref="CQ3:CR3"/>
    <mergeCell ref="CV3:CW3"/>
    <mergeCell ref="CX3:CY3"/>
    <mergeCell ref="CO4:CP5"/>
    <mergeCell ref="CQ4:CR5"/>
    <mergeCell ref="CV4:CW5"/>
    <mergeCell ref="CX4:CY5"/>
    <mergeCell ref="CN7:CO7"/>
    <mergeCell ref="CP7:CQ7"/>
    <mergeCell ref="CR7:CS7"/>
    <mergeCell ref="CU7:CV7"/>
    <mergeCell ref="CW7:CX7"/>
    <mergeCell ref="CY7:CZ7"/>
    <mergeCell ref="CO9:CR9"/>
    <mergeCell ref="CV9:CY9"/>
    <mergeCell ref="B7:C7"/>
    <mergeCell ref="AI11:AJ11"/>
    <mergeCell ref="C28:D29"/>
    <mergeCell ref="AA90:AB90"/>
    <mergeCell ref="Y48:AB48"/>
    <mergeCell ref="AP58:AQ58"/>
    <mergeCell ref="AM62:AN62"/>
    <mergeCell ref="C51:D52"/>
    <mergeCell ref="M70:N70"/>
    <mergeCell ref="AO78:AP78"/>
    <mergeCell ref="B78:C78"/>
    <mergeCell ref="D78:E78"/>
    <mergeCell ref="C88:F88"/>
    <mergeCell ref="T82:U82"/>
    <mergeCell ref="B47:C47"/>
    <mergeCell ref="AI82:AJ82"/>
    <mergeCell ref="C74:D74"/>
    <mergeCell ref="AI90:AJ90"/>
    <mergeCell ref="I47:J47"/>
    <mergeCell ref="C80:F80"/>
    <mergeCell ref="F78:G78"/>
    <mergeCell ref="AO86:AP86"/>
    <mergeCell ref="C1:F1"/>
    <mergeCell ref="R80:U80"/>
    <mergeCell ref="AH70:AI70"/>
    <mergeCell ref="C20:D21"/>
    <mergeCell ref="E20:F21"/>
    <mergeCell ref="AA11:AB11"/>
    <mergeCell ref="Y25:AB25"/>
    <mergeCell ref="C3:D3"/>
    <mergeCell ref="E3:F3"/>
    <mergeCell ref="AH47:AI47"/>
    <mergeCell ref="C17:F17"/>
    <mergeCell ref="E28:F29"/>
    <mergeCell ref="C36:D37"/>
    <mergeCell ref="L51:M52"/>
    <mergeCell ref="T35:U35"/>
    <mergeCell ref="R33:U33"/>
    <mergeCell ref="I54:J54"/>
    <mergeCell ref="M7:N7"/>
    <mergeCell ref="D47:E47"/>
    <mergeCell ref="F47:G47"/>
    <mergeCell ref="J11:K11"/>
    <mergeCell ref="Y41:AB41"/>
    <mergeCell ref="L59:M60"/>
    <mergeCell ref="S7:T7"/>
    <mergeCell ref="Y56:AB56"/>
    <mergeCell ref="D70:E70"/>
    <mergeCell ref="J67:K68"/>
    <mergeCell ref="F70:G70"/>
    <mergeCell ref="C64:F64"/>
    <mergeCell ref="D7:E7"/>
    <mergeCell ref="AF15:AG15"/>
    <mergeCell ref="X15:Y15"/>
    <mergeCell ref="J44:K45"/>
    <mergeCell ref="AO94:AP94"/>
    <mergeCell ref="B15:C15"/>
    <mergeCell ref="AF31:AG31"/>
    <mergeCell ref="D15:E15"/>
    <mergeCell ref="J83:K84"/>
    <mergeCell ref="AA82:AB82"/>
    <mergeCell ref="AN88:AQ88"/>
    <mergeCell ref="L36:M37"/>
    <mergeCell ref="AG72:AJ72"/>
    <mergeCell ref="T66:U66"/>
    <mergeCell ref="AI43:AJ43"/>
    <mergeCell ref="J59:K60"/>
    <mergeCell ref="C66:D66"/>
    <mergeCell ref="E66:F66"/>
    <mergeCell ref="AN48:AQ48"/>
    <mergeCell ref="Z54:AA54"/>
    <mergeCell ref="AP50:AQ50"/>
    <mergeCell ref="Q78:R78"/>
    <mergeCell ref="S78:T78"/>
    <mergeCell ref="AO15:AP15"/>
    <mergeCell ref="F23:G23"/>
    <mergeCell ref="Q15:R15"/>
    <mergeCell ref="L67:M68"/>
    <mergeCell ref="S15:T15"/>
    <mergeCell ref="AM54:AN54"/>
    <mergeCell ref="Y64:AB64"/>
    <mergeCell ref="C72:F72"/>
    <mergeCell ref="S62:T62"/>
    <mergeCell ref="B31:C31"/>
    <mergeCell ref="D31:E31"/>
    <mergeCell ref="AM94:AN94"/>
    <mergeCell ref="F54:G54"/>
    <mergeCell ref="I15:J15"/>
    <mergeCell ref="I86:J86"/>
    <mergeCell ref="K15:L15"/>
    <mergeCell ref="Q39:R39"/>
    <mergeCell ref="AN1:AQ1"/>
    <mergeCell ref="AO31:AP31"/>
    <mergeCell ref="L12:M13"/>
    <mergeCell ref="L83:M84"/>
    <mergeCell ref="AG48:AJ48"/>
    <mergeCell ref="S54:T54"/>
    <mergeCell ref="B94:C94"/>
    <mergeCell ref="D94:E94"/>
    <mergeCell ref="AA43:AB43"/>
    <mergeCell ref="AF39:AG39"/>
    <mergeCell ref="E82:F82"/>
    <mergeCell ref="E19:F19"/>
    <mergeCell ref="B23:C23"/>
    <mergeCell ref="C33:F33"/>
    <mergeCell ref="J51:K52"/>
    <mergeCell ref="AG9:AJ9"/>
    <mergeCell ref="AA35:AB35"/>
    <mergeCell ref="I39:J39"/>
    <mergeCell ref="K39:L39"/>
    <mergeCell ref="K70:L70"/>
    <mergeCell ref="AF23:AG23"/>
    <mergeCell ref="AA19:AB19"/>
    <mergeCell ref="C91:D92"/>
    <mergeCell ref="J17:M17"/>
    <mergeCell ref="AG64:AJ64"/>
    <mergeCell ref="C50:D50"/>
    <mergeCell ref="AG1:AJ1"/>
    <mergeCell ref="AI35:AJ35"/>
    <mergeCell ref="AM70:AN70"/>
    <mergeCell ref="C27:D27"/>
    <mergeCell ref="E27:F27"/>
    <mergeCell ref="AI66:AJ66"/>
    <mergeCell ref="C41:F41"/>
    <mergeCell ref="AI3:AJ3"/>
    <mergeCell ref="C56:F56"/>
    <mergeCell ref="M47:N47"/>
    <mergeCell ref="T43:U43"/>
    <mergeCell ref="AG17:AJ17"/>
    <mergeCell ref="Z15:AA15"/>
    <mergeCell ref="C75:D76"/>
    <mergeCell ref="K78:L78"/>
    <mergeCell ref="C12:D13"/>
    <mergeCell ref="C4:D5"/>
    <mergeCell ref="E4:F5"/>
    <mergeCell ref="I78:J78"/>
    <mergeCell ref="AM15:AN15"/>
    <mergeCell ref="AM86:AN86"/>
    <mergeCell ref="S31:T31"/>
    <mergeCell ref="Y80:AB80"/>
    <mergeCell ref="J20:K21"/>
    <mergeCell ref="J91:K92"/>
    <mergeCell ref="L20:M21"/>
    <mergeCell ref="Q62:R62"/>
    <mergeCell ref="L66:M66"/>
    <mergeCell ref="T3:U3"/>
    <mergeCell ref="E43:F43"/>
    <mergeCell ref="R17:U17"/>
    <mergeCell ref="J4:K5"/>
    <mergeCell ref="L4:M5"/>
    <mergeCell ref="AI19:AJ19"/>
    <mergeCell ref="L44:M45"/>
    <mergeCell ref="AG33:AJ33"/>
    <mergeCell ref="R48:U48"/>
    <mergeCell ref="AP3:AQ3"/>
    <mergeCell ref="J9:M9"/>
    <mergeCell ref="D62:E62"/>
    <mergeCell ref="C19:D19"/>
    <mergeCell ref="C44:D45"/>
    <mergeCell ref="E44:F45"/>
    <mergeCell ref="I7:J7"/>
    <mergeCell ref="L3:M3"/>
    <mergeCell ref="AO47:AP47"/>
    <mergeCell ref="X23:Y23"/>
    <mergeCell ref="K54:L54"/>
    <mergeCell ref="Y33:AB33"/>
    <mergeCell ref="T58:U58"/>
    <mergeCell ref="E36:F37"/>
    <mergeCell ref="J48:M48"/>
    <mergeCell ref="K31:L31"/>
    <mergeCell ref="M31:N31"/>
    <mergeCell ref="L58:M58"/>
    <mergeCell ref="I62:J62"/>
    <mergeCell ref="L50:M50"/>
    <mergeCell ref="S39:T39"/>
    <mergeCell ref="AP19:AQ19"/>
    <mergeCell ref="AN33:AQ33"/>
    <mergeCell ref="AI27:AJ27"/>
    <mergeCell ref="K94:L94"/>
    <mergeCell ref="M94:N94"/>
    <mergeCell ref="X62:Y62"/>
    <mergeCell ref="J72:M72"/>
    <mergeCell ref="Z62:AA62"/>
    <mergeCell ref="AM39:AN39"/>
    <mergeCell ref="AO39:AP39"/>
    <mergeCell ref="AH15:AI15"/>
    <mergeCell ref="AG41:AJ41"/>
    <mergeCell ref="Z39:AA39"/>
    <mergeCell ref="AG56:AJ56"/>
    <mergeCell ref="AH54:AI54"/>
    <mergeCell ref="AN72:AQ72"/>
    <mergeCell ref="J58:K58"/>
    <mergeCell ref="X70:Y70"/>
    <mergeCell ref="AP43:AQ43"/>
    <mergeCell ref="I70:J70"/>
    <mergeCell ref="Q54:R54"/>
    <mergeCell ref="Q23:R23"/>
    <mergeCell ref="J64:M64"/>
    <mergeCell ref="S23:T23"/>
    <mergeCell ref="I23:J23"/>
    <mergeCell ref="AP27:AQ27"/>
    <mergeCell ref="K23:L23"/>
    <mergeCell ref="AG80:AJ80"/>
    <mergeCell ref="J50:K50"/>
    <mergeCell ref="S94:T94"/>
    <mergeCell ref="S86:T86"/>
    <mergeCell ref="AP74:AQ74"/>
    <mergeCell ref="AM78:AN78"/>
    <mergeCell ref="L75:M76"/>
    <mergeCell ref="C90:D90"/>
    <mergeCell ref="E90:F90"/>
    <mergeCell ref="F31:G31"/>
    <mergeCell ref="AP11:AQ11"/>
    <mergeCell ref="AN25:AQ25"/>
    <mergeCell ref="D39:E39"/>
    <mergeCell ref="F39:G39"/>
    <mergeCell ref="J3:K3"/>
    <mergeCell ref="Z78:AA78"/>
    <mergeCell ref="J28:K29"/>
    <mergeCell ref="L28:M29"/>
    <mergeCell ref="E58:F58"/>
    <mergeCell ref="R72:U72"/>
    <mergeCell ref="AH62:AI62"/>
    <mergeCell ref="X7:Y7"/>
    <mergeCell ref="Z7:AA7"/>
    <mergeCell ref="L43:M43"/>
    <mergeCell ref="C11:D11"/>
    <mergeCell ref="E11:F11"/>
    <mergeCell ref="AN64:AQ64"/>
    <mergeCell ref="E67:F68"/>
    <mergeCell ref="C25:F25"/>
    <mergeCell ref="J90:K90"/>
    <mergeCell ref="Q86:R86"/>
    <mergeCell ref="L90:M90"/>
    <mergeCell ref="L27:M27"/>
    <mergeCell ref="I31:J31"/>
    <mergeCell ref="AP66:AQ66"/>
    <mergeCell ref="J41:M41"/>
    <mergeCell ref="J56:M56"/>
    <mergeCell ref="AN17:AQ17"/>
    <mergeCell ref="AM23:AN23"/>
    <mergeCell ref="B86:C86"/>
    <mergeCell ref="D86:E86"/>
    <mergeCell ref="F86:G86"/>
    <mergeCell ref="Y88:AB88"/>
    <mergeCell ref="C82:D82"/>
    <mergeCell ref="D23:E23"/>
    <mergeCell ref="X31:Y31"/>
    <mergeCell ref="Z31:AA31"/>
    <mergeCell ref="E50:F50"/>
    <mergeCell ref="AF70:AG70"/>
    <mergeCell ref="R1:U1"/>
    <mergeCell ref="K47:L47"/>
    <mergeCell ref="AP82:AQ82"/>
    <mergeCell ref="T74:U74"/>
    <mergeCell ref="J74:K74"/>
    <mergeCell ref="L74:M74"/>
    <mergeCell ref="R88:U88"/>
    <mergeCell ref="J88:M88"/>
    <mergeCell ref="M15:N15"/>
    <mergeCell ref="Q70:R70"/>
    <mergeCell ref="AF47:AG47"/>
    <mergeCell ref="L11:M11"/>
    <mergeCell ref="J25:M25"/>
    <mergeCell ref="Q47:R47"/>
    <mergeCell ref="AF86:AG86"/>
    <mergeCell ref="X86:Y86"/>
    <mergeCell ref="AH86:AI86"/>
    <mergeCell ref="Z86:AA86"/>
    <mergeCell ref="J36:K37"/>
    <mergeCell ref="AA27:AB27"/>
    <mergeCell ref="AF7:AG7"/>
    <mergeCell ref="J1:M1"/>
    <mergeCell ref="C59:D60"/>
    <mergeCell ref="AN56:AQ56"/>
    <mergeCell ref="E59:F60"/>
    <mergeCell ref="K62:L62"/>
    <mergeCell ref="J82:K82"/>
    <mergeCell ref="Q7:R7"/>
    <mergeCell ref="L82:M82"/>
    <mergeCell ref="J19:K19"/>
    <mergeCell ref="L19:M19"/>
    <mergeCell ref="AA58:AB58"/>
    <mergeCell ref="J33:M33"/>
    <mergeCell ref="F15:G15"/>
    <mergeCell ref="AN9:AQ9"/>
    <mergeCell ref="AF62:AG62"/>
    <mergeCell ref="AI50:AJ50"/>
    <mergeCell ref="C43:D43"/>
    <mergeCell ref="AH78:AI78"/>
    <mergeCell ref="C67:D68"/>
    <mergeCell ref="AP35:AQ35"/>
    <mergeCell ref="AO62:AP62"/>
    <mergeCell ref="AH39:AI39"/>
    <mergeCell ref="AI58:AJ58"/>
    <mergeCell ref="C35:D35"/>
    <mergeCell ref="E35:F35"/>
    <mergeCell ref="R9:U9"/>
    <mergeCell ref="E74:F74"/>
    <mergeCell ref="AG25:AJ25"/>
    <mergeCell ref="J80:M80"/>
    <mergeCell ref="AM31:AN31"/>
    <mergeCell ref="AN41:AQ41"/>
    <mergeCell ref="Q31:R31"/>
    <mergeCell ref="F62:G62"/>
    <mergeCell ref="R44:S45"/>
    <mergeCell ref="T44:U45"/>
    <mergeCell ref="Y44:Z45"/>
    <mergeCell ref="AA44:AB45"/>
    <mergeCell ref="U47:V47"/>
    <mergeCell ref="AB47:AC47"/>
    <mergeCell ref="X94:Y94"/>
    <mergeCell ref="Z23:AA23"/>
    <mergeCell ref="Z94:AA94"/>
    <mergeCell ref="Y1:AB1"/>
    <mergeCell ref="E51:F52"/>
    <mergeCell ref="AA50:AB50"/>
    <mergeCell ref="T90:U90"/>
    <mergeCell ref="X54:Y54"/>
    <mergeCell ref="M62:N62"/>
    <mergeCell ref="I94:J94"/>
    <mergeCell ref="T27:U27"/>
    <mergeCell ref="R41:U41"/>
    <mergeCell ref="S47:T47"/>
    <mergeCell ref="R56:U56"/>
    <mergeCell ref="Y72:AB72"/>
    <mergeCell ref="J27:K27"/>
    <mergeCell ref="F94:G94"/>
    <mergeCell ref="T11:U11"/>
    <mergeCell ref="R25:U25"/>
    <mergeCell ref="L91:M92"/>
    <mergeCell ref="AA74:AB74"/>
    <mergeCell ref="E91:F92"/>
    <mergeCell ref="J75:K76"/>
    <mergeCell ref="J12:K13"/>
    <mergeCell ref="M54:N54"/>
    <mergeCell ref="T50:U50"/>
    <mergeCell ref="Q94:R94"/>
    <mergeCell ref="J35:K35"/>
    <mergeCell ref="L35:M35"/>
    <mergeCell ref="Y9:AB9"/>
    <mergeCell ref="J66:K66"/>
    <mergeCell ref="K7:L7"/>
    <mergeCell ref="M23:N23"/>
    <mergeCell ref="T19:U19"/>
    <mergeCell ref="D54:E54"/>
    <mergeCell ref="C48:F48"/>
    <mergeCell ref="B62:C62"/>
    <mergeCell ref="Z70:AA70"/>
    <mergeCell ref="B39:C39"/>
    <mergeCell ref="B70:C70"/>
    <mergeCell ref="X78:Y78"/>
    <mergeCell ref="C9:F9"/>
    <mergeCell ref="Y35:Z35"/>
    <mergeCell ref="R36:S37"/>
    <mergeCell ref="T36:U37"/>
    <mergeCell ref="Y36:Z37"/>
    <mergeCell ref="AA36:AB37"/>
    <mergeCell ref="U39:V39"/>
    <mergeCell ref="AB39:AC39"/>
    <mergeCell ref="R43:S43"/>
    <mergeCell ref="X39:Y39"/>
    <mergeCell ref="B54:C54"/>
    <mergeCell ref="C58:D58"/>
    <mergeCell ref="M39:N39"/>
    <mergeCell ref="F7:G7"/>
    <mergeCell ref="E75:F76"/>
    <mergeCell ref="M78:N78"/>
    <mergeCell ref="R64:U64"/>
    <mergeCell ref="T20:U21"/>
    <mergeCell ref="Y20:Z21"/>
    <mergeCell ref="AG88:AJ88"/>
    <mergeCell ref="X47:Y47"/>
    <mergeCell ref="Z47:AA47"/>
    <mergeCell ref="AH31:AI31"/>
    <mergeCell ref="C83:D84"/>
    <mergeCell ref="E12:F13"/>
    <mergeCell ref="AN80:AQ80"/>
    <mergeCell ref="E83:F84"/>
    <mergeCell ref="K86:L86"/>
    <mergeCell ref="M86:N86"/>
    <mergeCell ref="AA66:AB66"/>
    <mergeCell ref="AA20:AB21"/>
    <mergeCell ref="U23:V23"/>
    <mergeCell ref="AB23:AC23"/>
    <mergeCell ref="R27:S27"/>
    <mergeCell ref="Y27:Z27"/>
    <mergeCell ref="R28:S29"/>
    <mergeCell ref="T28:U29"/>
    <mergeCell ref="Y28:Z29"/>
    <mergeCell ref="AA28:AB29"/>
    <mergeCell ref="U31:V31"/>
    <mergeCell ref="AB31:AC31"/>
    <mergeCell ref="R35:S35"/>
    <mergeCell ref="AM47:AN47"/>
    <mergeCell ref="AH23:AI23"/>
    <mergeCell ref="AF54:AG54"/>
    <mergeCell ref="AO70:AP70"/>
    <mergeCell ref="AI74:AJ74"/>
    <mergeCell ref="AF78:AG78"/>
    <mergeCell ref="Y43:Z43"/>
    <mergeCell ref="R50:S50"/>
    <mergeCell ref="Y50:Z50"/>
    <mergeCell ref="R51:S52"/>
    <mergeCell ref="T51:U52"/>
    <mergeCell ref="Y51:Z52"/>
    <mergeCell ref="AA51:AB52"/>
    <mergeCell ref="U54:V54"/>
    <mergeCell ref="AB54:AC54"/>
    <mergeCell ref="R58:S58"/>
    <mergeCell ref="Y58:Z58"/>
    <mergeCell ref="AA3:AB3"/>
    <mergeCell ref="J43:K43"/>
    <mergeCell ref="Y17:AB17"/>
    <mergeCell ref="R3:S3"/>
    <mergeCell ref="Y3:Z3"/>
    <mergeCell ref="R4:S5"/>
    <mergeCell ref="T4:U5"/>
    <mergeCell ref="Y4:Z5"/>
    <mergeCell ref="AA4:AB5"/>
    <mergeCell ref="U7:V7"/>
    <mergeCell ref="AB7:AC7"/>
    <mergeCell ref="R11:S11"/>
    <mergeCell ref="Y11:Z11"/>
    <mergeCell ref="R12:S13"/>
    <mergeCell ref="T12:U13"/>
    <mergeCell ref="Y12:Z13"/>
    <mergeCell ref="AA12:AB13"/>
    <mergeCell ref="U15:V15"/>
    <mergeCell ref="AB15:AC15"/>
    <mergeCell ref="R19:S19"/>
    <mergeCell ref="Y19:Z19"/>
    <mergeCell ref="R20:S21"/>
    <mergeCell ref="R90:S90"/>
    <mergeCell ref="Y90:Z90"/>
    <mergeCell ref="U70:V70"/>
    <mergeCell ref="AB70:AC70"/>
    <mergeCell ref="R74:S74"/>
    <mergeCell ref="Y74:Z74"/>
    <mergeCell ref="R75:S76"/>
    <mergeCell ref="T75:U76"/>
    <mergeCell ref="Y75:Z76"/>
    <mergeCell ref="AA75:AB76"/>
    <mergeCell ref="U78:V78"/>
    <mergeCell ref="AB78:AC78"/>
    <mergeCell ref="R59:S60"/>
    <mergeCell ref="T59:U60"/>
    <mergeCell ref="Y59:Z60"/>
    <mergeCell ref="AA59:AB60"/>
    <mergeCell ref="U62:V62"/>
    <mergeCell ref="AB62:AC62"/>
    <mergeCell ref="R66:S66"/>
    <mergeCell ref="Y66:Z66"/>
    <mergeCell ref="R67:S68"/>
    <mergeCell ref="T67:U68"/>
    <mergeCell ref="Y67:Z68"/>
    <mergeCell ref="AA67:AB68"/>
    <mergeCell ref="S70:T70"/>
    <mergeCell ref="R91:S92"/>
    <mergeCell ref="T91:U92"/>
    <mergeCell ref="Y91:Z92"/>
    <mergeCell ref="AA91:AB92"/>
    <mergeCell ref="U94:V94"/>
    <mergeCell ref="AB94:AC94"/>
    <mergeCell ref="AG3:AH3"/>
    <mergeCell ref="AN3:AO3"/>
    <mergeCell ref="AG4:AH5"/>
    <mergeCell ref="AI4:AJ5"/>
    <mergeCell ref="AN4:AO5"/>
    <mergeCell ref="AJ15:AK15"/>
    <mergeCell ref="AG27:AH27"/>
    <mergeCell ref="AN27:AO27"/>
    <mergeCell ref="AG28:AH29"/>
    <mergeCell ref="AI28:AJ29"/>
    <mergeCell ref="AN28:AO29"/>
    <mergeCell ref="AJ39:AK39"/>
    <mergeCell ref="AG50:AH50"/>
    <mergeCell ref="AN50:AO50"/>
    <mergeCell ref="AG51:AH52"/>
    <mergeCell ref="AI51:AJ52"/>
    <mergeCell ref="AN51:AO52"/>
    <mergeCell ref="AJ62:AK62"/>
    <mergeCell ref="R82:S82"/>
    <mergeCell ref="Y82:Z82"/>
    <mergeCell ref="R83:S84"/>
    <mergeCell ref="T83:U84"/>
    <mergeCell ref="Y83:Z84"/>
    <mergeCell ref="AA83:AB84"/>
    <mergeCell ref="U86:V86"/>
    <mergeCell ref="AB86:AC86"/>
    <mergeCell ref="AQ15:AR15"/>
    <mergeCell ref="AG19:AH19"/>
    <mergeCell ref="AN19:AO19"/>
    <mergeCell ref="AG20:AH21"/>
    <mergeCell ref="AI20:AJ21"/>
    <mergeCell ref="AN20:AO21"/>
    <mergeCell ref="AP20:AQ21"/>
    <mergeCell ref="AJ23:AK23"/>
    <mergeCell ref="AQ23:AR23"/>
    <mergeCell ref="AP4:AQ5"/>
    <mergeCell ref="AJ7:AK7"/>
    <mergeCell ref="AQ7:AR7"/>
    <mergeCell ref="AG11:AH11"/>
    <mergeCell ref="AN11:AO11"/>
    <mergeCell ref="AG12:AH13"/>
    <mergeCell ref="AI12:AJ13"/>
    <mergeCell ref="AN12:AO13"/>
    <mergeCell ref="AP12:AQ13"/>
    <mergeCell ref="AO7:AP7"/>
    <mergeCell ref="AH7:AI7"/>
    <mergeCell ref="AO23:AP23"/>
    <mergeCell ref="AM7:AN7"/>
    <mergeCell ref="AQ39:AR39"/>
    <mergeCell ref="AG43:AH43"/>
    <mergeCell ref="AN43:AO43"/>
    <mergeCell ref="AG44:AH45"/>
    <mergeCell ref="AI44:AJ45"/>
    <mergeCell ref="AN44:AO45"/>
    <mergeCell ref="AP44:AQ45"/>
    <mergeCell ref="AJ47:AK47"/>
    <mergeCell ref="AQ47:AR47"/>
    <mergeCell ref="AP28:AQ29"/>
    <mergeCell ref="AJ31:AK31"/>
    <mergeCell ref="AQ31:AR31"/>
    <mergeCell ref="AG35:AH35"/>
    <mergeCell ref="AN35:AO35"/>
    <mergeCell ref="AG36:AH37"/>
    <mergeCell ref="AI36:AJ37"/>
    <mergeCell ref="AN36:AO37"/>
    <mergeCell ref="AP36:AQ37"/>
    <mergeCell ref="AQ62:AR62"/>
    <mergeCell ref="AG66:AH66"/>
    <mergeCell ref="AN66:AO66"/>
    <mergeCell ref="AG67:AH68"/>
    <mergeCell ref="AI67:AJ68"/>
    <mergeCell ref="AN67:AO68"/>
    <mergeCell ref="AP67:AQ68"/>
    <mergeCell ref="AJ70:AK70"/>
    <mergeCell ref="AQ70:AR70"/>
    <mergeCell ref="AP51:AQ52"/>
    <mergeCell ref="AJ54:AK54"/>
    <mergeCell ref="AQ54:AR54"/>
    <mergeCell ref="AG58:AH58"/>
    <mergeCell ref="AN58:AO58"/>
    <mergeCell ref="AG59:AH60"/>
    <mergeCell ref="AI59:AJ60"/>
    <mergeCell ref="AN59:AO60"/>
    <mergeCell ref="AP59:AQ60"/>
    <mergeCell ref="AO54:AP54"/>
    <mergeCell ref="AJ94:AK94"/>
    <mergeCell ref="AQ94:AR94"/>
    <mergeCell ref="AG83:AH84"/>
    <mergeCell ref="AI83:AJ84"/>
    <mergeCell ref="AN83:AO84"/>
    <mergeCell ref="AP83:AQ84"/>
    <mergeCell ref="AJ86:AK86"/>
    <mergeCell ref="AQ86:AR86"/>
    <mergeCell ref="AG90:AH90"/>
    <mergeCell ref="AN90:AO90"/>
    <mergeCell ref="AG91:AH92"/>
    <mergeCell ref="AI91:AJ92"/>
    <mergeCell ref="AN91:AO92"/>
    <mergeCell ref="AP91:AQ92"/>
    <mergeCell ref="AG74:AH74"/>
    <mergeCell ref="AN74:AO74"/>
    <mergeCell ref="AG75:AH76"/>
    <mergeCell ref="AI75:AJ76"/>
    <mergeCell ref="AN75:AO76"/>
    <mergeCell ref="AP75:AQ76"/>
    <mergeCell ref="AJ78:AK78"/>
    <mergeCell ref="AQ78:AR78"/>
    <mergeCell ref="AG82:AH82"/>
    <mergeCell ref="AN82:AO82"/>
    <mergeCell ref="AP90:AQ90"/>
    <mergeCell ref="AF94:AG94"/>
    <mergeCell ref="AH94:AI94"/>
    <mergeCell ref="AV17:AY17"/>
    <mergeCell ref="BC17:BF17"/>
    <mergeCell ref="AV19:AW19"/>
    <mergeCell ref="AX19:AY19"/>
    <mergeCell ref="BC19:BD19"/>
    <mergeCell ref="BE19:BF19"/>
    <mergeCell ref="AV20:AW21"/>
    <mergeCell ref="AX20:AY21"/>
    <mergeCell ref="BC20:BD21"/>
    <mergeCell ref="BE20:BF21"/>
    <mergeCell ref="AV12:AW13"/>
    <mergeCell ref="AX12:AY13"/>
    <mergeCell ref="BC12:BD13"/>
    <mergeCell ref="BE12:BF13"/>
    <mergeCell ref="AU15:AV15"/>
    <mergeCell ref="AW15:AX15"/>
    <mergeCell ref="AY15:AZ15"/>
    <mergeCell ref="BB15:BC15"/>
    <mergeCell ref="BD15:BE15"/>
    <mergeCell ref="BF15:BG15"/>
    <mergeCell ref="AV28:AW29"/>
    <mergeCell ref="AX28:AY29"/>
    <mergeCell ref="BC28:BD29"/>
    <mergeCell ref="BE28:BF29"/>
    <mergeCell ref="AU31:AV31"/>
    <mergeCell ref="AW31:AX31"/>
    <mergeCell ref="AY31:AZ31"/>
    <mergeCell ref="BB31:BC31"/>
    <mergeCell ref="BD31:BE31"/>
    <mergeCell ref="BF31:BG31"/>
    <mergeCell ref="AU23:AV23"/>
    <mergeCell ref="AW23:AX23"/>
    <mergeCell ref="AY23:AZ23"/>
    <mergeCell ref="BB23:BC23"/>
    <mergeCell ref="BD23:BE23"/>
    <mergeCell ref="BF23:BG23"/>
    <mergeCell ref="AV25:AY25"/>
    <mergeCell ref="BC25:BF25"/>
    <mergeCell ref="AV27:AW27"/>
    <mergeCell ref="AX27:AY27"/>
    <mergeCell ref="BC27:BD27"/>
    <mergeCell ref="BE27:BF27"/>
    <mergeCell ref="AU39:AV39"/>
    <mergeCell ref="AW39:AX39"/>
    <mergeCell ref="AY39:AZ39"/>
    <mergeCell ref="BB39:BC39"/>
    <mergeCell ref="BD39:BE39"/>
    <mergeCell ref="BF39:BG39"/>
    <mergeCell ref="AV41:AY41"/>
    <mergeCell ref="BC41:BF41"/>
    <mergeCell ref="AV43:AW43"/>
    <mergeCell ref="AX43:AY43"/>
    <mergeCell ref="BC43:BD43"/>
    <mergeCell ref="BE43:BF43"/>
    <mergeCell ref="AV33:AY33"/>
    <mergeCell ref="BC33:BF33"/>
    <mergeCell ref="AV35:AW35"/>
    <mergeCell ref="AX35:AY35"/>
    <mergeCell ref="BC35:BD35"/>
    <mergeCell ref="BE35:BF35"/>
    <mergeCell ref="AV36:AW37"/>
    <mergeCell ref="AX36:AY37"/>
    <mergeCell ref="BC36:BD37"/>
    <mergeCell ref="BE36:BF37"/>
    <mergeCell ref="AV48:AY48"/>
    <mergeCell ref="BC48:BF48"/>
    <mergeCell ref="AV50:AW50"/>
    <mergeCell ref="AX50:AY50"/>
    <mergeCell ref="BC50:BD50"/>
    <mergeCell ref="BE50:BF50"/>
    <mergeCell ref="AV51:AW52"/>
    <mergeCell ref="AX51:AY52"/>
    <mergeCell ref="BC51:BD52"/>
    <mergeCell ref="BE51:BF52"/>
    <mergeCell ref="AV44:AW45"/>
    <mergeCell ref="AX44:AY45"/>
    <mergeCell ref="BC44:BD45"/>
    <mergeCell ref="BE44:BF45"/>
    <mergeCell ref="AU47:AV47"/>
    <mergeCell ref="AW47:AX47"/>
    <mergeCell ref="AY47:AZ47"/>
    <mergeCell ref="BB47:BC47"/>
    <mergeCell ref="BD47:BE47"/>
    <mergeCell ref="BF47:BG47"/>
    <mergeCell ref="AV59:AW60"/>
    <mergeCell ref="AX59:AY60"/>
    <mergeCell ref="BC59:BD60"/>
    <mergeCell ref="BE59:BF60"/>
    <mergeCell ref="AU62:AV62"/>
    <mergeCell ref="AW62:AX62"/>
    <mergeCell ref="AY62:AZ62"/>
    <mergeCell ref="BB62:BC62"/>
    <mergeCell ref="BD62:BE62"/>
    <mergeCell ref="BF62:BG62"/>
    <mergeCell ref="AU54:AV54"/>
    <mergeCell ref="AW54:AX54"/>
    <mergeCell ref="AY54:AZ54"/>
    <mergeCell ref="BB54:BC54"/>
    <mergeCell ref="BD54:BE54"/>
    <mergeCell ref="BF54:BG54"/>
    <mergeCell ref="AV56:AY56"/>
    <mergeCell ref="BC56:BF56"/>
    <mergeCell ref="AV58:AW58"/>
    <mergeCell ref="AX58:AY58"/>
    <mergeCell ref="BC58:BD58"/>
    <mergeCell ref="BE58:BF58"/>
    <mergeCell ref="AU70:AV70"/>
    <mergeCell ref="AW70:AX70"/>
    <mergeCell ref="AY70:AZ70"/>
    <mergeCell ref="BB70:BC70"/>
    <mergeCell ref="BD70:BE70"/>
    <mergeCell ref="BF70:BG70"/>
    <mergeCell ref="AV72:AY72"/>
    <mergeCell ref="BC72:BF72"/>
    <mergeCell ref="AV74:AW74"/>
    <mergeCell ref="AX74:AY74"/>
    <mergeCell ref="BC74:BD74"/>
    <mergeCell ref="BE74:BF74"/>
    <mergeCell ref="AV64:AY64"/>
    <mergeCell ref="BC64:BF64"/>
    <mergeCell ref="AV66:AW66"/>
    <mergeCell ref="AX66:AY66"/>
    <mergeCell ref="BC66:BD66"/>
    <mergeCell ref="BE66:BF66"/>
    <mergeCell ref="AV67:AW68"/>
    <mergeCell ref="AX67:AY68"/>
    <mergeCell ref="BC67:BD68"/>
    <mergeCell ref="BE67:BF68"/>
    <mergeCell ref="AV80:AY80"/>
    <mergeCell ref="BC80:BF80"/>
    <mergeCell ref="AV82:AW82"/>
    <mergeCell ref="AX82:AY82"/>
    <mergeCell ref="BC82:BD82"/>
    <mergeCell ref="BE82:BF82"/>
    <mergeCell ref="AV83:AW84"/>
    <mergeCell ref="AX83:AY84"/>
    <mergeCell ref="BC83:BD84"/>
    <mergeCell ref="BE83:BF84"/>
    <mergeCell ref="AV75:AW76"/>
    <mergeCell ref="AX75:AY76"/>
    <mergeCell ref="BC75:BD76"/>
    <mergeCell ref="BE75:BF76"/>
    <mergeCell ref="AU78:AV78"/>
    <mergeCell ref="AW78:AX78"/>
    <mergeCell ref="AY78:AZ78"/>
    <mergeCell ref="BB78:BC78"/>
    <mergeCell ref="BD78:BE78"/>
    <mergeCell ref="BF78:BG78"/>
    <mergeCell ref="AV91:AW92"/>
    <mergeCell ref="AX91:AY92"/>
    <mergeCell ref="BC91:BD92"/>
    <mergeCell ref="BE91:BF92"/>
    <mergeCell ref="AU94:AV94"/>
    <mergeCell ref="AW94:AX94"/>
    <mergeCell ref="AY94:AZ94"/>
    <mergeCell ref="BB94:BC94"/>
    <mergeCell ref="BD94:BE94"/>
    <mergeCell ref="BF94:BG94"/>
    <mergeCell ref="AU86:AV86"/>
    <mergeCell ref="AW86:AX86"/>
    <mergeCell ref="AY86:AZ86"/>
    <mergeCell ref="BB86:BC86"/>
    <mergeCell ref="BD86:BE86"/>
    <mergeCell ref="BF86:BG86"/>
    <mergeCell ref="AV88:AY88"/>
    <mergeCell ref="BC88:BF88"/>
    <mergeCell ref="AV90:AW90"/>
    <mergeCell ref="AX90:AY90"/>
    <mergeCell ref="BC90:BD90"/>
    <mergeCell ref="BE90:BF90"/>
    <mergeCell ref="AU7:AV7"/>
    <mergeCell ref="AW7:AX7"/>
    <mergeCell ref="AY7:AZ7"/>
    <mergeCell ref="BB7:BC7"/>
    <mergeCell ref="BD7:BE7"/>
    <mergeCell ref="BF7:BG7"/>
    <mergeCell ref="AV9:AY9"/>
    <mergeCell ref="BC9:BF9"/>
    <mergeCell ref="AV11:AW11"/>
    <mergeCell ref="AX11:AY11"/>
    <mergeCell ref="BC11:BD11"/>
    <mergeCell ref="BE11:BF11"/>
    <mergeCell ref="AV1:AY1"/>
    <mergeCell ref="BC1:BF1"/>
    <mergeCell ref="AV3:AW3"/>
    <mergeCell ref="AX3:AY3"/>
    <mergeCell ref="BC3:BD3"/>
    <mergeCell ref="BE3:BF3"/>
    <mergeCell ref="AV4:AW5"/>
    <mergeCell ref="AX4:AY5"/>
    <mergeCell ref="BC4:BD5"/>
    <mergeCell ref="BE4:BF5"/>
    <mergeCell ref="BJ7:BK7"/>
    <mergeCell ref="BL7:BM7"/>
    <mergeCell ref="BN7:BO7"/>
    <mergeCell ref="BQ7:BR7"/>
    <mergeCell ref="BS7:BT7"/>
    <mergeCell ref="BU7:BV7"/>
    <mergeCell ref="BK9:BN9"/>
    <mergeCell ref="BR9:BU9"/>
    <mergeCell ref="BK11:BL11"/>
    <mergeCell ref="BM11:BN11"/>
    <mergeCell ref="BR11:BS11"/>
    <mergeCell ref="BT11:BU11"/>
    <mergeCell ref="BK1:BN1"/>
    <mergeCell ref="BR1:BU1"/>
    <mergeCell ref="BK3:BL3"/>
    <mergeCell ref="BM3:BN3"/>
    <mergeCell ref="BR3:BS3"/>
    <mergeCell ref="BT3:BU3"/>
    <mergeCell ref="BK4:BL5"/>
    <mergeCell ref="BM4:BN5"/>
    <mergeCell ref="BR4:BS5"/>
    <mergeCell ref="BT4:BU5"/>
    <mergeCell ref="BK17:BN17"/>
    <mergeCell ref="BR17:BU17"/>
    <mergeCell ref="BK19:BL19"/>
    <mergeCell ref="BM19:BN19"/>
    <mergeCell ref="BR19:BS19"/>
    <mergeCell ref="BT19:BU19"/>
    <mergeCell ref="BK20:BL21"/>
    <mergeCell ref="BM20:BN21"/>
    <mergeCell ref="BR20:BS21"/>
    <mergeCell ref="BT20:BU21"/>
    <mergeCell ref="BK12:BL13"/>
    <mergeCell ref="BM12:BN13"/>
    <mergeCell ref="BR12:BS13"/>
    <mergeCell ref="BT12:BU13"/>
    <mergeCell ref="BJ15:BK15"/>
    <mergeCell ref="BL15:BM15"/>
    <mergeCell ref="BN15:BO15"/>
    <mergeCell ref="BQ15:BR15"/>
    <mergeCell ref="BS15:BT15"/>
    <mergeCell ref="BU15:BV15"/>
    <mergeCell ref="BK28:BL29"/>
    <mergeCell ref="BM28:BN29"/>
    <mergeCell ref="BR28:BS29"/>
    <mergeCell ref="BT28:BU29"/>
    <mergeCell ref="BJ31:BK31"/>
    <mergeCell ref="BL31:BM31"/>
    <mergeCell ref="BN31:BO31"/>
    <mergeCell ref="BQ31:BR31"/>
    <mergeCell ref="BS31:BT31"/>
    <mergeCell ref="BU31:BV31"/>
    <mergeCell ref="BJ23:BK23"/>
    <mergeCell ref="BL23:BM23"/>
    <mergeCell ref="BN23:BO23"/>
    <mergeCell ref="BQ23:BR23"/>
    <mergeCell ref="BS23:BT23"/>
    <mergeCell ref="BU23:BV23"/>
    <mergeCell ref="BK25:BN25"/>
    <mergeCell ref="BR25:BU25"/>
    <mergeCell ref="BK27:BL27"/>
    <mergeCell ref="BM27:BN27"/>
    <mergeCell ref="BR27:BS27"/>
    <mergeCell ref="BT27:BU27"/>
    <mergeCell ref="BJ39:BK39"/>
    <mergeCell ref="BL39:BM39"/>
    <mergeCell ref="BN39:BO39"/>
    <mergeCell ref="BQ39:BR39"/>
    <mergeCell ref="BS39:BT39"/>
    <mergeCell ref="BU39:BV39"/>
    <mergeCell ref="BK41:BN41"/>
    <mergeCell ref="BR41:BU41"/>
    <mergeCell ref="BK43:BL43"/>
    <mergeCell ref="BM43:BN43"/>
    <mergeCell ref="BR43:BS43"/>
    <mergeCell ref="BT43:BU43"/>
    <mergeCell ref="BK33:BN33"/>
    <mergeCell ref="BR33:BU33"/>
    <mergeCell ref="BK35:BL35"/>
    <mergeCell ref="BM35:BN35"/>
    <mergeCell ref="BR35:BS35"/>
    <mergeCell ref="BT35:BU35"/>
    <mergeCell ref="BK36:BL37"/>
    <mergeCell ref="BM36:BN37"/>
    <mergeCell ref="BR36:BS37"/>
    <mergeCell ref="BT36:BU37"/>
    <mergeCell ref="BK48:BN48"/>
    <mergeCell ref="BR48:BU48"/>
    <mergeCell ref="BK50:BL50"/>
    <mergeCell ref="BM50:BN50"/>
    <mergeCell ref="BR50:BS50"/>
    <mergeCell ref="BT50:BU50"/>
    <mergeCell ref="BK51:BL52"/>
    <mergeCell ref="BM51:BN52"/>
    <mergeCell ref="BR51:BS52"/>
    <mergeCell ref="BT51:BU52"/>
    <mergeCell ref="BK44:BL45"/>
    <mergeCell ref="BM44:BN45"/>
    <mergeCell ref="BR44:BS45"/>
    <mergeCell ref="BT44:BU45"/>
    <mergeCell ref="BJ47:BK47"/>
    <mergeCell ref="BL47:BM47"/>
    <mergeCell ref="BN47:BO47"/>
    <mergeCell ref="BQ47:BR47"/>
    <mergeCell ref="BS47:BT47"/>
    <mergeCell ref="BU47:BV47"/>
    <mergeCell ref="BK59:BL60"/>
    <mergeCell ref="BM59:BN60"/>
    <mergeCell ref="BR59:BS60"/>
    <mergeCell ref="BT59:BU60"/>
    <mergeCell ref="BJ62:BK62"/>
    <mergeCell ref="BL62:BM62"/>
    <mergeCell ref="BN62:BO62"/>
    <mergeCell ref="BQ62:BR62"/>
    <mergeCell ref="BS62:BT62"/>
    <mergeCell ref="BU62:BV62"/>
    <mergeCell ref="BJ54:BK54"/>
    <mergeCell ref="BL54:BM54"/>
    <mergeCell ref="BN54:BO54"/>
    <mergeCell ref="BQ54:BR54"/>
    <mergeCell ref="BS54:BT54"/>
    <mergeCell ref="BU54:BV54"/>
    <mergeCell ref="BK56:BN56"/>
    <mergeCell ref="BR56:BU56"/>
    <mergeCell ref="BK58:BL58"/>
    <mergeCell ref="BM58:BN58"/>
    <mergeCell ref="BR58:BS58"/>
    <mergeCell ref="BT58:BU58"/>
    <mergeCell ref="BJ70:BK70"/>
    <mergeCell ref="BL70:BM70"/>
    <mergeCell ref="BN70:BO70"/>
    <mergeCell ref="BQ70:BR70"/>
    <mergeCell ref="BS70:BT70"/>
    <mergeCell ref="BU70:BV70"/>
    <mergeCell ref="BK72:BN72"/>
    <mergeCell ref="BR72:BU72"/>
    <mergeCell ref="BK74:BL74"/>
    <mergeCell ref="BM74:BN74"/>
    <mergeCell ref="BR74:BS74"/>
    <mergeCell ref="BT74:BU74"/>
    <mergeCell ref="BK64:BN64"/>
    <mergeCell ref="BR64:BU64"/>
    <mergeCell ref="BK66:BL66"/>
    <mergeCell ref="BM66:BN66"/>
    <mergeCell ref="BR66:BS66"/>
    <mergeCell ref="BT66:BU66"/>
    <mergeCell ref="BK67:BL68"/>
    <mergeCell ref="BM67:BN68"/>
    <mergeCell ref="BR67:BS68"/>
    <mergeCell ref="BT67:BU68"/>
    <mergeCell ref="BK80:BN80"/>
    <mergeCell ref="BR80:BU80"/>
    <mergeCell ref="BK82:BL82"/>
    <mergeCell ref="BM82:BN82"/>
    <mergeCell ref="BR82:BS82"/>
    <mergeCell ref="BT82:BU82"/>
    <mergeCell ref="BK83:BL84"/>
    <mergeCell ref="BM83:BN84"/>
    <mergeCell ref="BR83:BS84"/>
    <mergeCell ref="BT83:BU84"/>
    <mergeCell ref="BK75:BL76"/>
    <mergeCell ref="BM75:BN76"/>
    <mergeCell ref="BR75:BS76"/>
    <mergeCell ref="BT75:BU76"/>
    <mergeCell ref="BJ78:BK78"/>
    <mergeCell ref="BL78:BM78"/>
    <mergeCell ref="BN78:BO78"/>
    <mergeCell ref="BQ78:BR78"/>
    <mergeCell ref="BS78:BT78"/>
    <mergeCell ref="BU78:BV78"/>
    <mergeCell ref="BK91:BL92"/>
    <mergeCell ref="BM91:BN92"/>
    <mergeCell ref="BR91:BS92"/>
    <mergeCell ref="BT91:BU92"/>
    <mergeCell ref="BJ94:BK94"/>
    <mergeCell ref="BL94:BM94"/>
    <mergeCell ref="BN94:BO94"/>
    <mergeCell ref="BQ94:BR94"/>
    <mergeCell ref="BS94:BT94"/>
    <mergeCell ref="BU94:BV94"/>
    <mergeCell ref="BJ86:BK86"/>
    <mergeCell ref="BL86:BM86"/>
    <mergeCell ref="BN86:BO86"/>
    <mergeCell ref="BQ86:BR86"/>
    <mergeCell ref="BS86:BT86"/>
    <mergeCell ref="BU86:BV86"/>
    <mergeCell ref="BK88:BN88"/>
    <mergeCell ref="BR88:BU88"/>
    <mergeCell ref="BK90:BL90"/>
    <mergeCell ref="BM90:BN90"/>
    <mergeCell ref="BR90:BS90"/>
    <mergeCell ref="BT90:BU90"/>
    <mergeCell ref="BY7:BZ7"/>
    <mergeCell ref="CA7:CB7"/>
    <mergeCell ref="CC7:CD7"/>
    <mergeCell ref="CF7:CG7"/>
    <mergeCell ref="CH7:CI7"/>
    <mergeCell ref="CJ7:CK7"/>
    <mergeCell ref="BZ9:CC9"/>
    <mergeCell ref="CG9:CJ9"/>
    <mergeCell ref="BZ11:CA11"/>
    <mergeCell ref="CB11:CC11"/>
    <mergeCell ref="CG11:CH11"/>
    <mergeCell ref="CI11:CJ11"/>
    <mergeCell ref="BZ1:CC1"/>
    <mergeCell ref="CG1:CJ1"/>
    <mergeCell ref="BZ3:CA3"/>
    <mergeCell ref="CB3:CC3"/>
    <mergeCell ref="CG3:CH3"/>
    <mergeCell ref="CI3:CJ3"/>
    <mergeCell ref="BZ4:CA5"/>
    <mergeCell ref="CB4:CC5"/>
    <mergeCell ref="CG4:CH5"/>
    <mergeCell ref="CI4:CJ5"/>
    <mergeCell ref="BZ17:CC17"/>
    <mergeCell ref="CG17:CJ17"/>
    <mergeCell ref="BZ19:CA19"/>
    <mergeCell ref="CB19:CC19"/>
    <mergeCell ref="CG19:CH19"/>
    <mergeCell ref="CI19:CJ19"/>
    <mergeCell ref="BZ20:CA21"/>
    <mergeCell ref="CB20:CC21"/>
    <mergeCell ref="CG20:CH21"/>
    <mergeCell ref="CI20:CJ21"/>
    <mergeCell ref="BZ12:CA13"/>
    <mergeCell ref="CB12:CC13"/>
    <mergeCell ref="CG12:CH13"/>
    <mergeCell ref="CI12:CJ13"/>
    <mergeCell ref="BY15:BZ15"/>
    <mergeCell ref="CA15:CB15"/>
    <mergeCell ref="CC15:CD15"/>
    <mergeCell ref="CF15:CG15"/>
    <mergeCell ref="CH15:CI15"/>
    <mergeCell ref="CJ15:CK15"/>
    <mergeCell ref="BZ28:CA29"/>
    <mergeCell ref="CB28:CC29"/>
    <mergeCell ref="CG28:CH29"/>
    <mergeCell ref="CI28:CJ29"/>
    <mergeCell ref="BY31:BZ31"/>
    <mergeCell ref="CA31:CB31"/>
    <mergeCell ref="CC31:CD31"/>
    <mergeCell ref="CF31:CG31"/>
    <mergeCell ref="CH31:CI31"/>
    <mergeCell ref="CJ31:CK31"/>
    <mergeCell ref="BY23:BZ23"/>
    <mergeCell ref="CA23:CB23"/>
    <mergeCell ref="CC23:CD23"/>
    <mergeCell ref="CF23:CG23"/>
    <mergeCell ref="CH23:CI23"/>
    <mergeCell ref="CJ23:CK23"/>
    <mergeCell ref="BZ25:CC25"/>
    <mergeCell ref="CG25:CJ25"/>
    <mergeCell ref="BZ27:CA27"/>
    <mergeCell ref="CB27:CC27"/>
    <mergeCell ref="CG27:CH27"/>
    <mergeCell ref="CI27:CJ27"/>
    <mergeCell ref="BY39:BZ39"/>
    <mergeCell ref="CA39:CB39"/>
    <mergeCell ref="CC39:CD39"/>
    <mergeCell ref="CF39:CG39"/>
    <mergeCell ref="CH39:CI39"/>
    <mergeCell ref="CJ39:CK39"/>
    <mergeCell ref="BZ41:CC41"/>
    <mergeCell ref="CG41:CJ41"/>
    <mergeCell ref="BZ43:CA43"/>
    <mergeCell ref="CB43:CC43"/>
    <mergeCell ref="CG43:CH43"/>
    <mergeCell ref="CI43:CJ43"/>
    <mergeCell ref="BZ33:CC33"/>
    <mergeCell ref="CG33:CJ33"/>
    <mergeCell ref="BZ35:CA35"/>
    <mergeCell ref="CB35:CC35"/>
    <mergeCell ref="CG35:CH35"/>
    <mergeCell ref="CI35:CJ35"/>
    <mergeCell ref="BZ36:CA37"/>
    <mergeCell ref="CB36:CC37"/>
    <mergeCell ref="CG36:CH37"/>
    <mergeCell ref="CI36:CJ37"/>
    <mergeCell ref="BZ48:CC48"/>
    <mergeCell ref="CG48:CJ48"/>
    <mergeCell ref="BZ50:CA50"/>
    <mergeCell ref="CB50:CC50"/>
    <mergeCell ref="CG50:CH50"/>
    <mergeCell ref="CI50:CJ50"/>
    <mergeCell ref="BZ51:CA52"/>
    <mergeCell ref="CB51:CC52"/>
    <mergeCell ref="CG51:CH52"/>
    <mergeCell ref="CI51:CJ52"/>
    <mergeCell ref="BZ44:CA45"/>
    <mergeCell ref="CB44:CC45"/>
    <mergeCell ref="CG44:CH45"/>
    <mergeCell ref="CI44:CJ45"/>
    <mergeCell ref="BY47:BZ47"/>
    <mergeCell ref="CA47:CB47"/>
    <mergeCell ref="CC47:CD47"/>
    <mergeCell ref="CF47:CG47"/>
    <mergeCell ref="CH47:CI47"/>
    <mergeCell ref="CJ47:CK47"/>
    <mergeCell ref="BZ59:CA60"/>
    <mergeCell ref="CB59:CC60"/>
    <mergeCell ref="CG59:CH60"/>
    <mergeCell ref="CI59:CJ60"/>
    <mergeCell ref="BY62:BZ62"/>
    <mergeCell ref="CA62:CB62"/>
    <mergeCell ref="CC62:CD62"/>
    <mergeCell ref="CF62:CG62"/>
    <mergeCell ref="CH62:CI62"/>
    <mergeCell ref="CJ62:CK62"/>
    <mergeCell ref="BY54:BZ54"/>
    <mergeCell ref="CA54:CB54"/>
    <mergeCell ref="CC54:CD54"/>
    <mergeCell ref="CF54:CG54"/>
    <mergeCell ref="CH54:CI54"/>
    <mergeCell ref="CJ54:CK54"/>
    <mergeCell ref="BZ56:CC56"/>
    <mergeCell ref="CG56:CJ56"/>
    <mergeCell ref="BZ58:CA58"/>
    <mergeCell ref="CB58:CC58"/>
    <mergeCell ref="CG58:CH58"/>
    <mergeCell ref="CI58:CJ58"/>
    <mergeCell ref="BY70:BZ70"/>
    <mergeCell ref="CA70:CB70"/>
    <mergeCell ref="CC70:CD70"/>
    <mergeCell ref="CF70:CG70"/>
    <mergeCell ref="CH70:CI70"/>
    <mergeCell ref="CJ70:CK70"/>
    <mergeCell ref="BZ72:CC72"/>
    <mergeCell ref="CG72:CJ72"/>
    <mergeCell ref="BZ74:CA74"/>
    <mergeCell ref="CB74:CC74"/>
    <mergeCell ref="CG74:CH74"/>
    <mergeCell ref="CI74:CJ74"/>
    <mergeCell ref="BZ64:CC64"/>
    <mergeCell ref="CG64:CJ64"/>
    <mergeCell ref="BZ66:CA66"/>
    <mergeCell ref="CB66:CC66"/>
    <mergeCell ref="CG66:CH66"/>
    <mergeCell ref="CI66:CJ66"/>
    <mergeCell ref="BZ67:CA68"/>
    <mergeCell ref="CB67:CC68"/>
    <mergeCell ref="CG67:CH68"/>
    <mergeCell ref="CI67:CJ68"/>
    <mergeCell ref="BZ80:CC80"/>
    <mergeCell ref="CG80:CJ80"/>
    <mergeCell ref="BZ82:CA82"/>
    <mergeCell ref="CB82:CC82"/>
    <mergeCell ref="CG82:CH82"/>
    <mergeCell ref="CI82:CJ82"/>
    <mergeCell ref="BZ83:CA84"/>
    <mergeCell ref="CB83:CC84"/>
    <mergeCell ref="CG83:CH84"/>
    <mergeCell ref="CI83:CJ84"/>
    <mergeCell ref="BZ75:CA76"/>
    <mergeCell ref="CB75:CC76"/>
    <mergeCell ref="CG75:CH76"/>
    <mergeCell ref="CI75:CJ76"/>
    <mergeCell ref="BY78:BZ78"/>
    <mergeCell ref="CA78:CB78"/>
    <mergeCell ref="CC78:CD78"/>
    <mergeCell ref="CF78:CG78"/>
    <mergeCell ref="CH78:CI78"/>
    <mergeCell ref="CJ78:CK78"/>
    <mergeCell ref="BZ91:CA92"/>
    <mergeCell ref="CB91:CC92"/>
    <mergeCell ref="CG91:CH92"/>
    <mergeCell ref="CI91:CJ92"/>
    <mergeCell ref="BY94:BZ94"/>
    <mergeCell ref="CA94:CB94"/>
    <mergeCell ref="CC94:CD94"/>
    <mergeCell ref="CF94:CG94"/>
    <mergeCell ref="CH94:CI94"/>
    <mergeCell ref="CJ94:CK94"/>
    <mergeCell ref="BY86:BZ86"/>
    <mergeCell ref="CA86:CB86"/>
    <mergeCell ref="CC86:CD86"/>
    <mergeCell ref="CF86:CG86"/>
    <mergeCell ref="CH86:CI86"/>
    <mergeCell ref="CJ86:CK86"/>
    <mergeCell ref="BZ88:CC88"/>
    <mergeCell ref="CG88:CJ88"/>
    <mergeCell ref="BZ90:CA90"/>
    <mergeCell ref="CB90:CC90"/>
    <mergeCell ref="CG90:CH90"/>
    <mergeCell ref="CI90:CJ90"/>
  </mergeCells>
  <phoneticPr fontId="1"/>
  <pageMargins left="0.70866141732283472" right="0.70866141732283472" top="0.74803149606299213" bottom="0.74803149606299213" header="0.31496062992125978" footer="0.31496062992125978"/>
  <pageSetup paperSize="9" scale="85" orientation="portrait" horizontalDpi="1200" verticalDpi="1200" r:id="rId1"/>
  <headerFooter>
    <oddHeader xml:space="preserve">&amp;L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37"/>
  <sheetViews>
    <sheetView zoomScale="70" zoomScaleNormal="70" workbookViewId="0">
      <selection activeCell="C386" sqref="C386"/>
    </sheetView>
  </sheetViews>
  <sheetFormatPr defaultRowHeight="18" x14ac:dyDescent="0.45"/>
  <cols>
    <col min="1" max="2" width="5.59765625" style="14" customWidth="1"/>
    <col min="3" max="4" width="29.59765625" style="14" bestFit="1" customWidth="1"/>
    <col min="5" max="11" width="5.59765625" style="14" customWidth="1"/>
    <col min="12" max="12" width="10.59765625" style="14" customWidth="1"/>
    <col min="13" max="13" width="5.59765625" style="14" customWidth="1"/>
    <col min="14" max="14" width="10.59765625" style="14" customWidth="1"/>
    <col min="15" max="15" width="5.59765625" style="14" customWidth="1"/>
    <col min="16" max="16" width="10.59765625" style="14" customWidth="1"/>
    <col min="17" max="17" width="5.59765625" style="14" customWidth="1"/>
    <col min="18" max="18" width="10.59765625" style="14" customWidth="1"/>
    <col min="19" max="19" width="5.59765625" style="14" customWidth="1"/>
    <col min="20" max="20" width="10.59765625" style="14" customWidth="1"/>
    <col min="21" max="21" width="5.59765625" style="14" customWidth="1"/>
  </cols>
  <sheetData>
    <row r="1" spans="1:21" s="28" customFormat="1" ht="311.25" customHeight="1" x14ac:dyDescent="0.45">
      <c r="A1" s="25" t="s">
        <v>17</v>
      </c>
      <c r="B1" s="25" t="s">
        <v>18</v>
      </c>
      <c r="C1" s="25" t="s">
        <v>19</v>
      </c>
      <c r="D1" s="25" t="s">
        <v>20</v>
      </c>
      <c r="E1" s="25" t="s">
        <v>21</v>
      </c>
      <c r="F1" s="25" t="s">
        <v>22</v>
      </c>
      <c r="G1" s="25" t="s">
        <v>23</v>
      </c>
      <c r="H1" s="25" t="s">
        <v>24</v>
      </c>
      <c r="I1" s="25" t="s">
        <v>25</v>
      </c>
      <c r="J1" s="26" t="s">
        <v>26</v>
      </c>
      <c r="K1" s="26" t="s">
        <v>27</v>
      </c>
      <c r="L1" s="26" t="s">
        <v>28</v>
      </c>
      <c r="M1" s="27" t="s">
        <v>29</v>
      </c>
      <c r="N1" s="26" t="s">
        <v>30</v>
      </c>
      <c r="O1" s="27" t="s">
        <v>31</v>
      </c>
      <c r="P1" s="26" t="s">
        <v>32</v>
      </c>
      <c r="Q1" s="27" t="s">
        <v>33</v>
      </c>
      <c r="R1" s="26" t="s">
        <v>34</v>
      </c>
      <c r="S1" s="27" t="s">
        <v>35</v>
      </c>
      <c r="T1" s="26" t="s">
        <v>36</v>
      </c>
      <c r="U1" s="27" t="s">
        <v>37</v>
      </c>
    </row>
    <row r="2" spans="1:21" x14ac:dyDescent="0.45">
      <c r="A2" s="13">
        <v>1</v>
      </c>
      <c r="B2" s="13">
        <v>1</v>
      </c>
      <c r="C2" s="13" t="s">
        <v>38</v>
      </c>
      <c r="D2" s="13" t="s">
        <v>6</v>
      </c>
      <c r="E2" s="13">
        <v>0</v>
      </c>
      <c r="F2" s="13">
        <v>2</v>
      </c>
      <c r="G2" s="13">
        <v>0</v>
      </c>
      <c r="H2" s="13">
        <v>1</v>
      </c>
      <c r="I2" s="13">
        <v>24</v>
      </c>
      <c r="J2" s="11">
        <v>88</v>
      </c>
      <c r="K2" s="11" t="s">
        <v>39</v>
      </c>
      <c r="L2" s="11"/>
      <c r="M2" s="12">
        <v>0</v>
      </c>
      <c r="N2" s="11"/>
      <c r="O2" s="12">
        <v>0</v>
      </c>
      <c r="P2" s="11"/>
      <c r="Q2" s="12">
        <v>0</v>
      </c>
      <c r="R2" s="11"/>
      <c r="S2" s="12">
        <v>0</v>
      </c>
      <c r="T2" s="11"/>
      <c r="U2" s="12">
        <v>0</v>
      </c>
    </row>
    <row r="3" spans="1:21" x14ac:dyDescent="0.45">
      <c r="A3" s="13">
        <v>2</v>
      </c>
      <c r="B3" s="13">
        <v>0</v>
      </c>
      <c r="C3" s="13" t="s">
        <v>40</v>
      </c>
      <c r="D3" s="13" t="s">
        <v>41</v>
      </c>
      <c r="E3" s="13">
        <v>0</v>
      </c>
      <c r="F3" s="13">
        <v>0</v>
      </c>
      <c r="G3" s="13">
        <v>0</v>
      </c>
      <c r="H3" s="13">
        <v>1</v>
      </c>
      <c r="I3" s="13">
        <v>15</v>
      </c>
      <c r="J3" s="11">
        <v>30</v>
      </c>
      <c r="K3" s="11" t="s">
        <v>39</v>
      </c>
      <c r="L3" s="11"/>
      <c r="M3" s="12">
        <v>0</v>
      </c>
      <c r="N3" s="11"/>
      <c r="O3" s="12">
        <v>0</v>
      </c>
      <c r="P3" s="11"/>
      <c r="Q3" s="12">
        <v>0</v>
      </c>
      <c r="R3" s="11"/>
      <c r="S3" s="12"/>
      <c r="T3" s="11"/>
      <c r="U3" s="12"/>
    </row>
    <row r="4" spans="1:21" x14ac:dyDescent="0.45">
      <c r="A4" s="13">
        <v>3</v>
      </c>
      <c r="B4" s="13">
        <v>1</v>
      </c>
      <c r="C4" s="13" t="s">
        <v>42</v>
      </c>
      <c r="D4" s="13" t="s">
        <v>43</v>
      </c>
      <c r="E4" s="13">
        <v>0</v>
      </c>
      <c r="F4" s="13">
        <v>3</v>
      </c>
      <c r="G4" s="13">
        <v>0</v>
      </c>
      <c r="H4" s="13">
        <v>1</v>
      </c>
      <c r="I4" s="13">
        <v>15</v>
      </c>
      <c r="J4" s="11">
        <v>30</v>
      </c>
      <c r="K4" s="11" t="s">
        <v>39</v>
      </c>
      <c r="L4" s="11"/>
      <c r="M4" s="12">
        <v>0</v>
      </c>
      <c r="N4" s="11"/>
      <c r="O4" s="12">
        <v>0</v>
      </c>
      <c r="P4" s="11"/>
      <c r="Q4" s="12">
        <v>0</v>
      </c>
      <c r="R4" s="11"/>
      <c r="S4" s="12">
        <v>0</v>
      </c>
      <c r="T4" s="11"/>
      <c r="U4" s="12">
        <v>0</v>
      </c>
    </row>
    <row r="5" spans="1:21" x14ac:dyDescent="0.45">
      <c r="A5" s="13">
        <v>4</v>
      </c>
      <c r="B5" s="13">
        <v>0</v>
      </c>
      <c r="C5" s="13" t="s">
        <v>40</v>
      </c>
      <c r="D5" s="13" t="s">
        <v>44</v>
      </c>
      <c r="E5" s="13">
        <v>0</v>
      </c>
      <c r="F5" s="13">
        <v>4</v>
      </c>
      <c r="G5" s="13">
        <v>0</v>
      </c>
      <c r="H5" s="13">
        <v>1</v>
      </c>
      <c r="I5" s="13">
        <v>15</v>
      </c>
      <c r="J5" s="11">
        <v>30</v>
      </c>
      <c r="K5" s="11" t="s">
        <v>39</v>
      </c>
      <c r="L5" s="11"/>
      <c r="M5" s="12"/>
      <c r="N5" s="11"/>
      <c r="O5" s="12"/>
      <c r="P5" s="11"/>
      <c r="Q5" s="12"/>
      <c r="R5" s="11"/>
      <c r="S5" s="12"/>
      <c r="T5" s="11"/>
      <c r="U5" s="12"/>
    </row>
    <row r="6" spans="1:21" s="32" customFormat="1" x14ac:dyDescent="0.45">
      <c r="A6" s="29">
        <v>5</v>
      </c>
      <c r="B6" s="29">
        <v>0</v>
      </c>
      <c r="C6" s="29" t="s">
        <v>40</v>
      </c>
      <c r="D6" s="29" t="s">
        <v>45</v>
      </c>
      <c r="E6" s="29">
        <v>0</v>
      </c>
      <c r="F6" s="29">
        <v>5</v>
      </c>
      <c r="G6" s="29">
        <v>0</v>
      </c>
      <c r="H6" s="29">
        <v>1</v>
      </c>
      <c r="I6" s="29">
        <v>15</v>
      </c>
      <c r="J6" s="30">
        <v>30</v>
      </c>
      <c r="K6" s="30" t="s">
        <v>39</v>
      </c>
      <c r="L6" s="30"/>
      <c r="M6" s="31"/>
      <c r="N6" s="30"/>
      <c r="O6" s="31"/>
      <c r="P6" s="30"/>
      <c r="Q6" s="31"/>
      <c r="R6" s="30"/>
      <c r="S6" s="31"/>
      <c r="T6" s="30"/>
      <c r="U6" s="31"/>
    </row>
    <row r="7" spans="1:21" s="32" customFormat="1" x14ac:dyDescent="0.45">
      <c r="A7" s="29">
        <v>6</v>
      </c>
      <c r="B7" s="29">
        <v>1</v>
      </c>
      <c r="C7" s="29" t="s">
        <v>46</v>
      </c>
      <c r="D7" s="29" t="s">
        <v>47</v>
      </c>
      <c r="E7" s="29">
        <v>0</v>
      </c>
      <c r="F7" s="29">
        <v>7</v>
      </c>
      <c r="G7" s="29">
        <v>1</v>
      </c>
      <c r="H7" s="29">
        <v>1</v>
      </c>
      <c r="I7" s="29">
        <v>0</v>
      </c>
      <c r="J7" s="30"/>
      <c r="K7" s="30"/>
      <c r="L7" s="30"/>
      <c r="M7" s="31">
        <v>0</v>
      </c>
      <c r="N7" s="30"/>
      <c r="O7" s="31">
        <v>0</v>
      </c>
      <c r="P7" s="30"/>
      <c r="Q7" s="31">
        <v>0</v>
      </c>
      <c r="R7" s="30"/>
      <c r="S7" s="31">
        <v>0</v>
      </c>
      <c r="T7" s="30"/>
      <c r="U7" s="31">
        <v>0</v>
      </c>
    </row>
    <row r="8" spans="1:21" s="32" customFormat="1" x14ac:dyDescent="0.45">
      <c r="A8" s="29">
        <v>7</v>
      </c>
      <c r="B8" s="29">
        <v>1</v>
      </c>
      <c r="C8" s="29" t="s">
        <v>47</v>
      </c>
      <c r="D8" s="29" t="s">
        <v>48</v>
      </c>
      <c r="E8" s="29">
        <v>0</v>
      </c>
      <c r="F8" s="29">
        <v>0</v>
      </c>
      <c r="G8" s="29">
        <v>0</v>
      </c>
      <c r="H8" s="29">
        <v>1</v>
      </c>
      <c r="I8" s="29">
        <v>24</v>
      </c>
      <c r="J8" s="30"/>
      <c r="K8" s="30"/>
      <c r="L8" s="30" t="s">
        <v>49</v>
      </c>
      <c r="M8" s="31">
        <v>1</v>
      </c>
      <c r="N8" s="30"/>
      <c r="O8" s="31">
        <v>0</v>
      </c>
      <c r="P8" s="30"/>
      <c r="Q8" s="31">
        <v>0</v>
      </c>
      <c r="R8" s="30"/>
      <c r="S8" s="31">
        <v>0</v>
      </c>
      <c r="T8" s="30"/>
      <c r="U8" s="31">
        <v>0</v>
      </c>
    </row>
    <row r="9" spans="1:21" s="32" customFormat="1" x14ac:dyDescent="0.45">
      <c r="A9" s="29">
        <v>8</v>
      </c>
      <c r="B9" s="29">
        <v>0</v>
      </c>
      <c r="C9" s="29" t="s">
        <v>40</v>
      </c>
      <c r="D9" s="29" t="s">
        <v>50</v>
      </c>
      <c r="E9" s="29">
        <v>0</v>
      </c>
      <c r="F9" s="29">
        <v>0</v>
      </c>
      <c r="G9" s="29">
        <v>0</v>
      </c>
      <c r="H9" s="29">
        <v>1</v>
      </c>
      <c r="I9" s="29">
        <v>24</v>
      </c>
      <c r="J9" s="30"/>
      <c r="K9" s="30"/>
      <c r="L9" s="30"/>
      <c r="M9" s="31"/>
      <c r="N9" s="30"/>
      <c r="O9" s="31"/>
      <c r="P9" s="30"/>
      <c r="Q9" s="31"/>
      <c r="R9" s="30"/>
      <c r="S9" s="31"/>
      <c r="T9" s="30"/>
      <c r="U9" s="31"/>
    </row>
    <row r="10" spans="1:21" s="32" customFormat="1" x14ac:dyDescent="0.45">
      <c r="A10" s="29">
        <v>9</v>
      </c>
      <c r="B10" s="29">
        <v>0</v>
      </c>
      <c r="C10" s="29" t="s">
        <v>40</v>
      </c>
      <c r="D10" s="29" t="s">
        <v>51</v>
      </c>
      <c r="E10" s="29">
        <v>0</v>
      </c>
      <c r="F10" s="29">
        <v>9</v>
      </c>
      <c r="G10" s="29">
        <v>0</v>
      </c>
      <c r="H10" s="29">
        <v>1</v>
      </c>
      <c r="I10" s="29">
        <v>24</v>
      </c>
      <c r="J10" s="30"/>
      <c r="K10" s="30"/>
      <c r="L10" s="30"/>
      <c r="M10" s="31"/>
      <c r="N10" s="30"/>
      <c r="O10" s="31"/>
      <c r="P10" s="30"/>
      <c r="Q10" s="31"/>
      <c r="R10" s="30"/>
      <c r="S10" s="31"/>
      <c r="T10" s="30"/>
      <c r="U10" s="31"/>
    </row>
    <row r="11" spans="1:21" s="32" customFormat="1" x14ac:dyDescent="0.45">
      <c r="A11" s="29">
        <v>10</v>
      </c>
      <c r="B11" s="29">
        <v>0</v>
      </c>
      <c r="C11" s="29" t="s">
        <v>40</v>
      </c>
      <c r="D11" s="29" t="s">
        <v>52</v>
      </c>
      <c r="E11" s="29">
        <v>0</v>
      </c>
      <c r="F11" s="29">
        <v>10</v>
      </c>
      <c r="G11" s="29">
        <v>0</v>
      </c>
      <c r="H11" s="29">
        <v>1</v>
      </c>
      <c r="I11" s="29">
        <v>24</v>
      </c>
      <c r="J11" s="30"/>
      <c r="K11" s="30"/>
      <c r="L11" s="30"/>
      <c r="M11" s="31"/>
      <c r="N11" s="30"/>
      <c r="O11" s="31"/>
      <c r="P11" s="30"/>
      <c r="Q11" s="31"/>
      <c r="R11" s="30"/>
      <c r="S11" s="31"/>
      <c r="T11" s="30"/>
      <c r="U11" s="31"/>
    </row>
    <row r="12" spans="1:21" s="32" customFormat="1" x14ac:dyDescent="0.45">
      <c r="A12" s="29">
        <v>11</v>
      </c>
      <c r="B12" s="29">
        <v>0</v>
      </c>
      <c r="C12" s="29" t="s">
        <v>53</v>
      </c>
      <c r="D12" s="29" t="s">
        <v>54</v>
      </c>
      <c r="E12" s="29">
        <v>0</v>
      </c>
      <c r="F12" s="29">
        <v>11</v>
      </c>
      <c r="G12" s="29">
        <v>0</v>
      </c>
      <c r="H12" s="29">
        <v>1</v>
      </c>
      <c r="I12" s="29">
        <v>24</v>
      </c>
      <c r="J12" s="30"/>
      <c r="K12" s="30"/>
      <c r="L12" s="30"/>
      <c r="M12" s="31">
        <v>0</v>
      </c>
      <c r="N12" s="30"/>
      <c r="O12" s="31">
        <v>0</v>
      </c>
      <c r="P12" s="30"/>
      <c r="Q12" s="31">
        <v>0</v>
      </c>
      <c r="R12" s="30"/>
      <c r="S12" s="31">
        <v>0</v>
      </c>
      <c r="T12" s="30"/>
      <c r="U12" s="31">
        <v>0</v>
      </c>
    </row>
    <row r="13" spans="1:21" x14ac:dyDescent="0.45">
      <c r="A13" s="13">
        <v>13</v>
      </c>
      <c r="B13" s="13">
        <v>1</v>
      </c>
      <c r="C13" s="13" t="s">
        <v>38</v>
      </c>
      <c r="D13" s="13" t="s">
        <v>55</v>
      </c>
      <c r="E13" s="13">
        <v>0</v>
      </c>
      <c r="F13" s="13">
        <v>14</v>
      </c>
      <c r="G13" s="13">
        <v>0</v>
      </c>
      <c r="H13" s="13">
        <v>1</v>
      </c>
      <c r="I13" s="13">
        <v>24</v>
      </c>
      <c r="J13" s="11">
        <v>71</v>
      </c>
      <c r="K13" s="11" t="s">
        <v>39</v>
      </c>
      <c r="L13" s="11" t="s">
        <v>49</v>
      </c>
      <c r="M13" s="12">
        <v>1</v>
      </c>
      <c r="N13" s="11"/>
      <c r="O13" s="12">
        <v>0</v>
      </c>
      <c r="P13" s="11"/>
      <c r="Q13" s="12">
        <v>0</v>
      </c>
      <c r="R13" s="11"/>
      <c r="S13" s="12">
        <v>0</v>
      </c>
      <c r="T13" s="11"/>
      <c r="U13" s="12">
        <v>0</v>
      </c>
    </row>
    <row r="14" spans="1:21" x14ac:dyDescent="0.45">
      <c r="A14" s="13">
        <v>14</v>
      </c>
      <c r="B14" s="13">
        <v>0</v>
      </c>
      <c r="C14" s="13" t="s">
        <v>40</v>
      </c>
      <c r="D14" s="13" t="s">
        <v>56</v>
      </c>
      <c r="E14" s="13">
        <v>0</v>
      </c>
      <c r="F14" s="13">
        <v>0</v>
      </c>
      <c r="G14" s="13">
        <v>0</v>
      </c>
      <c r="H14" s="13">
        <v>1</v>
      </c>
      <c r="I14" s="13">
        <v>15</v>
      </c>
      <c r="J14" s="11">
        <v>30</v>
      </c>
      <c r="K14" s="11" t="s">
        <v>39</v>
      </c>
      <c r="L14" s="11"/>
      <c r="M14" s="12">
        <v>0</v>
      </c>
      <c r="N14" s="11"/>
      <c r="O14" s="12">
        <v>0</v>
      </c>
      <c r="P14" s="11"/>
      <c r="Q14" s="12">
        <v>0</v>
      </c>
      <c r="R14" s="11"/>
      <c r="S14" s="12">
        <v>0</v>
      </c>
      <c r="T14" s="11"/>
      <c r="U14" s="12">
        <v>0</v>
      </c>
    </row>
    <row r="15" spans="1:21" x14ac:dyDescent="0.45">
      <c r="A15" s="13">
        <v>15</v>
      </c>
      <c r="B15" s="13">
        <v>1</v>
      </c>
      <c r="C15" s="13" t="s">
        <v>57</v>
      </c>
      <c r="D15" s="13" t="s">
        <v>58</v>
      </c>
      <c r="E15" s="13">
        <v>0</v>
      </c>
      <c r="F15" s="13">
        <v>16</v>
      </c>
      <c r="G15" s="13">
        <v>0</v>
      </c>
      <c r="H15" s="13">
        <v>1</v>
      </c>
      <c r="I15" s="13">
        <v>24</v>
      </c>
      <c r="J15" s="11">
        <v>71</v>
      </c>
      <c r="K15" s="11" t="s">
        <v>39</v>
      </c>
      <c r="L15" s="11" t="s">
        <v>59</v>
      </c>
      <c r="M15" s="12">
        <v>1</v>
      </c>
      <c r="N15" s="11"/>
      <c r="O15" s="12">
        <v>0</v>
      </c>
      <c r="P15" s="11"/>
      <c r="Q15" s="12">
        <v>0</v>
      </c>
      <c r="R15" s="11"/>
      <c r="S15" s="12">
        <v>0</v>
      </c>
      <c r="T15" s="11"/>
      <c r="U15" s="12">
        <v>0</v>
      </c>
    </row>
    <row r="16" spans="1:21" x14ac:dyDescent="0.45">
      <c r="A16" s="13">
        <v>16</v>
      </c>
      <c r="B16" s="13">
        <v>0</v>
      </c>
      <c r="C16" s="13" t="s">
        <v>40</v>
      </c>
      <c r="D16" s="13" t="s">
        <v>60</v>
      </c>
      <c r="E16" s="13">
        <v>0</v>
      </c>
      <c r="F16" s="13">
        <v>0</v>
      </c>
      <c r="G16" s="13">
        <v>0</v>
      </c>
      <c r="H16" s="13">
        <v>0</v>
      </c>
      <c r="I16" s="13">
        <v>15</v>
      </c>
      <c r="J16" s="11">
        <v>30</v>
      </c>
      <c r="K16" s="11" t="s">
        <v>39</v>
      </c>
      <c r="L16" s="11"/>
      <c r="M16" s="12">
        <v>0</v>
      </c>
      <c r="N16" s="11"/>
      <c r="O16" s="12">
        <v>0</v>
      </c>
      <c r="P16" s="11"/>
      <c r="Q16" s="12">
        <v>0</v>
      </c>
      <c r="R16" s="11"/>
      <c r="S16" s="12">
        <v>0</v>
      </c>
      <c r="T16" s="11"/>
      <c r="U16" s="12">
        <v>0</v>
      </c>
    </row>
    <row r="17" spans="1:21" s="32" customFormat="1" x14ac:dyDescent="0.45">
      <c r="A17" s="29">
        <v>17</v>
      </c>
      <c r="B17" s="29">
        <v>1</v>
      </c>
      <c r="C17" s="29" t="s">
        <v>38</v>
      </c>
      <c r="D17" s="29" t="s">
        <v>61</v>
      </c>
      <c r="E17" s="29">
        <v>0</v>
      </c>
      <c r="F17" s="29">
        <v>18</v>
      </c>
      <c r="G17" s="29">
        <v>1</v>
      </c>
      <c r="H17" s="29">
        <v>1</v>
      </c>
      <c r="I17" s="29">
        <v>30</v>
      </c>
      <c r="J17" s="30"/>
      <c r="K17" s="30"/>
      <c r="L17" s="30"/>
      <c r="M17" s="31">
        <v>0</v>
      </c>
      <c r="N17" s="30"/>
      <c r="O17" s="31">
        <v>0</v>
      </c>
      <c r="P17" s="30"/>
      <c r="Q17" s="31">
        <v>0</v>
      </c>
      <c r="R17" s="30"/>
      <c r="S17" s="31">
        <v>0</v>
      </c>
      <c r="T17" s="30"/>
      <c r="U17" s="31">
        <v>0</v>
      </c>
    </row>
    <row r="18" spans="1:21" s="32" customFormat="1" x14ac:dyDescent="0.45">
      <c r="A18" s="29">
        <v>18</v>
      </c>
      <c r="B18" s="29">
        <v>0</v>
      </c>
      <c r="C18" s="29" t="s">
        <v>40</v>
      </c>
      <c r="D18" s="29" t="s">
        <v>62</v>
      </c>
      <c r="E18" s="29">
        <v>0</v>
      </c>
      <c r="F18" s="29">
        <v>0</v>
      </c>
      <c r="G18" s="29">
        <v>1</v>
      </c>
      <c r="H18" s="29">
        <v>1</v>
      </c>
      <c r="I18" s="29">
        <v>30</v>
      </c>
      <c r="J18" s="30"/>
      <c r="K18" s="30"/>
      <c r="L18" s="30"/>
      <c r="M18" s="31">
        <v>0</v>
      </c>
      <c r="N18" s="30"/>
      <c r="O18" s="31">
        <v>0</v>
      </c>
      <c r="P18" s="30"/>
      <c r="Q18" s="31">
        <v>0</v>
      </c>
      <c r="R18" s="30"/>
      <c r="S18" s="31">
        <v>0</v>
      </c>
      <c r="T18" s="30"/>
      <c r="U18" s="31">
        <v>0</v>
      </c>
    </row>
    <row r="19" spans="1:21" s="32" customFormat="1" x14ac:dyDescent="0.45">
      <c r="A19" s="29">
        <v>19</v>
      </c>
      <c r="B19" s="29">
        <v>1</v>
      </c>
      <c r="C19" s="29" t="s">
        <v>38</v>
      </c>
      <c r="D19" s="29" t="s">
        <v>63</v>
      </c>
      <c r="E19" s="29">
        <v>0</v>
      </c>
      <c r="F19" s="29">
        <v>0</v>
      </c>
      <c r="G19" s="29">
        <v>0</v>
      </c>
      <c r="H19" s="29">
        <v>1</v>
      </c>
      <c r="I19" s="29">
        <v>30</v>
      </c>
      <c r="J19" s="30"/>
      <c r="K19" s="30"/>
      <c r="L19" s="30"/>
      <c r="M19" s="31">
        <v>0</v>
      </c>
      <c r="N19" s="30"/>
      <c r="O19" s="31">
        <v>0</v>
      </c>
      <c r="P19" s="30"/>
      <c r="Q19" s="31">
        <v>0</v>
      </c>
      <c r="R19" s="30"/>
      <c r="S19" s="31"/>
      <c r="T19" s="30"/>
      <c r="U19" s="31"/>
    </row>
    <row r="20" spans="1:21" s="32" customFormat="1" x14ac:dyDescent="0.45">
      <c r="A20" s="29">
        <v>20</v>
      </c>
      <c r="B20" s="29">
        <v>0</v>
      </c>
      <c r="C20" s="29" t="s">
        <v>40</v>
      </c>
      <c r="D20" s="29" t="s">
        <v>64</v>
      </c>
      <c r="E20" s="29">
        <v>0</v>
      </c>
      <c r="F20" s="29">
        <v>20</v>
      </c>
      <c r="G20" s="29">
        <v>0</v>
      </c>
      <c r="H20" s="29">
        <v>1</v>
      </c>
      <c r="I20" s="29">
        <v>30</v>
      </c>
      <c r="J20" s="30"/>
      <c r="K20" s="30"/>
      <c r="L20" s="30"/>
      <c r="M20" s="31"/>
      <c r="N20" s="30"/>
      <c r="O20" s="31"/>
      <c r="P20" s="30"/>
      <c r="Q20" s="31"/>
      <c r="R20" s="30"/>
      <c r="S20" s="31"/>
      <c r="T20" s="30"/>
      <c r="U20" s="31"/>
    </row>
    <row r="21" spans="1:21" s="32" customFormat="1" x14ac:dyDescent="0.45">
      <c r="A21" s="29">
        <v>21</v>
      </c>
      <c r="B21" s="29">
        <v>0</v>
      </c>
      <c r="C21" s="29" t="s">
        <v>40</v>
      </c>
      <c r="D21" s="29" t="s">
        <v>65</v>
      </c>
      <c r="E21" s="29">
        <v>0</v>
      </c>
      <c r="F21" s="29">
        <v>21</v>
      </c>
      <c r="G21" s="29">
        <v>0</v>
      </c>
      <c r="H21" s="29">
        <v>1</v>
      </c>
      <c r="I21" s="29">
        <v>30</v>
      </c>
      <c r="J21" s="30"/>
      <c r="K21" s="30"/>
      <c r="L21" s="30"/>
      <c r="M21" s="31"/>
      <c r="N21" s="30"/>
      <c r="O21" s="31"/>
      <c r="P21" s="30"/>
      <c r="Q21" s="31"/>
      <c r="R21" s="30"/>
      <c r="S21" s="31"/>
      <c r="T21" s="30"/>
      <c r="U21" s="31"/>
    </row>
    <row r="22" spans="1:21" x14ac:dyDescent="0.45">
      <c r="A22" s="13">
        <v>22</v>
      </c>
      <c r="B22" s="13">
        <v>1</v>
      </c>
      <c r="C22" s="13" t="s">
        <v>66</v>
      </c>
      <c r="D22" s="13" t="s">
        <v>67</v>
      </c>
      <c r="E22" s="13">
        <v>0</v>
      </c>
      <c r="F22" s="13">
        <v>23</v>
      </c>
      <c r="G22" s="13">
        <v>1</v>
      </c>
      <c r="H22" s="13">
        <v>2</v>
      </c>
      <c r="I22" s="13">
        <v>0</v>
      </c>
      <c r="J22" s="11"/>
      <c r="K22" s="11" t="s">
        <v>68</v>
      </c>
      <c r="L22" s="11" t="s">
        <v>67</v>
      </c>
      <c r="M22" s="12">
        <v>0</v>
      </c>
      <c r="N22" s="11" t="s">
        <v>69</v>
      </c>
      <c r="O22" s="12">
        <v>0</v>
      </c>
      <c r="P22" s="11"/>
      <c r="Q22" s="12">
        <v>0</v>
      </c>
      <c r="R22" s="11"/>
      <c r="S22" s="12">
        <v>0</v>
      </c>
      <c r="T22" s="11"/>
      <c r="U22" s="12">
        <v>0</v>
      </c>
    </row>
    <row r="23" spans="1:21" x14ac:dyDescent="0.45">
      <c r="A23" s="13">
        <v>23</v>
      </c>
      <c r="B23" s="13">
        <v>1</v>
      </c>
      <c r="C23" s="13" t="s">
        <v>70</v>
      </c>
      <c r="D23" s="13" t="s">
        <v>70</v>
      </c>
      <c r="E23" s="13">
        <v>0</v>
      </c>
      <c r="F23" s="13">
        <v>0</v>
      </c>
      <c r="G23" s="13">
        <v>1</v>
      </c>
      <c r="H23" s="13">
        <v>0</v>
      </c>
      <c r="I23" s="13">
        <v>0</v>
      </c>
      <c r="J23" s="11"/>
      <c r="K23" s="11" t="s">
        <v>68</v>
      </c>
      <c r="L23" s="11"/>
      <c r="M23" s="12">
        <v>0</v>
      </c>
      <c r="N23" s="11"/>
      <c r="O23" s="12">
        <v>0</v>
      </c>
      <c r="P23" s="11"/>
      <c r="Q23" s="12">
        <v>0</v>
      </c>
      <c r="R23" s="11"/>
      <c r="S23" s="12">
        <v>0</v>
      </c>
      <c r="T23" s="11"/>
      <c r="U23" s="12">
        <v>0</v>
      </c>
    </row>
    <row r="24" spans="1:21" x14ac:dyDescent="0.45">
      <c r="A24" s="13">
        <v>24</v>
      </c>
      <c r="B24" s="13">
        <v>1</v>
      </c>
      <c r="C24" s="13" t="s">
        <v>38</v>
      </c>
      <c r="D24" s="13" t="s">
        <v>61</v>
      </c>
      <c r="E24" s="13">
        <v>0</v>
      </c>
      <c r="F24" s="13">
        <v>25</v>
      </c>
      <c r="G24" s="13">
        <v>1</v>
      </c>
      <c r="H24" s="13">
        <v>1</v>
      </c>
      <c r="I24" s="13">
        <v>30</v>
      </c>
      <c r="J24" s="11">
        <v>76</v>
      </c>
      <c r="K24" s="11" t="s">
        <v>39</v>
      </c>
      <c r="L24" s="11"/>
      <c r="M24" s="12">
        <v>0</v>
      </c>
      <c r="N24" s="11"/>
      <c r="O24" s="12">
        <v>0</v>
      </c>
      <c r="P24" s="11"/>
      <c r="Q24" s="12">
        <v>0</v>
      </c>
      <c r="R24" s="11"/>
      <c r="S24" s="12">
        <v>0</v>
      </c>
      <c r="T24" s="11"/>
      <c r="U24" s="12">
        <v>0</v>
      </c>
    </row>
    <row r="25" spans="1:21" x14ac:dyDescent="0.45">
      <c r="A25" s="13">
        <v>25</v>
      </c>
      <c r="B25" s="13">
        <v>1</v>
      </c>
      <c r="C25" s="13" t="s">
        <v>40</v>
      </c>
      <c r="D25" s="13" t="s">
        <v>61</v>
      </c>
      <c r="E25" s="13">
        <v>0</v>
      </c>
      <c r="F25" s="13">
        <v>25</v>
      </c>
      <c r="G25" s="13">
        <v>1</v>
      </c>
      <c r="H25" s="13">
        <v>1</v>
      </c>
      <c r="I25" s="13">
        <v>30</v>
      </c>
      <c r="J25" s="11">
        <v>76</v>
      </c>
      <c r="K25" s="11" t="s">
        <v>39</v>
      </c>
      <c r="L25" s="11"/>
      <c r="M25" s="12">
        <v>0</v>
      </c>
      <c r="N25" s="11"/>
      <c r="O25" s="12">
        <v>0</v>
      </c>
      <c r="P25" s="11"/>
      <c r="Q25" s="12">
        <v>0</v>
      </c>
      <c r="R25" s="11"/>
      <c r="S25" s="12">
        <v>0</v>
      </c>
      <c r="T25" s="11"/>
      <c r="U25" s="12">
        <v>0</v>
      </c>
    </row>
    <row r="26" spans="1:21" x14ac:dyDescent="0.45">
      <c r="A26" s="13">
        <v>26</v>
      </c>
      <c r="B26" s="13">
        <v>1</v>
      </c>
      <c r="C26" s="13" t="s">
        <v>71</v>
      </c>
      <c r="D26" s="13" t="s">
        <v>71</v>
      </c>
      <c r="E26" s="13">
        <v>0</v>
      </c>
      <c r="F26" s="13">
        <v>0</v>
      </c>
      <c r="G26" s="13">
        <v>1</v>
      </c>
      <c r="H26" s="13">
        <v>0</v>
      </c>
      <c r="I26" s="13">
        <v>0</v>
      </c>
      <c r="J26" s="11"/>
      <c r="K26" s="11" t="s">
        <v>68</v>
      </c>
      <c r="L26" s="11"/>
      <c r="M26" s="12">
        <v>0</v>
      </c>
      <c r="N26" s="11"/>
      <c r="O26" s="12">
        <v>0</v>
      </c>
      <c r="P26" s="11"/>
      <c r="Q26" s="12">
        <v>0</v>
      </c>
      <c r="R26" s="11"/>
      <c r="S26" s="12">
        <v>0</v>
      </c>
      <c r="T26" s="11"/>
      <c r="U26" s="12">
        <v>0</v>
      </c>
    </row>
    <row r="27" spans="1:21" x14ac:dyDescent="0.45">
      <c r="A27" s="13">
        <v>27</v>
      </c>
      <c r="B27" s="13">
        <v>1</v>
      </c>
      <c r="C27" s="13" t="s">
        <v>72</v>
      </c>
      <c r="D27" s="13" t="s">
        <v>73</v>
      </c>
      <c r="E27" s="13">
        <v>0</v>
      </c>
      <c r="F27" s="13">
        <v>0</v>
      </c>
      <c r="G27" s="13">
        <v>1</v>
      </c>
      <c r="H27" s="13">
        <v>0</v>
      </c>
      <c r="I27" s="13">
        <v>0</v>
      </c>
      <c r="J27" s="11"/>
      <c r="K27" s="11" t="s">
        <v>68</v>
      </c>
      <c r="L27" s="11"/>
      <c r="M27" s="12">
        <v>0</v>
      </c>
      <c r="N27" s="11"/>
      <c r="O27" s="12">
        <v>0</v>
      </c>
      <c r="P27" s="11"/>
      <c r="Q27" s="12">
        <v>0</v>
      </c>
      <c r="R27" s="11"/>
      <c r="S27" s="12">
        <v>0</v>
      </c>
      <c r="T27" s="11"/>
      <c r="U27" s="12">
        <v>0</v>
      </c>
    </row>
    <row r="28" spans="1:21" x14ac:dyDescent="0.45">
      <c r="A28" s="13">
        <v>28</v>
      </c>
      <c r="B28" s="13">
        <v>0</v>
      </c>
      <c r="C28" s="13" t="s">
        <v>74</v>
      </c>
      <c r="D28" s="13" t="s">
        <v>74</v>
      </c>
      <c r="E28" s="13">
        <v>0</v>
      </c>
      <c r="F28" s="13">
        <v>0</v>
      </c>
      <c r="G28" s="13">
        <v>1</v>
      </c>
      <c r="H28" s="13">
        <v>0</v>
      </c>
      <c r="I28" s="13">
        <v>0</v>
      </c>
      <c r="J28" s="11"/>
      <c r="K28" s="11" t="s">
        <v>68</v>
      </c>
      <c r="L28" s="11"/>
      <c r="M28" s="12">
        <v>0</v>
      </c>
      <c r="N28" s="11"/>
      <c r="O28" s="12">
        <v>0</v>
      </c>
      <c r="P28" s="11"/>
      <c r="Q28" s="12">
        <v>0</v>
      </c>
      <c r="R28" s="11"/>
      <c r="S28" s="12">
        <v>0</v>
      </c>
      <c r="T28" s="11"/>
      <c r="U28" s="12">
        <v>0</v>
      </c>
    </row>
    <row r="29" spans="1:21" x14ac:dyDescent="0.45">
      <c r="A29" s="13">
        <v>29</v>
      </c>
      <c r="B29" s="13">
        <v>0</v>
      </c>
      <c r="C29" s="13" t="s">
        <v>75</v>
      </c>
      <c r="D29" s="13" t="s">
        <v>75</v>
      </c>
      <c r="E29" s="13">
        <v>0</v>
      </c>
      <c r="F29" s="13">
        <v>0</v>
      </c>
      <c r="G29" s="13">
        <v>1</v>
      </c>
      <c r="H29" s="13">
        <v>0</v>
      </c>
      <c r="I29" s="13">
        <v>0</v>
      </c>
      <c r="J29" s="11"/>
      <c r="K29" s="11" t="s">
        <v>68</v>
      </c>
      <c r="L29" s="11"/>
      <c r="M29" s="12">
        <v>0</v>
      </c>
      <c r="N29" s="11"/>
      <c r="O29" s="12">
        <v>0</v>
      </c>
      <c r="P29" s="11"/>
      <c r="Q29" s="12">
        <v>0</v>
      </c>
      <c r="R29" s="11"/>
      <c r="S29" s="12">
        <v>0</v>
      </c>
      <c r="T29" s="11"/>
      <c r="U29" s="12">
        <v>0</v>
      </c>
    </row>
    <row r="30" spans="1:21" x14ac:dyDescent="0.45">
      <c r="A30" s="13">
        <v>30</v>
      </c>
      <c r="B30" s="13">
        <v>0</v>
      </c>
      <c r="C30" s="13" t="s">
        <v>76</v>
      </c>
      <c r="D30" s="13" t="s">
        <v>76</v>
      </c>
      <c r="E30" s="13">
        <v>0</v>
      </c>
      <c r="F30" s="13">
        <v>31</v>
      </c>
      <c r="G30" s="13">
        <v>1</v>
      </c>
      <c r="H30" s="13">
        <v>0</v>
      </c>
      <c r="I30" s="13">
        <v>0</v>
      </c>
      <c r="J30" s="11"/>
      <c r="K30" s="11" t="s">
        <v>68</v>
      </c>
      <c r="L30" s="11"/>
      <c r="M30" s="12">
        <v>0</v>
      </c>
      <c r="N30" s="11"/>
      <c r="O30" s="12">
        <v>0</v>
      </c>
      <c r="P30" s="11"/>
      <c r="Q30" s="12">
        <v>0</v>
      </c>
      <c r="R30" s="11"/>
      <c r="S30" s="12">
        <v>0</v>
      </c>
      <c r="T30" s="11"/>
      <c r="U30" s="12">
        <v>0</v>
      </c>
    </row>
    <row r="31" spans="1:21" x14ac:dyDescent="0.45">
      <c r="A31" s="13">
        <v>31</v>
      </c>
      <c r="B31" s="13">
        <v>0</v>
      </c>
      <c r="C31" s="13" t="s">
        <v>77</v>
      </c>
      <c r="D31" s="13" t="s">
        <v>77</v>
      </c>
      <c r="E31" s="13">
        <v>0</v>
      </c>
      <c r="F31" s="13">
        <v>0</v>
      </c>
      <c r="G31" s="13">
        <v>1</v>
      </c>
      <c r="H31" s="13">
        <v>0</v>
      </c>
      <c r="I31" s="13">
        <v>0</v>
      </c>
      <c r="J31" s="11"/>
      <c r="K31" s="11" t="s">
        <v>68</v>
      </c>
      <c r="L31" s="11"/>
      <c r="M31" s="12">
        <v>0</v>
      </c>
      <c r="N31" s="11"/>
      <c r="O31" s="12">
        <v>0</v>
      </c>
      <c r="P31" s="11"/>
      <c r="Q31" s="12">
        <v>0</v>
      </c>
      <c r="R31" s="11"/>
      <c r="S31" s="12">
        <v>0</v>
      </c>
      <c r="T31" s="11"/>
      <c r="U31" s="12">
        <v>0</v>
      </c>
    </row>
    <row r="32" spans="1:21" x14ac:dyDescent="0.45">
      <c r="A32" s="13">
        <v>33</v>
      </c>
      <c r="B32" s="13">
        <v>1</v>
      </c>
      <c r="C32" s="13" t="s">
        <v>78</v>
      </c>
      <c r="D32" s="13" t="s">
        <v>79</v>
      </c>
      <c r="E32" s="13">
        <v>0</v>
      </c>
      <c r="F32" s="13">
        <v>34</v>
      </c>
      <c r="G32" s="13">
        <v>1</v>
      </c>
      <c r="H32" s="13">
        <v>1</v>
      </c>
      <c r="I32" s="13">
        <v>24</v>
      </c>
      <c r="J32" s="11">
        <v>88</v>
      </c>
      <c r="K32" s="11" t="s">
        <v>39</v>
      </c>
      <c r="L32" s="11"/>
      <c r="M32" s="12">
        <v>0</v>
      </c>
      <c r="N32" s="11"/>
      <c r="O32" s="12">
        <v>0</v>
      </c>
      <c r="P32" s="11"/>
      <c r="Q32" s="12">
        <v>0</v>
      </c>
      <c r="R32" s="11"/>
      <c r="S32" s="12">
        <v>0</v>
      </c>
      <c r="T32" s="11"/>
      <c r="U32" s="12">
        <v>0</v>
      </c>
    </row>
    <row r="33" spans="1:21" x14ac:dyDescent="0.45">
      <c r="A33" s="13">
        <v>34</v>
      </c>
      <c r="B33" s="13">
        <v>0</v>
      </c>
      <c r="C33" s="13" t="s">
        <v>80</v>
      </c>
      <c r="D33" s="13" t="s">
        <v>81</v>
      </c>
      <c r="E33" s="13">
        <v>0</v>
      </c>
      <c r="F33" s="13">
        <v>0</v>
      </c>
      <c r="G33" s="13">
        <v>1</v>
      </c>
      <c r="H33" s="13">
        <v>1</v>
      </c>
      <c r="I33" s="13">
        <v>15</v>
      </c>
      <c r="J33" s="11">
        <v>30</v>
      </c>
      <c r="K33" s="11" t="s">
        <v>39</v>
      </c>
      <c r="L33" s="11"/>
      <c r="M33" s="12"/>
      <c r="N33" s="11"/>
      <c r="O33" s="12"/>
      <c r="P33" s="11"/>
      <c r="Q33" s="12"/>
      <c r="R33" s="11"/>
      <c r="S33" s="12"/>
      <c r="T33" s="11"/>
      <c r="U33" s="12"/>
    </row>
    <row r="34" spans="1:21" x14ac:dyDescent="0.45">
      <c r="A34" s="13">
        <v>35</v>
      </c>
      <c r="B34" s="13">
        <v>1</v>
      </c>
      <c r="C34" s="13" t="s">
        <v>78</v>
      </c>
      <c r="D34" s="13" t="s">
        <v>82</v>
      </c>
      <c r="E34" s="13">
        <v>0</v>
      </c>
      <c r="F34" s="13">
        <v>36</v>
      </c>
      <c r="G34" s="13">
        <v>1</v>
      </c>
      <c r="H34" s="13">
        <v>1</v>
      </c>
      <c r="I34" s="13">
        <v>24</v>
      </c>
      <c r="J34" s="11">
        <v>71</v>
      </c>
      <c r="K34" s="11" t="s">
        <v>39</v>
      </c>
      <c r="L34" s="11"/>
      <c r="M34" s="12">
        <v>0</v>
      </c>
      <c r="N34" s="11"/>
      <c r="O34" s="12">
        <v>0</v>
      </c>
      <c r="P34" s="11"/>
      <c r="Q34" s="12">
        <v>0</v>
      </c>
      <c r="R34" s="11"/>
      <c r="S34" s="12">
        <v>0</v>
      </c>
      <c r="T34" s="11"/>
      <c r="U34" s="12">
        <v>0</v>
      </c>
    </row>
    <row r="35" spans="1:21" x14ac:dyDescent="0.45">
      <c r="A35" s="13">
        <v>36</v>
      </c>
      <c r="B35" s="13">
        <v>0</v>
      </c>
      <c r="C35" s="13" t="s">
        <v>80</v>
      </c>
      <c r="D35" s="13" t="s">
        <v>83</v>
      </c>
      <c r="E35" s="13">
        <v>0</v>
      </c>
      <c r="F35" s="13">
        <v>0</v>
      </c>
      <c r="G35" s="13">
        <v>1</v>
      </c>
      <c r="H35" s="13">
        <v>1</v>
      </c>
      <c r="I35" s="13">
        <v>15</v>
      </c>
      <c r="J35" s="11">
        <v>30</v>
      </c>
      <c r="K35" s="11" t="s">
        <v>39</v>
      </c>
      <c r="L35" s="11"/>
      <c r="M35" s="12">
        <v>0</v>
      </c>
      <c r="N35" s="11"/>
      <c r="O35" s="12">
        <v>0</v>
      </c>
      <c r="P35" s="11"/>
      <c r="Q35" s="12">
        <v>0</v>
      </c>
      <c r="R35" s="11"/>
      <c r="S35" s="12">
        <v>0</v>
      </c>
      <c r="T35" s="11"/>
      <c r="U35" s="12">
        <v>0</v>
      </c>
    </row>
    <row r="36" spans="1:21" x14ac:dyDescent="0.45">
      <c r="A36" s="13">
        <v>37</v>
      </c>
      <c r="B36" s="13">
        <v>1</v>
      </c>
      <c r="C36" s="13" t="s">
        <v>84</v>
      </c>
      <c r="D36" s="13" t="s">
        <v>85</v>
      </c>
      <c r="E36" s="13">
        <v>0</v>
      </c>
      <c r="F36" s="13">
        <v>38</v>
      </c>
      <c r="G36" s="13">
        <v>1</v>
      </c>
      <c r="H36" s="13">
        <v>1</v>
      </c>
      <c r="I36" s="13">
        <v>69</v>
      </c>
      <c r="J36" s="11"/>
      <c r="K36" s="11" t="s">
        <v>39</v>
      </c>
      <c r="L36" s="11" t="s">
        <v>69</v>
      </c>
      <c r="M36" s="12">
        <v>0</v>
      </c>
      <c r="N36" s="11"/>
      <c r="O36" s="12">
        <v>0</v>
      </c>
      <c r="P36" s="11"/>
      <c r="Q36" s="12">
        <v>0</v>
      </c>
      <c r="R36" s="11"/>
      <c r="S36" s="12">
        <v>0</v>
      </c>
      <c r="T36" s="11"/>
      <c r="U36" s="12">
        <v>0</v>
      </c>
    </row>
    <row r="37" spans="1:21" x14ac:dyDescent="0.45">
      <c r="A37" s="13">
        <v>38</v>
      </c>
      <c r="B37" s="13">
        <v>0</v>
      </c>
      <c r="C37" s="13" t="s">
        <v>86</v>
      </c>
      <c r="D37" s="13" t="s">
        <v>87</v>
      </c>
      <c r="E37" s="13">
        <v>0</v>
      </c>
      <c r="F37" s="13">
        <v>0</v>
      </c>
      <c r="G37" s="13">
        <v>1</v>
      </c>
      <c r="H37" s="13">
        <v>1</v>
      </c>
      <c r="I37" s="13">
        <v>69</v>
      </c>
      <c r="J37" s="11"/>
      <c r="K37" s="11" t="s">
        <v>39</v>
      </c>
      <c r="L37" s="11"/>
      <c r="M37" s="12"/>
      <c r="N37" s="11"/>
      <c r="O37" s="12"/>
      <c r="P37" s="11"/>
      <c r="Q37" s="12"/>
      <c r="R37" s="11"/>
      <c r="S37" s="12"/>
      <c r="T37" s="11"/>
      <c r="U37" s="12"/>
    </row>
    <row r="38" spans="1:21" x14ac:dyDescent="0.45">
      <c r="A38" s="13">
        <v>39</v>
      </c>
      <c r="B38" s="13">
        <v>1</v>
      </c>
      <c r="C38" s="13" t="s">
        <v>88</v>
      </c>
      <c r="D38" s="13" t="s">
        <v>89</v>
      </c>
      <c r="E38" s="13">
        <v>0</v>
      </c>
      <c r="F38" s="13">
        <v>40</v>
      </c>
      <c r="G38" s="13">
        <v>1</v>
      </c>
      <c r="H38" s="13">
        <v>1</v>
      </c>
      <c r="I38" s="13">
        <v>18</v>
      </c>
      <c r="J38" s="11">
        <v>65</v>
      </c>
      <c r="K38" s="11" t="s">
        <v>39</v>
      </c>
      <c r="L38" s="11" t="s">
        <v>90</v>
      </c>
      <c r="M38" s="12">
        <v>0</v>
      </c>
      <c r="N38" s="11"/>
      <c r="O38" s="12">
        <v>0</v>
      </c>
      <c r="P38" s="11"/>
      <c r="Q38" s="12">
        <v>0</v>
      </c>
      <c r="R38" s="11"/>
      <c r="S38" s="12">
        <v>0</v>
      </c>
      <c r="T38" s="11"/>
      <c r="U38" s="12">
        <v>0</v>
      </c>
    </row>
    <row r="39" spans="1:21" x14ac:dyDescent="0.45">
      <c r="A39" s="13">
        <v>40</v>
      </c>
      <c r="B39" s="13">
        <v>0</v>
      </c>
      <c r="C39" s="13" t="s">
        <v>91</v>
      </c>
      <c r="D39" s="13" t="s">
        <v>91</v>
      </c>
      <c r="E39" s="13">
        <v>0</v>
      </c>
      <c r="F39" s="13">
        <v>0</v>
      </c>
      <c r="G39" s="13">
        <v>1</v>
      </c>
      <c r="H39" s="13">
        <v>1</v>
      </c>
      <c r="I39" s="13">
        <v>12</v>
      </c>
      <c r="J39" s="11"/>
      <c r="K39" s="11" t="s">
        <v>39</v>
      </c>
      <c r="L39" s="11"/>
      <c r="M39" s="12"/>
      <c r="N39" s="11"/>
      <c r="O39" s="12"/>
      <c r="P39" s="11"/>
      <c r="Q39" s="12"/>
      <c r="R39" s="11"/>
      <c r="S39" s="12"/>
      <c r="T39" s="11"/>
      <c r="U39" s="12"/>
    </row>
    <row r="40" spans="1:21" x14ac:dyDescent="0.45">
      <c r="A40" s="13">
        <v>41</v>
      </c>
      <c r="B40" s="13">
        <v>1</v>
      </c>
      <c r="C40" s="13" t="s">
        <v>92</v>
      </c>
      <c r="D40" s="13" t="s">
        <v>93</v>
      </c>
      <c r="E40" s="13">
        <v>0</v>
      </c>
      <c r="F40" s="13">
        <v>42</v>
      </c>
      <c r="G40" s="13">
        <v>1</v>
      </c>
      <c r="H40" s="13">
        <v>1</v>
      </c>
      <c r="I40" s="13">
        <v>24</v>
      </c>
      <c r="J40" s="11"/>
      <c r="K40" s="11" t="s">
        <v>39</v>
      </c>
      <c r="L40" s="11"/>
      <c r="M40" s="12">
        <v>0</v>
      </c>
      <c r="N40" s="11"/>
      <c r="O40" s="12">
        <v>0</v>
      </c>
      <c r="P40" s="11"/>
      <c r="Q40" s="12">
        <v>0</v>
      </c>
      <c r="R40" s="11"/>
      <c r="S40" s="12">
        <v>0</v>
      </c>
      <c r="T40" s="11"/>
      <c r="U40" s="12">
        <v>0</v>
      </c>
    </row>
    <row r="41" spans="1:21" x14ac:dyDescent="0.45">
      <c r="A41" s="13">
        <v>42</v>
      </c>
      <c r="B41" s="13">
        <v>0</v>
      </c>
      <c r="C41" s="13" t="s">
        <v>94</v>
      </c>
      <c r="D41" s="13" t="s">
        <v>94</v>
      </c>
      <c r="E41" s="13">
        <v>0</v>
      </c>
      <c r="F41" s="13">
        <v>0</v>
      </c>
      <c r="G41" s="13">
        <v>1</v>
      </c>
      <c r="H41" s="13">
        <v>1</v>
      </c>
      <c r="I41" s="13">
        <v>24</v>
      </c>
      <c r="J41" s="11"/>
      <c r="K41" s="11" t="s">
        <v>39</v>
      </c>
      <c r="L41" s="11"/>
      <c r="M41" s="12"/>
      <c r="N41" s="11"/>
      <c r="O41" s="12"/>
      <c r="P41" s="11"/>
      <c r="Q41" s="12"/>
      <c r="R41" s="11"/>
      <c r="S41" s="12"/>
      <c r="T41" s="11"/>
      <c r="U41" s="12"/>
    </row>
    <row r="42" spans="1:21" x14ac:dyDescent="0.45">
      <c r="A42" s="13">
        <v>43</v>
      </c>
      <c r="B42" s="13">
        <v>1</v>
      </c>
      <c r="C42" s="13" t="s">
        <v>95</v>
      </c>
      <c r="D42" s="13" t="s">
        <v>96</v>
      </c>
      <c r="E42" s="13">
        <v>0</v>
      </c>
      <c r="F42" s="13">
        <v>44</v>
      </c>
      <c r="G42" s="13">
        <v>1</v>
      </c>
      <c r="H42" s="13">
        <v>1</v>
      </c>
      <c r="I42" s="13">
        <v>24</v>
      </c>
      <c r="J42" s="11"/>
      <c r="K42" s="11" t="s">
        <v>39</v>
      </c>
      <c r="L42" s="11"/>
      <c r="M42" s="12">
        <v>0</v>
      </c>
      <c r="N42" s="11"/>
      <c r="O42" s="12">
        <v>0</v>
      </c>
      <c r="P42" s="11"/>
      <c r="Q42" s="12">
        <v>0</v>
      </c>
      <c r="R42" s="11"/>
      <c r="S42" s="12">
        <v>0</v>
      </c>
      <c r="T42" s="11"/>
      <c r="U42" s="12">
        <v>0</v>
      </c>
    </row>
    <row r="43" spans="1:21" x14ac:dyDescent="0.45">
      <c r="A43" s="13">
        <v>44</v>
      </c>
      <c r="B43" s="13">
        <v>0</v>
      </c>
      <c r="C43" s="13" t="s">
        <v>97</v>
      </c>
      <c r="D43" s="13" t="s">
        <v>97</v>
      </c>
      <c r="E43" s="13">
        <v>0</v>
      </c>
      <c r="F43" s="13">
        <v>0</v>
      </c>
      <c r="G43" s="13">
        <v>1</v>
      </c>
      <c r="H43" s="13">
        <v>1</v>
      </c>
      <c r="I43" s="13">
        <v>24</v>
      </c>
      <c r="J43" s="11"/>
      <c r="K43" s="11" t="s">
        <v>39</v>
      </c>
      <c r="L43" s="11"/>
      <c r="M43" s="12"/>
      <c r="N43" s="11"/>
      <c r="O43" s="12"/>
      <c r="P43" s="11"/>
      <c r="Q43" s="12"/>
      <c r="R43" s="11"/>
      <c r="S43" s="12"/>
      <c r="T43" s="11"/>
      <c r="U43" s="12"/>
    </row>
    <row r="44" spans="1:21" x14ac:dyDescent="0.45">
      <c r="A44" s="13">
        <v>45</v>
      </c>
      <c r="B44" s="13">
        <v>1</v>
      </c>
      <c r="C44" s="13" t="s">
        <v>98</v>
      </c>
      <c r="D44" s="13" t="s">
        <v>99</v>
      </c>
      <c r="E44" s="13">
        <v>0</v>
      </c>
      <c r="F44" s="13">
        <v>46</v>
      </c>
      <c r="G44" s="13">
        <v>1</v>
      </c>
      <c r="H44" s="13">
        <v>1</v>
      </c>
      <c r="I44" s="13">
        <v>18</v>
      </c>
      <c r="J44" s="11"/>
      <c r="K44" s="11" t="s">
        <v>39</v>
      </c>
      <c r="L44" s="11"/>
      <c r="M44" s="12">
        <v>0</v>
      </c>
      <c r="N44" s="11"/>
      <c r="O44" s="12">
        <v>0</v>
      </c>
      <c r="P44" s="11"/>
      <c r="Q44" s="12">
        <v>0</v>
      </c>
      <c r="R44" s="11"/>
      <c r="S44" s="12">
        <v>0</v>
      </c>
      <c r="T44" s="11"/>
      <c r="U44" s="12">
        <v>0</v>
      </c>
    </row>
    <row r="45" spans="1:21" x14ac:dyDescent="0.45">
      <c r="A45" s="13">
        <v>46</v>
      </c>
      <c r="B45" s="13">
        <v>0</v>
      </c>
      <c r="C45" s="13" t="s">
        <v>100</v>
      </c>
      <c r="D45" s="13" t="s">
        <v>100</v>
      </c>
      <c r="E45" s="13">
        <v>0</v>
      </c>
      <c r="F45" s="13">
        <v>0</v>
      </c>
      <c r="G45" s="13">
        <v>1</v>
      </c>
      <c r="H45" s="13">
        <v>1</v>
      </c>
      <c r="I45" s="13">
        <v>18</v>
      </c>
      <c r="J45" s="11"/>
      <c r="K45" s="11" t="s">
        <v>39</v>
      </c>
      <c r="L45" s="11"/>
      <c r="M45" s="12"/>
      <c r="N45" s="11"/>
      <c r="O45" s="12"/>
      <c r="P45" s="11"/>
      <c r="Q45" s="12"/>
      <c r="R45" s="11"/>
      <c r="S45" s="12"/>
      <c r="T45" s="11"/>
      <c r="U45" s="12"/>
    </row>
    <row r="46" spans="1:21" s="32" customFormat="1" x14ac:dyDescent="0.45">
      <c r="A46" s="29">
        <v>47</v>
      </c>
      <c r="B46" s="29">
        <v>1</v>
      </c>
      <c r="C46" s="29" t="s">
        <v>101</v>
      </c>
      <c r="D46" s="29" t="s">
        <v>102</v>
      </c>
      <c r="E46" s="29">
        <v>0</v>
      </c>
      <c r="F46" s="29">
        <v>48</v>
      </c>
      <c r="G46" s="29">
        <v>1</v>
      </c>
      <c r="H46" s="29">
        <v>1</v>
      </c>
      <c r="I46" s="29">
        <v>18</v>
      </c>
      <c r="J46" s="30"/>
      <c r="K46" s="30"/>
      <c r="L46" s="30"/>
      <c r="M46" s="31">
        <v>0</v>
      </c>
      <c r="N46" s="30"/>
      <c r="O46" s="31">
        <v>0</v>
      </c>
      <c r="P46" s="30"/>
      <c r="Q46" s="31">
        <v>0</v>
      </c>
      <c r="R46" s="30"/>
      <c r="S46" s="31">
        <v>0</v>
      </c>
      <c r="T46" s="30"/>
      <c r="U46" s="31">
        <v>0</v>
      </c>
    </row>
    <row r="47" spans="1:21" s="32" customFormat="1" x14ac:dyDescent="0.45">
      <c r="A47" s="29">
        <v>48</v>
      </c>
      <c r="B47" s="29">
        <v>0</v>
      </c>
      <c r="C47" s="29" t="s">
        <v>103</v>
      </c>
      <c r="D47" s="29" t="s">
        <v>103</v>
      </c>
      <c r="E47" s="29">
        <v>0</v>
      </c>
      <c r="F47" s="29">
        <v>0</v>
      </c>
      <c r="G47" s="29">
        <v>1</v>
      </c>
      <c r="H47" s="29">
        <v>1</v>
      </c>
      <c r="I47" s="29">
        <v>0</v>
      </c>
      <c r="J47" s="30"/>
      <c r="K47" s="30"/>
      <c r="L47" s="30"/>
      <c r="M47" s="31"/>
      <c r="N47" s="30"/>
      <c r="O47" s="31"/>
      <c r="P47" s="30"/>
      <c r="Q47" s="31"/>
      <c r="R47" s="30"/>
      <c r="S47" s="31"/>
      <c r="T47" s="30"/>
      <c r="U47" s="31"/>
    </row>
    <row r="48" spans="1:21" x14ac:dyDescent="0.45">
      <c r="A48" s="13">
        <v>49</v>
      </c>
      <c r="B48" s="13">
        <v>1</v>
      </c>
      <c r="C48" s="13" t="s">
        <v>104</v>
      </c>
      <c r="D48" s="13" t="s">
        <v>7</v>
      </c>
      <c r="E48" s="13">
        <v>0</v>
      </c>
      <c r="F48" s="13">
        <v>50</v>
      </c>
      <c r="G48" s="13">
        <v>1</v>
      </c>
      <c r="H48" s="13">
        <v>2</v>
      </c>
      <c r="I48" s="13">
        <v>0</v>
      </c>
      <c r="J48" s="11"/>
      <c r="K48" s="11" t="s">
        <v>68</v>
      </c>
      <c r="L48" s="11" t="s">
        <v>49</v>
      </c>
      <c r="M48" s="12">
        <v>1</v>
      </c>
      <c r="N48" s="11" t="s">
        <v>105</v>
      </c>
      <c r="O48" s="12">
        <v>0</v>
      </c>
      <c r="P48" s="11" t="s">
        <v>69</v>
      </c>
      <c r="Q48" s="12">
        <v>0</v>
      </c>
      <c r="R48" s="11"/>
      <c r="S48" s="12">
        <v>0</v>
      </c>
      <c r="T48" s="11"/>
      <c r="U48" s="12">
        <v>0</v>
      </c>
    </row>
    <row r="49" spans="1:21" x14ac:dyDescent="0.45">
      <c r="A49" s="13">
        <v>50</v>
      </c>
      <c r="B49" s="13">
        <v>0</v>
      </c>
      <c r="C49" s="13" t="s">
        <v>106</v>
      </c>
      <c r="D49" s="13" t="s">
        <v>106</v>
      </c>
      <c r="E49" s="13">
        <v>0</v>
      </c>
      <c r="F49" s="13">
        <v>0</v>
      </c>
      <c r="G49" s="13">
        <v>1</v>
      </c>
      <c r="H49" s="13">
        <v>2</v>
      </c>
      <c r="I49" s="13">
        <v>0</v>
      </c>
      <c r="J49" s="11"/>
      <c r="K49" s="11" t="s">
        <v>68</v>
      </c>
      <c r="L49" s="11"/>
      <c r="M49" s="12"/>
      <c r="N49" s="11"/>
      <c r="O49" s="12"/>
      <c r="P49" s="11"/>
      <c r="Q49" s="12"/>
      <c r="R49" s="11"/>
      <c r="S49" s="12"/>
      <c r="T49" s="11"/>
      <c r="U49" s="12"/>
    </row>
    <row r="50" spans="1:21" x14ac:dyDescent="0.45">
      <c r="A50" s="13">
        <v>51</v>
      </c>
      <c r="B50" s="13">
        <v>0</v>
      </c>
      <c r="C50" s="13" t="s">
        <v>106</v>
      </c>
      <c r="D50" s="13" t="s">
        <v>107</v>
      </c>
      <c r="E50" s="13">
        <v>0</v>
      </c>
      <c r="F50" s="13">
        <v>51</v>
      </c>
      <c r="G50" s="13">
        <v>1</v>
      </c>
      <c r="H50" s="13">
        <v>2</v>
      </c>
      <c r="I50" s="13">
        <v>0</v>
      </c>
      <c r="J50" s="11"/>
      <c r="K50" s="11" t="s">
        <v>68</v>
      </c>
      <c r="L50" s="11"/>
      <c r="M50" s="12"/>
      <c r="N50" s="11"/>
      <c r="O50" s="12"/>
      <c r="P50" s="11"/>
      <c r="Q50" s="12"/>
      <c r="R50" s="11"/>
      <c r="S50" s="12"/>
      <c r="T50" s="11"/>
      <c r="U50" s="12"/>
    </row>
    <row r="51" spans="1:21" x14ac:dyDescent="0.45">
      <c r="A51" s="13">
        <v>52</v>
      </c>
      <c r="B51" s="13">
        <v>1</v>
      </c>
      <c r="C51" s="13" t="s">
        <v>108</v>
      </c>
      <c r="D51" s="13" t="s">
        <v>109</v>
      </c>
      <c r="E51" s="13">
        <v>0</v>
      </c>
      <c r="F51" s="13">
        <v>53</v>
      </c>
      <c r="G51" s="13">
        <v>1</v>
      </c>
      <c r="H51" s="13">
        <v>2</v>
      </c>
      <c r="I51" s="13">
        <v>0</v>
      </c>
      <c r="J51" s="11"/>
      <c r="K51" s="11" t="s">
        <v>68</v>
      </c>
      <c r="L51" s="11" t="s">
        <v>49</v>
      </c>
      <c r="M51" s="12">
        <v>1</v>
      </c>
      <c r="N51" s="11" t="s">
        <v>105</v>
      </c>
      <c r="O51" s="12">
        <v>0</v>
      </c>
      <c r="P51" s="11" t="s">
        <v>69</v>
      </c>
      <c r="Q51" s="12">
        <v>0</v>
      </c>
      <c r="R51" s="11"/>
      <c r="S51" s="12">
        <v>0</v>
      </c>
      <c r="T51" s="11"/>
      <c r="U51" s="12">
        <v>0</v>
      </c>
    </row>
    <row r="52" spans="1:21" x14ac:dyDescent="0.45">
      <c r="A52" s="13">
        <v>53</v>
      </c>
      <c r="B52" s="13">
        <v>0</v>
      </c>
      <c r="C52" s="13" t="s">
        <v>110</v>
      </c>
      <c r="D52" s="13" t="s">
        <v>110</v>
      </c>
      <c r="E52" s="13">
        <v>0</v>
      </c>
      <c r="F52" s="13">
        <v>0</v>
      </c>
      <c r="G52" s="13">
        <v>1</v>
      </c>
      <c r="H52" s="13">
        <v>2</v>
      </c>
      <c r="I52" s="13">
        <v>0</v>
      </c>
      <c r="J52" s="11"/>
      <c r="K52" s="11" t="s">
        <v>68</v>
      </c>
      <c r="L52" s="11" t="s">
        <v>49</v>
      </c>
      <c r="M52" s="12">
        <v>1</v>
      </c>
      <c r="N52" s="11" t="s">
        <v>105</v>
      </c>
      <c r="O52" s="12">
        <v>0</v>
      </c>
      <c r="P52" s="11" t="s">
        <v>69</v>
      </c>
      <c r="Q52" s="12">
        <v>0</v>
      </c>
      <c r="R52" s="11"/>
      <c r="S52" s="12"/>
      <c r="T52" s="11"/>
      <c r="U52" s="12"/>
    </row>
    <row r="53" spans="1:21" x14ac:dyDescent="0.45">
      <c r="A53" s="13">
        <v>54</v>
      </c>
      <c r="B53" s="13">
        <v>0</v>
      </c>
      <c r="C53" s="13" t="s">
        <v>110</v>
      </c>
      <c r="D53" s="13" t="s">
        <v>111</v>
      </c>
      <c r="E53" s="13">
        <v>0</v>
      </c>
      <c r="F53" s="13">
        <v>54</v>
      </c>
      <c r="G53" s="13">
        <v>1</v>
      </c>
      <c r="H53" s="13">
        <v>2</v>
      </c>
      <c r="I53" s="13">
        <v>0</v>
      </c>
      <c r="J53" s="11"/>
      <c r="K53" s="11" t="s">
        <v>68</v>
      </c>
      <c r="L53" s="11" t="s">
        <v>49</v>
      </c>
      <c r="M53" s="12">
        <v>1</v>
      </c>
      <c r="N53" s="11" t="s">
        <v>105</v>
      </c>
      <c r="O53" s="12">
        <v>0</v>
      </c>
      <c r="P53" s="11" t="s">
        <v>69</v>
      </c>
      <c r="Q53" s="12">
        <v>0</v>
      </c>
      <c r="R53" s="11"/>
      <c r="S53" s="12"/>
      <c r="T53" s="11"/>
      <c r="U53" s="12"/>
    </row>
    <row r="54" spans="1:21" x14ac:dyDescent="0.45">
      <c r="A54" s="13">
        <v>55</v>
      </c>
      <c r="B54" s="13">
        <v>1</v>
      </c>
      <c r="C54" s="13" t="s">
        <v>112</v>
      </c>
      <c r="D54" s="13" t="s">
        <v>113</v>
      </c>
      <c r="E54" s="13">
        <v>0</v>
      </c>
      <c r="F54" s="13">
        <v>56</v>
      </c>
      <c r="G54" s="13">
        <v>1</v>
      </c>
      <c r="H54" s="13">
        <v>2</v>
      </c>
      <c r="I54" s="13">
        <v>0</v>
      </c>
      <c r="J54" s="11"/>
      <c r="K54" s="11" t="s">
        <v>68</v>
      </c>
      <c r="L54" s="11" t="s">
        <v>113</v>
      </c>
      <c r="M54" s="12">
        <v>0</v>
      </c>
      <c r="N54" s="11" t="s">
        <v>69</v>
      </c>
      <c r="O54" s="12">
        <v>0</v>
      </c>
      <c r="P54" s="11"/>
      <c r="Q54" s="12">
        <v>0</v>
      </c>
      <c r="R54" s="11"/>
      <c r="S54" s="12">
        <v>0</v>
      </c>
      <c r="T54" s="11"/>
      <c r="U54" s="12">
        <v>0</v>
      </c>
    </row>
    <row r="55" spans="1:21" x14ac:dyDescent="0.45">
      <c r="A55" s="13">
        <v>56</v>
      </c>
      <c r="B55" s="13">
        <v>0</v>
      </c>
      <c r="C55" s="13" t="s">
        <v>114</v>
      </c>
      <c r="D55" s="13" t="s">
        <v>114</v>
      </c>
      <c r="E55" s="13">
        <v>0</v>
      </c>
      <c r="F55" s="13">
        <v>0</v>
      </c>
      <c r="G55" s="13">
        <v>1</v>
      </c>
      <c r="H55" s="13">
        <v>2</v>
      </c>
      <c r="I55" s="13">
        <v>0</v>
      </c>
      <c r="J55" s="11"/>
      <c r="K55" s="11" t="s">
        <v>68</v>
      </c>
      <c r="L55" s="11" t="s">
        <v>113</v>
      </c>
      <c r="M55" s="12">
        <v>0</v>
      </c>
      <c r="N55" s="11" t="s">
        <v>69</v>
      </c>
      <c r="O55" s="12">
        <v>0</v>
      </c>
      <c r="P55" s="11" t="s">
        <v>115</v>
      </c>
      <c r="Q55" s="12">
        <v>0</v>
      </c>
      <c r="R55" s="11"/>
      <c r="S55" s="12"/>
      <c r="T55" s="11"/>
      <c r="U55" s="12"/>
    </row>
    <row r="56" spans="1:21" x14ac:dyDescent="0.45">
      <c r="A56" s="13">
        <v>57</v>
      </c>
      <c r="B56" s="13">
        <v>0</v>
      </c>
      <c r="C56" s="13" t="s">
        <v>114</v>
      </c>
      <c r="D56" s="13" t="s">
        <v>116</v>
      </c>
      <c r="E56" s="13">
        <v>0</v>
      </c>
      <c r="F56" s="13">
        <v>57</v>
      </c>
      <c r="G56" s="13">
        <v>1</v>
      </c>
      <c r="H56" s="13">
        <v>2</v>
      </c>
      <c r="I56" s="13">
        <v>0</v>
      </c>
      <c r="J56" s="11"/>
      <c r="K56" s="11" t="s">
        <v>68</v>
      </c>
      <c r="L56" s="11" t="s">
        <v>113</v>
      </c>
      <c r="M56" s="12">
        <v>0</v>
      </c>
      <c r="N56" s="11" t="s">
        <v>69</v>
      </c>
      <c r="O56" s="12">
        <v>0</v>
      </c>
      <c r="P56" s="11" t="s">
        <v>115</v>
      </c>
      <c r="Q56" s="12">
        <v>0</v>
      </c>
      <c r="R56" s="11"/>
      <c r="S56" s="12"/>
      <c r="T56" s="11"/>
      <c r="U56" s="12"/>
    </row>
    <row r="57" spans="1:21" x14ac:dyDescent="0.45">
      <c r="A57" s="13">
        <v>58</v>
      </c>
      <c r="B57" s="13">
        <v>1</v>
      </c>
      <c r="C57" s="13" t="s">
        <v>117</v>
      </c>
      <c r="D57" s="13" t="s">
        <v>118</v>
      </c>
      <c r="E57" s="13">
        <v>0</v>
      </c>
      <c r="F57" s="13">
        <v>59</v>
      </c>
      <c r="G57" s="13">
        <v>1</v>
      </c>
      <c r="H57" s="13">
        <v>2</v>
      </c>
      <c r="I57" s="13">
        <v>0</v>
      </c>
      <c r="J57" s="11"/>
      <c r="K57" s="11" t="s">
        <v>68</v>
      </c>
      <c r="L57" s="11" t="s">
        <v>119</v>
      </c>
      <c r="M57" s="12">
        <v>0</v>
      </c>
      <c r="N57" s="11" t="s">
        <v>118</v>
      </c>
      <c r="O57" s="12">
        <v>0</v>
      </c>
      <c r="P57" s="11"/>
      <c r="Q57" s="12">
        <v>0</v>
      </c>
      <c r="R57" s="11"/>
      <c r="S57" s="12">
        <v>0</v>
      </c>
      <c r="T57" s="11"/>
      <c r="U57" s="12">
        <v>0</v>
      </c>
    </row>
    <row r="58" spans="1:21" x14ac:dyDescent="0.45">
      <c r="A58" s="13">
        <v>59</v>
      </c>
      <c r="B58" s="13">
        <v>0</v>
      </c>
      <c r="C58" s="13" t="s">
        <v>120</v>
      </c>
      <c r="D58" s="13" t="s">
        <v>120</v>
      </c>
      <c r="E58" s="13">
        <v>0</v>
      </c>
      <c r="F58" s="13">
        <v>0</v>
      </c>
      <c r="G58" s="13">
        <v>1</v>
      </c>
      <c r="H58" s="13">
        <v>2</v>
      </c>
      <c r="I58" s="13">
        <v>0</v>
      </c>
      <c r="J58" s="11"/>
      <c r="K58" s="11" t="s">
        <v>68</v>
      </c>
      <c r="L58" s="11" t="s">
        <v>115</v>
      </c>
      <c r="M58" s="12">
        <v>0</v>
      </c>
      <c r="N58" s="11" t="s">
        <v>118</v>
      </c>
      <c r="O58" s="12">
        <v>0</v>
      </c>
      <c r="P58" s="11"/>
      <c r="Q58" s="12">
        <v>0</v>
      </c>
      <c r="R58" s="11"/>
      <c r="S58" s="12"/>
      <c r="T58" s="11"/>
      <c r="U58" s="12"/>
    </row>
    <row r="59" spans="1:21" x14ac:dyDescent="0.45">
      <c r="A59" s="13">
        <v>60</v>
      </c>
      <c r="B59" s="13">
        <v>1</v>
      </c>
      <c r="C59" s="13" t="s">
        <v>121</v>
      </c>
      <c r="D59" s="13" t="s">
        <v>122</v>
      </c>
      <c r="E59" s="13">
        <v>0</v>
      </c>
      <c r="F59" s="13">
        <v>61</v>
      </c>
      <c r="G59" s="13">
        <v>1</v>
      </c>
      <c r="H59" s="13">
        <v>2</v>
      </c>
      <c r="I59" s="13">
        <v>21</v>
      </c>
      <c r="J59" s="11">
        <v>200</v>
      </c>
      <c r="K59" s="11" t="s">
        <v>39</v>
      </c>
      <c r="L59" s="11" t="s">
        <v>49</v>
      </c>
      <c r="M59" s="12">
        <v>1</v>
      </c>
      <c r="N59" s="11" t="s">
        <v>118</v>
      </c>
      <c r="O59" s="12">
        <v>0</v>
      </c>
      <c r="P59" s="11" t="s">
        <v>123</v>
      </c>
      <c r="Q59" s="12">
        <v>0</v>
      </c>
      <c r="R59" s="11"/>
      <c r="S59" s="12">
        <v>0</v>
      </c>
      <c r="T59" s="11"/>
      <c r="U59" s="12">
        <v>0</v>
      </c>
    </row>
    <row r="60" spans="1:21" x14ac:dyDescent="0.45">
      <c r="A60" s="13">
        <v>61</v>
      </c>
      <c r="B60" s="13">
        <v>0</v>
      </c>
      <c r="C60" s="13" t="s">
        <v>124</v>
      </c>
      <c r="D60" s="13" t="s">
        <v>124</v>
      </c>
      <c r="E60" s="13">
        <v>0</v>
      </c>
      <c r="F60" s="13">
        <v>0</v>
      </c>
      <c r="G60" s="13">
        <v>1</v>
      </c>
      <c r="H60" s="13">
        <v>2</v>
      </c>
      <c r="I60" s="13">
        <v>21</v>
      </c>
      <c r="J60" s="11">
        <v>200</v>
      </c>
      <c r="K60" s="11" t="s">
        <v>39</v>
      </c>
      <c r="L60" s="11" t="s">
        <v>49</v>
      </c>
      <c r="M60" s="12">
        <v>1</v>
      </c>
      <c r="N60" s="11" t="s">
        <v>118</v>
      </c>
      <c r="O60" s="12">
        <v>0</v>
      </c>
      <c r="P60" s="11" t="s">
        <v>123</v>
      </c>
      <c r="Q60" s="12">
        <v>0</v>
      </c>
      <c r="R60" s="11"/>
      <c r="S60" s="12"/>
      <c r="T60" s="11"/>
      <c r="U60" s="12"/>
    </row>
    <row r="61" spans="1:21" x14ac:dyDescent="0.45">
      <c r="A61" s="13">
        <v>62</v>
      </c>
      <c r="B61" s="13">
        <v>1</v>
      </c>
      <c r="C61" s="13" t="s">
        <v>125</v>
      </c>
      <c r="D61" s="13" t="s">
        <v>126</v>
      </c>
      <c r="E61" s="13">
        <v>0</v>
      </c>
      <c r="F61" s="13">
        <v>63</v>
      </c>
      <c r="G61" s="13">
        <v>1</v>
      </c>
      <c r="H61" s="13">
        <v>1</v>
      </c>
      <c r="I61" s="13">
        <v>20</v>
      </c>
      <c r="J61" s="11"/>
      <c r="K61" s="11" t="s">
        <v>39</v>
      </c>
      <c r="L61" s="11"/>
      <c r="M61" s="12">
        <v>0</v>
      </c>
      <c r="N61" s="11"/>
      <c r="O61" s="12">
        <v>0</v>
      </c>
      <c r="P61" s="11"/>
      <c r="Q61" s="12">
        <v>0</v>
      </c>
      <c r="R61" s="11"/>
      <c r="S61" s="12">
        <v>0</v>
      </c>
      <c r="T61" s="11"/>
      <c r="U61" s="12">
        <v>0</v>
      </c>
    </row>
    <row r="62" spans="1:21" x14ac:dyDescent="0.45">
      <c r="A62" s="13">
        <v>63</v>
      </c>
      <c r="B62" s="13">
        <v>0</v>
      </c>
      <c r="C62" s="13" t="s">
        <v>127</v>
      </c>
      <c r="D62" s="13" t="s">
        <v>127</v>
      </c>
      <c r="E62" s="13">
        <v>0</v>
      </c>
      <c r="F62" s="13">
        <v>0</v>
      </c>
      <c r="G62" s="13">
        <v>1</v>
      </c>
      <c r="H62" s="13">
        <v>2</v>
      </c>
      <c r="I62" s="13">
        <v>15</v>
      </c>
      <c r="J62" s="11"/>
      <c r="K62" s="11" t="s">
        <v>39</v>
      </c>
      <c r="L62" s="11"/>
      <c r="M62" s="12">
        <v>0</v>
      </c>
      <c r="N62" s="11"/>
      <c r="O62" s="12">
        <v>0</v>
      </c>
      <c r="P62" s="11"/>
      <c r="Q62" s="12">
        <v>0</v>
      </c>
      <c r="R62" s="11"/>
      <c r="S62" s="12">
        <v>0</v>
      </c>
      <c r="T62" s="11"/>
      <c r="U62" s="12">
        <v>0</v>
      </c>
    </row>
    <row r="63" spans="1:21" x14ac:dyDescent="0.45">
      <c r="A63" s="13">
        <v>64</v>
      </c>
      <c r="B63" s="13">
        <v>1</v>
      </c>
      <c r="C63" s="13" t="s">
        <v>128</v>
      </c>
      <c r="D63" s="13" t="s">
        <v>129</v>
      </c>
      <c r="E63" s="13">
        <v>0</v>
      </c>
      <c r="F63" s="13">
        <v>65</v>
      </c>
      <c r="G63" s="13">
        <v>1</v>
      </c>
      <c r="H63" s="13">
        <v>2</v>
      </c>
      <c r="I63" s="13">
        <v>0</v>
      </c>
      <c r="J63" s="11"/>
      <c r="K63" s="11" t="s">
        <v>68</v>
      </c>
      <c r="L63" s="11"/>
      <c r="M63" s="12">
        <v>0</v>
      </c>
      <c r="N63" s="11"/>
      <c r="O63" s="12">
        <v>0</v>
      </c>
      <c r="P63" s="11"/>
      <c r="Q63" s="12">
        <v>0</v>
      </c>
      <c r="R63" s="11"/>
      <c r="S63" s="12">
        <v>0</v>
      </c>
      <c r="T63" s="11"/>
      <c r="U63" s="12">
        <v>0</v>
      </c>
    </row>
    <row r="64" spans="1:21" x14ac:dyDescent="0.45">
      <c r="A64" s="13">
        <v>65</v>
      </c>
      <c r="B64" s="13">
        <v>0</v>
      </c>
      <c r="C64" s="13" t="s">
        <v>130</v>
      </c>
      <c r="D64" s="13" t="s">
        <v>130</v>
      </c>
      <c r="E64" s="13">
        <v>0</v>
      </c>
      <c r="F64" s="13">
        <v>0</v>
      </c>
      <c r="G64" s="13">
        <v>1</v>
      </c>
      <c r="H64" s="13">
        <v>1</v>
      </c>
      <c r="I64" s="13">
        <v>0</v>
      </c>
      <c r="J64" s="11"/>
      <c r="K64" s="11" t="s">
        <v>68</v>
      </c>
      <c r="L64" s="11"/>
      <c r="M64" s="12">
        <v>0</v>
      </c>
      <c r="N64" s="11"/>
      <c r="O64" s="12">
        <v>0</v>
      </c>
      <c r="P64" s="11"/>
      <c r="Q64" s="12">
        <v>0</v>
      </c>
      <c r="R64" s="11"/>
      <c r="S64" s="12">
        <v>0</v>
      </c>
      <c r="T64" s="11"/>
      <c r="U64" s="12">
        <v>0</v>
      </c>
    </row>
    <row r="65" spans="1:21" x14ac:dyDescent="0.45">
      <c r="A65" s="13">
        <v>66</v>
      </c>
      <c r="B65" s="13">
        <v>1</v>
      </c>
      <c r="C65" s="13" t="s">
        <v>131</v>
      </c>
      <c r="D65" s="13" t="s">
        <v>132</v>
      </c>
      <c r="E65" s="13">
        <v>0</v>
      </c>
      <c r="F65" s="13">
        <v>67</v>
      </c>
      <c r="G65" s="13">
        <v>1</v>
      </c>
      <c r="H65" s="13">
        <v>2</v>
      </c>
      <c r="I65" s="13">
        <v>0</v>
      </c>
      <c r="J65" s="11"/>
      <c r="K65" s="11" t="s">
        <v>68</v>
      </c>
      <c r="L65" s="11" t="s">
        <v>133</v>
      </c>
      <c r="M65" s="12">
        <v>0</v>
      </c>
      <c r="N65" s="11" t="s">
        <v>134</v>
      </c>
      <c r="O65" s="12">
        <v>0</v>
      </c>
      <c r="P65" s="11" t="s">
        <v>135</v>
      </c>
      <c r="Q65" s="12">
        <v>0</v>
      </c>
      <c r="R65" s="11" t="s">
        <v>136</v>
      </c>
      <c r="S65" s="12">
        <v>0</v>
      </c>
      <c r="T65" s="11" t="s">
        <v>137</v>
      </c>
      <c r="U65" s="12">
        <v>0</v>
      </c>
    </row>
    <row r="66" spans="1:21" x14ac:dyDescent="0.45">
      <c r="A66" s="13">
        <v>67</v>
      </c>
      <c r="B66" s="13">
        <v>0</v>
      </c>
      <c r="C66" s="13" t="s">
        <v>138</v>
      </c>
      <c r="D66" s="13" t="s">
        <v>138</v>
      </c>
      <c r="E66" s="13">
        <v>0</v>
      </c>
      <c r="F66" s="13">
        <v>0</v>
      </c>
      <c r="G66" s="13">
        <v>1</v>
      </c>
      <c r="H66" s="13">
        <v>2</v>
      </c>
      <c r="I66" s="13">
        <v>0</v>
      </c>
      <c r="J66" s="11"/>
      <c r="K66" s="11" t="s">
        <v>68</v>
      </c>
      <c r="L66" s="11" t="s">
        <v>69</v>
      </c>
      <c r="M66" s="12">
        <v>0</v>
      </c>
      <c r="N66" s="11"/>
      <c r="O66" s="12">
        <v>0</v>
      </c>
      <c r="P66" s="11"/>
      <c r="Q66" s="12">
        <v>0</v>
      </c>
      <c r="R66" s="11"/>
      <c r="S66" s="12"/>
      <c r="T66" s="11"/>
      <c r="U66" s="12"/>
    </row>
    <row r="67" spans="1:21" x14ac:dyDescent="0.45">
      <c r="A67" s="13">
        <v>68</v>
      </c>
      <c r="B67" s="13">
        <v>0</v>
      </c>
      <c r="C67" s="13" t="s">
        <v>138</v>
      </c>
      <c r="D67" s="13" t="s">
        <v>139</v>
      </c>
      <c r="E67" s="13">
        <v>0</v>
      </c>
      <c r="F67" s="13">
        <v>68</v>
      </c>
      <c r="G67" s="13">
        <v>1</v>
      </c>
      <c r="H67" s="13">
        <v>2</v>
      </c>
      <c r="I67" s="13">
        <v>0</v>
      </c>
      <c r="J67" s="11"/>
      <c r="K67" s="11" t="s">
        <v>68</v>
      </c>
      <c r="L67" s="11" t="s">
        <v>69</v>
      </c>
      <c r="M67" s="12">
        <v>0</v>
      </c>
      <c r="N67" s="11"/>
      <c r="O67" s="12">
        <v>0</v>
      </c>
      <c r="P67" s="11"/>
      <c r="Q67" s="12">
        <v>0</v>
      </c>
      <c r="R67" s="11"/>
      <c r="S67" s="12"/>
      <c r="T67" s="11"/>
      <c r="U67" s="12"/>
    </row>
    <row r="68" spans="1:21" s="32" customFormat="1" x14ac:dyDescent="0.45">
      <c r="A68" s="29">
        <v>69</v>
      </c>
      <c r="B68" s="29">
        <v>1</v>
      </c>
      <c r="C68" s="29" t="s">
        <v>140</v>
      </c>
      <c r="D68" s="29" t="s">
        <v>141</v>
      </c>
      <c r="E68" s="29">
        <v>0</v>
      </c>
      <c r="F68" s="29">
        <v>70</v>
      </c>
      <c r="G68" s="29">
        <v>1</v>
      </c>
      <c r="H68" s="29">
        <v>2</v>
      </c>
      <c r="I68" s="29">
        <v>0</v>
      </c>
      <c r="J68" s="30"/>
      <c r="K68" s="30" t="s">
        <v>68</v>
      </c>
      <c r="L68" s="30" t="s">
        <v>141</v>
      </c>
      <c r="M68" s="31">
        <v>1</v>
      </c>
      <c r="N68" s="30" t="s">
        <v>69</v>
      </c>
      <c r="O68" s="31">
        <v>0</v>
      </c>
      <c r="P68" s="30"/>
      <c r="Q68" s="31">
        <v>0</v>
      </c>
      <c r="R68" s="30"/>
      <c r="S68" s="31">
        <v>0</v>
      </c>
      <c r="T68" s="30"/>
      <c r="U68" s="31">
        <v>0</v>
      </c>
    </row>
    <row r="69" spans="1:21" s="32" customFormat="1" x14ac:dyDescent="0.45">
      <c r="A69" s="29">
        <v>70</v>
      </c>
      <c r="B69" s="29">
        <v>0</v>
      </c>
      <c r="C69" s="29" t="s">
        <v>142</v>
      </c>
      <c r="D69" s="29" t="s">
        <v>142</v>
      </c>
      <c r="E69" s="29">
        <v>0</v>
      </c>
      <c r="F69" s="29">
        <v>0</v>
      </c>
      <c r="G69" s="29">
        <v>1</v>
      </c>
      <c r="H69" s="29">
        <v>2</v>
      </c>
      <c r="I69" s="29">
        <v>0</v>
      </c>
      <c r="J69" s="30"/>
      <c r="K69" s="30" t="s">
        <v>68</v>
      </c>
      <c r="L69" s="30" t="s">
        <v>141</v>
      </c>
      <c r="M69" s="31">
        <v>1</v>
      </c>
      <c r="N69" s="30" t="s">
        <v>69</v>
      </c>
      <c r="O69" s="31">
        <v>0</v>
      </c>
      <c r="P69" s="30"/>
      <c r="Q69" s="31">
        <v>0</v>
      </c>
      <c r="R69" s="30"/>
      <c r="S69" s="31"/>
      <c r="T69" s="30"/>
      <c r="U69" s="31"/>
    </row>
    <row r="70" spans="1:21" s="32" customFormat="1" x14ac:dyDescent="0.45">
      <c r="A70" s="29">
        <v>71</v>
      </c>
      <c r="B70" s="29">
        <v>0</v>
      </c>
      <c r="C70" s="29" t="s">
        <v>142</v>
      </c>
      <c r="D70" s="29" t="s">
        <v>143</v>
      </c>
      <c r="E70" s="29">
        <v>0</v>
      </c>
      <c r="F70" s="29">
        <v>71</v>
      </c>
      <c r="G70" s="29">
        <v>1</v>
      </c>
      <c r="H70" s="29">
        <v>2</v>
      </c>
      <c r="I70" s="29">
        <v>0</v>
      </c>
      <c r="J70" s="30"/>
      <c r="K70" s="30" t="s">
        <v>68</v>
      </c>
      <c r="L70" s="30" t="s">
        <v>141</v>
      </c>
      <c r="M70" s="31">
        <v>1</v>
      </c>
      <c r="N70" s="30" t="s">
        <v>69</v>
      </c>
      <c r="O70" s="31">
        <v>0</v>
      </c>
      <c r="P70" s="30"/>
      <c r="Q70" s="31">
        <v>0</v>
      </c>
      <c r="R70" s="30"/>
      <c r="S70" s="31"/>
      <c r="T70" s="30"/>
      <c r="U70" s="31"/>
    </row>
    <row r="71" spans="1:21" s="32" customFormat="1" x14ac:dyDescent="0.45">
      <c r="A71" s="29">
        <v>72</v>
      </c>
      <c r="B71" s="29">
        <v>1</v>
      </c>
      <c r="C71" s="29" t="s">
        <v>144</v>
      </c>
      <c r="D71" s="29" t="s">
        <v>145</v>
      </c>
      <c r="E71" s="29">
        <v>0</v>
      </c>
      <c r="F71" s="29">
        <v>73</v>
      </c>
      <c r="G71" s="29">
        <v>1</v>
      </c>
      <c r="H71" s="29">
        <v>2</v>
      </c>
      <c r="I71" s="29">
        <v>0</v>
      </c>
      <c r="J71" s="30"/>
      <c r="K71" s="30" t="s">
        <v>68</v>
      </c>
      <c r="L71" s="30" t="s">
        <v>145</v>
      </c>
      <c r="M71" s="31">
        <v>1</v>
      </c>
      <c r="N71" s="30" t="s">
        <v>69</v>
      </c>
      <c r="O71" s="31">
        <v>0</v>
      </c>
      <c r="P71" s="30"/>
      <c r="Q71" s="31">
        <v>0</v>
      </c>
      <c r="R71" s="30"/>
      <c r="S71" s="31">
        <v>0</v>
      </c>
      <c r="T71" s="30"/>
      <c r="U71" s="31">
        <v>0</v>
      </c>
    </row>
    <row r="72" spans="1:21" s="32" customFormat="1" x14ac:dyDescent="0.45">
      <c r="A72" s="29">
        <v>73</v>
      </c>
      <c r="B72" s="29">
        <v>0</v>
      </c>
      <c r="C72" s="29" t="s">
        <v>146</v>
      </c>
      <c r="D72" s="29" t="s">
        <v>146</v>
      </c>
      <c r="E72" s="29">
        <v>0</v>
      </c>
      <c r="F72" s="29">
        <v>0</v>
      </c>
      <c r="G72" s="29">
        <v>1</v>
      </c>
      <c r="H72" s="29">
        <v>2</v>
      </c>
      <c r="I72" s="29">
        <v>0</v>
      </c>
      <c r="J72" s="30"/>
      <c r="K72" s="30" t="s">
        <v>68</v>
      </c>
      <c r="L72" s="30" t="s">
        <v>145</v>
      </c>
      <c r="M72" s="31">
        <v>1</v>
      </c>
      <c r="N72" s="30" t="s">
        <v>69</v>
      </c>
      <c r="O72" s="31">
        <v>0</v>
      </c>
      <c r="P72" s="30"/>
      <c r="Q72" s="31">
        <v>0</v>
      </c>
      <c r="R72" s="30"/>
      <c r="S72" s="31"/>
      <c r="T72" s="30"/>
      <c r="U72" s="31"/>
    </row>
    <row r="73" spans="1:21" s="32" customFormat="1" x14ac:dyDescent="0.45">
      <c r="A73" s="29">
        <v>74</v>
      </c>
      <c r="B73" s="29">
        <v>0</v>
      </c>
      <c r="C73" s="29" t="s">
        <v>146</v>
      </c>
      <c r="D73" s="29" t="s">
        <v>147</v>
      </c>
      <c r="E73" s="29">
        <v>0</v>
      </c>
      <c r="F73" s="29">
        <v>74</v>
      </c>
      <c r="G73" s="29">
        <v>1</v>
      </c>
      <c r="H73" s="29">
        <v>2</v>
      </c>
      <c r="I73" s="29">
        <v>0</v>
      </c>
      <c r="J73" s="30"/>
      <c r="K73" s="30" t="s">
        <v>68</v>
      </c>
      <c r="L73" s="30" t="s">
        <v>145</v>
      </c>
      <c r="M73" s="31">
        <v>1</v>
      </c>
      <c r="N73" s="30" t="s">
        <v>69</v>
      </c>
      <c r="O73" s="31">
        <v>0</v>
      </c>
      <c r="P73" s="30"/>
      <c r="Q73" s="31">
        <v>0</v>
      </c>
      <c r="R73" s="30"/>
      <c r="S73" s="31"/>
      <c r="T73" s="30"/>
      <c r="U73" s="31"/>
    </row>
    <row r="74" spans="1:21" s="32" customFormat="1" x14ac:dyDescent="0.45">
      <c r="A74" s="29">
        <v>75</v>
      </c>
      <c r="B74" s="29">
        <v>1</v>
      </c>
      <c r="C74" s="29" t="s">
        <v>148</v>
      </c>
      <c r="D74" s="29" t="s">
        <v>149</v>
      </c>
      <c r="E74" s="29">
        <v>0</v>
      </c>
      <c r="F74" s="29">
        <v>76</v>
      </c>
      <c r="G74" s="29">
        <v>1</v>
      </c>
      <c r="H74" s="29">
        <v>2</v>
      </c>
      <c r="I74" s="29">
        <v>0</v>
      </c>
      <c r="J74" s="30"/>
      <c r="K74" s="30" t="s">
        <v>68</v>
      </c>
      <c r="L74" s="30" t="s">
        <v>149</v>
      </c>
      <c r="M74" s="31">
        <v>1</v>
      </c>
      <c r="N74" s="30" t="s">
        <v>69</v>
      </c>
      <c r="O74" s="31">
        <v>0</v>
      </c>
      <c r="P74" s="30"/>
      <c r="Q74" s="31">
        <v>0</v>
      </c>
      <c r="R74" s="30"/>
      <c r="S74" s="31">
        <v>0</v>
      </c>
      <c r="T74" s="30"/>
      <c r="U74" s="31">
        <v>0</v>
      </c>
    </row>
    <row r="75" spans="1:21" s="32" customFormat="1" x14ac:dyDescent="0.45">
      <c r="A75" s="29">
        <v>76</v>
      </c>
      <c r="B75" s="29">
        <v>0</v>
      </c>
      <c r="C75" s="29" t="s">
        <v>150</v>
      </c>
      <c r="D75" s="29" t="s">
        <v>150</v>
      </c>
      <c r="E75" s="29">
        <v>0</v>
      </c>
      <c r="F75" s="29">
        <v>0</v>
      </c>
      <c r="G75" s="29">
        <v>1</v>
      </c>
      <c r="H75" s="29">
        <v>2</v>
      </c>
      <c r="I75" s="29">
        <v>0</v>
      </c>
      <c r="J75" s="30"/>
      <c r="K75" s="30" t="s">
        <v>68</v>
      </c>
      <c r="L75" s="30" t="s">
        <v>149</v>
      </c>
      <c r="M75" s="31">
        <v>1</v>
      </c>
      <c r="N75" s="30" t="s">
        <v>69</v>
      </c>
      <c r="O75" s="31">
        <v>0</v>
      </c>
      <c r="P75" s="30"/>
      <c r="Q75" s="31">
        <v>0</v>
      </c>
      <c r="R75" s="30"/>
      <c r="S75" s="31"/>
      <c r="T75" s="30"/>
      <c r="U75" s="31"/>
    </row>
    <row r="76" spans="1:21" s="32" customFormat="1" x14ac:dyDescent="0.45">
      <c r="A76" s="29">
        <v>77</v>
      </c>
      <c r="B76" s="29">
        <v>0</v>
      </c>
      <c r="C76" s="29" t="s">
        <v>150</v>
      </c>
      <c r="D76" s="29" t="s">
        <v>151</v>
      </c>
      <c r="E76" s="29">
        <v>0</v>
      </c>
      <c r="F76" s="29">
        <v>77</v>
      </c>
      <c r="G76" s="29">
        <v>1</v>
      </c>
      <c r="H76" s="29">
        <v>2</v>
      </c>
      <c r="I76" s="29">
        <v>0</v>
      </c>
      <c r="J76" s="30"/>
      <c r="K76" s="30" t="s">
        <v>68</v>
      </c>
      <c r="L76" s="30" t="s">
        <v>149</v>
      </c>
      <c r="M76" s="31">
        <v>1</v>
      </c>
      <c r="N76" s="30" t="s">
        <v>69</v>
      </c>
      <c r="O76" s="31">
        <v>0</v>
      </c>
      <c r="P76" s="30"/>
      <c r="Q76" s="31">
        <v>0</v>
      </c>
      <c r="R76" s="30"/>
      <c r="S76" s="31"/>
      <c r="T76" s="30"/>
      <c r="U76" s="31"/>
    </row>
    <row r="77" spans="1:21" s="32" customFormat="1" x14ac:dyDescent="0.45">
      <c r="A77" s="29">
        <v>78</v>
      </c>
      <c r="B77" s="29">
        <v>1</v>
      </c>
      <c r="C77" s="29" t="s">
        <v>152</v>
      </c>
      <c r="D77" s="29" t="s">
        <v>153</v>
      </c>
      <c r="E77" s="29">
        <v>0</v>
      </c>
      <c r="F77" s="29">
        <v>79</v>
      </c>
      <c r="G77" s="29">
        <v>1</v>
      </c>
      <c r="H77" s="29">
        <v>2</v>
      </c>
      <c r="I77" s="29">
        <v>0</v>
      </c>
      <c r="J77" s="30"/>
      <c r="K77" s="30" t="s">
        <v>68</v>
      </c>
      <c r="L77" s="30" t="s">
        <v>49</v>
      </c>
      <c r="M77" s="31">
        <v>1</v>
      </c>
      <c r="N77" s="30" t="s">
        <v>69</v>
      </c>
      <c r="O77" s="31">
        <v>0</v>
      </c>
      <c r="P77" s="30" t="s">
        <v>154</v>
      </c>
      <c r="Q77" s="31">
        <v>0</v>
      </c>
      <c r="R77" s="30"/>
      <c r="S77" s="31">
        <v>0</v>
      </c>
      <c r="T77" s="30"/>
      <c r="U77" s="31">
        <v>0</v>
      </c>
    </row>
    <row r="78" spans="1:21" s="32" customFormat="1" x14ac:dyDescent="0.45">
      <c r="A78" s="29">
        <v>79</v>
      </c>
      <c r="B78" s="29">
        <v>0</v>
      </c>
      <c r="C78" s="29" t="s">
        <v>155</v>
      </c>
      <c r="D78" s="29" t="s">
        <v>155</v>
      </c>
      <c r="E78" s="29">
        <v>0</v>
      </c>
      <c r="F78" s="29">
        <v>0</v>
      </c>
      <c r="G78" s="29">
        <v>1</v>
      </c>
      <c r="H78" s="29">
        <v>2</v>
      </c>
      <c r="I78" s="29">
        <v>0</v>
      </c>
      <c r="J78" s="30"/>
      <c r="K78" s="30" t="s">
        <v>68</v>
      </c>
      <c r="L78" s="30" t="s">
        <v>49</v>
      </c>
      <c r="M78" s="31">
        <v>1</v>
      </c>
      <c r="N78" s="30" t="s">
        <v>69</v>
      </c>
      <c r="O78" s="31">
        <v>0</v>
      </c>
      <c r="P78" s="30" t="s">
        <v>153</v>
      </c>
      <c r="Q78" s="31">
        <v>0</v>
      </c>
      <c r="R78" s="30"/>
      <c r="S78" s="31"/>
      <c r="T78" s="30"/>
      <c r="U78" s="31"/>
    </row>
    <row r="79" spans="1:21" s="32" customFormat="1" x14ac:dyDescent="0.45">
      <c r="A79" s="29">
        <v>80</v>
      </c>
      <c r="B79" s="29">
        <v>0</v>
      </c>
      <c r="C79" s="29" t="s">
        <v>155</v>
      </c>
      <c r="D79" s="29" t="s">
        <v>156</v>
      </c>
      <c r="E79" s="29">
        <v>0</v>
      </c>
      <c r="F79" s="29">
        <v>80</v>
      </c>
      <c r="G79" s="29">
        <v>1</v>
      </c>
      <c r="H79" s="29">
        <v>2</v>
      </c>
      <c r="I79" s="29">
        <v>0</v>
      </c>
      <c r="J79" s="30"/>
      <c r="K79" s="30" t="s">
        <v>68</v>
      </c>
      <c r="L79" s="30" t="s">
        <v>49</v>
      </c>
      <c r="M79" s="31">
        <v>1</v>
      </c>
      <c r="N79" s="30" t="s">
        <v>69</v>
      </c>
      <c r="O79" s="31">
        <v>0</v>
      </c>
      <c r="P79" s="30" t="s">
        <v>153</v>
      </c>
      <c r="Q79" s="31">
        <v>0</v>
      </c>
      <c r="R79" s="30"/>
      <c r="S79" s="31"/>
      <c r="T79" s="30"/>
      <c r="U79" s="31"/>
    </row>
    <row r="80" spans="1:21" s="32" customFormat="1" x14ac:dyDescent="0.45">
      <c r="A80" s="29">
        <v>81</v>
      </c>
      <c r="B80" s="29">
        <v>1</v>
      </c>
      <c r="C80" s="29" t="s">
        <v>157</v>
      </c>
      <c r="D80" s="29" t="s">
        <v>158</v>
      </c>
      <c r="E80" s="29">
        <v>0</v>
      </c>
      <c r="F80" s="29">
        <v>82</v>
      </c>
      <c r="G80" s="29">
        <v>1</v>
      </c>
      <c r="H80" s="29">
        <v>2</v>
      </c>
      <c r="I80" s="29">
        <v>0</v>
      </c>
      <c r="J80" s="30"/>
      <c r="K80" s="30" t="s">
        <v>68</v>
      </c>
      <c r="L80" s="30" t="s">
        <v>49</v>
      </c>
      <c r="M80" s="31">
        <v>1</v>
      </c>
      <c r="N80" s="30" t="s">
        <v>69</v>
      </c>
      <c r="O80" s="31">
        <v>0</v>
      </c>
      <c r="P80" s="30" t="s">
        <v>158</v>
      </c>
      <c r="Q80" s="31">
        <v>0</v>
      </c>
      <c r="R80" s="30"/>
      <c r="S80" s="31">
        <v>0</v>
      </c>
      <c r="T80" s="30"/>
      <c r="U80" s="31">
        <v>0</v>
      </c>
    </row>
    <row r="81" spans="1:21" s="32" customFormat="1" x14ac:dyDescent="0.45">
      <c r="A81" s="29">
        <v>82</v>
      </c>
      <c r="B81" s="29">
        <v>0</v>
      </c>
      <c r="C81" s="29" t="s">
        <v>159</v>
      </c>
      <c r="D81" s="29" t="s">
        <v>159</v>
      </c>
      <c r="E81" s="29">
        <v>0</v>
      </c>
      <c r="F81" s="29">
        <v>0</v>
      </c>
      <c r="G81" s="29">
        <v>1</v>
      </c>
      <c r="H81" s="29">
        <v>2</v>
      </c>
      <c r="I81" s="29">
        <v>0</v>
      </c>
      <c r="J81" s="30"/>
      <c r="K81" s="30" t="s">
        <v>68</v>
      </c>
      <c r="L81" s="30" t="s">
        <v>49</v>
      </c>
      <c r="M81" s="31">
        <v>1</v>
      </c>
      <c r="N81" s="30" t="s">
        <v>69</v>
      </c>
      <c r="O81" s="31">
        <v>0</v>
      </c>
      <c r="P81" s="30" t="s">
        <v>158</v>
      </c>
      <c r="Q81" s="31">
        <v>0</v>
      </c>
      <c r="R81" s="30"/>
      <c r="S81" s="31"/>
      <c r="T81" s="30"/>
      <c r="U81" s="31"/>
    </row>
    <row r="82" spans="1:21" s="32" customFormat="1" x14ac:dyDescent="0.45">
      <c r="A82" s="29">
        <v>83</v>
      </c>
      <c r="B82" s="29">
        <v>0</v>
      </c>
      <c r="C82" s="29" t="s">
        <v>159</v>
      </c>
      <c r="D82" s="29" t="s">
        <v>160</v>
      </c>
      <c r="E82" s="29">
        <v>0</v>
      </c>
      <c r="F82" s="29">
        <v>83</v>
      </c>
      <c r="G82" s="29">
        <v>1</v>
      </c>
      <c r="H82" s="29">
        <v>2</v>
      </c>
      <c r="I82" s="29">
        <v>0</v>
      </c>
      <c r="J82" s="30"/>
      <c r="K82" s="30" t="s">
        <v>68</v>
      </c>
      <c r="L82" s="30" t="s">
        <v>49</v>
      </c>
      <c r="M82" s="31">
        <v>1</v>
      </c>
      <c r="N82" s="30" t="s">
        <v>69</v>
      </c>
      <c r="O82" s="31">
        <v>0</v>
      </c>
      <c r="P82" s="30" t="s">
        <v>158</v>
      </c>
      <c r="Q82" s="31">
        <v>0</v>
      </c>
      <c r="R82" s="30"/>
      <c r="S82" s="31"/>
      <c r="T82" s="30"/>
      <c r="U82" s="31"/>
    </row>
    <row r="83" spans="1:21" s="32" customFormat="1" x14ac:dyDescent="0.45">
      <c r="A83" s="29">
        <v>84</v>
      </c>
      <c r="B83" s="29">
        <v>1</v>
      </c>
      <c r="C83" s="29" t="s">
        <v>161</v>
      </c>
      <c r="D83" s="29" t="s">
        <v>162</v>
      </c>
      <c r="E83" s="29">
        <v>0</v>
      </c>
      <c r="F83" s="29">
        <v>85</v>
      </c>
      <c r="G83" s="29">
        <v>1</v>
      </c>
      <c r="H83" s="29">
        <v>2</v>
      </c>
      <c r="I83" s="29">
        <v>0</v>
      </c>
      <c r="J83" s="30"/>
      <c r="K83" s="30" t="s">
        <v>68</v>
      </c>
      <c r="L83" s="30" t="s">
        <v>49</v>
      </c>
      <c r="M83" s="31">
        <v>1</v>
      </c>
      <c r="N83" s="30" t="s">
        <v>69</v>
      </c>
      <c r="O83" s="31">
        <v>0</v>
      </c>
      <c r="P83" s="30" t="s">
        <v>162</v>
      </c>
      <c r="Q83" s="31">
        <v>0</v>
      </c>
      <c r="R83" s="30"/>
      <c r="S83" s="31">
        <v>0</v>
      </c>
      <c r="T83" s="30"/>
      <c r="U83" s="31">
        <v>0</v>
      </c>
    </row>
    <row r="84" spans="1:21" s="32" customFormat="1" x14ac:dyDescent="0.45">
      <c r="A84" s="29">
        <v>85</v>
      </c>
      <c r="B84" s="29">
        <v>0</v>
      </c>
      <c r="C84" s="29" t="s">
        <v>163</v>
      </c>
      <c r="D84" s="29" t="s">
        <v>163</v>
      </c>
      <c r="E84" s="29">
        <v>0</v>
      </c>
      <c r="F84" s="29">
        <v>0</v>
      </c>
      <c r="G84" s="29">
        <v>1</v>
      </c>
      <c r="H84" s="29">
        <v>2</v>
      </c>
      <c r="I84" s="29">
        <v>0</v>
      </c>
      <c r="J84" s="30"/>
      <c r="K84" s="30" t="s">
        <v>68</v>
      </c>
      <c r="L84" s="30" t="s">
        <v>49</v>
      </c>
      <c r="M84" s="31">
        <v>1</v>
      </c>
      <c r="N84" s="30" t="s">
        <v>69</v>
      </c>
      <c r="O84" s="31">
        <v>0</v>
      </c>
      <c r="P84" s="30" t="s">
        <v>162</v>
      </c>
      <c r="Q84" s="31">
        <v>0</v>
      </c>
      <c r="R84" s="30"/>
      <c r="S84" s="31"/>
      <c r="T84" s="30"/>
      <c r="U84" s="31"/>
    </row>
    <row r="85" spans="1:21" s="32" customFormat="1" x14ac:dyDescent="0.45">
      <c r="A85" s="29">
        <v>86</v>
      </c>
      <c r="B85" s="29">
        <v>0</v>
      </c>
      <c r="C85" s="29" t="s">
        <v>163</v>
      </c>
      <c r="D85" s="29" t="s">
        <v>164</v>
      </c>
      <c r="E85" s="29">
        <v>0</v>
      </c>
      <c r="F85" s="29">
        <v>86</v>
      </c>
      <c r="G85" s="29">
        <v>1</v>
      </c>
      <c r="H85" s="29">
        <v>2</v>
      </c>
      <c r="I85" s="29">
        <v>0</v>
      </c>
      <c r="J85" s="30"/>
      <c r="K85" s="30" t="s">
        <v>68</v>
      </c>
      <c r="L85" s="30" t="s">
        <v>49</v>
      </c>
      <c r="M85" s="31">
        <v>1</v>
      </c>
      <c r="N85" s="30" t="s">
        <v>69</v>
      </c>
      <c r="O85" s="31">
        <v>0</v>
      </c>
      <c r="P85" s="30" t="s">
        <v>162</v>
      </c>
      <c r="Q85" s="31">
        <v>0</v>
      </c>
      <c r="R85" s="30"/>
      <c r="S85" s="31"/>
      <c r="T85" s="30"/>
      <c r="U85" s="31"/>
    </row>
    <row r="86" spans="1:21" s="32" customFormat="1" x14ac:dyDescent="0.45">
      <c r="A86" s="29">
        <v>87</v>
      </c>
      <c r="B86" s="29">
        <v>1</v>
      </c>
      <c r="C86" s="29" t="s">
        <v>165</v>
      </c>
      <c r="D86" s="29" t="s">
        <v>166</v>
      </c>
      <c r="E86" s="29">
        <v>0</v>
      </c>
      <c r="F86" s="29">
        <v>88</v>
      </c>
      <c r="G86" s="29">
        <v>1</v>
      </c>
      <c r="H86" s="29">
        <v>2</v>
      </c>
      <c r="I86" s="29">
        <v>0</v>
      </c>
      <c r="J86" s="30"/>
      <c r="K86" s="30" t="s">
        <v>68</v>
      </c>
      <c r="L86" s="30" t="s">
        <v>49</v>
      </c>
      <c r="M86" s="31">
        <v>1</v>
      </c>
      <c r="N86" s="30" t="s">
        <v>166</v>
      </c>
      <c r="O86" s="31">
        <v>0</v>
      </c>
      <c r="P86" s="30" t="s">
        <v>69</v>
      </c>
      <c r="Q86" s="31">
        <v>0</v>
      </c>
      <c r="R86" s="30"/>
      <c r="S86" s="31">
        <v>0</v>
      </c>
      <c r="T86" s="30"/>
      <c r="U86" s="31">
        <v>0</v>
      </c>
    </row>
    <row r="87" spans="1:21" s="32" customFormat="1" x14ac:dyDescent="0.45">
      <c r="A87" s="29">
        <v>88</v>
      </c>
      <c r="B87" s="29">
        <v>0</v>
      </c>
      <c r="C87" s="29" t="s">
        <v>167</v>
      </c>
      <c r="D87" s="29" t="s">
        <v>167</v>
      </c>
      <c r="E87" s="29">
        <v>0</v>
      </c>
      <c r="F87" s="29">
        <v>0</v>
      </c>
      <c r="G87" s="29">
        <v>1</v>
      </c>
      <c r="H87" s="29">
        <v>2</v>
      </c>
      <c r="I87" s="29">
        <v>0</v>
      </c>
      <c r="J87" s="30"/>
      <c r="K87" s="30" t="s">
        <v>68</v>
      </c>
      <c r="L87" s="30" t="s">
        <v>49</v>
      </c>
      <c r="M87" s="31">
        <v>1</v>
      </c>
      <c r="N87" s="30" t="s">
        <v>166</v>
      </c>
      <c r="O87" s="31">
        <v>0</v>
      </c>
      <c r="P87" s="30" t="s">
        <v>69</v>
      </c>
      <c r="Q87" s="31">
        <v>0</v>
      </c>
      <c r="R87" s="30"/>
      <c r="S87" s="31"/>
      <c r="T87" s="30"/>
      <c r="U87" s="31"/>
    </row>
    <row r="88" spans="1:21" s="32" customFormat="1" x14ac:dyDescent="0.45">
      <c r="A88" s="29">
        <v>89</v>
      </c>
      <c r="B88" s="29">
        <v>0</v>
      </c>
      <c r="C88" s="29" t="s">
        <v>167</v>
      </c>
      <c r="D88" s="29" t="s">
        <v>168</v>
      </c>
      <c r="E88" s="29">
        <v>0</v>
      </c>
      <c r="F88" s="29">
        <v>89</v>
      </c>
      <c r="G88" s="29">
        <v>1</v>
      </c>
      <c r="H88" s="29">
        <v>2</v>
      </c>
      <c r="I88" s="29">
        <v>0</v>
      </c>
      <c r="J88" s="30"/>
      <c r="K88" s="30" t="s">
        <v>68</v>
      </c>
      <c r="L88" s="30" t="s">
        <v>49</v>
      </c>
      <c r="M88" s="31">
        <v>1</v>
      </c>
      <c r="N88" s="30" t="s">
        <v>166</v>
      </c>
      <c r="O88" s="31">
        <v>0</v>
      </c>
      <c r="P88" s="30" t="s">
        <v>69</v>
      </c>
      <c r="Q88" s="31">
        <v>0</v>
      </c>
      <c r="R88" s="30"/>
      <c r="S88" s="31"/>
      <c r="T88" s="30"/>
      <c r="U88" s="31"/>
    </row>
    <row r="89" spans="1:21" s="32" customFormat="1" x14ac:dyDescent="0.45">
      <c r="A89" s="29">
        <v>90</v>
      </c>
      <c r="B89" s="29">
        <v>1</v>
      </c>
      <c r="C89" s="29" t="s">
        <v>169</v>
      </c>
      <c r="D89" s="29" t="s">
        <v>170</v>
      </c>
      <c r="E89" s="29">
        <v>0</v>
      </c>
      <c r="F89" s="29">
        <v>91</v>
      </c>
      <c r="G89" s="29">
        <v>1</v>
      </c>
      <c r="H89" s="29">
        <v>2</v>
      </c>
      <c r="I89" s="29">
        <v>0</v>
      </c>
      <c r="J89" s="30"/>
      <c r="K89" s="30" t="s">
        <v>68</v>
      </c>
      <c r="L89" s="30" t="s">
        <v>170</v>
      </c>
      <c r="M89" s="31">
        <v>0</v>
      </c>
      <c r="N89" s="30" t="s">
        <v>119</v>
      </c>
      <c r="O89" s="31">
        <v>0</v>
      </c>
      <c r="P89" s="30"/>
      <c r="Q89" s="31">
        <v>0</v>
      </c>
      <c r="R89" s="30"/>
      <c r="S89" s="31">
        <v>0</v>
      </c>
      <c r="T89" s="30"/>
      <c r="U89" s="31">
        <v>0</v>
      </c>
    </row>
    <row r="90" spans="1:21" s="32" customFormat="1" x14ac:dyDescent="0.45">
      <c r="A90" s="29">
        <v>91</v>
      </c>
      <c r="B90" s="29">
        <v>0</v>
      </c>
      <c r="C90" s="29" t="s">
        <v>171</v>
      </c>
      <c r="D90" s="29" t="s">
        <v>171</v>
      </c>
      <c r="E90" s="29">
        <v>0</v>
      </c>
      <c r="F90" s="29">
        <v>0</v>
      </c>
      <c r="G90" s="29">
        <v>1</v>
      </c>
      <c r="H90" s="29">
        <v>2</v>
      </c>
      <c r="I90" s="29">
        <v>0</v>
      </c>
      <c r="J90" s="30"/>
      <c r="K90" s="30" t="s">
        <v>68</v>
      </c>
      <c r="L90" s="30" t="s">
        <v>170</v>
      </c>
      <c r="M90" s="31">
        <v>0</v>
      </c>
      <c r="N90" s="30" t="s">
        <v>119</v>
      </c>
      <c r="O90" s="31">
        <v>0</v>
      </c>
      <c r="P90" s="30"/>
      <c r="Q90" s="31">
        <v>0</v>
      </c>
      <c r="R90" s="30"/>
      <c r="S90" s="31"/>
      <c r="T90" s="30"/>
      <c r="U90" s="31"/>
    </row>
    <row r="91" spans="1:21" s="32" customFormat="1" x14ac:dyDescent="0.45">
      <c r="A91" s="29">
        <v>92</v>
      </c>
      <c r="B91" s="29">
        <v>0</v>
      </c>
      <c r="C91" s="29" t="s">
        <v>171</v>
      </c>
      <c r="D91" s="29" t="s">
        <v>172</v>
      </c>
      <c r="E91" s="29">
        <v>0</v>
      </c>
      <c r="F91" s="29">
        <v>92</v>
      </c>
      <c r="G91" s="29">
        <v>1</v>
      </c>
      <c r="H91" s="29">
        <v>2</v>
      </c>
      <c r="I91" s="29">
        <v>0</v>
      </c>
      <c r="J91" s="30"/>
      <c r="K91" s="30" t="s">
        <v>68</v>
      </c>
      <c r="L91" s="30" t="s">
        <v>170</v>
      </c>
      <c r="M91" s="31">
        <v>0</v>
      </c>
      <c r="N91" s="30" t="s">
        <v>119</v>
      </c>
      <c r="O91" s="31">
        <v>0</v>
      </c>
      <c r="P91" s="30"/>
      <c r="Q91" s="31">
        <v>0</v>
      </c>
      <c r="R91" s="30"/>
      <c r="S91" s="31"/>
      <c r="T91" s="30"/>
      <c r="U91" s="31"/>
    </row>
    <row r="92" spans="1:21" x14ac:dyDescent="0.45">
      <c r="A92" s="13">
        <v>93</v>
      </c>
      <c r="B92" s="13">
        <v>1</v>
      </c>
      <c r="C92" s="13" t="s">
        <v>173</v>
      </c>
      <c r="D92" s="13" t="s">
        <v>174</v>
      </c>
      <c r="E92" s="13">
        <v>0</v>
      </c>
      <c r="F92" s="13">
        <v>94</v>
      </c>
      <c r="G92" s="13">
        <v>1</v>
      </c>
      <c r="H92" s="13">
        <v>2</v>
      </c>
      <c r="I92" s="13">
        <v>0</v>
      </c>
      <c r="J92" s="11"/>
      <c r="K92" s="11" t="s">
        <v>68</v>
      </c>
      <c r="L92" s="11" t="s">
        <v>174</v>
      </c>
      <c r="M92" s="12">
        <v>1</v>
      </c>
      <c r="N92" s="11"/>
      <c r="O92" s="12">
        <v>0</v>
      </c>
      <c r="P92" s="11"/>
      <c r="Q92" s="12">
        <v>0</v>
      </c>
      <c r="R92" s="11"/>
      <c r="S92" s="12">
        <v>0</v>
      </c>
      <c r="T92" s="11"/>
      <c r="U92" s="12">
        <v>0</v>
      </c>
    </row>
    <row r="93" spans="1:21" x14ac:dyDescent="0.45">
      <c r="A93" s="13">
        <v>94</v>
      </c>
      <c r="B93" s="13">
        <v>0</v>
      </c>
      <c r="C93" s="13" t="s">
        <v>175</v>
      </c>
      <c r="D93" s="13" t="s">
        <v>175</v>
      </c>
      <c r="E93" s="13">
        <v>0</v>
      </c>
      <c r="F93" s="13">
        <v>0</v>
      </c>
      <c r="G93" s="13">
        <v>1</v>
      </c>
      <c r="H93" s="13">
        <v>2</v>
      </c>
      <c r="I93" s="13">
        <v>0</v>
      </c>
      <c r="J93" s="11"/>
      <c r="K93" s="11" t="s">
        <v>68</v>
      </c>
      <c r="L93" s="11" t="s">
        <v>174</v>
      </c>
      <c r="M93" s="12">
        <v>1</v>
      </c>
      <c r="N93" s="11" t="s">
        <v>69</v>
      </c>
      <c r="O93" s="12">
        <v>0</v>
      </c>
      <c r="P93" s="11"/>
      <c r="Q93" s="12">
        <v>0</v>
      </c>
      <c r="R93" s="11"/>
      <c r="S93" s="12"/>
      <c r="T93" s="11"/>
      <c r="U93" s="12"/>
    </row>
    <row r="94" spans="1:21" x14ac:dyDescent="0.45">
      <c r="A94" s="13">
        <v>95</v>
      </c>
      <c r="B94" s="13">
        <v>0</v>
      </c>
      <c r="C94" s="13" t="s">
        <v>175</v>
      </c>
      <c r="D94" s="13" t="s">
        <v>176</v>
      </c>
      <c r="E94" s="13">
        <v>0</v>
      </c>
      <c r="F94" s="13">
        <v>95</v>
      </c>
      <c r="G94" s="13">
        <v>1</v>
      </c>
      <c r="H94" s="13">
        <v>2</v>
      </c>
      <c r="I94" s="13">
        <v>0</v>
      </c>
      <c r="J94" s="11"/>
      <c r="K94" s="11" t="s">
        <v>68</v>
      </c>
      <c r="L94" s="11" t="s">
        <v>174</v>
      </c>
      <c r="M94" s="12">
        <v>1</v>
      </c>
      <c r="N94" s="11" t="s">
        <v>69</v>
      </c>
      <c r="O94" s="12">
        <v>0</v>
      </c>
      <c r="P94" s="11"/>
      <c r="Q94" s="12">
        <v>0</v>
      </c>
      <c r="R94" s="11"/>
      <c r="S94" s="12"/>
      <c r="T94" s="11"/>
      <c r="U94" s="12"/>
    </row>
    <row r="95" spans="1:21" x14ac:dyDescent="0.45">
      <c r="A95" s="13">
        <v>96</v>
      </c>
      <c r="B95" s="13">
        <v>1</v>
      </c>
      <c r="C95" s="13" t="s">
        <v>177</v>
      </c>
      <c r="D95" s="13" t="s">
        <v>49</v>
      </c>
      <c r="E95" s="13">
        <v>0</v>
      </c>
      <c r="F95" s="13">
        <v>97</v>
      </c>
      <c r="G95" s="13">
        <v>1</v>
      </c>
      <c r="H95" s="13">
        <v>2</v>
      </c>
      <c r="I95" s="13">
        <v>0</v>
      </c>
      <c r="J95" s="11"/>
      <c r="K95" s="11" t="s">
        <v>68</v>
      </c>
      <c r="L95" s="11" t="s">
        <v>49</v>
      </c>
      <c r="M95" s="12">
        <v>1</v>
      </c>
      <c r="N95" s="11"/>
      <c r="O95" s="12">
        <v>0</v>
      </c>
      <c r="P95" s="11"/>
      <c r="Q95" s="12">
        <v>0</v>
      </c>
      <c r="R95" s="11"/>
      <c r="S95" s="12">
        <v>0</v>
      </c>
      <c r="T95" s="11"/>
      <c r="U95" s="12">
        <v>0</v>
      </c>
    </row>
    <row r="96" spans="1:21" x14ac:dyDescent="0.45">
      <c r="A96" s="13">
        <v>97</v>
      </c>
      <c r="B96" s="13">
        <v>0</v>
      </c>
      <c r="C96" s="13" t="s">
        <v>178</v>
      </c>
      <c r="D96" s="13" t="s">
        <v>178</v>
      </c>
      <c r="E96" s="13">
        <v>0</v>
      </c>
      <c r="F96" s="13">
        <v>0</v>
      </c>
      <c r="G96" s="13">
        <v>1</v>
      </c>
      <c r="H96" s="13">
        <v>2</v>
      </c>
      <c r="I96" s="13">
        <v>0</v>
      </c>
      <c r="J96" s="11"/>
      <c r="K96" s="11" t="s">
        <v>68</v>
      </c>
      <c r="L96" s="11"/>
      <c r="M96" s="12">
        <v>0</v>
      </c>
      <c r="N96" s="11"/>
      <c r="O96" s="12">
        <v>0</v>
      </c>
      <c r="P96" s="11"/>
      <c r="Q96" s="12">
        <v>0</v>
      </c>
      <c r="R96" s="11"/>
      <c r="S96" s="12">
        <v>0</v>
      </c>
      <c r="T96" s="11"/>
      <c r="U96" s="12">
        <v>0</v>
      </c>
    </row>
    <row r="97" spans="1:21" x14ac:dyDescent="0.45">
      <c r="A97" s="13">
        <v>98</v>
      </c>
      <c r="B97" s="13">
        <v>1</v>
      </c>
      <c r="C97" s="13" t="s">
        <v>179</v>
      </c>
      <c r="D97" s="13" t="s">
        <v>10</v>
      </c>
      <c r="E97" s="13">
        <v>0</v>
      </c>
      <c r="F97" s="13">
        <v>99</v>
      </c>
      <c r="G97" s="13">
        <v>1</v>
      </c>
      <c r="H97" s="13">
        <v>1</v>
      </c>
      <c r="I97" s="13">
        <v>0</v>
      </c>
      <c r="J97" s="11"/>
      <c r="K97" s="11" t="s">
        <v>68</v>
      </c>
      <c r="L97" s="11"/>
      <c r="M97" s="12">
        <v>0</v>
      </c>
      <c r="N97" s="11"/>
      <c r="O97" s="12">
        <v>0</v>
      </c>
      <c r="P97" s="11"/>
      <c r="Q97" s="12">
        <v>0</v>
      </c>
      <c r="R97" s="11"/>
      <c r="S97" s="12">
        <v>0</v>
      </c>
      <c r="T97" s="11"/>
      <c r="U97" s="12">
        <v>0</v>
      </c>
    </row>
    <row r="98" spans="1:21" x14ac:dyDescent="0.45">
      <c r="A98" s="13">
        <v>99</v>
      </c>
      <c r="B98" s="13">
        <v>0</v>
      </c>
      <c r="C98" s="13" t="s">
        <v>180</v>
      </c>
      <c r="D98" s="13" t="s">
        <v>180</v>
      </c>
      <c r="E98" s="13">
        <v>0</v>
      </c>
      <c r="F98" s="13">
        <v>0</v>
      </c>
      <c r="G98" s="13">
        <v>1</v>
      </c>
      <c r="H98" s="13">
        <v>1</v>
      </c>
      <c r="I98" s="13">
        <v>0</v>
      </c>
      <c r="J98" s="11"/>
      <c r="K98" s="11" t="s">
        <v>68</v>
      </c>
      <c r="L98" s="11"/>
      <c r="M98" s="12"/>
      <c r="N98" s="11"/>
      <c r="O98" s="12"/>
      <c r="P98" s="11"/>
      <c r="Q98" s="12"/>
      <c r="R98" s="11"/>
      <c r="S98" s="12"/>
      <c r="T98" s="11"/>
      <c r="U98" s="12"/>
    </row>
    <row r="99" spans="1:21" x14ac:dyDescent="0.45">
      <c r="A99" s="13">
        <v>100</v>
      </c>
      <c r="B99" s="13">
        <v>1</v>
      </c>
      <c r="C99" s="13" t="s">
        <v>181</v>
      </c>
      <c r="D99" s="13" t="s">
        <v>181</v>
      </c>
      <c r="E99" s="13">
        <v>0</v>
      </c>
      <c r="F99" s="13">
        <v>101</v>
      </c>
      <c r="G99" s="13">
        <v>1</v>
      </c>
      <c r="H99" s="13">
        <v>1</v>
      </c>
      <c r="I99" s="13">
        <v>0</v>
      </c>
      <c r="J99" s="11"/>
      <c r="K99" s="11" t="s">
        <v>68</v>
      </c>
      <c r="L99" s="11"/>
      <c r="M99" s="12">
        <v>0</v>
      </c>
      <c r="N99" s="11"/>
      <c r="O99" s="12">
        <v>0</v>
      </c>
      <c r="P99" s="11"/>
      <c r="Q99" s="12">
        <v>0</v>
      </c>
      <c r="R99" s="11"/>
      <c r="S99" s="12">
        <v>0</v>
      </c>
      <c r="T99" s="11"/>
      <c r="U99" s="12">
        <v>0</v>
      </c>
    </row>
    <row r="100" spans="1:21" x14ac:dyDescent="0.45">
      <c r="A100" s="13">
        <v>101</v>
      </c>
      <c r="B100" s="13">
        <v>0</v>
      </c>
      <c r="C100" s="13" t="s">
        <v>182</v>
      </c>
      <c r="D100" s="13" t="s">
        <v>182</v>
      </c>
      <c r="E100" s="13">
        <v>0</v>
      </c>
      <c r="F100" s="13">
        <v>0</v>
      </c>
      <c r="G100" s="13">
        <v>1</v>
      </c>
      <c r="H100" s="13">
        <v>1</v>
      </c>
      <c r="I100" s="13">
        <v>0</v>
      </c>
      <c r="J100" s="11"/>
      <c r="K100" s="11" t="s">
        <v>68</v>
      </c>
      <c r="L100" s="11"/>
      <c r="M100" s="12"/>
      <c r="N100" s="11"/>
      <c r="O100" s="12"/>
      <c r="P100" s="11"/>
      <c r="Q100" s="12"/>
      <c r="R100" s="11"/>
      <c r="S100" s="12"/>
      <c r="T100" s="11"/>
      <c r="U100" s="12"/>
    </row>
    <row r="101" spans="1:21" x14ac:dyDescent="0.45">
      <c r="A101" s="13">
        <v>102</v>
      </c>
      <c r="B101" s="13">
        <v>1</v>
      </c>
      <c r="C101" s="13" t="s">
        <v>183</v>
      </c>
      <c r="D101" s="13" t="s">
        <v>184</v>
      </c>
      <c r="E101" s="13">
        <v>0</v>
      </c>
      <c r="F101" s="13">
        <v>103</v>
      </c>
      <c r="G101" s="13">
        <v>1</v>
      </c>
      <c r="H101" s="13">
        <v>2</v>
      </c>
      <c r="I101" s="13">
        <v>0</v>
      </c>
      <c r="J101" s="11"/>
      <c r="K101" s="11" t="s">
        <v>68</v>
      </c>
      <c r="L101" s="11"/>
      <c r="M101" s="12">
        <v>0</v>
      </c>
      <c r="N101" s="11"/>
      <c r="O101" s="12">
        <v>0</v>
      </c>
      <c r="P101" s="11"/>
      <c r="Q101" s="12">
        <v>0</v>
      </c>
      <c r="R101" s="11"/>
      <c r="S101" s="12">
        <v>0</v>
      </c>
      <c r="T101" s="11"/>
      <c r="U101" s="12">
        <v>0</v>
      </c>
    </row>
    <row r="102" spans="1:21" x14ac:dyDescent="0.45">
      <c r="A102" s="13">
        <v>103</v>
      </c>
      <c r="B102" s="13">
        <v>0</v>
      </c>
      <c r="C102" s="13" t="s">
        <v>185</v>
      </c>
      <c r="D102" s="13" t="s">
        <v>184</v>
      </c>
      <c r="E102" s="13">
        <v>0</v>
      </c>
      <c r="F102" s="13">
        <v>0</v>
      </c>
      <c r="G102" s="13">
        <v>1</v>
      </c>
      <c r="H102" s="13">
        <v>2</v>
      </c>
      <c r="I102" s="13">
        <v>0</v>
      </c>
      <c r="J102" s="11"/>
      <c r="K102" s="11" t="s">
        <v>68</v>
      </c>
      <c r="L102" s="11"/>
      <c r="M102" s="12">
        <v>0</v>
      </c>
      <c r="N102" s="11"/>
      <c r="O102" s="12">
        <v>0</v>
      </c>
      <c r="P102" s="11"/>
      <c r="Q102" s="12">
        <v>0</v>
      </c>
      <c r="R102" s="11"/>
      <c r="S102" s="12">
        <v>0</v>
      </c>
      <c r="T102" s="11"/>
      <c r="U102" s="12">
        <v>0</v>
      </c>
    </row>
    <row r="103" spans="1:21" x14ac:dyDescent="0.45">
      <c r="A103" s="13">
        <v>104</v>
      </c>
      <c r="B103" s="13">
        <v>1</v>
      </c>
      <c r="C103" s="13" t="s">
        <v>186</v>
      </c>
      <c r="D103" s="13" t="s">
        <v>187</v>
      </c>
      <c r="E103" s="13">
        <v>0</v>
      </c>
      <c r="F103" s="13">
        <v>105</v>
      </c>
      <c r="G103" s="13">
        <v>1</v>
      </c>
      <c r="H103" s="13">
        <v>2</v>
      </c>
      <c r="I103" s="13">
        <v>0</v>
      </c>
      <c r="J103" s="11"/>
      <c r="K103" s="11" t="s">
        <v>68</v>
      </c>
      <c r="L103" s="11"/>
      <c r="M103" s="12">
        <v>0</v>
      </c>
      <c r="N103" s="11"/>
      <c r="O103" s="12">
        <v>0</v>
      </c>
      <c r="P103" s="11"/>
      <c r="Q103" s="12">
        <v>0</v>
      </c>
      <c r="R103" s="11"/>
      <c r="S103" s="12">
        <v>0</v>
      </c>
      <c r="T103" s="11"/>
      <c r="U103" s="12">
        <v>0</v>
      </c>
    </row>
    <row r="104" spans="1:21" x14ac:dyDescent="0.45">
      <c r="A104" s="13">
        <v>105</v>
      </c>
      <c r="B104" s="13">
        <v>0</v>
      </c>
      <c r="C104" s="13" t="s">
        <v>188</v>
      </c>
      <c r="D104" s="13" t="s">
        <v>187</v>
      </c>
      <c r="E104" s="13">
        <v>0</v>
      </c>
      <c r="F104" s="13">
        <v>0</v>
      </c>
      <c r="G104" s="13">
        <v>1</v>
      </c>
      <c r="H104" s="13">
        <v>2</v>
      </c>
      <c r="I104" s="13">
        <v>0</v>
      </c>
      <c r="J104" s="11"/>
      <c r="K104" s="11" t="s">
        <v>68</v>
      </c>
      <c r="L104" s="11"/>
      <c r="M104" s="12">
        <v>0</v>
      </c>
      <c r="N104" s="11"/>
      <c r="O104" s="12">
        <v>0</v>
      </c>
      <c r="P104" s="11"/>
      <c r="Q104" s="12">
        <v>0</v>
      </c>
      <c r="R104" s="11"/>
      <c r="S104" s="12">
        <v>0</v>
      </c>
      <c r="T104" s="11"/>
      <c r="U104" s="12">
        <v>0</v>
      </c>
    </row>
    <row r="105" spans="1:21" x14ac:dyDescent="0.45">
      <c r="A105" s="13">
        <v>106</v>
      </c>
      <c r="B105" s="13">
        <v>1</v>
      </c>
      <c r="C105" s="13" t="s">
        <v>189</v>
      </c>
      <c r="D105" s="13" t="s">
        <v>190</v>
      </c>
      <c r="E105" s="13">
        <v>0</v>
      </c>
      <c r="F105" s="13">
        <v>107</v>
      </c>
      <c r="G105" s="13">
        <v>1</v>
      </c>
      <c r="H105" s="13">
        <v>2</v>
      </c>
      <c r="I105" s="13">
        <v>0</v>
      </c>
      <c r="J105" s="11"/>
      <c r="K105" s="11" t="s">
        <v>68</v>
      </c>
      <c r="L105" s="11"/>
      <c r="M105" s="12">
        <v>0</v>
      </c>
      <c r="N105" s="11"/>
      <c r="O105" s="12">
        <v>0</v>
      </c>
      <c r="P105" s="11"/>
      <c r="Q105" s="12">
        <v>0</v>
      </c>
      <c r="R105" s="11"/>
      <c r="S105" s="12">
        <v>0</v>
      </c>
      <c r="T105" s="11"/>
      <c r="U105" s="12">
        <v>0</v>
      </c>
    </row>
    <row r="106" spans="1:21" x14ac:dyDescent="0.45">
      <c r="A106" s="13">
        <v>107</v>
      </c>
      <c r="B106" s="13">
        <v>0</v>
      </c>
      <c r="C106" s="13" t="s">
        <v>191</v>
      </c>
      <c r="D106" s="13" t="s">
        <v>190</v>
      </c>
      <c r="E106" s="13">
        <v>0</v>
      </c>
      <c r="F106" s="13">
        <v>0</v>
      </c>
      <c r="G106" s="13">
        <v>1</v>
      </c>
      <c r="H106" s="13">
        <v>2</v>
      </c>
      <c r="I106" s="13">
        <v>0</v>
      </c>
      <c r="J106" s="11"/>
      <c r="K106" s="11" t="s">
        <v>68</v>
      </c>
      <c r="L106" s="11"/>
      <c r="M106" s="12">
        <v>0</v>
      </c>
      <c r="N106" s="11"/>
      <c r="O106" s="12">
        <v>0</v>
      </c>
      <c r="P106" s="11"/>
      <c r="Q106" s="12">
        <v>0</v>
      </c>
      <c r="R106" s="11"/>
      <c r="S106" s="12">
        <v>0</v>
      </c>
      <c r="T106" s="11"/>
      <c r="U106" s="12">
        <v>0</v>
      </c>
    </row>
    <row r="107" spans="1:21" x14ac:dyDescent="0.45">
      <c r="A107" s="13">
        <v>108</v>
      </c>
      <c r="B107" s="13">
        <v>1</v>
      </c>
      <c r="C107" s="13" t="s">
        <v>192</v>
      </c>
      <c r="D107" s="13" t="s">
        <v>192</v>
      </c>
      <c r="E107" s="13">
        <v>0</v>
      </c>
      <c r="F107" s="13">
        <v>109</v>
      </c>
      <c r="G107" s="13">
        <v>3</v>
      </c>
      <c r="H107" s="13">
        <v>0</v>
      </c>
      <c r="I107" s="13">
        <v>0</v>
      </c>
      <c r="J107" s="11"/>
      <c r="K107" s="11" t="s">
        <v>68</v>
      </c>
      <c r="L107" s="11"/>
      <c r="M107" s="12"/>
      <c r="N107" s="11"/>
      <c r="O107" s="12"/>
      <c r="P107" s="11"/>
      <c r="Q107" s="12"/>
      <c r="R107" s="11"/>
      <c r="S107" s="12"/>
      <c r="T107" s="11"/>
      <c r="U107" s="12"/>
    </row>
    <row r="108" spans="1:21" x14ac:dyDescent="0.45">
      <c r="A108" s="13">
        <v>109</v>
      </c>
      <c r="B108" s="13">
        <v>0</v>
      </c>
      <c r="C108" s="13" t="s">
        <v>193</v>
      </c>
      <c r="D108" s="13" t="s">
        <v>193</v>
      </c>
      <c r="E108" s="13">
        <v>0</v>
      </c>
      <c r="F108" s="13">
        <v>0</v>
      </c>
      <c r="G108" s="13">
        <v>3</v>
      </c>
      <c r="H108" s="13">
        <v>0</v>
      </c>
      <c r="I108" s="13">
        <v>0</v>
      </c>
      <c r="J108" s="11"/>
      <c r="K108" s="11" t="s">
        <v>68</v>
      </c>
      <c r="L108" s="11"/>
      <c r="M108" s="12"/>
      <c r="N108" s="11"/>
      <c r="O108" s="12"/>
      <c r="P108" s="11"/>
      <c r="Q108" s="12"/>
      <c r="R108" s="11"/>
      <c r="S108" s="12"/>
      <c r="T108" s="11"/>
      <c r="U108" s="12"/>
    </row>
    <row r="109" spans="1:21" s="32" customFormat="1" x14ac:dyDescent="0.45">
      <c r="A109" s="29">
        <v>110</v>
      </c>
      <c r="B109" s="29">
        <v>1</v>
      </c>
      <c r="C109" s="29" t="s">
        <v>194</v>
      </c>
      <c r="D109" s="29" t="s">
        <v>195</v>
      </c>
      <c r="E109" s="29">
        <v>0</v>
      </c>
      <c r="F109" s="29">
        <v>111</v>
      </c>
      <c r="G109" s="29">
        <v>1</v>
      </c>
      <c r="H109" s="29">
        <v>2</v>
      </c>
      <c r="I109" s="29">
        <v>0</v>
      </c>
      <c r="J109" s="30"/>
      <c r="K109" s="30" t="s">
        <v>68</v>
      </c>
      <c r="L109" s="30" t="s">
        <v>195</v>
      </c>
      <c r="M109" s="31">
        <v>0</v>
      </c>
      <c r="N109" s="30" t="s">
        <v>119</v>
      </c>
      <c r="O109" s="31">
        <v>0</v>
      </c>
      <c r="P109" s="30"/>
      <c r="Q109" s="31">
        <v>0</v>
      </c>
      <c r="R109" s="30"/>
      <c r="S109" s="31">
        <v>0</v>
      </c>
      <c r="T109" s="30"/>
      <c r="U109" s="31">
        <v>0</v>
      </c>
    </row>
    <row r="110" spans="1:21" s="32" customFormat="1" x14ac:dyDescent="0.45">
      <c r="A110" s="29">
        <v>111</v>
      </c>
      <c r="B110" s="29">
        <v>0</v>
      </c>
      <c r="C110" s="29" t="s">
        <v>196</v>
      </c>
      <c r="D110" s="29" t="s">
        <v>196</v>
      </c>
      <c r="E110" s="29">
        <v>0</v>
      </c>
      <c r="F110" s="29">
        <v>0</v>
      </c>
      <c r="G110" s="29">
        <v>3</v>
      </c>
      <c r="H110" s="29">
        <v>0</v>
      </c>
      <c r="I110" s="29">
        <v>0</v>
      </c>
      <c r="J110" s="30"/>
      <c r="K110" s="30" t="s">
        <v>68</v>
      </c>
      <c r="L110" s="30"/>
      <c r="M110" s="31"/>
      <c r="N110" s="30"/>
      <c r="O110" s="31"/>
      <c r="P110" s="30"/>
      <c r="Q110" s="31"/>
      <c r="R110" s="30"/>
      <c r="S110" s="31"/>
      <c r="T110" s="30"/>
      <c r="U110" s="31"/>
    </row>
    <row r="111" spans="1:21" x14ac:dyDescent="0.45">
      <c r="A111" s="13">
        <v>112</v>
      </c>
      <c r="B111" s="13">
        <v>1</v>
      </c>
      <c r="C111" s="13" t="s">
        <v>197</v>
      </c>
      <c r="D111" s="13" t="s">
        <v>197</v>
      </c>
      <c r="E111" s="13">
        <v>0</v>
      </c>
      <c r="F111" s="13">
        <v>113</v>
      </c>
      <c r="G111" s="13">
        <v>3</v>
      </c>
      <c r="H111" s="13">
        <v>0</v>
      </c>
      <c r="I111" s="13">
        <v>0</v>
      </c>
      <c r="J111" s="11"/>
      <c r="K111" s="11" t="s">
        <v>68</v>
      </c>
      <c r="L111" s="11"/>
      <c r="M111" s="12"/>
      <c r="N111" s="11"/>
      <c r="O111" s="12"/>
      <c r="P111" s="11"/>
      <c r="Q111" s="12"/>
      <c r="R111" s="11"/>
      <c r="S111" s="12"/>
      <c r="T111" s="11"/>
      <c r="U111" s="12"/>
    </row>
    <row r="112" spans="1:21" x14ac:dyDescent="0.45">
      <c r="A112" s="13">
        <v>113</v>
      </c>
      <c r="B112" s="13">
        <v>0</v>
      </c>
      <c r="C112" s="13" t="s">
        <v>198</v>
      </c>
      <c r="D112" s="13" t="s">
        <v>198</v>
      </c>
      <c r="E112" s="13">
        <v>0</v>
      </c>
      <c r="F112" s="13">
        <v>0</v>
      </c>
      <c r="G112" s="13">
        <v>3</v>
      </c>
      <c r="H112" s="13">
        <v>0</v>
      </c>
      <c r="I112" s="13">
        <v>0</v>
      </c>
      <c r="J112" s="11"/>
      <c r="K112" s="11" t="s">
        <v>68</v>
      </c>
      <c r="L112" s="11"/>
      <c r="M112" s="12"/>
      <c r="N112" s="11"/>
      <c r="O112" s="12"/>
      <c r="P112" s="11"/>
      <c r="Q112" s="12"/>
      <c r="R112" s="11"/>
      <c r="S112" s="12"/>
      <c r="T112" s="11"/>
      <c r="U112" s="12"/>
    </row>
    <row r="113" spans="1:21" x14ac:dyDescent="0.45">
      <c r="A113" s="13">
        <v>114</v>
      </c>
      <c r="B113" s="13">
        <v>1</v>
      </c>
      <c r="C113" s="13" t="s">
        <v>8</v>
      </c>
      <c r="D113" s="13" t="s">
        <v>8</v>
      </c>
      <c r="E113" s="13">
        <v>0</v>
      </c>
      <c r="F113" s="13">
        <v>484</v>
      </c>
      <c r="G113" s="13">
        <v>3</v>
      </c>
      <c r="H113" s="13">
        <v>0</v>
      </c>
      <c r="I113" s="13">
        <v>0</v>
      </c>
      <c r="J113" s="11"/>
      <c r="K113" s="11" t="s">
        <v>68</v>
      </c>
      <c r="L113" s="11"/>
      <c r="M113" s="12">
        <v>0</v>
      </c>
      <c r="N113" s="11"/>
      <c r="O113" s="12">
        <v>0</v>
      </c>
      <c r="P113" s="11"/>
      <c r="Q113" s="12">
        <v>0</v>
      </c>
      <c r="R113" s="11"/>
      <c r="S113" s="12">
        <v>0</v>
      </c>
      <c r="T113" s="11"/>
      <c r="U113" s="12">
        <v>0</v>
      </c>
    </row>
    <row r="114" spans="1:21" x14ac:dyDescent="0.45">
      <c r="A114" s="13">
        <v>115</v>
      </c>
      <c r="B114" s="13">
        <v>1</v>
      </c>
      <c r="C114" s="13" t="s">
        <v>199</v>
      </c>
      <c r="D114" s="13" t="s">
        <v>199</v>
      </c>
      <c r="E114" s="13">
        <v>0</v>
      </c>
      <c r="F114" s="13">
        <v>0</v>
      </c>
      <c r="G114" s="13">
        <v>3</v>
      </c>
      <c r="H114" s="13">
        <v>0</v>
      </c>
      <c r="I114" s="13">
        <v>0</v>
      </c>
      <c r="J114" s="11"/>
      <c r="K114" s="11" t="s">
        <v>68</v>
      </c>
      <c r="L114" s="11" t="s">
        <v>199</v>
      </c>
      <c r="M114" s="12">
        <v>0</v>
      </c>
      <c r="N114" s="11"/>
      <c r="O114" s="12">
        <v>0</v>
      </c>
      <c r="P114" s="11"/>
      <c r="Q114" s="12">
        <v>0</v>
      </c>
      <c r="R114" s="11"/>
      <c r="S114" s="12">
        <v>0</v>
      </c>
      <c r="T114" s="11"/>
      <c r="U114" s="12">
        <v>0</v>
      </c>
    </row>
    <row r="115" spans="1:21" x14ac:dyDescent="0.45">
      <c r="A115" s="13">
        <v>116</v>
      </c>
      <c r="B115" s="13">
        <v>1</v>
      </c>
      <c r="C115" s="13" t="s">
        <v>200</v>
      </c>
      <c r="D115" s="13" t="s">
        <v>200</v>
      </c>
      <c r="E115" s="13">
        <v>0</v>
      </c>
      <c r="F115" s="13">
        <v>0</v>
      </c>
      <c r="G115" s="13">
        <v>3</v>
      </c>
      <c r="H115" s="13">
        <v>2</v>
      </c>
      <c r="I115" s="13">
        <v>0</v>
      </c>
      <c r="J115" s="11"/>
      <c r="K115" s="11" t="s">
        <v>68</v>
      </c>
      <c r="L115" s="11" t="s">
        <v>200</v>
      </c>
      <c r="M115" s="12">
        <v>0</v>
      </c>
      <c r="N115" s="11"/>
      <c r="O115" s="12">
        <v>0</v>
      </c>
      <c r="P115" s="11"/>
      <c r="Q115" s="12">
        <v>0</v>
      </c>
      <c r="R115" s="11"/>
      <c r="S115" s="12">
        <v>0</v>
      </c>
      <c r="T115" s="11"/>
      <c r="U115" s="12">
        <v>0</v>
      </c>
    </row>
    <row r="116" spans="1:21" x14ac:dyDescent="0.45">
      <c r="A116" s="13">
        <v>117</v>
      </c>
      <c r="B116" s="13">
        <v>1</v>
      </c>
      <c r="C116" s="13" t="s">
        <v>201</v>
      </c>
      <c r="D116" s="13" t="s">
        <v>201</v>
      </c>
      <c r="E116" s="13">
        <v>0</v>
      </c>
      <c r="F116" s="13">
        <v>0</v>
      </c>
      <c r="G116" s="13">
        <v>3</v>
      </c>
      <c r="H116" s="13">
        <v>0</v>
      </c>
      <c r="I116" s="13">
        <v>0</v>
      </c>
      <c r="J116" s="11"/>
      <c r="K116" s="11" t="s">
        <v>68</v>
      </c>
      <c r="L116" s="11"/>
      <c r="M116" s="12"/>
      <c r="N116" s="11"/>
      <c r="O116" s="12"/>
      <c r="P116" s="11"/>
      <c r="Q116" s="12"/>
      <c r="R116" s="11"/>
      <c r="S116" s="12"/>
      <c r="T116" s="11"/>
      <c r="U116" s="12"/>
    </row>
    <row r="117" spans="1:21" x14ac:dyDescent="0.45">
      <c r="A117" s="13">
        <v>118</v>
      </c>
      <c r="B117" s="13">
        <v>1</v>
      </c>
      <c r="C117" s="13" t="s">
        <v>202</v>
      </c>
      <c r="D117" s="13" t="s">
        <v>202</v>
      </c>
      <c r="E117" s="13">
        <v>0</v>
      </c>
      <c r="F117" s="13">
        <v>0</v>
      </c>
      <c r="G117" s="13">
        <v>3</v>
      </c>
      <c r="H117" s="13">
        <v>0</v>
      </c>
      <c r="I117" s="13">
        <v>0</v>
      </c>
      <c r="J117" s="11"/>
      <c r="K117" s="11" t="s">
        <v>68</v>
      </c>
      <c r="L117" s="11"/>
      <c r="M117" s="12"/>
      <c r="N117" s="11"/>
      <c r="O117" s="12"/>
      <c r="P117" s="11"/>
      <c r="Q117" s="12"/>
      <c r="R117" s="11"/>
      <c r="S117" s="12"/>
      <c r="T117" s="11"/>
      <c r="U117" s="12"/>
    </row>
    <row r="118" spans="1:21" x14ac:dyDescent="0.45">
      <c r="A118" s="13">
        <v>119</v>
      </c>
      <c r="B118" s="13">
        <v>1</v>
      </c>
      <c r="C118" s="13" t="s">
        <v>203</v>
      </c>
      <c r="D118" s="13" t="s">
        <v>203</v>
      </c>
      <c r="E118" s="13">
        <v>0</v>
      </c>
      <c r="F118" s="13">
        <v>0</v>
      </c>
      <c r="G118" s="13">
        <v>3</v>
      </c>
      <c r="H118" s="13">
        <v>0</v>
      </c>
      <c r="I118" s="13">
        <v>0</v>
      </c>
      <c r="J118" s="11"/>
      <c r="K118" s="11" t="s">
        <v>68</v>
      </c>
      <c r="L118" s="11"/>
      <c r="M118" s="12"/>
      <c r="N118" s="11"/>
      <c r="O118" s="12"/>
      <c r="P118" s="11"/>
      <c r="Q118" s="12"/>
      <c r="R118" s="11"/>
      <c r="S118" s="12"/>
      <c r="T118" s="11"/>
      <c r="U118" s="12"/>
    </row>
    <row r="119" spans="1:21" x14ac:dyDescent="0.45">
      <c r="A119" s="13">
        <v>120</v>
      </c>
      <c r="B119" s="13">
        <v>1</v>
      </c>
      <c r="C119" s="13" t="s">
        <v>204</v>
      </c>
      <c r="D119" s="13" t="s">
        <v>204</v>
      </c>
      <c r="E119" s="13">
        <v>0</v>
      </c>
      <c r="F119" s="13">
        <v>0</v>
      </c>
      <c r="G119" s="13">
        <v>3</v>
      </c>
      <c r="H119" s="13">
        <v>0</v>
      </c>
      <c r="I119" s="13">
        <v>0</v>
      </c>
      <c r="J119" s="11"/>
      <c r="K119" s="11" t="s">
        <v>68</v>
      </c>
      <c r="L119" s="11"/>
      <c r="M119" s="12"/>
      <c r="N119" s="11"/>
      <c r="O119" s="12"/>
      <c r="P119" s="11"/>
      <c r="Q119" s="12"/>
      <c r="R119" s="11"/>
      <c r="S119" s="12"/>
      <c r="T119" s="11"/>
      <c r="U119" s="12"/>
    </row>
    <row r="120" spans="1:21" x14ac:dyDescent="0.45">
      <c r="A120" s="13">
        <v>121</v>
      </c>
      <c r="B120" s="13">
        <v>1</v>
      </c>
      <c r="C120" s="13" t="s">
        <v>205</v>
      </c>
      <c r="D120" s="13" t="s">
        <v>205</v>
      </c>
      <c r="E120" s="13">
        <v>0</v>
      </c>
      <c r="F120" s="13">
        <v>0</v>
      </c>
      <c r="G120" s="13">
        <v>3</v>
      </c>
      <c r="H120" s="13">
        <v>0</v>
      </c>
      <c r="I120" s="13">
        <v>0</v>
      </c>
      <c r="J120" s="11"/>
      <c r="K120" s="11" t="s">
        <v>68</v>
      </c>
      <c r="L120" s="11"/>
      <c r="M120" s="12"/>
      <c r="N120" s="11"/>
      <c r="O120" s="12"/>
      <c r="P120" s="11"/>
      <c r="Q120" s="12"/>
      <c r="R120" s="11"/>
      <c r="S120" s="12"/>
      <c r="T120" s="11"/>
      <c r="U120" s="12"/>
    </row>
    <row r="121" spans="1:21" x14ac:dyDescent="0.45">
      <c r="A121" s="13">
        <v>122</v>
      </c>
      <c r="B121" s="13">
        <v>1</v>
      </c>
      <c r="C121" s="13" t="s">
        <v>206</v>
      </c>
      <c r="D121" s="13" t="s">
        <v>206</v>
      </c>
      <c r="E121" s="13">
        <v>0</v>
      </c>
      <c r="F121" s="13">
        <v>0</v>
      </c>
      <c r="G121" s="13">
        <v>3</v>
      </c>
      <c r="H121" s="13">
        <v>0</v>
      </c>
      <c r="I121" s="13">
        <v>0</v>
      </c>
      <c r="J121" s="11"/>
      <c r="K121" s="11" t="s">
        <v>68</v>
      </c>
      <c r="L121" s="11"/>
      <c r="M121" s="12"/>
      <c r="N121" s="11"/>
      <c r="O121" s="12"/>
      <c r="P121" s="11"/>
      <c r="Q121" s="12"/>
      <c r="R121" s="11"/>
      <c r="S121" s="12"/>
      <c r="T121" s="11"/>
      <c r="U121" s="12"/>
    </row>
    <row r="122" spans="1:21" x14ac:dyDescent="0.45">
      <c r="A122" s="13">
        <v>123</v>
      </c>
      <c r="B122" s="13">
        <v>0</v>
      </c>
      <c r="C122" s="13" t="s">
        <v>207</v>
      </c>
      <c r="D122" s="13" t="s">
        <v>207</v>
      </c>
      <c r="E122" s="13">
        <v>0</v>
      </c>
      <c r="F122" s="13">
        <v>0</v>
      </c>
      <c r="G122" s="13">
        <v>1</v>
      </c>
      <c r="H122" s="13">
        <v>0</v>
      </c>
      <c r="I122" s="13">
        <v>0</v>
      </c>
      <c r="J122" s="11"/>
      <c r="K122" s="11" t="s">
        <v>68</v>
      </c>
      <c r="L122" s="11"/>
      <c r="M122" s="12">
        <v>0</v>
      </c>
      <c r="N122" s="11"/>
      <c r="O122" s="12">
        <v>0</v>
      </c>
      <c r="P122" s="11"/>
      <c r="Q122" s="12">
        <v>0</v>
      </c>
      <c r="R122" s="11"/>
      <c r="S122" s="12">
        <v>0</v>
      </c>
      <c r="T122" s="11"/>
      <c r="U122" s="12">
        <v>0</v>
      </c>
    </row>
    <row r="123" spans="1:21" s="32" customFormat="1" x14ac:dyDescent="0.45">
      <c r="A123" s="29">
        <v>124</v>
      </c>
      <c r="B123" s="29">
        <v>1</v>
      </c>
      <c r="C123" s="29" t="s">
        <v>208</v>
      </c>
      <c r="D123" s="29" t="s">
        <v>208</v>
      </c>
      <c r="E123" s="29">
        <v>0</v>
      </c>
      <c r="F123" s="29">
        <v>0</v>
      </c>
      <c r="G123" s="29">
        <v>3</v>
      </c>
      <c r="H123" s="29">
        <v>0</v>
      </c>
      <c r="I123" s="29">
        <v>0</v>
      </c>
      <c r="J123" s="30"/>
      <c r="K123" s="30" t="s">
        <v>68</v>
      </c>
      <c r="L123" s="30"/>
      <c r="M123" s="31">
        <v>0</v>
      </c>
      <c r="N123" s="30"/>
      <c r="O123" s="31">
        <v>0</v>
      </c>
      <c r="P123" s="30"/>
      <c r="Q123" s="31">
        <v>0</v>
      </c>
      <c r="R123" s="30"/>
      <c r="S123" s="31">
        <v>0</v>
      </c>
      <c r="T123" s="30"/>
      <c r="U123" s="31">
        <v>0</v>
      </c>
    </row>
    <row r="124" spans="1:21" s="32" customFormat="1" x14ac:dyDescent="0.45">
      <c r="A124" s="29">
        <v>125</v>
      </c>
      <c r="B124" s="29">
        <v>1</v>
      </c>
      <c r="C124" s="29" t="s">
        <v>209</v>
      </c>
      <c r="D124" s="29" t="s">
        <v>209</v>
      </c>
      <c r="E124" s="29">
        <v>0</v>
      </c>
      <c r="F124" s="29">
        <v>0</v>
      </c>
      <c r="G124" s="29">
        <v>3</v>
      </c>
      <c r="H124" s="29">
        <v>0</v>
      </c>
      <c r="I124" s="29">
        <v>0</v>
      </c>
      <c r="J124" s="30"/>
      <c r="K124" s="30" t="s">
        <v>68</v>
      </c>
      <c r="L124" s="30"/>
      <c r="M124" s="31">
        <v>0</v>
      </c>
      <c r="N124" s="30"/>
      <c r="O124" s="31">
        <v>0</v>
      </c>
      <c r="P124" s="30"/>
      <c r="Q124" s="31">
        <v>0</v>
      </c>
      <c r="R124" s="30"/>
      <c r="S124" s="31">
        <v>0</v>
      </c>
      <c r="T124" s="30"/>
      <c r="U124" s="31">
        <v>0</v>
      </c>
    </row>
    <row r="125" spans="1:21" s="32" customFormat="1" x14ac:dyDescent="0.45">
      <c r="A125" s="29">
        <v>126</v>
      </c>
      <c r="B125" s="29">
        <v>1</v>
      </c>
      <c r="C125" s="29" t="s">
        <v>210</v>
      </c>
      <c r="D125" s="29" t="s">
        <v>210</v>
      </c>
      <c r="E125" s="29">
        <v>0</v>
      </c>
      <c r="F125" s="29">
        <v>0</v>
      </c>
      <c r="G125" s="29">
        <v>3</v>
      </c>
      <c r="H125" s="29">
        <v>0</v>
      </c>
      <c r="I125" s="29">
        <v>0</v>
      </c>
      <c r="J125" s="30"/>
      <c r="K125" s="30" t="s">
        <v>68</v>
      </c>
      <c r="L125" s="30"/>
      <c r="M125" s="31"/>
      <c r="N125" s="30"/>
      <c r="O125" s="31"/>
      <c r="P125" s="30"/>
      <c r="Q125" s="31"/>
      <c r="R125" s="30"/>
      <c r="S125" s="31"/>
      <c r="T125" s="30"/>
      <c r="U125" s="31"/>
    </row>
    <row r="126" spans="1:21" x14ac:dyDescent="0.45">
      <c r="A126" s="13">
        <v>127</v>
      </c>
      <c r="B126" s="13">
        <v>1</v>
      </c>
      <c r="C126" s="13" t="s">
        <v>211</v>
      </c>
      <c r="D126" s="13" t="s">
        <v>211</v>
      </c>
      <c r="E126" s="13">
        <v>0</v>
      </c>
      <c r="F126" s="13">
        <v>0</v>
      </c>
      <c r="G126" s="13">
        <v>3</v>
      </c>
      <c r="H126" s="13">
        <v>0</v>
      </c>
      <c r="I126" s="13">
        <v>0</v>
      </c>
      <c r="J126" s="11"/>
      <c r="K126" s="11" t="s">
        <v>68</v>
      </c>
      <c r="L126" s="11"/>
      <c r="M126" s="12"/>
      <c r="N126" s="11"/>
      <c r="O126" s="12"/>
      <c r="P126" s="11"/>
      <c r="Q126" s="12"/>
      <c r="R126" s="11"/>
      <c r="S126" s="12"/>
      <c r="T126" s="11"/>
      <c r="U126" s="12"/>
    </row>
    <row r="127" spans="1:21" x14ac:dyDescent="0.45">
      <c r="A127" s="13">
        <v>128</v>
      </c>
      <c r="B127" s="13">
        <v>1</v>
      </c>
      <c r="C127" s="13" t="s">
        <v>212</v>
      </c>
      <c r="D127" s="13" t="s">
        <v>212</v>
      </c>
      <c r="E127" s="13">
        <v>0</v>
      </c>
      <c r="F127" s="13">
        <v>0</v>
      </c>
      <c r="G127" s="13">
        <v>3</v>
      </c>
      <c r="H127" s="13">
        <v>0</v>
      </c>
      <c r="I127" s="13">
        <v>0</v>
      </c>
      <c r="J127" s="11"/>
      <c r="K127" s="11" t="s">
        <v>68</v>
      </c>
      <c r="L127" s="11"/>
      <c r="M127" s="12"/>
      <c r="N127" s="11"/>
      <c r="O127" s="12"/>
      <c r="P127" s="11"/>
      <c r="Q127" s="12"/>
      <c r="R127" s="11"/>
      <c r="S127" s="12"/>
      <c r="T127" s="11"/>
      <c r="U127" s="12"/>
    </row>
    <row r="128" spans="1:21" x14ac:dyDescent="0.45">
      <c r="A128" s="13">
        <v>129</v>
      </c>
      <c r="B128" s="13">
        <v>1</v>
      </c>
      <c r="C128" s="13" t="s">
        <v>213</v>
      </c>
      <c r="D128" s="13" t="s">
        <v>213</v>
      </c>
      <c r="E128" s="13">
        <v>0</v>
      </c>
      <c r="F128" s="13">
        <v>0</v>
      </c>
      <c r="G128" s="13">
        <v>1</v>
      </c>
      <c r="H128" s="13">
        <v>1</v>
      </c>
      <c r="I128" s="13">
        <v>69</v>
      </c>
      <c r="J128" s="11"/>
      <c r="K128" s="11" t="s">
        <v>68</v>
      </c>
      <c r="L128" s="11"/>
      <c r="M128" s="12">
        <v>0</v>
      </c>
      <c r="N128" s="11"/>
      <c r="O128" s="12">
        <v>0</v>
      </c>
      <c r="P128" s="11"/>
      <c r="Q128" s="12">
        <v>0</v>
      </c>
      <c r="R128" s="11"/>
      <c r="S128" s="12">
        <v>0</v>
      </c>
      <c r="T128" s="11"/>
      <c r="U128" s="12">
        <v>0</v>
      </c>
    </row>
    <row r="129" spans="1:21" x14ac:dyDescent="0.45">
      <c r="A129" s="13">
        <v>130</v>
      </c>
      <c r="B129" s="13">
        <v>1</v>
      </c>
      <c r="C129" s="13" t="s">
        <v>214</v>
      </c>
      <c r="D129" s="13" t="s">
        <v>214</v>
      </c>
      <c r="E129" s="13">
        <v>0</v>
      </c>
      <c r="F129" s="13">
        <v>0</v>
      </c>
      <c r="G129" s="13">
        <v>3</v>
      </c>
      <c r="H129" s="13">
        <v>0</v>
      </c>
      <c r="I129" s="13">
        <v>0</v>
      </c>
      <c r="J129" s="11"/>
      <c r="K129" s="11" t="s">
        <v>68</v>
      </c>
      <c r="L129" s="11"/>
      <c r="M129" s="12">
        <v>0</v>
      </c>
      <c r="N129" s="11"/>
      <c r="O129" s="12">
        <v>0</v>
      </c>
      <c r="P129" s="11"/>
      <c r="Q129" s="12">
        <v>0</v>
      </c>
      <c r="R129" s="11"/>
      <c r="S129" s="12">
        <v>0</v>
      </c>
      <c r="T129" s="11"/>
      <c r="U129" s="12">
        <v>0</v>
      </c>
    </row>
    <row r="130" spans="1:21" x14ac:dyDescent="0.45">
      <c r="A130" s="13">
        <v>131</v>
      </c>
      <c r="B130" s="13">
        <v>1</v>
      </c>
      <c r="C130" s="13" t="s">
        <v>215</v>
      </c>
      <c r="D130" s="13" t="s">
        <v>215</v>
      </c>
      <c r="E130" s="13">
        <v>0</v>
      </c>
      <c r="F130" s="13">
        <v>0</v>
      </c>
      <c r="G130" s="13">
        <v>3</v>
      </c>
      <c r="H130" s="13">
        <v>0</v>
      </c>
      <c r="I130" s="13">
        <v>0</v>
      </c>
      <c r="J130" s="11"/>
      <c r="K130" s="11" t="s">
        <v>68</v>
      </c>
      <c r="L130" s="11"/>
      <c r="M130" s="12"/>
      <c r="N130" s="11"/>
      <c r="O130" s="12"/>
      <c r="P130" s="11"/>
      <c r="Q130" s="12"/>
      <c r="R130" s="11"/>
      <c r="S130" s="12"/>
      <c r="T130" s="11"/>
      <c r="U130" s="12"/>
    </row>
    <row r="131" spans="1:21" x14ac:dyDescent="0.45">
      <c r="A131" s="13">
        <v>132</v>
      </c>
      <c r="B131" s="13">
        <v>1</v>
      </c>
      <c r="C131" s="13" t="s">
        <v>216</v>
      </c>
      <c r="D131" s="13" t="s">
        <v>216</v>
      </c>
      <c r="E131" s="13">
        <v>0</v>
      </c>
      <c r="F131" s="13">
        <v>0</v>
      </c>
      <c r="G131" s="13">
        <v>2</v>
      </c>
      <c r="H131" s="13">
        <v>0</v>
      </c>
      <c r="I131" s="13">
        <v>0</v>
      </c>
      <c r="J131" s="11"/>
      <c r="K131" s="11" t="s">
        <v>68</v>
      </c>
      <c r="L131" s="11"/>
      <c r="M131" s="12"/>
      <c r="N131" s="11"/>
      <c r="O131" s="12"/>
      <c r="P131" s="11"/>
      <c r="Q131" s="12"/>
      <c r="R131" s="11"/>
      <c r="S131" s="12"/>
      <c r="T131" s="11"/>
      <c r="U131" s="12"/>
    </row>
    <row r="132" spans="1:21" s="32" customFormat="1" x14ac:dyDescent="0.45">
      <c r="A132" s="29">
        <v>133</v>
      </c>
      <c r="B132" s="29">
        <v>1</v>
      </c>
      <c r="C132" s="29" t="s">
        <v>217</v>
      </c>
      <c r="D132" s="29" t="s">
        <v>217</v>
      </c>
      <c r="E132" s="29">
        <v>0</v>
      </c>
      <c r="F132" s="29">
        <v>0</v>
      </c>
      <c r="G132" s="29">
        <v>2</v>
      </c>
      <c r="H132" s="29">
        <v>2</v>
      </c>
      <c r="I132" s="29">
        <v>0</v>
      </c>
      <c r="J132" s="30"/>
      <c r="K132" s="30"/>
      <c r="L132" s="30" t="s">
        <v>218</v>
      </c>
      <c r="M132" s="31">
        <v>0</v>
      </c>
      <c r="N132" s="30"/>
      <c r="O132" s="31">
        <v>0</v>
      </c>
      <c r="P132" s="30"/>
      <c r="Q132" s="31">
        <v>0</v>
      </c>
      <c r="R132" s="30"/>
      <c r="S132" s="31"/>
      <c r="T132" s="30"/>
      <c r="U132" s="31"/>
    </row>
    <row r="133" spans="1:21" x14ac:dyDescent="0.45">
      <c r="A133" s="13">
        <v>134</v>
      </c>
      <c r="B133" s="13">
        <v>1</v>
      </c>
      <c r="C133" s="13" t="s">
        <v>219</v>
      </c>
      <c r="D133" s="13" t="s">
        <v>219</v>
      </c>
      <c r="E133" s="13">
        <v>0</v>
      </c>
      <c r="F133" s="13">
        <v>604</v>
      </c>
      <c r="G133" s="13">
        <v>1</v>
      </c>
      <c r="H133" s="13">
        <v>1</v>
      </c>
      <c r="I133" s="13">
        <v>0</v>
      </c>
      <c r="J133" s="11"/>
      <c r="K133" s="11" t="s">
        <v>68</v>
      </c>
      <c r="L133" s="11"/>
      <c r="M133" s="12">
        <v>0</v>
      </c>
      <c r="N133" s="11"/>
      <c r="O133" s="12">
        <v>0</v>
      </c>
      <c r="P133" s="11"/>
      <c r="Q133" s="12">
        <v>0</v>
      </c>
      <c r="R133" s="11"/>
      <c r="S133" s="12">
        <v>0</v>
      </c>
      <c r="T133" s="11"/>
      <c r="U133" s="12">
        <v>0</v>
      </c>
    </row>
    <row r="134" spans="1:21" x14ac:dyDescent="0.45">
      <c r="A134" s="13">
        <v>135</v>
      </c>
      <c r="B134" s="13">
        <v>1</v>
      </c>
      <c r="C134" s="13" t="s">
        <v>220</v>
      </c>
      <c r="D134" s="13" t="s">
        <v>220</v>
      </c>
      <c r="E134" s="13">
        <v>0</v>
      </c>
      <c r="F134" s="13">
        <v>0</v>
      </c>
      <c r="G134" s="13">
        <v>2</v>
      </c>
      <c r="H134" s="13">
        <v>0</v>
      </c>
      <c r="I134" s="13">
        <v>0</v>
      </c>
      <c r="J134" s="11"/>
      <c r="K134" s="11" t="s">
        <v>68</v>
      </c>
      <c r="L134" s="11"/>
      <c r="M134" s="12"/>
      <c r="N134" s="11"/>
      <c r="O134" s="12"/>
      <c r="P134" s="11"/>
      <c r="Q134" s="12"/>
      <c r="R134" s="11"/>
      <c r="S134" s="12"/>
      <c r="T134" s="11"/>
      <c r="U134" s="12"/>
    </row>
    <row r="135" spans="1:21" x14ac:dyDescent="0.45">
      <c r="A135" s="13">
        <v>136</v>
      </c>
      <c r="B135" s="13">
        <v>1</v>
      </c>
      <c r="C135" s="13" t="s">
        <v>221</v>
      </c>
      <c r="D135" s="13" t="s">
        <v>221</v>
      </c>
      <c r="E135" s="13">
        <v>0</v>
      </c>
      <c r="F135" s="13">
        <v>522</v>
      </c>
      <c r="G135" s="13">
        <v>1</v>
      </c>
      <c r="H135" s="13">
        <v>2</v>
      </c>
      <c r="I135" s="13">
        <v>0</v>
      </c>
      <c r="J135" s="11"/>
      <c r="K135" s="11" t="s">
        <v>68</v>
      </c>
      <c r="L135" s="11" t="s">
        <v>221</v>
      </c>
      <c r="M135" s="12">
        <v>1</v>
      </c>
      <c r="N135" s="11"/>
      <c r="O135" s="12">
        <v>0</v>
      </c>
      <c r="P135" s="11"/>
      <c r="Q135" s="12">
        <v>0</v>
      </c>
      <c r="R135" s="11"/>
      <c r="S135" s="12">
        <v>0</v>
      </c>
      <c r="T135" s="11"/>
      <c r="U135" s="12">
        <v>0</v>
      </c>
    </row>
    <row r="136" spans="1:21" x14ac:dyDescent="0.45">
      <c r="A136" s="13">
        <v>137</v>
      </c>
      <c r="B136" s="13">
        <v>1</v>
      </c>
      <c r="C136" s="13" t="s">
        <v>222</v>
      </c>
      <c r="D136" s="13" t="s">
        <v>222</v>
      </c>
      <c r="E136" s="13">
        <v>0</v>
      </c>
      <c r="F136" s="13">
        <v>492</v>
      </c>
      <c r="G136" s="13">
        <v>1</v>
      </c>
      <c r="H136" s="13">
        <v>2</v>
      </c>
      <c r="I136" s="13">
        <v>0</v>
      </c>
      <c r="J136" s="11"/>
      <c r="K136" s="11" t="s">
        <v>68</v>
      </c>
      <c r="L136" s="11" t="s">
        <v>49</v>
      </c>
      <c r="M136" s="12">
        <v>1</v>
      </c>
      <c r="N136" s="11" t="s">
        <v>118</v>
      </c>
      <c r="O136" s="12">
        <v>0</v>
      </c>
      <c r="P136" s="11" t="s">
        <v>69</v>
      </c>
      <c r="Q136" s="12">
        <v>0</v>
      </c>
      <c r="R136" s="11" t="s">
        <v>115</v>
      </c>
      <c r="S136" s="12">
        <v>0</v>
      </c>
      <c r="T136" s="11" t="s">
        <v>223</v>
      </c>
      <c r="U136" s="12">
        <v>0</v>
      </c>
    </row>
    <row r="137" spans="1:21" x14ac:dyDescent="0.45">
      <c r="A137" s="13">
        <v>138</v>
      </c>
      <c r="B137" s="13">
        <v>1</v>
      </c>
      <c r="C137" s="13" t="s">
        <v>224</v>
      </c>
      <c r="D137" s="13" t="s">
        <v>224</v>
      </c>
      <c r="E137" s="13">
        <v>0</v>
      </c>
      <c r="F137" s="13">
        <v>0</v>
      </c>
      <c r="G137" s="13">
        <v>1</v>
      </c>
      <c r="H137" s="13">
        <v>0</v>
      </c>
      <c r="I137" s="13">
        <v>0</v>
      </c>
      <c r="J137" s="11"/>
      <c r="K137" s="11" t="s">
        <v>68</v>
      </c>
      <c r="L137" s="11"/>
      <c r="M137" s="12">
        <v>0</v>
      </c>
      <c r="N137" s="11"/>
      <c r="O137" s="12">
        <v>0</v>
      </c>
      <c r="P137" s="11"/>
      <c r="Q137" s="12">
        <v>0</v>
      </c>
      <c r="R137" s="11"/>
      <c r="S137" s="12">
        <v>0</v>
      </c>
      <c r="T137" s="11"/>
      <c r="U137" s="12">
        <v>0</v>
      </c>
    </row>
    <row r="138" spans="1:21" s="32" customFormat="1" x14ac:dyDescent="0.45">
      <c r="A138" s="29">
        <v>139</v>
      </c>
      <c r="B138" s="29">
        <v>1</v>
      </c>
      <c r="C138" s="29" t="s">
        <v>225</v>
      </c>
      <c r="D138" s="29" t="s">
        <v>225</v>
      </c>
      <c r="E138" s="29">
        <v>0</v>
      </c>
      <c r="F138" s="29">
        <v>0</v>
      </c>
      <c r="G138" s="29">
        <v>1</v>
      </c>
      <c r="H138" s="29">
        <v>0</v>
      </c>
      <c r="I138" s="29">
        <v>0</v>
      </c>
      <c r="J138" s="30"/>
      <c r="K138" s="30"/>
      <c r="L138" s="30"/>
      <c r="M138" s="31">
        <v>0</v>
      </c>
      <c r="N138" s="30"/>
      <c r="O138" s="31">
        <v>0</v>
      </c>
      <c r="P138" s="30"/>
      <c r="Q138" s="31">
        <v>0</v>
      </c>
      <c r="R138" s="30"/>
      <c r="S138" s="31">
        <v>0</v>
      </c>
      <c r="T138" s="30"/>
      <c r="U138" s="31">
        <v>0</v>
      </c>
    </row>
    <row r="139" spans="1:21" x14ac:dyDescent="0.45">
      <c r="A139" s="13">
        <v>140</v>
      </c>
      <c r="B139" s="13">
        <v>1</v>
      </c>
      <c r="C139" s="13" t="s">
        <v>226</v>
      </c>
      <c r="D139" s="13" t="s">
        <v>226</v>
      </c>
      <c r="E139" s="13">
        <v>0</v>
      </c>
      <c r="F139" s="13">
        <v>0</v>
      </c>
      <c r="G139" s="13">
        <v>2</v>
      </c>
      <c r="H139" s="13">
        <v>0</v>
      </c>
      <c r="I139" s="13">
        <v>0</v>
      </c>
      <c r="J139" s="11"/>
      <c r="K139" s="11" t="s">
        <v>68</v>
      </c>
      <c r="L139" s="11"/>
      <c r="M139" s="12"/>
      <c r="N139" s="11"/>
      <c r="O139" s="12"/>
      <c r="P139" s="11"/>
      <c r="Q139" s="12"/>
      <c r="R139" s="11"/>
      <c r="S139" s="12"/>
      <c r="T139" s="11"/>
      <c r="U139" s="12"/>
    </row>
    <row r="140" spans="1:21" x14ac:dyDescent="0.45">
      <c r="A140" s="13">
        <v>141</v>
      </c>
      <c r="B140" s="13">
        <v>1</v>
      </c>
      <c r="C140" s="13" t="s">
        <v>227</v>
      </c>
      <c r="D140" s="13" t="s">
        <v>227</v>
      </c>
      <c r="E140" s="13">
        <v>0</v>
      </c>
      <c r="F140" s="13">
        <v>0</v>
      </c>
      <c r="G140" s="13">
        <v>0</v>
      </c>
      <c r="H140" s="13">
        <v>2</v>
      </c>
      <c r="I140" s="13">
        <v>0</v>
      </c>
      <c r="J140" s="11"/>
      <c r="K140" s="11" t="s">
        <v>68</v>
      </c>
      <c r="L140" s="11" t="s">
        <v>227</v>
      </c>
      <c r="M140" s="12">
        <v>0</v>
      </c>
      <c r="N140" s="11"/>
      <c r="O140" s="12">
        <v>0</v>
      </c>
      <c r="P140" s="11"/>
      <c r="Q140" s="12">
        <v>0</v>
      </c>
      <c r="R140" s="11"/>
      <c r="S140" s="12">
        <v>0</v>
      </c>
      <c r="T140" s="11"/>
      <c r="U140" s="12">
        <v>0</v>
      </c>
    </row>
    <row r="141" spans="1:21" s="32" customFormat="1" x14ac:dyDescent="0.45">
      <c r="A141" s="29">
        <v>142</v>
      </c>
      <c r="B141" s="29">
        <v>1</v>
      </c>
      <c r="C141" s="29" t="s">
        <v>228</v>
      </c>
      <c r="D141" s="29" t="s">
        <v>228</v>
      </c>
      <c r="E141" s="29">
        <v>70</v>
      </c>
      <c r="F141" s="29">
        <v>0</v>
      </c>
      <c r="G141" s="29">
        <v>3</v>
      </c>
      <c r="H141" s="29">
        <v>0</v>
      </c>
      <c r="I141" s="29">
        <v>0</v>
      </c>
      <c r="J141" s="30"/>
      <c r="K141" s="30"/>
      <c r="L141" s="30"/>
      <c r="M141" s="31">
        <v>0</v>
      </c>
      <c r="N141" s="30"/>
      <c r="O141" s="31">
        <v>0</v>
      </c>
      <c r="P141" s="30"/>
      <c r="Q141" s="31">
        <v>0</v>
      </c>
      <c r="R141" s="30"/>
      <c r="S141" s="31">
        <v>0</v>
      </c>
      <c r="T141" s="30"/>
      <c r="U141" s="31">
        <v>0</v>
      </c>
    </row>
    <row r="142" spans="1:21" s="32" customFormat="1" x14ac:dyDescent="0.45">
      <c r="A142" s="29">
        <v>143</v>
      </c>
      <c r="B142" s="29">
        <v>1</v>
      </c>
      <c r="C142" s="29" t="s">
        <v>229</v>
      </c>
      <c r="D142" s="29" t="s">
        <v>230</v>
      </c>
      <c r="E142" s="29">
        <v>0</v>
      </c>
      <c r="F142" s="29">
        <v>0</v>
      </c>
      <c r="G142" s="29">
        <v>1</v>
      </c>
      <c r="H142" s="29">
        <v>0</v>
      </c>
      <c r="I142" s="29">
        <v>0</v>
      </c>
      <c r="J142" s="30"/>
      <c r="K142" s="30"/>
      <c r="L142" s="30"/>
      <c r="M142" s="31">
        <v>0</v>
      </c>
      <c r="N142" s="30"/>
      <c r="O142" s="31">
        <v>0</v>
      </c>
      <c r="P142" s="30"/>
      <c r="Q142" s="31">
        <v>0</v>
      </c>
      <c r="R142" s="30"/>
      <c r="S142" s="31">
        <v>0</v>
      </c>
      <c r="T142" s="30"/>
      <c r="U142" s="31">
        <v>0</v>
      </c>
    </row>
    <row r="143" spans="1:21" x14ac:dyDescent="0.45">
      <c r="A143" s="13">
        <v>148</v>
      </c>
      <c r="B143" s="13">
        <v>1</v>
      </c>
      <c r="C143" s="13" t="s">
        <v>231</v>
      </c>
      <c r="D143" s="13" t="s">
        <v>231</v>
      </c>
      <c r="E143" s="13">
        <v>0</v>
      </c>
      <c r="F143" s="13">
        <v>0</v>
      </c>
      <c r="G143" s="13">
        <v>2</v>
      </c>
      <c r="H143" s="13">
        <v>0</v>
      </c>
      <c r="I143" s="13">
        <v>0</v>
      </c>
      <c r="J143" s="11"/>
      <c r="K143" s="11" t="s">
        <v>68</v>
      </c>
      <c r="L143" s="11"/>
      <c r="M143" s="12"/>
      <c r="N143" s="11"/>
      <c r="O143" s="12"/>
      <c r="P143" s="11"/>
      <c r="Q143" s="12"/>
      <c r="R143" s="11"/>
      <c r="S143" s="12"/>
      <c r="T143" s="11"/>
      <c r="U143" s="12"/>
    </row>
    <row r="144" spans="1:21" x14ac:dyDescent="0.45">
      <c r="A144" s="13">
        <v>149</v>
      </c>
      <c r="B144" s="13">
        <v>1</v>
      </c>
      <c r="C144" s="13" t="s">
        <v>232</v>
      </c>
      <c r="D144" s="13" t="s">
        <v>232</v>
      </c>
      <c r="E144" s="13">
        <v>0</v>
      </c>
      <c r="F144" s="13">
        <v>0</v>
      </c>
      <c r="G144" s="13">
        <v>1</v>
      </c>
      <c r="H144" s="13">
        <v>0</v>
      </c>
      <c r="I144" s="13">
        <v>0</v>
      </c>
      <c r="J144" s="11"/>
      <c r="K144" s="11" t="s">
        <v>68</v>
      </c>
      <c r="L144" s="11"/>
      <c r="M144" s="12">
        <v>0</v>
      </c>
      <c r="N144" s="11"/>
      <c r="O144" s="12">
        <v>0</v>
      </c>
      <c r="P144" s="11"/>
      <c r="Q144" s="12">
        <v>0</v>
      </c>
      <c r="R144" s="11"/>
      <c r="S144" s="12">
        <v>0</v>
      </c>
      <c r="T144" s="11"/>
      <c r="U144" s="12">
        <v>0</v>
      </c>
    </row>
    <row r="145" spans="1:21" x14ac:dyDescent="0.45">
      <c r="A145" s="13">
        <v>150</v>
      </c>
      <c r="B145" s="13">
        <v>1</v>
      </c>
      <c r="C145" s="13" t="s">
        <v>233</v>
      </c>
      <c r="D145" s="13" t="s">
        <v>233</v>
      </c>
      <c r="E145" s="13">
        <v>0</v>
      </c>
      <c r="F145" s="13">
        <v>491</v>
      </c>
      <c r="G145" s="13">
        <v>1</v>
      </c>
      <c r="H145" s="13">
        <v>2</v>
      </c>
      <c r="I145" s="13">
        <v>0</v>
      </c>
      <c r="J145" s="11"/>
      <c r="K145" s="11" t="s">
        <v>68</v>
      </c>
      <c r="L145" s="11"/>
      <c r="M145" s="12">
        <v>0</v>
      </c>
      <c r="N145" s="11"/>
      <c r="O145" s="12">
        <v>0</v>
      </c>
      <c r="P145" s="11"/>
      <c r="Q145" s="12">
        <v>0</v>
      </c>
      <c r="R145" s="11"/>
      <c r="S145" s="12">
        <v>0</v>
      </c>
      <c r="T145" s="11"/>
      <c r="U145" s="12">
        <v>0</v>
      </c>
    </row>
    <row r="146" spans="1:21" x14ac:dyDescent="0.45">
      <c r="A146" s="13">
        <v>151</v>
      </c>
      <c r="B146" s="13">
        <v>0</v>
      </c>
      <c r="C146" s="13" t="s">
        <v>234</v>
      </c>
      <c r="D146" s="13" t="s">
        <v>233</v>
      </c>
      <c r="E146" s="13">
        <v>0</v>
      </c>
      <c r="F146" s="13">
        <v>0</v>
      </c>
      <c r="G146" s="13">
        <v>2</v>
      </c>
      <c r="H146" s="13">
        <v>0</v>
      </c>
      <c r="I146" s="13">
        <v>0</v>
      </c>
      <c r="J146" s="11"/>
      <c r="K146" s="11" t="s">
        <v>68</v>
      </c>
      <c r="L146" s="11"/>
      <c r="M146" s="12"/>
      <c r="N146" s="11"/>
      <c r="O146" s="12"/>
      <c r="P146" s="11"/>
      <c r="Q146" s="12"/>
      <c r="R146" s="11"/>
      <c r="S146" s="12"/>
      <c r="T146" s="11"/>
      <c r="U146" s="12"/>
    </row>
    <row r="147" spans="1:21" x14ac:dyDescent="0.45">
      <c r="A147" s="13">
        <v>152</v>
      </c>
      <c r="B147" s="13">
        <v>1</v>
      </c>
      <c r="C147" s="13" t="s">
        <v>47</v>
      </c>
      <c r="D147" s="13" t="s">
        <v>47</v>
      </c>
      <c r="E147" s="13">
        <v>0</v>
      </c>
      <c r="F147" s="13">
        <v>503</v>
      </c>
      <c r="G147" s="13">
        <v>1</v>
      </c>
      <c r="H147" s="13">
        <v>0</v>
      </c>
      <c r="I147" s="13">
        <v>0</v>
      </c>
      <c r="J147" s="11"/>
      <c r="K147" s="11" t="s">
        <v>68</v>
      </c>
      <c r="L147" s="11"/>
      <c r="M147" s="12">
        <v>0</v>
      </c>
      <c r="N147" s="11"/>
      <c r="O147" s="12">
        <v>0</v>
      </c>
      <c r="P147" s="11"/>
      <c r="Q147" s="12">
        <v>0</v>
      </c>
      <c r="R147" s="11"/>
      <c r="S147" s="12">
        <v>0</v>
      </c>
      <c r="T147" s="11"/>
      <c r="U147" s="12">
        <v>0</v>
      </c>
    </row>
    <row r="148" spans="1:21" x14ac:dyDescent="0.45">
      <c r="A148" s="13">
        <v>153</v>
      </c>
      <c r="B148" s="13">
        <v>0</v>
      </c>
      <c r="C148" s="13" t="s">
        <v>235</v>
      </c>
      <c r="D148" s="13" t="s">
        <v>233</v>
      </c>
      <c r="E148" s="13">
        <v>0</v>
      </c>
      <c r="F148" s="13">
        <v>0</v>
      </c>
      <c r="G148" s="13">
        <v>2</v>
      </c>
      <c r="H148" s="13">
        <v>0</v>
      </c>
      <c r="I148" s="13">
        <v>0</v>
      </c>
      <c r="J148" s="11"/>
      <c r="K148" s="11" t="s">
        <v>68</v>
      </c>
      <c r="L148" s="11"/>
      <c r="M148" s="12"/>
      <c r="N148" s="11"/>
      <c r="O148" s="12"/>
      <c r="P148" s="11"/>
      <c r="Q148" s="12"/>
      <c r="R148" s="11"/>
      <c r="S148" s="12"/>
      <c r="T148" s="11"/>
      <c r="U148" s="12"/>
    </row>
    <row r="149" spans="1:21" x14ac:dyDescent="0.45">
      <c r="A149" s="13">
        <v>154</v>
      </c>
      <c r="B149" s="13">
        <v>0</v>
      </c>
      <c r="C149" s="13" t="s">
        <v>236</v>
      </c>
      <c r="D149" s="13" t="s">
        <v>233</v>
      </c>
      <c r="E149" s="13">
        <v>0</v>
      </c>
      <c r="F149" s="13">
        <v>0</v>
      </c>
      <c r="G149" s="13">
        <v>2</v>
      </c>
      <c r="H149" s="13">
        <v>0</v>
      </c>
      <c r="I149" s="13">
        <v>0</v>
      </c>
      <c r="J149" s="11"/>
      <c r="K149" s="11" t="s">
        <v>68</v>
      </c>
      <c r="L149" s="11"/>
      <c r="M149" s="12"/>
      <c r="N149" s="11"/>
      <c r="O149" s="12"/>
      <c r="P149" s="11"/>
      <c r="Q149" s="12"/>
      <c r="R149" s="11"/>
      <c r="S149" s="12"/>
      <c r="T149" s="11"/>
      <c r="U149" s="12"/>
    </row>
    <row r="150" spans="1:21" x14ac:dyDescent="0.45">
      <c r="A150" s="13">
        <v>155</v>
      </c>
      <c r="B150" s="13">
        <v>0</v>
      </c>
      <c r="C150" s="13" t="s">
        <v>237</v>
      </c>
      <c r="D150" s="13" t="s">
        <v>233</v>
      </c>
      <c r="E150" s="13">
        <v>0</v>
      </c>
      <c r="F150" s="13">
        <v>0</v>
      </c>
      <c r="G150" s="13">
        <v>2</v>
      </c>
      <c r="H150" s="13">
        <v>0</v>
      </c>
      <c r="I150" s="13">
        <v>0</v>
      </c>
      <c r="J150" s="11"/>
      <c r="K150" s="11" t="s">
        <v>68</v>
      </c>
      <c r="L150" s="11"/>
      <c r="M150" s="12"/>
      <c r="N150" s="11"/>
      <c r="O150" s="12"/>
      <c r="P150" s="11"/>
      <c r="Q150" s="12"/>
      <c r="R150" s="11"/>
      <c r="S150" s="12"/>
      <c r="T150" s="11"/>
      <c r="U150" s="12"/>
    </row>
    <row r="151" spans="1:21" x14ac:dyDescent="0.45">
      <c r="A151" s="13">
        <v>156</v>
      </c>
      <c r="B151" s="13">
        <v>0</v>
      </c>
      <c r="C151" s="13" t="s">
        <v>238</v>
      </c>
      <c r="D151" s="13" t="s">
        <v>239</v>
      </c>
      <c r="E151" s="13">
        <v>0</v>
      </c>
      <c r="F151" s="13">
        <v>0</v>
      </c>
      <c r="G151" s="13">
        <v>1</v>
      </c>
      <c r="H151" s="13">
        <v>0</v>
      </c>
      <c r="I151" s="13">
        <v>0</v>
      </c>
      <c r="J151" s="11"/>
      <c r="K151" s="11" t="s">
        <v>68</v>
      </c>
      <c r="L151" s="11"/>
      <c r="M151" s="12">
        <v>0</v>
      </c>
      <c r="N151" s="11"/>
      <c r="O151" s="12">
        <v>0</v>
      </c>
      <c r="P151" s="11"/>
      <c r="Q151" s="12">
        <v>0</v>
      </c>
      <c r="R151" s="11"/>
      <c r="S151" s="12">
        <v>0</v>
      </c>
      <c r="T151" s="11"/>
      <c r="U151" s="12">
        <v>0</v>
      </c>
    </row>
    <row r="152" spans="1:21" x14ac:dyDescent="0.45">
      <c r="A152" s="13">
        <v>157</v>
      </c>
      <c r="B152" s="13">
        <v>1</v>
      </c>
      <c r="C152" s="13" t="s">
        <v>240</v>
      </c>
      <c r="D152" s="13" t="s">
        <v>241</v>
      </c>
      <c r="E152" s="13">
        <v>0</v>
      </c>
      <c r="F152" s="13">
        <v>0</v>
      </c>
      <c r="G152" s="13">
        <v>1</v>
      </c>
      <c r="H152" s="13">
        <v>0</v>
      </c>
      <c r="I152" s="13">
        <v>0</v>
      </c>
      <c r="J152" s="11"/>
      <c r="K152" s="11" t="s">
        <v>68</v>
      </c>
      <c r="L152" s="11"/>
      <c r="M152" s="12">
        <v>0</v>
      </c>
      <c r="N152" s="11"/>
      <c r="O152" s="12">
        <v>0</v>
      </c>
      <c r="P152" s="11"/>
      <c r="Q152" s="12">
        <v>0</v>
      </c>
      <c r="R152" s="11"/>
      <c r="S152" s="12">
        <v>0</v>
      </c>
      <c r="T152" s="11"/>
      <c r="U152" s="12">
        <v>0</v>
      </c>
    </row>
    <row r="153" spans="1:21" x14ac:dyDescent="0.45">
      <c r="A153" s="13">
        <v>158</v>
      </c>
      <c r="B153" s="13">
        <v>1</v>
      </c>
      <c r="C153" s="13" t="s">
        <v>242</v>
      </c>
      <c r="D153" s="13" t="s">
        <v>242</v>
      </c>
      <c r="E153" s="13">
        <v>0</v>
      </c>
      <c r="F153" s="13">
        <v>0</v>
      </c>
      <c r="G153" s="13">
        <v>1</v>
      </c>
      <c r="H153" s="13">
        <v>0</v>
      </c>
      <c r="I153" s="13">
        <v>0</v>
      </c>
      <c r="J153" s="11"/>
      <c r="K153" s="11" t="s">
        <v>68</v>
      </c>
      <c r="L153" s="11"/>
      <c r="M153" s="12">
        <v>0</v>
      </c>
      <c r="N153" s="11"/>
      <c r="O153" s="12">
        <v>0</v>
      </c>
      <c r="P153" s="11"/>
      <c r="Q153" s="12">
        <v>0</v>
      </c>
      <c r="R153" s="11"/>
      <c r="S153" s="12">
        <v>0</v>
      </c>
      <c r="T153" s="11"/>
      <c r="U153" s="12">
        <v>0</v>
      </c>
    </row>
    <row r="154" spans="1:21" x14ac:dyDescent="0.45">
      <c r="A154" s="13">
        <v>159</v>
      </c>
      <c r="B154" s="13">
        <v>1</v>
      </c>
      <c r="C154" s="13" t="s">
        <v>243</v>
      </c>
      <c r="D154" s="13" t="s">
        <v>243</v>
      </c>
      <c r="E154" s="13">
        <v>0</v>
      </c>
      <c r="F154" s="13">
        <v>0</v>
      </c>
      <c r="G154" s="13">
        <v>1</v>
      </c>
      <c r="H154" s="13">
        <v>0</v>
      </c>
      <c r="I154" s="13">
        <v>0</v>
      </c>
      <c r="J154" s="11"/>
      <c r="K154" s="11" t="s">
        <v>68</v>
      </c>
      <c r="L154" s="11"/>
      <c r="M154" s="12">
        <v>0</v>
      </c>
      <c r="N154" s="11"/>
      <c r="O154" s="12">
        <v>0</v>
      </c>
      <c r="P154" s="11"/>
      <c r="Q154" s="12">
        <v>0</v>
      </c>
      <c r="R154" s="11"/>
      <c r="S154" s="12">
        <v>0</v>
      </c>
      <c r="T154" s="11"/>
      <c r="U154" s="12">
        <v>0</v>
      </c>
    </row>
    <row r="155" spans="1:21" x14ac:dyDescent="0.45">
      <c r="A155" s="13">
        <v>160</v>
      </c>
      <c r="B155" s="13">
        <v>1</v>
      </c>
      <c r="C155" s="13" t="s">
        <v>244</v>
      </c>
      <c r="D155" s="13" t="s">
        <v>245</v>
      </c>
      <c r="E155" s="13">
        <v>0</v>
      </c>
      <c r="F155" s="13">
        <v>482</v>
      </c>
      <c r="G155" s="13">
        <v>1</v>
      </c>
      <c r="H155" s="13">
        <v>0</v>
      </c>
      <c r="I155" s="13">
        <v>0</v>
      </c>
      <c r="J155" s="11"/>
      <c r="K155" s="11" t="s">
        <v>68</v>
      </c>
      <c r="L155" s="11"/>
      <c r="M155" s="12">
        <v>0</v>
      </c>
      <c r="N155" s="11"/>
      <c r="O155" s="12">
        <v>0</v>
      </c>
      <c r="P155" s="11"/>
      <c r="Q155" s="12">
        <v>0</v>
      </c>
      <c r="R155" s="11"/>
      <c r="S155" s="12">
        <v>0</v>
      </c>
      <c r="T155" s="11"/>
      <c r="U155" s="12">
        <v>0</v>
      </c>
    </row>
    <row r="156" spans="1:21" x14ac:dyDescent="0.45">
      <c r="A156" s="13">
        <v>161</v>
      </c>
      <c r="B156" s="13">
        <v>0</v>
      </c>
      <c r="C156" s="13" t="s">
        <v>246</v>
      </c>
      <c r="D156" s="13" t="s">
        <v>247</v>
      </c>
      <c r="E156" s="13">
        <v>0</v>
      </c>
      <c r="F156" s="13">
        <v>0</v>
      </c>
      <c r="G156" s="13">
        <v>2</v>
      </c>
      <c r="H156" s="13">
        <v>0</v>
      </c>
      <c r="I156" s="13">
        <v>0</v>
      </c>
      <c r="J156" s="11"/>
      <c r="K156" s="11" t="s">
        <v>68</v>
      </c>
      <c r="L156" s="11"/>
      <c r="M156" s="12">
        <v>0</v>
      </c>
      <c r="N156" s="11"/>
      <c r="O156" s="12">
        <v>0</v>
      </c>
      <c r="P156" s="11"/>
      <c r="Q156" s="12">
        <v>0</v>
      </c>
      <c r="R156" s="11"/>
      <c r="S156" s="12">
        <v>0</v>
      </c>
      <c r="T156" s="11"/>
      <c r="U156" s="12">
        <v>0</v>
      </c>
    </row>
    <row r="157" spans="1:21" x14ac:dyDescent="0.45">
      <c r="A157" s="13">
        <v>162</v>
      </c>
      <c r="B157" s="13">
        <v>1</v>
      </c>
      <c r="C157" s="13" t="s">
        <v>248</v>
      </c>
      <c r="D157" s="13" t="s">
        <v>248</v>
      </c>
      <c r="E157" s="13">
        <v>0</v>
      </c>
      <c r="F157" s="13">
        <v>0</v>
      </c>
      <c r="G157" s="13">
        <v>1</v>
      </c>
      <c r="H157" s="13">
        <v>0</v>
      </c>
      <c r="I157" s="13">
        <v>42</v>
      </c>
      <c r="J157" s="11"/>
      <c r="K157" s="11" t="s">
        <v>68</v>
      </c>
      <c r="L157" s="11"/>
      <c r="M157" s="12">
        <v>0</v>
      </c>
      <c r="N157" s="11"/>
      <c r="O157" s="12">
        <v>0</v>
      </c>
      <c r="P157" s="11"/>
      <c r="Q157" s="12">
        <v>0</v>
      </c>
      <c r="R157" s="11"/>
      <c r="S157" s="12">
        <v>0</v>
      </c>
      <c r="T157" s="11"/>
      <c r="U157" s="12">
        <v>0</v>
      </c>
    </row>
    <row r="158" spans="1:21" x14ac:dyDescent="0.45">
      <c r="A158" s="13">
        <v>163</v>
      </c>
      <c r="B158" s="13">
        <v>0</v>
      </c>
      <c r="C158" s="13" t="s">
        <v>249</v>
      </c>
      <c r="D158" s="13" t="s">
        <v>247</v>
      </c>
      <c r="E158" s="13">
        <v>0</v>
      </c>
      <c r="F158" s="13">
        <v>0</v>
      </c>
      <c r="G158" s="13">
        <v>2</v>
      </c>
      <c r="H158" s="13">
        <v>0</v>
      </c>
      <c r="I158" s="13">
        <v>0</v>
      </c>
      <c r="J158" s="11"/>
      <c r="K158" s="11" t="s">
        <v>68</v>
      </c>
      <c r="L158" s="11"/>
      <c r="M158" s="12">
        <v>0</v>
      </c>
      <c r="N158" s="11"/>
      <c r="O158" s="12">
        <v>0</v>
      </c>
      <c r="P158" s="11"/>
      <c r="Q158" s="12">
        <v>0</v>
      </c>
      <c r="R158" s="11"/>
      <c r="S158" s="12">
        <v>0</v>
      </c>
      <c r="T158" s="11"/>
      <c r="U158" s="12">
        <v>0</v>
      </c>
    </row>
    <row r="159" spans="1:21" x14ac:dyDescent="0.45">
      <c r="A159" s="13">
        <v>164</v>
      </c>
      <c r="B159" s="13">
        <v>1</v>
      </c>
      <c r="C159" s="13" t="s">
        <v>250</v>
      </c>
      <c r="D159" s="13" t="s">
        <v>250</v>
      </c>
      <c r="E159" s="13">
        <v>0</v>
      </c>
      <c r="F159" s="13">
        <v>0</v>
      </c>
      <c r="G159" s="13">
        <v>1</v>
      </c>
      <c r="H159" s="13">
        <v>0</v>
      </c>
      <c r="I159" s="13">
        <v>0</v>
      </c>
      <c r="J159" s="11"/>
      <c r="K159" s="11" t="s">
        <v>68</v>
      </c>
      <c r="L159" s="11"/>
      <c r="M159" s="12">
        <v>0</v>
      </c>
      <c r="N159" s="11"/>
      <c r="O159" s="12">
        <v>0</v>
      </c>
      <c r="P159" s="11"/>
      <c r="Q159" s="12">
        <v>0</v>
      </c>
      <c r="R159" s="11"/>
      <c r="S159" s="12">
        <v>0</v>
      </c>
      <c r="T159" s="11"/>
      <c r="U159" s="12">
        <v>0</v>
      </c>
    </row>
    <row r="160" spans="1:21" x14ac:dyDescent="0.45">
      <c r="A160" s="13">
        <v>165</v>
      </c>
      <c r="B160" s="13">
        <v>0</v>
      </c>
      <c r="C160" s="13" t="s">
        <v>251</v>
      </c>
      <c r="D160" s="13" t="s">
        <v>247</v>
      </c>
      <c r="E160" s="13">
        <v>0</v>
      </c>
      <c r="F160" s="13">
        <v>0</v>
      </c>
      <c r="G160" s="13">
        <v>2</v>
      </c>
      <c r="H160" s="13">
        <v>0</v>
      </c>
      <c r="I160" s="13">
        <v>0</v>
      </c>
      <c r="J160" s="11"/>
      <c r="K160" s="11" t="s">
        <v>68</v>
      </c>
      <c r="L160" s="11"/>
      <c r="M160" s="12">
        <v>0</v>
      </c>
      <c r="N160" s="11"/>
      <c r="O160" s="12">
        <v>0</v>
      </c>
      <c r="P160" s="11"/>
      <c r="Q160" s="12">
        <v>0</v>
      </c>
      <c r="R160" s="11"/>
      <c r="S160" s="12">
        <v>0</v>
      </c>
      <c r="T160" s="11"/>
      <c r="U160" s="12">
        <v>0</v>
      </c>
    </row>
    <row r="161" spans="1:21" x14ac:dyDescent="0.45">
      <c r="A161" s="13">
        <v>166</v>
      </c>
      <c r="B161" s="13">
        <v>1</v>
      </c>
      <c r="C161" s="13" t="s">
        <v>14</v>
      </c>
      <c r="D161" s="13" t="s">
        <v>252</v>
      </c>
      <c r="E161" s="13">
        <v>0</v>
      </c>
      <c r="F161" s="13">
        <v>0</v>
      </c>
      <c r="G161" s="13">
        <v>1</v>
      </c>
      <c r="H161" s="13">
        <v>0</v>
      </c>
      <c r="I161" s="13">
        <v>0</v>
      </c>
      <c r="J161" s="11"/>
      <c r="K161" s="11" t="s">
        <v>68</v>
      </c>
      <c r="L161" s="11"/>
      <c r="M161" s="12">
        <v>0</v>
      </c>
      <c r="N161" s="11"/>
      <c r="O161" s="12">
        <v>0</v>
      </c>
      <c r="P161" s="11"/>
      <c r="Q161" s="12">
        <v>0</v>
      </c>
      <c r="R161" s="11"/>
      <c r="S161" s="12">
        <v>0</v>
      </c>
      <c r="T161" s="11"/>
      <c r="U161" s="12">
        <v>0</v>
      </c>
    </row>
    <row r="162" spans="1:21" x14ac:dyDescent="0.45">
      <c r="A162" s="13">
        <v>167</v>
      </c>
      <c r="B162" s="13">
        <v>1</v>
      </c>
      <c r="C162" s="13" t="s">
        <v>10</v>
      </c>
      <c r="D162" s="13" t="s">
        <v>10</v>
      </c>
      <c r="E162" s="13">
        <v>0</v>
      </c>
      <c r="F162" s="13">
        <v>0</v>
      </c>
      <c r="G162" s="13">
        <v>1</v>
      </c>
      <c r="H162" s="13">
        <v>0</v>
      </c>
      <c r="I162" s="13">
        <v>0</v>
      </c>
      <c r="J162" s="11"/>
      <c r="K162" s="11" t="s">
        <v>68</v>
      </c>
      <c r="L162" s="11"/>
      <c r="M162" s="12">
        <v>0</v>
      </c>
      <c r="N162" s="11"/>
      <c r="O162" s="12">
        <v>0</v>
      </c>
      <c r="P162" s="11"/>
      <c r="Q162" s="12">
        <v>0</v>
      </c>
      <c r="R162" s="11"/>
      <c r="S162" s="12">
        <v>0</v>
      </c>
      <c r="T162" s="11"/>
      <c r="U162" s="12">
        <v>0</v>
      </c>
    </row>
    <row r="163" spans="1:21" x14ac:dyDescent="0.45">
      <c r="A163" s="13">
        <v>168</v>
      </c>
      <c r="B163" s="13">
        <v>1</v>
      </c>
      <c r="C163" s="13" t="s">
        <v>253</v>
      </c>
      <c r="D163" s="13" t="s">
        <v>253</v>
      </c>
      <c r="E163" s="13">
        <v>0</v>
      </c>
      <c r="F163" s="13">
        <v>0</v>
      </c>
      <c r="G163" s="13">
        <v>1</v>
      </c>
      <c r="H163" s="13">
        <v>0</v>
      </c>
      <c r="I163" s="13">
        <v>42</v>
      </c>
      <c r="J163" s="11"/>
      <c r="K163" s="11" t="s">
        <v>68</v>
      </c>
      <c r="L163" s="11"/>
      <c r="M163" s="12">
        <v>0</v>
      </c>
      <c r="N163" s="11"/>
      <c r="O163" s="12">
        <v>0</v>
      </c>
      <c r="P163" s="11"/>
      <c r="Q163" s="12">
        <v>0</v>
      </c>
      <c r="R163" s="11"/>
      <c r="S163" s="12">
        <v>0</v>
      </c>
      <c r="T163" s="11"/>
      <c r="U163" s="12">
        <v>0</v>
      </c>
    </row>
    <row r="164" spans="1:21" x14ac:dyDescent="0.45">
      <c r="A164" s="13">
        <v>169</v>
      </c>
      <c r="B164" s="13">
        <v>1</v>
      </c>
      <c r="C164" s="13" t="s">
        <v>254</v>
      </c>
      <c r="D164" s="13" t="s">
        <v>255</v>
      </c>
      <c r="E164" s="13">
        <v>0</v>
      </c>
      <c r="F164" s="13">
        <v>0</v>
      </c>
      <c r="G164" s="13">
        <v>1</v>
      </c>
      <c r="H164" s="13">
        <v>1</v>
      </c>
      <c r="I164" s="13">
        <v>0</v>
      </c>
      <c r="J164" s="11"/>
      <c r="K164" s="11" t="s">
        <v>68</v>
      </c>
      <c r="L164" s="11"/>
      <c r="M164" s="12">
        <v>0</v>
      </c>
      <c r="N164" s="11"/>
      <c r="O164" s="12">
        <v>0</v>
      </c>
      <c r="P164" s="11"/>
      <c r="Q164" s="12">
        <v>0</v>
      </c>
      <c r="R164" s="11"/>
      <c r="S164" s="12">
        <v>0</v>
      </c>
      <c r="T164" s="11"/>
      <c r="U164" s="12">
        <v>0</v>
      </c>
    </row>
    <row r="165" spans="1:21" x14ac:dyDescent="0.45">
      <c r="A165" s="13">
        <v>170</v>
      </c>
      <c r="B165" s="13">
        <v>0</v>
      </c>
      <c r="C165" s="13" t="s">
        <v>256</v>
      </c>
      <c r="D165" s="13" t="s">
        <v>247</v>
      </c>
      <c r="E165" s="13">
        <v>0</v>
      </c>
      <c r="F165" s="13">
        <v>0</v>
      </c>
      <c r="G165" s="13">
        <v>2</v>
      </c>
      <c r="H165" s="13">
        <v>0</v>
      </c>
      <c r="I165" s="13">
        <v>0</v>
      </c>
      <c r="J165" s="11"/>
      <c r="K165" s="11" t="s">
        <v>68</v>
      </c>
      <c r="L165" s="11"/>
      <c r="M165" s="12">
        <v>0</v>
      </c>
      <c r="N165" s="11"/>
      <c r="O165" s="12">
        <v>0</v>
      </c>
      <c r="P165" s="11"/>
      <c r="Q165" s="12">
        <v>0</v>
      </c>
      <c r="R165" s="11"/>
      <c r="S165" s="12">
        <v>0</v>
      </c>
      <c r="T165" s="11"/>
      <c r="U165" s="12">
        <v>0</v>
      </c>
    </row>
    <row r="166" spans="1:21" x14ac:dyDescent="0.45">
      <c r="A166" s="13">
        <v>171</v>
      </c>
      <c r="B166" s="13">
        <v>1</v>
      </c>
      <c r="C166" s="13" t="s">
        <v>7</v>
      </c>
      <c r="D166" s="13" t="s">
        <v>257</v>
      </c>
      <c r="E166" s="13">
        <v>0</v>
      </c>
      <c r="F166" s="13">
        <v>0</v>
      </c>
      <c r="G166" s="13">
        <v>1</v>
      </c>
      <c r="H166" s="13">
        <v>2</v>
      </c>
      <c r="I166" s="13">
        <v>0</v>
      </c>
      <c r="J166" s="11"/>
      <c r="K166" s="11" t="s">
        <v>68</v>
      </c>
      <c r="L166" s="11" t="s">
        <v>49</v>
      </c>
      <c r="M166" s="12">
        <v>1</v>
      </c>
      <c r="N166" s="11" t="s">
        <v>105</v>
      </c>
      <c r="O166" s="12">
        <v>1</v>
      </c>
      <c r="P166" s="11" t="s">
        <v>69</v>
      </c>
      <c r="Q166" s="12">
        <v>0</v>
      </c>
      <c r="R166" s="11"/>
      <c r="S166" s="12">
        <v>0</v>
      </c>
      <c r="T166" s="11"/>
      <c r="U166" s="12">
        <v>0</v>
      </c>
    </row>
    <row r="167" spans="1:21" x14ac:dyDescent="0.45">
      <c r="A167" s="13">
        <v>172</v>
      </c>
      <c r="B167" s="13">
        <v>0</v>
      </c>
      <c r="C167" s="13" t="s">
        <v>258</v>
      </c>
      <c r="D167" s="13" t="s">
        <v>247</v>
      </c>
      <c r="E167" s="13">
        <v>0</v>
      </c>
      <c r="F167" s="13">
        <v>0</v>
      </c>
      <c r="G167" s="13">
        <v>2</v>
      </c>
      <c r="H167" s="13">
        <v>0</v>
      </c>
      <c r="I167" s="13">
        <v>0</v>
      </c>
      <c r="J167" s="11"/>
      <c r="K167" s="11" t="s">
        <v>68</v>
      </c>
      <c r="L167" s="11"/>
      <c r="M167" s="12">
        <v>0</v>
      </c>
      <c r="N167" s="11"/>
      <c r="O167" s="12">
        <v>0</v>
      </c>
      <c r="P167" s="11"/>
      <c r="Q167" s="12">
        <v>0</v>
      </c>
      <c r="R167" s="11"/>
      <c r="S167" s="12">
        <v>0</v>
      </c>
      <c r="T167" s="11"/>
      <c r="U167" s="12">
        <v>0</v>
      </c>
    </row>
    <row r="168" spans="1:21" x14ac:dyDescent="0.45">
      <c r="A168" s="13">
        <v>173</v>
      </c>
      <c r="B168" s="13">
        <v>1</v>
      </c>
      <c r="C168" s="13" t="s">
        <v>259</v>
      </c>
      <c r="D168" s="13" t="s">
        <v>260</v>
      </c>
      <c r="E168" s="13">
        <v>0</v>
      </c>
      <c r="F168" s="13">
        <v>0</v>
      </c>
      <c r="G168" s="13">
        <v>1</v>
      </c>
      <c r="H168" s="13">
        <v>0</v>
      </c>
      <c r="I168" s="13">
        <v>0</v>
      </c>
      <c r="J168" s="11"/>
      <c r="K168" s="11" t="s">
        <v>68</v>
      </c>
      <c r="L168" s="11"/>
      <c r="M168" s="12">
        <v>0</v>
      </c>
      <c r="N168" s="11"/>
      <c r="O168" s="12">
        <v>0</v>
      </c>
      <c r="P168" s="11"/>
      <c r="Q168" s="12">
        <v>0</v>
      </c>
      <c r="R168" s="11"/>
      <c r="S168" s="12">
        <v>0</v>
      </c>
      <c r="T168" s="11"/>
      <c r="U168" s="12">
        <v>0</v>
      </c>
    </row>
    <row r="169" spans="1:21" x14ac:dyDescent="0.45">
      <c r="A169" s="13">
        <v>174</v>
      </c>
      <c r="B169" s="13">
        <v>0</v>
      </c>
      <c r="C169" s="13" t="s">
        <v>261</v>
      </c>
      <c r="D169" s="13" t="s">
        <v>247</v>
      </c>
      <c r="E169" s="13">
        <v>0</v>
      </c>
      <c r="F169" s="13">
        <v>0</v>
      </c>
      <c r="G169" s="13">
        <v>2</v>
      </c>
      <c r="H169" s="13">
        <v>0</v>
      </c>
      <c r="I169" s="13">
        <v>0</v>
      </c>
      <c r="J169" s="11"/>
      <c r="K169" s="11" t="s">
        <v>68</v>
      </c>
      <c r="L169" s="11"/>
      <c r="M169" s="12">
        <v>0</v>
      </c>
      <c r="N169" s="11"/>
      <c r="O169" s="12">
        <v>0</v>
      </c>
      <c r="P169" s="11"/>
      <c r="Q169" s="12">
        <v>0</v>
      </c>
      <c r="R169" s="11"/>
      <c r="S169" s="12">
        <v>0</v>
      </c>
      <c r="T169" s="11"/>
      <c r="U169" s="12">
        <v>0</v>
      </c>
    </row>
    <row r="170" spans="1:21" x14ac:dyDescent="0.45">
      <c r="A170" s="13">
        <v>175</v>
      </c>
      <c r="B170" s="13">
        <v>1</v>
      </c>
      <c r="C170" s="13" t="s">
        <v>262</v>
      </c>
      <c r="D170" s="13" t="s">
        <v>263</v>
      </c>
      <c r="E170" s="13">
        <v>0</v>
      </c>
      <c r="F170" s="13">
        <v>191</v>
      </c>
      <c r="G170" s="13">
        <v>1</v>
      </c>
      <c r="H170" s="13">
        <v>2</v>
      </c>
      <c r="I170" s="13">
        <v>0</v>
      </c>
      <c r="J170" s="11"/>
      <c r="K170" s="11" t="s">
        <v>68</v>
      </c>
      <c r="L170" s="11" t="s">
        <v>263</v>
      </c>
      <c r="M170" s="12">
        <v>0</v>
      </c>
      <c r="N170" s="11" t="s">
        <v>69</v>
      </c>
      <c r="O170" s="12">
        <v>0</v>
      </c>
      <c r="P170" s="11"/>
      <c r="Q170" s="12">
        <v>0</v>
      </c>
      <c r="R170" s="11"/>
      <c r="S170" s="12">
        <v>0</v>
      </c>
      <c r="T170" s="11"/>
      <c r="U170" s="12">
        <v>0</v>
      </c>
    </row>
    <row r="171" spans="1:21" x14ac:dyDescent="0.45">
      <c r="A171" s="13">
        <v>176</v>
      </c>
      <c r="B171" s="13">
        <v>1</v>
      </c>
      <c r="C171" s="13" t="s">
        <v>264</v>
      </c>
      <c r="D171" s="13" t="s">
        <v>265</v>
      </c>
      <c r="E171" s="13">
        <v>0</v>
      </c>
      <c r="F171" s="13">
        <v>0</v>
      </c>
      <c r="G171" s="13">
        <v>2</v>
      </c>
      <c r="H171" s="13">
        <v>0</v>
      </c>
      <c r="I171" s="13">
        <v>0</v>
      </c>
      <c r="J171" s="11"/>
      <c r="K171" s="11" t="s">
        <v>68</v>
      </c>
      <c r="L171" s="11"/>
      <c r="M171" s="12">
        <v>0</v>
      </c>
      <c r="N171" s="11"/>
      <c r="O171" s="12">
        <v>0</v>
      </c>
      <c r="P171" s="11"/>
      <c r="Q171" s="12">
        <v>0</v>
      </c>
      <c r="R171" s="11"/>
      <c r="S171" s="12">
        <v>0</v>
      </c>
      <c r="T171" s="11"/>
      <c r="U171" s="12">
        <v>0</v>
      </c>
    </row>
    <row r="172" spans="1:21" x14ac:dyDescent="0.45">
      <c r="A172" s="13">
        <v>177</v>
      </c>
      <c r="B172" s="13">
        <v>0</v>
      </c>
      <c r="C172" s="13" t="s">
        <v>266</v>
      </c>
      <c r="D172" s="13" t="s">
        <v>265</v>
      </c>
      <c r="E172" s="13">
        <v>0</v>
      </c>
      <c r="F172" s="13">
        <v>0</v>
      </c>
      <c r="G172" s="13">
        <v>2</v>
      </c>
      <c r="H172" s="13">
        <v>0</v>
      </c>
      <c r="I172" s="13">
        <v>0</v>
      </c>
      <c r="J172" s="11"/>
      <c r="K172" s="11" t="s">
        <v>68</v>
      </c>
      <c r="L172" s="11"/>
      <c r="M172" s="12">
        <v>0</v>
      </c>
      <c r="N172" s="11"/>
      <c r="O172" s="12">
        <v>0</v>
      </c>
      <c r="P172" s="11"/>
      <c r="Q172" s="12">
        <v>0</v>
      </c>
      <c r="R172" s="11"/>
      <c r="S172" s="12">
        <v>0</v>
      </c>
      <c r="T172" s="11"/>
      <c r="U172" s="12">
        <v>0</v>
      </c>
    </row>
    <row r="173" spans="1:21" x14ac:dyDescent="0.45">
      <c r="A173" s="13">
        <v>178</v>
      </c>
      <c r="B173" s="13">
        <v>0</v>
      </c>
      <c r="C173" s="13" t="s">
        <v>267</v>
      </c>
      <c r="D173" s="13" t="s">
        <v>265</v>
      </c>
      <c r="E173" s="13">
        <v>0</v>
      </c>
      <c r="F173" s="13">
        <v>0</v>
      </c>
      <c r="G173" s="13">
        <v>2</v>
      </c>
      <c r="H173" s="13">
        <v>0</v>
      </c>
      <c r="I173" s="13">
        <v>0</v>
      </c>
      <c r="J173" s="11"/>
      <c r="K173" s="11" t="s">
        <v>68</v>
      </c>
      <c r="L173" s="11"/>
      <c r="M173" s="12">
        <v>0</v>
      </c>
      <c r="N173" s="11"/>
      <c r="O173" s="12">
        <v>0</v>
      </c>
      <c r="P173" s="11"/>
      <c r="Q173" s="12">
        <v>0</v>
      </c>
      <c r="R173" s="11"/>
      <c r="S173" s="12">
        <v>0</v>
      </c>
      <c r="T173" s="11"/>
      <c r="U173" s="12">
        <v>0</v>
      </c>
    </row>
    <row r="174" spans="1:21" x14ac:dyDescent="0.45">
      <c r="A174" s="13">
        <v>179</v>
      </c>
      <c r="B174" s="13">
        <v>0</v>
      </c>
      <c r="C174" s="13" t="s">
        <v>268</v>
      </c>
      <c r="D174" s="13" t="s">
        <v>265</v>
      </c>
      <c r="E174" s="13">
        <v>0</v>
      </c>
      <c r="F174" s="13">
        <v>0</v>
      </c>
      <c r="G174" s="13">
        <v>2</v>
      </c>
      <c r="H174" s="13">
        <v>0</v>
      </c>
      <c r="I174" s="13">
        <v>0</v>
      </c>
      <c r="J174" s="11"/>
      <c r="K174" s="11" t="s">
        <v>68</v>
      </c>
      <c r="L174" s="11"/>
      <c r="M174" s="12">
        <v>0</v>
      </c>
      <c r="N174" s="11"/>
      <c r="O174" s="12">
        <v>0</v>
      </c>
      <c r="P174" s="11"/>
      <c r="Q174" s="12">
        <v>0</v>
      </c>
      <c r="R174" s="11"/>
      <c r="S174" s="12">
        <v>0</v>
      </c>
      <c r="T174" s="11"/>
      <c r="U174" s="12">
        <v>0</v>
      </c>
    </row>
    <row r="175" spans="1:21" x14ac:dyDescent="0.45">
      <c r="A175" s="13">
        <v>180</v>
      </c>
      <c r="B175" s="13">
        <v>0</v>
      </c>
      <c r="C175" s="13" t="s">
        <v>269</v>
      </c>
      <c r="D175" s="13" t="s">
        <v>265</v>
      </c>
      <c r="E175" s="13">
        <v>0</v>
      </c>
      <c r="F175" s="13">
        <v>0</v>
      </c>
      <c r="G175" s="13">
        <v>2</v>
      </c>
      <c r="H175" s="13">
        <v>0</v>
      </c>
      <c r="I175" s="13">
        <v>0</v>
      </c>
      <c r="J175" s="11"/>
      <c r="K175" s="11" t="s">
        <v>68</v>
      </c>
      <c r="L175" s="11"/>
      <c r="M175" s="12">
        <v>0</v>
      </c>
      <c r="N175" s="11"/>
      <c r="O175" s="12">
        <v>0</v>
      </c>
      <c r="P175" s="11"/>
      <c r="Q175" s="12">
        <v>0</v>
      </c>
      <c r="R175" s="11"/>
      <c r="S175" s="12">
        <v>0</v>
      </c>
      <c r="T175" s="11"/>
      <c r="U175" s="12">
        <v>0</v>
      </c>
    </row>
    <row r="176" spans="1:21" x14ac:dyDescent="0.45">
      <c r="A176" s="13">
        <v>181</v>
      </c>
      <c r="B176" s="13">
        <v>0</v>
      </c>
      <c r="C176" s="13" t="s">
        <v>270</v>
      </c>
      <c r="D176" s="13" t="s">
        <v>265</v>
      </c>
      <c r="E176" s="13">
        <v>0</v>
      </c>
      <c r="F176" s="13">
        <v>0</v>
      </c>
      <c r="G176" s="13">
        <v>2</v>
      </c>
      <c r="H176" s="13">
        <v>0</v>
      </c>
      <c r="I176" s="13">
        <v>0</v>
      </c>
      <c r="J176" s="11"/>
      <c r="K176" s="11" t="s">
        <v>68</v>
      </c>
      <c r="L176" s="11"/>
      <c r="M176" s="12">
        <v>0</v>
      </c>
      <c r="N176" s="11"/>
      <c r="O176" s="12">
        <v>0</v>
      </c>
      <c r="P176" s="11"/>
      <c r="Q176" s="12">
        <v>0</v>
      </c>
      <c r="R176" s="11"/>
      <c r="S176" s="12">
        <v>0</v>
      </c>
      <c r="T176" s="11"/>
      <c r="U176" s="12">
        <v>0</v>
      </c>
    </row>
    <row r="177" spans="1:21" x14ac:dyDescent="0.45">
      <c r="A177" s="13">
        <v>182</v>
      </c>
      <c r="B177" s="13">
        <v>0</v>
      </c>
      <c r="C177" s="13" t="s">
        <v>271</v>
      </c>
      <c r="D177" s="13" t="s">
        <v>265</v>
      </c>
      <c r="E177" s="13">
        <v>0</v>
      </c>
      <c r="F177" s="13">
        <v>0</v>
      </c>
      <c r="G177" s="13">
        <v>2</v>
      </c>
      <c r="H177" s="13">
        <v>0</v>
      </c>
      <c r="I177" s="13">
        <v>0</v>
      </c>
      <c r="J177" s="11"/>
      <c r="K177" s="11" t="s">
        <v>68</v>
      </c>
      <c r="L177" s="11"/>
      <c r="M177" s="12">
        <v>0</v>
      </c>
      <c r="N177" s="11"/>
      <c r="O177" s="12">
        <v>0</v>
      </c>
      <c r="P177" s="11"/>
      <c r="Q177" s="12">
        <v>0</v>
      </c>
      <c r="R177" s="11"/>
      <c r="S177" s="12">
        <v>0</v>
      </c>
      <c r="T177" s="11"/>
      <c r="U177" s="12">
        <v>0</v>
      </c>
    </row>
    <row r="178" spans="1:21" x14ac:dyDescent="0.45">
      <c r="A178" s="13">
        <v>183</v>
      </c>
      <c r="B178" s="13">
        <v>0</v>
      </c>
      <c r="C178" s="13" t="s">
        <v>272</v>
      </c>
      <c r="D178" s="13" t="s">
        <v>265</v>
      </c>
      <c r="E178" s="13">
        <v>0</v>
      </c>
      <c r="F178" s="13">
        <v>0</v>
      </c>
      <c r="G178" s="13">
        <v>2</v>
      </c>
      <c r="H178" s="13">
        <v>0</v>
      </c>
      <c r="I178" s="13">
        <v>0</v>
      </c>
      <c r="J178" s="11"/>
      <c r="K178" s="11" t="s">
        <v>68</v>
      </c>
      <c r="L178" s="11"/>
      <c r="M178" s="12">
        <v>0</v>
      </c>
      <c r="N178" s="11"/>
      <c r="O178" s="12">
        <v>0</v>
      </c>
      <c r="P178" s="11"/>
      <c r="Q178" s="12">
        <v>0</v>
      </c>
      <c r="R178" s="11"/>
      <c r="S178" s="12">
        <v>0</v>
      </c>
      <c r="T178" s="11"/>
      <c r="U178" s="12">
        <v>0</v>
      </c>
    </row>
    <row r="179" spans="1:21" x14ac:dyDescent="0.45">
      <c r="A179" s="13">
        <v>184</v>
      </c>
      <c r="B179" s="13">
        <v>0</v>
      </c>
      <c r="C179" s="13" t="s">
        <v>273</v>
      </c>
      <c r="D179" s="13" t="s">
        <v>265</v>
      </c>
      <c r="E179" s="13">
        <v>0</v>
      </c>
      <c r="F179" s="13">
        <v>0</v>
      </c>
      <c r="G179" s="13">
        <v>2</v>
      </c>
      <c r="H179" s="13">
        <v>0</v>
      </c>
      <c r="I179" s="13">
        <v>0</v>
      </c>
      <c r="J179" s="11"/>
      <c r="K179" s="11" t="s">
        <v>68</v>
      </c>
      <c r="L179" s="11"/>
      <c r="M179" s="12">
        <v>0</v>
      </c>
      <c r="N179" s="11"/>
      <c r="O179" s="12">
        <v>0</v>
      </c>
      <c r="P179" s="11"/>
      <c r="Q179" s="12">
        <v>0</v>
      </c>
      <c r="R179" s="11"/>
      <c r="S179" s="12">
        <v>0</v>
      </c>
      <c r="T179" s="11"/>
      <c r="U179" s="12">
        <v>0</v>
      </c>
    </row>
    <row r="180" spans="1:21" x14ac:dyDescent="0.45">
      <c r="A180" s="13">
        <v>185</v>
      </c>
      <c r="B180" s="13">
        <v>0</v>
      </c>
      <c r="C180" s="13" t="s">
        <v>274</v>
      </c>
      <c r="D180" s="13" t="s">
        <v>265</v>
      </c>
      <c r="E180" s="13">
        <v>0</v>
      </c>
      <c r="F180" s="13">
        <v>0</v>
      </c>
      <c r="G180" s="13">
        <v>2</v>
      </c>
      <c r="H180" s="13">
        <v>0</v>
      </c>
      <c r="I180" s="13">
        <v>0</v>
      </c>
      <c r="J180" s="11"/>
      <c r="K180" s="11" t="s">
        <v>68</v>
      </c>
      <c r="L180" s="11"/>
      <c r="M180" s="12">
        <v>0</v>
      </c>
      <c r="N180" s="11"/>
      <c r="O180" s="12">
        <v>0</v>
      </c>
      <c r="P180" s="11"/>
      <c r="Q180" s="12">
        <v>0</v>
      </c>
      <c r="R180" s="11"/>
      <c r="S180" s="12">
        <v>0</v>
      </c>
      <c r="T180" s="11"/>
      <c r="U180" s="12">
        <v>0</v>
      </c>
    </row>
    <row r="181" spans="1:21" x14ac:dyDescent="0.45">
      <c r="A181" s="13">
        <v>186</v>
      </c>
      <c r="B181" s="13">
        <v>0</v>
      </c>
      <c r="C181" s="13" t="s">
        <v>275</v>
      </c>
      <c r="D181" s="13" t="s">
        <v>265</v>
      </c>
      <c r="E181" s="13">
        <v>0</v>
      </c>
      <c r="F181" s="13">
        <v>0</v>
      </c>
      <c r="G181" s="13">
        <v>2</v>
      </c>
      <c r="H181" s="13">
        <v>0</v>
      </c>
      <c r="I181" s="13">
        <v>0</v>
      </c>
      <c r="J181" s="11"/>
      <c r="K181" s="11" t="s">
        <v>68</v>
      </c>
      <c r="L181" s="11"/>
      <c r="M181" s="12">
        <v>0</v>
      </c>
      <c r="N181" s="11"/>
      <c r="O181" s="12">
        <v>0</v>
      </c>
      <c r="P181" s="11"/>
      <c r="Q181" s="12">
        <v>0</v>
      </c>
      <c r="R181" s="11"/>
      <c r="S181" s="12">
        <v>0</v>
      </c>
      <c r="T181" s="11"/>
      <c r="U181" s="12">
        <v>0</v>
      </c>
    </row>
    <row r="182" spans="1:21" x14ac:dyDescent="0.45">
      <c r="A182" s="13">
        <v>187</v>
      </c>
      <c r="B182" s="13">
        <v>1</v>
      </c>
      <c r="C182" s="13" t="s">
        <v>276</v>
      </c>
      <c r="D182" s="13" t="s">
        <v>277</v>
      </c>
      <c r="E182" s="13">
        <v>0</v>
      </c>
      <c r="F182" s="13">
        <v>0</v>
      </c>
      <c r="G182" s="13">
        <v>1</v>
      </c>
      <c r="H182" s="13">
        <v>0</v>
      </c>
      <c r="I182" s="13">
        <v>0</v>
      </c>
      <c r="J182" s="11"/>
      <c r="K182" s="11" t="s">
        <v>68</v>
      </c>
      <c r="L182" s="11"/>
      <c r="M182" s="12">
        <v>0</v>
      </c>
      <c r="N182" s="11"/>
      <c r="O182" s="12">
        <v>0</v>
      </c>
      <c r="P182" s="11"/>
      <c r="Q182" s="12">
        <v>0</v>
      </c>
      <c r="R182" s="11"/>
      <c r="S182" s="12">
        <v>0</v>
      </c>
      <c r="T182" s="11"/>
      <c r="U182" s="12">
        <v>0</v>
      </c>
    </row>
    <row r="183" spans="1:21" x14ac:dyDescent="0.45">
      <c r="A183" s="13">
        <v>188</v>
      </c>
      <c r="B183" s="13">
        <v>1</v>
      </c>
      <c r="C183" s="13" t="s">
        <v>278</v>
      </c>
      <c r="D183" s="13" t="s">
        <v>279</v>
      </c>
      <c r="E183" s="13">
        <v>0</v>
      </c>
      <c r="F183" s="13">
        <v>0</v>
      </c>
      <c r="G183" s="13">
        <v>1</v>
      </c>
      <c r="H183" s="13">
        <v>0</v>
      </c>
      <c r="I183" s="13">
        <v>0</v>
      </c>
      <c r="J183" s="11"/>
      <c r="K183" s="11" t="s">
        <v>68</v>
      </c>
      <c r="L183" s="11"/>
      <c r="M183" s="12">
        <v>0</v>
      </c>
      <c r="N183" s="11"/>
      <c r="O183" s="12">
        <v>0</v>
      </c>
      <c r="P183" s="11"/>
      <c r="Q183" s="12">
        <v>0</v>
      </c>
      <c r="R183" s="11"/>
      <c r="S183" s="12">
        <v>0</v>
      </c>
      <c r="T183" s="11"/>
      <c r="U183" s="12">
        <v>0</v>
      </c>
    </row>
    <row r="184" spans="1:21" x14ac:dyDescent="0.45">
      <c r="A184" s="13">
        <v>189</v>
      </c>
      <c r="B184" s="13">
        <v>0</v>
      </c>
      <c r="C184" s="13" t="s">
        <v>280</v>
      </c>
      <c r="D184" s="13" t="s">
        <v>265</v>
      </c>
      <c r="E184" s="13">
        <v>0</v>
      </c>
      <c r="F184" s="13">
        <v>0</v>
      </c>
      <c r="G184" s="13">
        <v>2</v>
      </c>
      <c r="H184" s="13">
        <v>0</v>
      </c>
      <c r="I184" s="13">
        <v>0</v>
      </c>
      <c r="J184" s="11"/>
      <c r="K184" s="11" t="s">
        <v>68</v>
      </c>
      <c r="L184" s="11"/>
      <c r="M184" s="12">
        <v>0</v>
      </c>
      <c r="N184" s="11"/>
      <c r="O184" s="12">
        <v>0</v>
      </c>
      <c r="P184" s="11"/>
      <c r="Q184" s="12">
        <v>0</v>
      </c>
      <c r="R184" s="11"/>
      <c r="S184" s="12">
        <v>0</v>
      </c>
      <c r="T184" s="11"/>
      <c r="U184" s="12">
        <v>0</v>
      </c>
    </row>
    <row r="185" spans="1:21" x14ac:dyDescent="0.45">
      <c r="A185" s="13">
        <v>190</v>
      </c>
      <c r="B185" s="13">
        <v>0</v>
      </c>
      <c r="C185" s="13" t="s">
        <v>281</v>
      </c>
      <c r="D185" s="13" t="s">
        <v>265</v>
      </c>
      <c r="E185" s="13">
        <v>0</v>
      </c>
      <c r="F185" s="13">
        <v>0</v>
      </c>
      <c r="G185" s="13">
        <v>2</v>
      </c>
      <c r="H185" s="13">
        <v>0</v>
      </c>
      <c r="I185" s="13">
        <v>0</v>
      </c>
      <c r="J185" s="11"/>
      <c r="K185" s="11" t="s">
        <v>68</v>
      </c>
      <c r="L185" s="11"/>
      <c r="M185" s="12">
        <v>0</v>
      </c>
      <c r="N185" s="11"/>
      <c r="O185" s="12">
        <v>0</v>
      </c>
      <c r="P185" s="11"/>
      <c r="Q185" s="12">
        <v>0</v>
      </c>
      <c r="R185" s="11"/>
      <c r="S185" s="12">
        <v>0</v>
      </c>
      <c r="T185" s="11"/>
      <c r="U185" s="12">
        <v>0</v>
      </c>
    </row>
    <row r="186" spans="1:21" x14ac:dyDescent="0.45">
      <c r="A186" s="13">
        <v>191</v>
      </c>
      <c r="B186" s="13">
        <v>0</v>
      </c>
      <c r="C186" s="13" t="s">
        <v>282</v>
      </c>
      <c r="D186" s="13" t="s">
        <v>282</v>
      </c>
      <c r="E186" s="13">
        <v>0</v>
      </c>
      <c r="F186" s="13">
        <v>0</v>
      </c>
      <c r="G186" s="13">
        <v>1</v>
      </c>
      <c r="H186" s="13">
        <v>0</v>
      </c>
      <c r="I186" s="13">
        <v>0</v>
      </c>
      <c r="J186" s="11"/>
      <c r="K186" s="11" t="s">
        <v>68</v>
      </c>
      <c r="L186" s="11"/>
      <c r="M186" s="12">
        <v>0</v>
      </c>
      <c r="N186" s="11"/>
      <c r="O186" s="12">
        <v>0</v>
      </c>
      <c r="P186" s="11"/>
      <c r="Q186" s="12">
        <v>0</v>
      </c>
      <c r="R186" s="11"/>
      <c r="S186" s="12">
        <v>0</v>
      </c>
      <c r="T186" s="11"/>
      <c r="U186" s="12">
        <v>0</v>
      </c>
    </row>
    <row r="187" spans="1:21" x14ac:dyDescent="0.45">
      <c r="A187" s="13">
        <v>192</v>
      </c>
      <c r="B187" s="13">
        <v>1</v>
      </c>
      <c r="C187" s="13" t="s">
        <v>283</v>
      </c>
      <c r="D187" s="13" t="s">
        <v>283</v>
      </c>
      <c r="E187" s="13">
        <v>0</v>
      </c>
      <c r="F187" s="13">
        <v>0</v>
      </c>
      <c r="G187" s="13">
        <v>1</v>
      </c>
      <c r="H187" s="13">
        <v>1</v>
      </c>
      <c r="I187" s="13">
        <v>0</v>
      </c>
      <c r="J187" s="11"/>
      <c r="K187" s="11" t="s">
        <v>68</v>
      </c>
      <c r="L187" s="11" t="s">
        <v>284</v>
      </c>
      <c r="M187" s="12">
        <v>0</v>
      </c>
      <c r="N187" s="11" t="s">
        <v>285</v>
      </c>
      <c r="O187" s="12">
        <v>0</v>
      </c>
      <c r="P187" s="11" t="s">
        <v>286</v>
      </c>
      <c r="Q187" s="12">
        <v>0</v>
      </c>
      <c r="R187" s="11"/>
      <c r="S187" s="12">
        <v>0</v>
      </c>
      <c r="T187" s="11"/>
      <c r="U187" s="12">
        <v>0</v>
      </c>
    </row>
    <row r="188" spans="1:21" x14ac:dyDescent="0.45">
      <c r="A188" s="13">
        <v>193</v>
      </c>
      <c r="B188" s="13">
        <v>1</v>
      </c>
      <c r="C188" s="13" t="s">
        <v>287</v>
      </c>
      <c r="D188" s="13" t="s">
        <v>287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1"/>
      <c r="K188" s="11" t="s">
        <v>68</v>
      </c>
      <c r="L188" s="11"/>
      <c r="M188" s="12">
        <v>0</v>
      </c>
      <c r="N188" s="11"/>
      <c r="O188" s="12">
        <v>0</v>
      </c>
      <c r="P188" s="11"/>
      <c r="Q188" s="12">
        <v>0</v>
      </c>
      <c r="R188" s="11"/>
      <c r="S188" s="12">
        <v>0</v>
      </c>
      <c r="T188" s="11"/>
      <c r="U188" s="12">
        <v>0</v>
      </c>
    </row>
    <row r="189" spans="1:21" x14ac:dyDescent="0.45">
      <c r="A189" s="13">
        <v>194</v>
      </c>
      <c r="B189" s="13">
        <v>1</v>
      </c>
      <c r="C189" s="13" t="s">
        <v>288</v>
      </c>
      <c r="D189" s="13" t="s">
        <v>288</v>
      </c>
      <c r="E189" s="13">
        <v>0</v>
      </c>
      <c r="F189" s="13">
        <v>194</v>
      </c>
      <c r="G189" s="13">
        <v>0</v>
      </c>
      <c r="H189" s="13">
        <v>0</v>
      </c>
      <c r="I189" s="13">
        <v>0</v>
      </c>
      <c r="J189" s="11"/>
      <c r="K189" s="11" t="s">
        <v>68</v>
      </c>
      <c r="L189" s="11"/>
      <c r="M189" s="12">
        <v>0</v>
      </c>
      <c r="N189" s="11"/>
      <c r="O189" s="12">
        <v>0</v>
      </c>
      <c r="P189" s="11"/>
      <c r="Q189" s="12">
        <v>0</v>
      </c>
      <c r="R189" s="11"/>
      <c r="S189" s="12">
        <v>0</v>
      </c>
      <c r="T189" s="11"/>
      <c r="U189" s="12">
        <v>0</v>
      </c>
    </row>
    <row r="190" spans="1:21" x14ac:dyDescent="0.45">
      <c r="A190" s="13">
        <v>195</v>
      </c>
      <c r="B190" s="13">
        <v>1</v>
      </c>
      <c r="C190" s="13" t="s">
        <v>289</v>
      </c>
      <c r="D190" s="13" t="s">
        <v>289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1"/>
      <c r="K190" s="11" t="s">
        <v>68</v>
      </c>
      <c r="L190" s="11"/>
      <c r="M190" s="12">
        <v>0</v>
      </c>
      <c r="N190" s="11"/>
      <c r="O190" s="12">
        <v>0</v>
      </c>
      <c r="P190" s="11"/>
      <c r="Q190" s="12">
        <v>0</v>
      </c>
      <c r="R190" s="11"/>
      <c r="S190" s="12">
        <v>0</v>
      </c>
      <c r="T190" s="11"/>
      <c r="U190" s="12">
        <v>0</v>
      </c>
    </row>
    <row r="191" spans="1:21" x14ac:dyDescent="0.45">
      <c r="A191" s="13">
        <v>196</v>
      </c>
      <c r="B191" s="13">
        <v>1</v>
      </c>
      <c r="C191" s="13" t="s">
        <v>290</v>
      </c>
      <c r="D191" s="13" t="s">
        <v>290</v>
      </c>
      <c r="E191" s="13">
        <v>3500</v>
      </c>
      <c r="F191" s="13">
        <v>0</v>
      </c>
      <c r="G191" s="13">
        <v>1</v>
      </c>
      <c r="H191" s="13">
        <v>0</v>
      </c>
      <c r="I191" s="13">
        <v>0</v>
      </c>
      <c r="J191" s="11"/>
      <c r="K191" s="11" t="s">
        <v>68</v>
      </c>
      <c r="L191" s="11"/>
      <c r="M191" s="12">
        <v>0</v>
      </c>
      <c r="N191" s="11"/>
      <c r="O191" s="12">
        <v>0</v>
      </c>
      <c r="P191" s="11"/>
      <c r="Q191" s="12">
        <v>0</v>
      </c>
      <c r="R191" s="11"/>
      <c r="S191" s="12">
        <v>0</v>
      </c>
      <c r="T191" s="11"/>
      <c r="U191" s="12">
        <v>0</v>
      </c>
    </row>
    <row r="192" spans="1:21" x14ac:dyDescent="0.45">
      <c r="A192" s="13">
        <v>197</v>
      </c>
      <c r="B192" s="13">
        <v>1</v>
      </c>
      <c r="C192" s="13" t="s">
        <v>291</v>
      </c>
      <c r="D192" s="13" t="s">
        <v>291</v>
      </c>
      <c r="E192" s="13">
        <v>0</v>
      </c>
      <c r="F192" s="13">
        <v>0</v>
      </c>
      <c r="G192" s="13">
        <v>1</v>
      </c>
      <c r="H192" s="13">
        <v>0</v>
      </c>
      <c r="I192" s="13">
        <v>0</v>
      </c>
      <c r="J192" s="11"/>
      <c r="K192" s="11" t="s">
        <v>68</v>
      </c>
      <c r="L192" s="11"/>
      <c r="M192" s="12">
        <v>0</v>
      </c>
      <c r="N192" s="11"/>
      <c r="O192" s="12">
        <v>0</v>
      </c>
      <c r="P192" s="11"/>
      <c r="Q192" s="12">
        <v>0</v>
      </c>
      <c r="R192" s="11"/>
      <c r="S192" s="12">
        <v>0</v>
      </c>
      <c r="T192" s="11"/>
      <c r="U192" s="12">
        <v>0</v>
      </c>
    </row>
    <row r="193" spans="1:21" x14ac:dyDescent="0.45">
      <c r="A193" s="13">
        <v>198</v>
      </c>
      <c r="B193" s="13">
        <v>1</v>
      </c>
      <c r="C193" s="13" t="s">
        <v>292</v>
      </c>
      <c r="D193" s="13" t="s">
        <v>292</v>
      </c>
      <c r="E193" s="13">
        <v>0</v>
      </c>
      <c r="F193" s="13">
        <v>0</v>
      </c>
      <c r="G193" s="13">
        <v>1</v>
      </c>
      <c r="H193" s="13">
        <v>0</v>
      </c>
      <c r="I193" s="13">
        <v>0</v>
      </c>
      <c r="J193" s="11"/>
      <c r="K193" s="11" t="s">
        <v>68</v>
      </c>
      <c r="L193" s="11"/>
      <c r="M193" s="12">
        <v>0</v>
      </c>
      <c r="N193" s="11"/>
      <c r="O193" s="12">
        <v>0</v>
      </c>
      <c r="P193" s="11"/>
      <c r="Q193" s="12">
        <v>0</v>
      </c>
      <c r="R193" s="11"/>
      <c r="S193" s="12">
        <v>0</v>
      </c>
      <c r="T193" s="11"/>
      <c r="U193" s="12">
        <v>0</v>
      </c>
    </row>
    <row r="194" spans="1:21" x14ac:dyDescent="0.45">
      <c r="A194" s="10">
        <v>199</v>
      </c>
      <c r="B194" s="10">
        <v>1</v>
      </c>
      <c r="C194" s="10" t="s">
        <v>293</v>
      </c>
      <c r="D194" s="10" t="s">
        <v>294</v>
      </c>
      <c r="E194" s="10">
        <v>0</v>
      </c>
      <c r="F194" s="10">
        <v>480</v>
      </c>
      <c r="G194" s="10">
        <v>1</v>
      </c>
      <c r="H194" s="10">
        <v>1</v>
      </c>
      <c r="I194" s="10">
        <v>18</v>
      </c>
      <c r="J194" s="8"/>
      <c r="K194" s="8" t="s">
        <v>68</v>
      </c>
      <c r="L194" s="8"/>
      <c r="M194" s="9">
        <v>0</v>
      </c>
      <c r="N194" s="8"/>
      <c r="O194" s="9">
        <v>0</v>
      </c>
      <c r="P194" s="8"/>
      <c r="Q194" s="9">
        <v>0</v>
      </c>
      <c r="R194" s="8"/>
      <c r="S194" s="9">
        <v>0</v>
      </c>
      <c r="T194" s="8"/>
      <c r="U194" s="9">
        <v>0</v>
      </c>
    </row>
    <row r="195" spans="1:21" x14ac:dyDescent="0.45">
      <c r="A195" s="33">
        <v>200</v>
      </c>
      <c r="B195" s="33">
        <v>1</v>
      </c>
      <c r="C195" s="33" t="s">
        <v>59</v>
      </c>
      <c r="D195" s="33" t="s">
        <v>59</v>
      </c>
      <c r="E195" s="33">
        <v>0</v>
      </c>
      <c r="F195" s="33">
        <v>0</v>
      </c>
      <c r="G195" s="33">
        <v>2</v>
      </c>
      <c r="H195" s="33">
        <v>2</v>
      </c>
      <c r="I195" s="33">
        <v>0</v>
      </c>
      <c r="J195" s="34"/>
      <c r="K195" s="34"/>
      <c r="L195" s="34" t="s">
        <v>49</v>
      </c>
      <c r="M195" s="35">
        <v>1</v>
      </c>
      <c r="N195" s="34"/>
      <c r="O195" s="35">
        <v>0</v>
      </c>
      <c r="P195" s="34"/>
      <c r="Q195" s="35">
        <v>0</v>
      </c>
      <c r="R195" s="34"/>
      <c r="S195" s="35">
        <v>0</v>
      </c>
      <c r="T195" s="34"/>
      <c r="U195" s="35">
        <v>0</v>
      </c>
    </row>
    <row r="196" spans="1:21" x14ac:dyDescent="0.45">
      <c r="A196" s="33">
        <v>201</v>
      </c>
      <c r="B196" s="33">
        <v>2</v>
      </c>
      <c r="C196" s="33" t="s">
        <v>295</v>
      </c>
      <c r="D196" s="33" t="s">
        <v>295</v>
      </c>
      <c r="E196" s="33">
        <v>0</v>
      </c>
      <c r="F196" s="33">
        <v>0</v>
      </c>
      <c r="G196" s="33">
        <v>2</v>
      </c>
      <c r="H196" s="33">
        <v>2</v>
      </c>
      <c r="I196" s="33">
        <v>0</v>
      </c>
      <c r="J196" s="34"/>
      <c r="K196" s="34"/>
      <c r="L196" s="34" t="s">
        <v>296</v>
      </c>
      <c r="M196" s="35">
        <v>0</v>
      </c>
      <c r="N196" s="34"/>
      <c r="O196" s="35">
        <v>0</v>
      </c>
      <c r="P196" s="34"/>
      <c r="Q196" s="35">
        <v>0</v>
      </c>
      <c r="R196" s="34"/>
      <c r="S196" s="35">
        <v>0</v>
      </c>
      <c r="T196" s="34"/>
      <c r="U196" s="35">
        <v>0</v>
      </c>
    </row>
    <row r="197" spans="1:21" x14ac:dyDescent="0.45">
      <c r="A197" s="33">
        <v>202</v>
      </c>
      <c r="B197" s="33">
        <v>2</v>
      </c>
      <c r="C197" s="33" t="s">
        <v>297</v>
      </c>
      <c r="D197" s="33" t="s">
        <v>297</v>
      </c>
      <c r="E197" s="33">
        <v>0</v>
      </c>
      <c r="F197" s="33">
        <v>0</v>
      </c>
      <c r="G197" s="33">
        <v>2</v>
      </c>
      <c r="H197" s="33">
        <v>2</v>
      </c>
      <c r="I197" s="33">
        <v>0</v>
      </c>
      <c r="J197" s="34"/>
      <c r="K197" s="34"/>
      <c r="L197" s="34" t="s">
        <v>298</v>
      </c>
      <c r="M197" s="35">
        <v>0</v>
      </c>
      <c r="N197" s="34"/>
      <c r="O197" s="35">
        <v>0</v>
      </c>
      <c r="P197" s="34"/>
      <c r="Q197" s="35">
        <v>0</v>
      </c>
      <c r="R197" s="34"/>
      <c r="S197" s="35">
        <v>0</v>
      </c>
      <c r="T197" s="34"/>
      <c r="U197" s="35">
        <v>0</v>
      </c>
    </row>
    <row r="198" spans="1:21" x14ac:dyDescent="0.45">
      <c r="A198" s="33">
        <v>203</v>
      </c>
      <c r="B198" s="33">
        <v>2</v>
      </c>
      <c r="C198" s="33" t="s">
        <v>299</v>
      </c>
      <c r="D198" s="33" t="s">
        <v>299</v>
      </c>
      <c r="E198" s="33">
        <v>0</v>
      </c>
      <c r="F198" s="33">
        <v>0</v>
      </c>
      <c r="G198" s="33">
        <v>2</v>
      </c>
      <c r="H198" s="33">
        <v>2</v>
      </c>
      <c r="I198" s="33">
        <v>0</v>
      </c>
      <c r="J198" s="34"/>
      <c r="K198" s="34"/>
      <c r="L198" s="34" t="s">
        <v>299</v>
      </c>
      <c r="M198" s="35">
        <v>0</v>
      </c>
      <c r="N198" s="34"/>
      <c r="O198" s="35">
        <v>0</v>
      </c>
      <c r="P198" s="34"/>
      <c r="Q198" s="35">
        <v>0</v>
      </c>
      <c r="R198" s="34"/>
      <c r="S198" s="35">
        <v>0</v>
      </c>
      <c r="T198" s="34"/>
      <c r="U198" s="35">
        <v>0</v>
      </c>
    </row>
    <row r="199" spans="1:21" x14ac:dyDescent="0.45">
      <c r="A199" s="33">
        <v>204</v>
      </c>
      <c r="B199" s="33">
        <v>2</v>
      </c>
      <c r="C199" s="33" t="s">
        <v>300</v>
      </c>
      <c r="D199" s="33" t="s">
        <v>300</v>
      </c>
      <c r="E199" s="33">
        <v>0</v>
      </c>
      <c r="F199" s="33">
        <v>0</v>
      </c>
      <c r="G199" s="33">
        <v>2</v>
      </c>
      <c r="H199" s="33">
        <v>2</v>
      </c>
      <c r="I199" s="33">
        <v>0</v>
      </c>
      <c r="J199" s="34"/>
      <c r="K199" s="34"/>
      <c r="L199" s="34" t="s">
        <v>300</v>
      </c>
      <c r="M199" s="35">
        <v>0</v>
      </c>
      <c r="N199" s="34"/>
      <c r="O199" s="35">
        <v>0</v>
      </c>
      <c r="P199" s="34"/>
      <c r="Q199" s="35">
        <v>0</v>
      </c>
      <c r="R199" s="34"/>
      <c r="S199" s="35"/>
      <c r="T199" s="34"/>
      <c r="U199" s="35"/>
    </row>
    <row r="200" spans="1:21" x14ac:dyDescent="0.45">
      <c r="A200" s="33">
        <v>205</v>
      </c>
      <c r="B200" s="33">
        <v>2</v>
      </c>
      <c r="C200" s="33" t="s">
        <v>301</v>
      </c>
      <c r="D200" s="33" t="s">
        <v>301</v>
      </c>
      <c r="E200" s="33">
        <v>0</v>
      </c>
      <c r="F200" s="33">
        <v>0</v>
      </c>
      <c r="G200" s="33">
        <v>2</v>
      </c>
      <c r="H200" s="33">
        <v>2</v>
      </c>
      <c r="I200" s="33">
        <v>0</v>
      </c>
      <c r="J200" s="34"/>
      <c r="K200" s="34"/>
      <c r="L200" s="34" t="s">
        <v>301</v>
      </c>
      <c r="M200" s="35">
        <v>0</v>
      </c>
      <c r="N200" s="34"/>
      <c r="O200" s="35">
        <v>0</v>
      </c>
      <c r="P200" s="34"/>
      <c r="Q200" s="35">
        <v>0</v>
      </c>
      <c r="R200" s="34"/>
      <c r="S200" s="35"/>
      <c r="T200" s="34"/>
      <c r="U200" s="35"/>
    </row>
    <row r="201" spans="1:21" x14ac:dyDescent="0.45">
      <c r="A201" s="33">
        <v>206</v>
      </c>
      <c r="B201" s="33">
        <v>2</v>
      </c>
      <c r="C201" s="33" t="s">
        <v>302</v>
      </c>
      <c r="D201" s="33" t="s">
        <v>302</v>
      </c>
      <c r="E201" s="33">
        <v>0</v>
      </c>
      <c r="F201" s="33">
        <v>0</v>
      </c>
      <c r="G201" s="33">
        <v>2</v>
      </c>
      <c r="H201" s="33">
        <v>2</v>
      </c>
      <c r="I201" s="33">
        <v>0</v>
      </c>
      <c r="J201" s="34"/>
      <c r="K201" s="34"/>
      <c r="L201" s="34" t="s">
        <v>303</v>
      </c>
      <c r="M201" s="35">
        <v>0</v>
      </c>
      <c r="N201" s="34"/>
      <c r="O201" s="35">
        <v>0</v>
      </c>
      <c r="P201" s="34"/>
      <c r="Q201" s="35">
        <v>0</v>
      </c>
      <c r="R201" s="34"/>
      <c r="S201" s="35">
        <v>0</v>
      </c>
      <c r="T201" s="34"/>
      <c r="U201" s="35">
        <v>0</v>
      </c>
    </row>
    <row r="202" spans="1:21" x14ac:dyDescent="0.45">
      <c r="A202" s="33">
        <v>207</v>
      </c>
      <c r="B202" s="33">
        <v>2</v>
      </c>
      <c r="C202" s="33" t="s">
        <v>304</v>
      </c>
      <c r="D202" s="33" t="s">
        <v>304</v>
      </c>
      <c r="E202" s="33">
        <v>0</v>
      </c>
      <c r="F202" s="33">
        <v>0</v>
      </c>
      <c r="G202" s="33">
        <v>2</v>
      </c>
      <c r="H202" s="33">
        <v>2</v>
      </c>
      <c r="I202" s="33">
        <v>0</v>
      </c>
      <c r="J202" s="34"/>
      <c r="K202" s="34"/>
      <c r="L202" s="34" t="s">
        <v>303</v>
      </c>
      <c r="M202" s="35">
        <v>0</v>
      </c>
      <c r="N202" s="34"/>
      <c r="O202" s="35">
        <v>0</v>
      </c>
      <c r="P202" s="34"/>
      <c r="Q202" s="35">
        <v>0</v>
      </c>
      <c r="R202" s="34"/>
      <c r="S202" s="35">
        <v>0</v>
      </c>
      <c r="T202" s="34"/>
      <c r="U202" s="35">
        <v>0</v>
      </c>
    </row>
    <row r="203" spans="1:21" x14ac:dyDescent="0.45">
      <c r="A203" s="33">
        <v>208</v>
      </c>
      <c r="B203" s="33">
        <v>2</v>
      </c>
      <c r="C203" s="33" t="s">
        <v>305</v>
      </c>
      <c r="D203" s="33" t="s">
        <v>305</v>
      </c>
      <c r="E203" s="33">
        <v>0</v>
      </c>
      <c r="F203" s="33">
        <v>0</v>
      </c>
      <c r="G203" s="33">
        <v>2</v>
      </c>
      <c r="H203" s="33">
        <v>2</v>
      </c>
      <c r="I203" s="33">
        <v>0</v>
      </c>
      <c r="J203" s="34"/>
      <c r="K203" s="34"/>
      <c r="L203" s="34" t="s">
        <v>303</v>
      </c>
      <c r="M203" s="35">
        <v>0</v>
      </c>
      <c r="N203" s="34"/>
      <c r="O203" s="35">
        <v>0</v>
      </c>
      <c r="P203" s="34"/>
      <c r="Q203" s="35">
        <v>0</v>
      </c>
      <c r="R203" s="34"/>
      <c r="S203" s="35">
        <v>0</v>
      </c>
      <c r="T203" s="34"/>
      <c r="U203" s="35">
        <v>0</v>
      </c>
    </row>
    <row r="204" spans="1:21" x14ac:dyDescent="0.45">
      <c r="A204" s="33">
        <v>209</v>
      </c>
      <c r="B204" s="33">
        <v>2</v>
      </c>
      <c r="C204" s="33" t="s">
        <v>306</v>
      </c>
      <c r="D204" s="33" t="s">
        <v>306</v>
      </c>
      <c r="E204" s="33">
        <v>0</v>
      </c>
      <c r="F204" s="33">
        <v>0</v>
      </c>
      <c r="G204" s="33">
        <v>2</v>
      </c>
      <c r="H204" s="33">
        <v>2</v>
      </c>
      <c r="I204" s="33">
        <v>0</v>
      </c>
      <c r="J204" s="34"/>
      <c r="K204" s="34"/>
      <c r="L204" s="34" t="s">
        <v>303</v>
      </c>
      <c r="M204" s="35">
        <v>0</v>
      </c>
      <c r="N204" s="34"/>
      <c r="O204" s="35">
        <v>0</v>
      </c>
      <c r="P204" s="34"/>
      <c r="Q204" s="35">
        <v>0</v>
      </c>
      <c r="R204" s="34"/>
      <c r="S204" s="35">
        <v>0</v>
      </c>
      <c r="T204" s="34"/>
      <c r="U204" s="35">
        <v>0</v>
      </c>
    </row>
    <row r="205" spans="1:21" x14ac:dyDescent="0.45">
      <c r="A205" s="33">
        <v>210</v>
      </c>
      <c r="B205" s="33">
        <v>2</v>
      </c>
      <c r="C205" s="33" t="s">
        <v>307</v>
      </c>
      <c r="D205" s="33" t="s">
        <v>307</v>
      </c>
      <c r="E205" s="33">
        <v>0</v>
      </c>
      <c r="F205" s="33">
        <v>0</v>
      </c>
      <c r="G205" s="33">
        <v>2</v>
      </c>
      <c r="H205" s="33">
        <v>2</v>
      </c>
      <c r="I205" s="33">
        <v>0</v>
      </c>
      <c r="J205" s="34"/>
      <c r="K205" s="34"/>
      <c r="L205" s="34" t="s">
        <v>303</v>
      </c>
      <c r="M205" s="35">
        <v>0</v>
      </c>
      <c r="N205" s="34"/>
      <c r="O205" s="35">
        <v>0</v>
      </c>
      <c r="P205" s="34"/>
      <c r="Q205" s="35">
        <v>0</v>
      </c>
      <c r="R205" s="34"/>
      <c r="S205" s="35">
        <v>0</v>
      </c>
      <c r="T205" s="34"/>
      <c r="U205" s="35">
        <v>0</v>
      </c>
    </row>
    <row r="206" spans="1:21" x14ac:dyDescent="0.45">
      <c r="A206" s="33">
        <v>211</v>
      </c>
      <c r="B206" s="33">
        <v>2</v>
      </c>
      <c r="C206" s="33" t="s">
        <v>308</v>
      </c>
      <c r="D206" s="33" t="s">
        <v>308</v>
      </c>
      <c r="E206" s="33">
        <v>0</v>
      </c>
      <c r="F206" s="33">
        <v>0</v>
      </c>
      <c r="G206" s="33">
        <v>2</v>
      </c>
      <c r="H206" s="33">
        <v>2</v>
      </c>
      <c r="I206" s="33">
        <v>0</v>
      </c>
      <c r="J206" s="34"/>
      <c r="K206" s="34"/>
      <c r="L206" s="34" t="s">
        <v>303</v>
      </c>
      <c r="M206" s="35">
        <v>0</v>
      </c>
      <c r="N206" s="34"/>
      <c r="O206" s="35">
        <v>0</v>
      </c>
      <c r="P206" s="34"/>
      <c r="Q206" s="35">
        <v>0</v>
      </c>
      <c r="R206" s="34"/>
      <c r="S206" s="35">
        <v>0</v>
      </c>
      <c r="T206" s="34"/>
      <c r="U206" s="35">
        <v>0</v>
      </c>
    </row>
    <row r="207" spans="1:21" x14ac:dyDescent="0.45">
      <c r="A207" s="33">
        <v>212</v>
      </c>
      <c r="B207" s="33">
        <v>2</v>
      </c>
      <c r="C207" s="33" t="s">
        <v>309</v>
      </c>
      <c r="D207" s="33" t="s">
        <v>310</v>
      </c>
      <c r="E207" s="33">
        <v>0</v>
      </c>
      <c r="F207" s="33">
        <v>0</v>
      </c>
      <c r="G207" s="33">
        <v>2</v>
      </c>
      <c r="H207" s="33">
        <v>2</v>
      </c>
      <c r="I207" s="33">
        <v>0</v>
      </c>
      <c r="J207" s="34"/>
      <c r="K207" s="34"/>
      <c r="L207" s="34" t="s">
        <v>303</v>
      </c>
      <c r="M207" s="35">
        <v>0</v>
      </c>
      <c r="N207" s="34"/>
      <c r="O207" s="35">
        <v>0</v>
      </c>
      <c r="P207" s="34"/>
      <c r="Q207" s="35">
        <v>0</v>
      </c>
      <c r="R207" s="34"/>
      <c r="S207" s="35">
        <v>0</v>
      </c>
      <c r="T207" s="34"/>
      <c r="U207" s="35">
        <v>0</v>
      </c>
    </row>
    <row r="208" spans="1:21" x14ac:dyDescent="0.45">
      <c r="A208" s="33">
        <v>213</v>
      </c>
      <c r="B208" s="33">
        <v>2</v>
      </c>
      <c r="C208" s="33" t="s">
        <v>311</v>
      </c>
      <c r="D208" s="33" t="s">
        <v>311</v>
      </c>
      <c r="E208" s="33">
        <v>0</v>
      </c>
      <c r="F208" s="33">
        <v>0</v>
      </c>
      <c r="G208" s="33">
        <v>2</v>
      </c>
      <c r="H208" s="33">
        <v>2</v>
      </c>
      <c r="I208" s="33">
        <v>0</v>
      </c>
      <c r="J208" s="34"/>
      <c r="K208" s="34"/>
      <c r="L208" s="34" t="s">
        <v>311</v>
      </c>
      <c r="M208" s="35">
        <v>0</v>
      </c>
      <c r="N208" s="34"/>
      <c r="O208" s="35">
        <v>0</v>
      </c>
      <c r="P208" s="34"/>
      <c r="Q208" s="35">
        <v>0</v>
      </c>
      <c r="R208" s="34"/>
      <c r="S208" s="35">
        <v>0</v>
      </c>
      <c r="T208" s="34"/>
      <c r="U208" s="35">
        <v>0</v>
      </c>
    </row>
    <row r="209" spans="1:21" x14ac:dyDescent="0.45">
      <c r="A209" s="33">
        <v>214</v>
      </c>
      <c r="B209" s="33">
        <v>2</v>
      </c>
      <c r="C209" s="33" t="s">
        <v>14</v>
      </c>
      <c r="D209" s="33" t="s">
        <v>14</v>
      </c>
      <c r="E209" s="33">
        <v>0</v>
      </c>
      <c r="F209" s="33">
        <v>0</v>
      </c>
      <c r="G209" s="33">
        <v>2</v>
      </c>
      <c r="H209" s="33">
        <v>2</v>
      </c>
      <c r="I209" s="33">
        <v>0</v>
      </c>
      <c r="J209" s="34"/>
      <c r="K209" s="34"/>
      <c r="L209" s="34" t="s">
        <v>14</v>
      </c>
      <c r="M209" s="35">
        <v>0</v>
      </c>
      <c r="N209" s="34"/>
      <c r="O209" s="35">
        <v>0</v>
      </c>
      <c r="P209" s="34"/>
      <c r="Q209" s="35">
        <v>0</v>
      </c>
      <c r="R209" s="34"/>
      <c r="S209" s="35">
        <v>0</v>
      </c>
      <c r="T209" s="34"/>
      <c r="U209" s="35">
        <v>0</v>
      </c>
    </row>
    <row r="210" spans="1:21" x14ac:dyDescent="0.45">
      <c r="A210" s="33">
        <v>215</v>
      </c>
      <c r="B210" s="33">
        <v>2</v>
      </c>
      <c r="C210" s="33" t="s">
        <v>312</v>
      </c>
      <c r="D210" s="33" t="s">
        <v>312</v>
      </c>
      <c r="E210" s="33">
        <v>0</v>
      </c>
      <c r="F210" s="33">
        <v>0</v>
      </c>
      <c r="G210" s="33">
        <v>2</v>
      </c>
      <c r="H210" s="33">
        <v>2</v>
      </c>
      <c r="I210" s="33">
        <v>0</v>
      </c>
      <c r="J210" s="34"/>
      <c r="K210" s="34"/>
      <c r="L210" s="34" t="s">
        <v>312</v>
      </c>
      <c r="M210" s="35">
        <v>0</v>
      </c>
      <c r="N210" s="34"/>
      <c r="O210" s="35">
        <v>0</v>
      </c>
      <c r="P210" s="34"/>
      <c r="Q210" s="35">
        <v>0</v>
      </c>
      <c r="R210" s="34"/>
      <c r="S210" s="35">
        <v>0</v>
      </c>
      <c r="T210" s="34"/>
      <c r="U210" s="35">
        <v>0</v>
      </c>
    </row>
    <row r="211" spans="1:21" x14ac:dyDescent="0.45">
      <c r="A211" s="33">
        <v>216</v>
      </c>
      <c r="B211" s="33">
        <v>2</v>
      </c>
      <c r="C211" s="33" t="s">
        <v>313</v>
      </c>
      <c r="D211" s="33" t="s">
        <v>313</v>
      </c>
      <c r="E211" s="33">
        <v>0</v>
      </c>
      <c r="F211" s="33">
        <v>0</v>
      </c>
      <c r="G211" s="33">
        <v>2</v>
      </c>
      <c r="H211" s="33">
        <v>2</v>
      </c>
      <c r="I211" s="33">
        <v>0</v>
      </c>
      <c r="J211" s="34"/>
      <c r="K211" s="34"/>
      <c r="L211" s="34" t="s">
        <v>313</v>
      </c>
      <c r="M211" s="35">
        <v>0</v>
      </c>
      <c r="N211" s="34"/>
      <c r="O211" s="35">
        <v>0</v>
      </c>
      <c r="P211" s="34"/>
      <c r="Q211" s="35">
        <v>0</v>
      </c>
      <c r="R211" s="34"/>
      <c r="S211" s="35">
        <v>0</v>
      </c>
      <c r="T211" s="34"/>
      <c r="U211" s="35">
        <v>0</v>
      </c>
    </row>
    <row r="212" spans="1:21" x14ac:dyDescent="0.45">
      <c r="A212" s="33">
        <v>217</v>
      </c>
      <c r="B212" s="33">
        <v>2</v>
      </c>
      <c r="C212" s="33" t="s">
        <v>314</v>
      </c>
      <c r="D212" s="33" t="s">
        <v>315</v>
      </c>
      <c r="E212" s="33">
        <v>0</v>
      </c>
      <c r="F212" s="33">
        <v>0</v>
      </c>
      <c r="G212" s="33">
        <v>2</v>
      </c>
      <c r="H212" s="33">
        <v>2</v>
      </c>
      <c r="I212" s="33">
        <v>0</v>
      </c>
      <c r="J212" s="34"/>
      <c r="K212" s="34"/>
      <c r="L212" s="34" t="s">
        <v>315</v>
      </c>
      <c r="M212" s="35">
        <v>0</v>
      </c>
      <c r="N212" s="34"/>
      <c r="O212" s="35">
        <v>0</v>
      </c>
      <c r="P212" s="34"/>
      <c r="Q212" s="35">
        <v>0</v>
      </c>
      <c r="R212" s="34"/>
      <c r="S212" s="35">
        <v>0</v>
      </c>
      <c r="T212" s="34"/>
      <c r="U212" s="35">
        <v>0</v>
      </c>
    </row>
    <row r="213" spans="1:21" x14ac:dyDescent="0.45">
      <c r="A213" s="33">
        <v>218</v>
      </c>
      <c r="B213" s="33">
        <v>2</v>
      </c>
      <c r="C213" s="33" t="s">
        <v>314</v>
      </c>
      <c r="D213" s="33" t="s">
        <v>217</v>
      </c>
      <c r="E213" s="33">
        <v>0</v>
      </c>
      <c r="F213" s="33">
        <v>0</v>
      </c>
      <c r="G213" s="33">
        <v>2</v>
      </c>
      <c r="H213" s="33">
        <v>2</v>
      </c>
      <c r="I213" s="33">
        <v>0</v>
      </c>
      <c r="J213" s="34"/>
      <c r="K213" s="34"/>
      <c r="L213" s="34" t="s">
        <v>217</v>
      </c>
      <c r="M213" s="35">
        <v>0</v>
      </c>
      <c r="N213" s="34"/>
      <c r="O213" s="35">
        <v>0</v>
      </c>
      <c r="P213" s="34"/>
      <c r="Q213" s="35">
        <v>0</v>
      </c>
      <c r="R213" s="34"/>
      <c r="S213" s="35">
        <v>0</v>
      </c>
      <c r="T213" s="34"/>
      <c r="U213" s="35">
        <v>0</v>
      </c>
    </row>
    <row r="214" spans="1:21" x14ac:dyDescent="0.45">
      <c r="A214" s="33">
        <v>219</v>
      </c>
      <c r="B214" s="33">
        <v>2</v>
      </c>
      <c r="C214" s="33" t="s">
        <v>227</v>
      </c>
      <c r="D214" s="33" t="s">
        <v>316</v>
      </c>
      <c r="E214" s="33">
        <v>0</v>
      </c>
      <c r="F214" s="33">
        <v>0</v>
      </c>
      <c r="G214" s="33">
        <v>2</v>
      </c>
      <c r="H214" s="33">
        <v>2</v>
      </c>
      <c r="I214" s="33">
        <v>0</v>
      </c>
      <c r="J214" s="34"/>
      <c r="K214" s="34"/>
      <c r="L214" s="34" t="s">
        <v>316</v>
      </c>
      <c r="M214" s="35">
        <v>0</v>
      </c>
      <c r="N214" s="34"/>
      <c r="O214" s="35">
        <v>0</v>
      </c>
      <c r="P214" s="34"/>
      <c r="Q214" s="35">
        <v>0</v>
      </c>
      <c r="R214" s="34"/>
      <c r="S214" s="35">
        <v>0</v>
      </c>
      <c r="T214" s="34"/>
      <c r="U214" s="35">
        <v>0</v>
      </c>
    </row>
    <row r="215" spans="1:21" x14ac:dyDescent="0.45">
      <c r="A215" s="33">
        <v>220</v>
      </c>
      <c r="B215" s="33">
        <v>2</v>
      </c>
      <c r="C215" s="33" t="s">
        <v>69</v>
      </c>
      <c r="D215" s="33" t="s">
        <v>69</v>
      </c>
      <c r="E215" s="33">
        <v>0</v>
      </c>
      <c r="F215" s="33">
        <v>0</v>
      </c>
      <c r="G215" s="33">
        <v>2</v>
      </c>
      <c r="H215" s="33">
        <v>2</v>
      </c>
      <c r="I215" s="33">
        <v>0</v>
      </c>
      <c r="J215" s="34"/>
      <c r="K215" s="34"/>
      <c r="L215" s="34" t="s">
        <v>69</v>
      </c>
      <c r="M215" s="35">
        <v>0</v>
      </c>
      <c r="N215" s="34"/>
      <c r="O215" s="35">
        <v>0</v>
      </c>
      <c r="P215" s="34"/>
      <c r="Q215" s="35">
        <v>0</v>
      </c>
      <c r="R215" s="34"/>
      <c r="S215" s="35">
        <v>0</v>
      </c>
      <c r="T215" s="34"/>
      <c r="U215" s="35">
        <v>0</v>
      </c>
    </row>
    <row r="216" spans="1:21" x14ac:dyDescent="0.45">
      <c r="A216" s="33">
        <v>221</v>
      </c>
      <c r="B216" s="33">
        <v>2</v>
      </c>
      <c r="C216" s="33" t="s">
        <v>115</v>
      </c>
      <c r="D216" s="33" t="s">
        <v>115</v>
      </c>
      <c r="E216" s="33">
        <v>0</v>
      </c>
      <c r="F216" s="33">
        <v>0</v>
      </c>
      <c r="G216" s="33">
        <v>2</v>
      </c>
      <c r="H216" s="33">
        <v>2</v>
      </c>
      <c r="I216" s="33">
        <v>0</v>
      </c>
      <c r="J216" s="34"/>
      <c r="K216" s="34"/>
      <c r="L216" s="34" t="s">
        <v>115</v>
      </c>
      <c r="M216" s="35">
        <v>0</v>
      </c>
      <c r="N216" s="34"/>
      <c r="O216" s="35">
        <v>0</v>
      </c>
      <c r="P216" s="34"/>
      <c r="Q216" s="35">
        <v>0</v>
      </c>
      <c r="R216" s="34"/>
      <c r="S216" s="35">
        <v>0</v>
      </c>
      <c r="T216" s="34"/>
      <c r="U216" s="35">
        <v>0</v>
      </c>
    </row>
    <row r="217" spans="1:21" x14ac:dyDescent="0.45">
      <c r="A217" s="33">
        <v>222</v>
      </c>
      <c r="B217" s="33">
        <v>2</v>
      </c>
      <c r="C217" s="33" t="s">
        <v>317</v>
      </c>
      <c r="D217" s="33" t="s">
        <v>318</v>
      </c>
      <c r="E217" s="33">
        <v>0</v>
      </c>
      <c r="F217" s="33">
        <v>0</v>
      </c>
      <c r="G217" s="33">
        <v>2</v>
      </c>
      <c r="H217" s="33">
        <v>2</v>
      </c>
      <c r="I217" s="33">
        <v>0</v>
      </c>
      <c r="J217" s="34"/>
      <c r="K217" s="34"/>
      <c r="L217" s="34" t="s">
        <v>318</v>
      </c>
      <c r="M217" s="35">
        <v>0</v>
      </c>
      <c r="N217" s="34"/>
      <c r="O217" s="35">
        <v>0</v>
      </c>
      <c r="P217" s="34"/>
      <c r="Q217" s="35">
        <v>0</v>
      </c>
      <c r="R217" s="34"/>
      <c r="S217" s="35">
        <v>0</v>
      </c>
      <c r="T217" s="34"/>
      <c r="U217" s="35">
        <v>0</v>
      </c>
    </row>
    <row r="218" spans="1:21" x14ac:dyDescent="0.45">
      <c r="A218" s="33">
        <v>223</v>
      </c>
      <c r="B218" s="33">
        <v>2</v>
      </c>
      <c r="C218" s="33" t="s">
        <v>319</v>
      </c>
      <c r="D218" s="33" t="s">
        <v>319</v>
      </c>
      <c r="E218" s="33">
        <v>0</v>
      </c>
      <c r="F218" s="33">
        <v>0</v>
      </c>
      <c r="G218" s="33">
        <v>2</v>
      </c>
      <c r="H218" s="33">
        <v>2</v>
      </c>
      <c r="I218" s="33">
        <v>0</v>
      </c>
      <c r="J218" s="34"/>
      <c r="K218" s="34"/>
      <c r="L218" s="34" t="s">
        <v>319</v>
      </c>
      <c r="M218" s="35">
        <v>0</v>
      </c>
      <c r="N218" s="34"/>
      <c r="O218" s="35">
        <v>0</v>
      </c>
      <c r="P218" s="34"/>
      <c r="Q218" s="35">
        <v>0</v>
      </c>
      <c r="R218" s="34"/>
      <c r="S218" s="35">
        <v>0</v>
      </c>
      <c r="T218" s="34"/>
      <c r="U218" s="35">
        <v>0</v>
      </c>
    </row>
    <row r="219" spans="1:21" x14ac:dyDescent="0.45">
      <c r="A219" s="33">
        <v>225</v>
      </c>
      <c r="B219" s="33">
        <v>2</v>
      </c>
      <c r="C219" s="33" t="s">
        <v>118</v>
      </c>
      <c r="D219" s="33" t="s">
        <v>118</v>
      </c>
      <c r="E219" s="33">
        <v>0</v>
      </c>
      <c r="F219" s="33">
        <v>0</v>
      </c>
      <c r="G219" s="33">
        <v>2</v>
      </c>
      <c r="H219" s="33">
        <v>2</v>
      </c>
      <c r="I219" s="33">
        <v>0</v>
      </c>
      <c r="J219" s="34"/>
      <c r="K219" s="34"/>
      <c r="L219" s="34" t="s">
        <v>118</v>
      </c>
      <c r="M219" s="35">
        <v>0</v>
      </c>
      <c r="N219" s="34" t="s">
        <v>119</v>
      </c>
      <c r="O219" s="35">
        <v>0</v>
      </c>
      <c r="P219" s="34"/>
      <c r="Q219" s="35">
        <v>0</v>
      </c>
      <c r="R219" s="34"/>
      <c r="S219" s="35">
        <v>0</v>
      </c>
      <c r="T219" s="34"/>
      <c r="U219" s="35">
        <v>0</v>
      </c>
    </row>
    <row r="220" spans="1:21" x14ac:dyDescent="0.45">
      <c r="A220" s="33">
        <v>226</v>
      </c>
      <c r="B220" s="33">
        <v>2</v>
      </c>
      <c r="C220" s="33"/>
      <c r="D220" s="33" t="s">
        <v>320</v>
      </c>
      <c r="E220" s="33">
        <v>0</v>
      </c>
      <c r="F220" s="33">
        <v>0</v>
      </c>
      <c r="G220" s="33">
        <v>2</v>
      </c>
      <c r="H220" s="33">
        <v>2</v>
      </c>
      <c r="I220" s="33">
        <v>0</v>
      </c>
      <c r="J220" s="34"/>
      <c r="K220" s="34"/>
      <c r="L220" s="34" t="s">
        <v>321</v>
      </c>
      <c r="M220" s="35">
        <v>0</v>
      </c>
      <c r="N220" s="34"/>
      <c r="O220" s="35">
        <v>0</v>
      </c>
      <c r="P220" s="34"/>
      <c r="Q220" s="35">
        <v>0</v>
      </c>
      <c r="R220" s="34"/>
      <c r="S220" s="35">
        <v>0</v>
      </c>
      <c r="T220" s="34"/>
      <c r="U220" s="35">
        <v>0</v>
      </c>
    </row>
    <row r="221" spans="1:21" x14ac:dyDescent="0.45">
      <c r="A221" s="33">
        <v>227</v>
      </c>
      <c r="B221" s="33">
        <v>2</v>
      </c>
      <c r="C221" s="33" t="s">
        <v>322</v>
      </c>
      <c r="D221" s="33" t="s">
        <v>322</v>
      </c>
      <c r="E221" s="33">
        <v>0</v>
      </c>
      <c r="F221" s="33">
        <v>0</v>
      </c>
      <c r="G221" s="33">
        <v>2</v>
      </c>
      <c r="H221" s="33">
        <v>2</v>
      </c>
      <c r="I221" s="33">
        <v>0</v>
      </c>
      <c r="J221" s="34"/>
      <c r="K221" s="34"/>
      <c r="L221" s="34" t="s">
        <v>322</v>
      </c>
      <c r="M221" s="35">
        <v>0</v>
      </c>
      <c r="N221" s="34"/>
      <c r="O221" s="35">
        <v>0</v>
      </c>
      <c r="P221" s="34"/>
      <c r="Q221" s="35">
        <v>0</v>
      </c>
      <c r="R221" s="34"/>
      <c r="S221" s="35">
        <v>0</v>
      </c>
      <c r="T221" s="34"/>
      <c r="U221" s="35">
        <v>0</v>
      </c>
    </row>
    <row r="222" spans="1:21" x14ac:dyDescent="0.45">
      <c r="A222" s="33">
        <v>229</v>
      </c>
      <c r="B222" s="33">
        <v>0</v>
      </c>
      <c r="C222" s="33" t="s">
        <v>158</v>
      </c>
      <c r="D222" s="33"/>
      <c r="E222" s="33">
        <v>0</v>
      </c>
      <c r="F222" s="33">
        <v>0</v>
      </c>
      <c r="G222" s="33">
        <v>0</v>
      </c>
      <c r="H222" s="33">
        <v>0</v>
      </c>
      <c r="I222" s="33">
        <v>0</v>
      </c>
      <c r="J222" s="34"/>
      <c r="K222" s="34"/>
      <c r="L222" s="34"/>
      <c r="M222" s="35">
        <v>0</v>
      </c>
      <c r="N222" s="34"/>
      <c r="O222" s="35">
        <v>0</v>
      </c>
      <c r="P222" s="34"/>
      <c r="Q222" s="35">
        <v>0</v>
      </c>
      <c r="R222" s="34"/>
      <c r="S222" s="35">
        <v>0</v>
      </c>
      <c r="T222" s="34"/>
      <c r="U222" s="35">
        <v>0</v>
      </c>
    </row>
    <row r="223" spans="1:21" x14ac:dyDescent="0.45">
      <c r="A223" s="33">
        <v>230</v>
      </c>
      <c r="B223" s="33">
        <v>1</v>
      </c>
      <c r="C223" s="33" t="s">
        <v>323</v>
      </c>
      <c r="D223" s="33" t="s">
        <v>323</v>
      </c>
      <c r="E223" s="33">
        <v>0</v>
      </c>
      <c r="F223" s="33">
        <v>0</v>
      </c>
      <c r="G223" s="33">
        <v>3</v>
      </c>
      <c r="H223" s="33">
        <v>2</v>
      </c>
      <c r="I223" s="33">
        <v>0</v>
      </c>
      <c r="J223" s="34"/>
      <c r="K223" s="34"/>
      <c r="L223" s="34" t="s">
        <v>324</v>
      </c>
      <c r="M223" s="35">
        <v>0</v>
      </c>
      <c r="N223" s="34"/>
      <c r="O223" s="35">
        <v>0</v>
      </c>
      <c r="P223" s="34"/>
      <c r="Q223" s="35">
        <v>0</v>
      </c>
      <c r="R223" s="34"/>
      <c r="S223" s="35">
        <v>0</v>
      </c>
      <c r="T223" s="34"/>
      <c r="U223" s="35">
        <v>0</v>
      </c>
    </row>
    <row r="224" spans="1:21" x14ac:dyDescent="0.45">
      <c r="A224" s="33">
        <v>231</v>
      </c>
      <c r="B224" s="33">
        <v>1</v>
      </c>
      <c r="C224" s="33" t="s">
        <v>325</v>
      </c>
      <c r="D224" s="33" t="s">
        <v>325</v>
      </c>
      <c r="E224" s="33">
        <v>0</v>
      </c>
      <c r="F224" s="33">
        <v>0</v>
      </c>
      <c r="G224" s="33">
        <v>3</v>
      </c>
      <c r="H224" s="33">
        <v>2</v>
      </c>
      <c r="I224" s="33">
        <v>0</v>
      </c>
      <c r="J224" s="34"/>
      <c r="K224" s="34"/>
      <c r="L224" s="34" t="s">
        <v>326</v>
      </c>
      <c r="M224" s="35">
        <v>0</v>
      </c>
      <c r="N224" s="34"/>
      <c r="O224" s="35">
        <v>0</v>
      </c>
      <c r="P224" s="34"/>
      <c r="Q224" s="35">
        <v>0</v>
      </c>
      <c r="R224" s="34"/>
      <c r="S224" s="35">
        <v>0</v>
      </c>
      <c r="T224" s="34"/>
      <c r="U224" s="35">
        <v>0</v>
      </c>
    </row>
    <row r="225" spans="1:21" x14ac:dyDescent="0.45">
      <c r="A225" s="33">
        <v>232</v>
      </c>
      <c r="B225" s="33">
        <v>1</v>
      </c>
      <c r="C225" s="33" t="s">
        <v>327</v>
      </c>
      <c r="D225" s="33" t="s">
        <v>327</v>
      </c>
      <c r="E225" s="33">
        <v>0</v>
      </c>
      <c r="F225" s="33">
        <v>0</v>
      </c>
      <c r="G225" s="33">
        <v>3</v>
      </c>
      <c r="H225" s="33">
        <v>2</v>
      </c>
      <c r="I225" s="33">
        <v>0</v>
      </c>
      <c r="J225" s="34"/>
      <c r="K225" s="34"/>
      <c r="L225" s="34" t="s">
        <v>328</v>
      </c>
      <c r="M225" s="35">
        <v>0</v>
      </c>
      <c r="N225" s="34"/>
      <c r="O225" s="35">
        <v>0</v>
      </c>
      <c r="P225" s="34"/>
      <c r="Q225" s="35">
        <v>0</v>
      </c>
      <c r="R225" s="34"/>
      <c r="S225" s="35">
        <v>0</v>
      </c>
      <c r="T225" s="34"/>
      <c r="U225" s="35">
        <v>0</v>
      </c>
    </row>
    <row r="226" spans="1:21" x14ac:dyDescent="0.45">
      <c r="A226" s="33">
        <v>233</v>
      </c>
      <c r="B226" s="33">
        <v>1</v>
      </c>
      <c r="C226" s="33" t="s">
        <v>329</v>
      </c>
      <c r="D226" s="33" t="s">
        <v>329</v>
      </c>
      <c r="E226" s="33">
        <v>0</v>
      </c>
      <c r="F226" s="33">
        <v>0</v>
      </c>
      <c r="G226" s="33">
        <v>3</v>
      </c>
      <c r="H226" s="33">
        <v>2</v>
      </c>
      <c r="I226" s="33">
        <v>0</v>
      </c>
      <c r="J226" s="34"/>
      <c r="K226" s="34"/>
      <c r="L226" s="34" t="s">
        <v>330</v>
      </c>
      <c r="M226" s="35">
        <v>0</v>
      </c>
      <c r="N226" s="34"/>
      <c r="O226" s="35">
        <v>0</v>
      </c>
      <c r="P226" s="34"/>
      <c r="Q226" s="35">
        <v>0</v>
      </c>
      <c r="R226" s="34"/>
      <c r="S226" s="35">
        <v>0</v>
      </c>
      <c r="T226" s="34"/>
      <c r="U226" s="35">
        <v>0</v>
      </c>
    </row>
    <row r="227" spans="1:21" x14ac:dyDescent="0.45">
      <c r="A227" s="33">
        <v>234</v>
      </c>
      <c r="B227" s="33">
        <v>1</v>
      </c>
      <c r="C227" s="33" t="s">
        <v>331</v>
      </c>
      <c r="D227" s="33" t="s">
        <v>331</v>
      </c>
      <c r="E227" s="33">
        <v>0</v>
      </c>
      <c r="F227" s="33">
        <v>0</v>
      </c>
      <c r="G227" s="33">
        <v>3</v>
      </c>
      <c r="H227" s="33">
        <v>2</v>
      </c>
      <c r="I227" s="33">
        <v>0</v>
      </c>
      <c r="J227" s="34"/>
      <c r="K227" s="34"/>
      <c r="L227" s="34" t="s">
        <v>332</v>
      </c>
      <c r="M227" s="35">
        <v>0</v>
      </c>
      <c r="N227" s="34"/>
      <c r="O227" s="35">
        <v>0</v>
      </c>
      <c r="P227" s="34"/>
      <c r="Q227" s="35">
        <v>0</v>
      </c>
      <c r="R227" s="34"/>
      <c r="S227" s="35">
        <v>0</v>
      </c>
      <c r="T227" s="34"/>
      <c r="U227" s="35">
        <v>0</v>
      </c>
    </row>
    <row r="228" spans="1:21" x14ac:dyDescent="0.45">
      <c r="A228" s="33">
        <v>235</v>
      </c>
      <c r="B228" s="33">
        <v>1</v>
      </c>
      <c r="C228" s="33" t="s">
        <v>333</v>
      </c>
      <c r="D228" s="33" t="s">
        <v>333</v>
      </c>
      <c r="E228" s="33">
        <v>0</v>
      </c>
      <c r="F228" s="33">
        <v>0</v>
      </c>
      <c r="G228" s="33">
        <v>3</v>
      </c>
      <c r="H228" s="33">
        <v>2</v>
      </c>
      <c r="I228" s="33">
        <v>0</v>
      </c>
      <c r="J228" s="34"/>
      <c r="K228" s="34"/>
      <c r="L228" s="34" t="s">
        <v>334</v>
      </c>
      <c r="M228" s="35">
        <v>0</v>
      </c>
      <c r="N228" s="34"/>
      <c r="O228" s="35">
        <v>0</v>
      </c>
      <c r="P228" s="34"/>
      <c r="Q228" s="35">
        <v>0</v>
      </c>
      <c r="R228" s="34"/>
      <c r="S228" s="35">
        <v>0</v>
      </c>
      <c r="T228" s="34"/>
      <c r="U228" s="35">
        <v>0</v>
      </c>
    </row>
    <row r="229" spans="1:21" x14ac:dyDescent="0.45">
      <c r="A229" s="33">
        <v>236</v>
      </c>
      <c r="B229" s="33">
        <v>1</v>
      </c>
      <c r="C229" s="33" t="s">
        <v>335</v>
      </c>
      <c r="D229" s="33" t="s">
        <v>335</v>
      </c>
      <c r="E229" s="33">
        <v>0</v>
      </c>
      <c r="F229" s="33">
        <v>237</v>
      </c>
      <c r="G229" s="33">
        <v>1</v>
      </c>
      <c r="H229" s="33">
        <v>2</v>
      </c>
      <c r="I229" s="33">
        <v>0</v>
      </c>
      <c r="J229" s="34"/>
      <c r="K229" s="34"/>
      <c r="L229" s="34" t="s">
        <v>336</v>
      </c>
      <c r="M229" s="35">
        <v>0</v>
      </c>
      <c r="N229" s="34" t="s">
        <v>337</v>
      </c>
      <c r="O229" s="35">
        <v>0</v>
      </c>
      <c r="P229" s="34" t="s">
        <v>69</v>
      </c>
      <c r="Q229" s="35">
        <v>0</v>
      </c>
      <c r="R229" s="34"/>
      <c r="S229" s="35">
        <v>0</v>
      </c>
      <c r="T229" s="34"/>
      <c r="U229" s="35">
        <v>0</v>
      </c>
    </row>
    <row r="230" spans="1:21" x14ac:dyDescent="0.45">
      <c r="A230" s="33">
        <v>237</v>
      </c>
      <c r="B230" s="33">
        <v>1</v>
      </c>
      <c r="C230" s="33" t="s">
        <v>335</v>
      </c>
      <c r="D230" s="33" t="s">
        <v>335</v>
      </c>
      <c r="E230" s="33">
        <v>0</v>
      </c>
      <c r="F230" s="33">
        <v>237</v>
      </c>
      <c r="G230" s="33">
        <v>1</v>
      </c>
      <c r="H230" s="33">
        <v>2</v>
      </c>
      <c r="I230" s="33">
        <v>0</v>
      </c>
      <c r="J230" s="34"/>
      <c r="K230" s="34"/>
      <c r="L230" s="34" t="s">
        <v>336</v>
      </c>
      <c r="M230" s="35">
        <v>0</v>
      </c>
      <c r="N230" s="34" t="s">
        <v>337</v>
      </c>
      <c r="O230" s="35">
        <v>0</v>
      </c>
      <c r="P230" s="34" t="s">
        <v>69</v>
      </c>
      <c r="Q230" s="35">
        <v>0</v>
      </c>
      <c r="R230" s="34"/>
      <c r="S230" s="35">
        <v>0</v>
      </c>
      <c r="T230" s="34"/>
      <c r="U230" s="35">
        <v>0</v>
      </c>
    </row>
    <row r="231" spans="1:21" x14ac:dyDescent="0.45">
      <c r="A231" s="33">
        <v>238</v>
      </c>
      <c r="B231" s="33">
        <v>2</v>
      </c>
      <c r="C231" s="33" t="s">
        <v>338</v>
      </c>
      <c r="D231" s="33" t="s">
        <v>338</v>
      </c>
      <c r="E231" s="33">
        <v>0</v>
      </c>
      <c r="F231" s="33">
        <v>239</v>
      </c>
      <c r="G231" s="33">
        <v>2</v>
      </c>
      <c r="H231" s="33">
        <v>0</v>
      </c>
      <c r="I231" s="33">
        <v>0</v>
      </c>
      <c r="J231" s="34"/>
      <c r="K231" s="34"/>
      <c r="L231" s="34" t="s">
        <v>338</v>
      </c>
      <c r="M231" s="35">
        <v>0</v>
      </c>
      <c r="N231" s="34" t="s">
        <v>119</v>
      </c>
      <c r="O231" s="35">
        <v>0</v>
      </c>
      <c r="P231" s="34"/>
      <c r="Q231" s="35">
        <v>0</v>
      </c>
      <c r="R231" s="34"/>
      <c r="S231" s="35">
        <v>0</v>
      </c>
      <c r="T231" s="34"/>
      <c r="U231" s="35">
        <v>0</v>
      </c>
    </row>
    <row r="232" spans="1:21" x14ac:dyDescent="0.45">
      <c r="A232" s="33">
        <v>240</v>
      </c>
      <c r="B232" s="33">
        <v>2</v>
      </c>
      <c r="C232" s="33" t="s">
        <v>339</v>
      </c>
      <c r="D232" s="33" t="s">
        <v>339</v>
      </c>
      <c r="E232" s="33">
        <v>0</v>
      </c>
      <c r="F232" s="33">
        <v>241</v>
      </c>
      <c r="G232" s="33">
        <v>2</v>
      </c>
      <c r="H232" s="33">
        <v>0</v>
      </c>
      <c r="I232" s="33">
        <v>0</v>
      </c>
      <c r="J232" s="34"/>
      <c r="K232" s="34"/>
      <c r="L232" s="34" t="s">
        <v>339</v>
      </c>
      <c r="M232" s="35">
        <v>0</v>
      </c>
      <c r="N232" s="34" t="s">
        <v>59</v>
      </c>
      <c r="O232" s="35">
        <v>0</v>
      </c>
      <c r="P232" s="34"/>
      <c r="Q232" s="35">
        <v>0</v>
      </c>
      <c r="R232" s="34"/>
      <c r="S232" s="35">
        <v>0</v>
      </c>
      <c r="T232" s="34"/>
      <c r="U232" s="35">
        <v>0</v>
      </c>
    </row>
    <row r="233" spans="1:21" x14ac:dyDescent="0.45">
      <c r="A233" s="33">
        <v>241</v>
      </c>
      <c r="B233" s="33">
        <v>2</v>
      </c>
      <c r="C233" s="33" t="s">
        <v>340</v>
      </c>
      <c r="D233" s="33" t="s">
        <v>340</v>
      </c>
      <c r="E233" s="33">
        <v>0</v>
      </c>
      <c r="F233" s="33">
        <v>0</v>
      </c>
      <c r="G233" s="33">
        <v>2</v>
      </c>
      <c r="H233" s="33">
        <v>2</v>
      </c>
      <c r="I233" s="33">
        <v>0</v>
      </c>
      <c r="J233" s="34"/>
      <c r="K233" s="34"/>
      <c r="L233" s="34" t="s">
        <v>340</v>
      </c>
      <c r="M233" s="35">
        <v>0</v>
      </c>
      <c r="N233" s="34"/>
      <c r="O233" s="35">
        <v>0</v>
      </c>
      <c r="P233" s="34"/>
      <c r="Q233" s="35">
        <v>0</v>
      </c>
      <c r="R233" s="34"/>
      <c r="S233" s="35">
        <v>0</v>
      </c>
      <c r="T233" s="34"/>
      <c r="U233" s="35">
        <v>0</v>
      </c>
    </row>
    <row r="234" spans="1:21" x14ac:dyDescent="0.45">
      <c r="A234" s="33">
        <v>242</v>
      </c>
      <c r="B234" s="33">
        <v>2</v>
      </c>
      <c r="C234" s="33" t="s">
        <v>341</v>
      </c>
      <c r="D234" s="33" t="s">
        <v>341</v>
      </c>
      <c r="E234" s="33">
        <v>0</v>
      </c>
      <c r="F234" s="33">
        <v>0</v>
      </c>
      <c r="G234" s="33">
        <v>2</v>
      </c>
      <c r="H234" s="33">
        <v>2</v>
      </c>
      <c r="I234" s="33">
        <v>0</v>
      </c>
      <c r="J234" s="34"/>
      <c r="K234" s="34"/>
      <c r="L234" s="34" t="s">
        <v>341</v>
      </c>
      <c r="M234" s="35">
        <v>0</v>
      </c>
      <c r="N234" s="34"/>
      <c r="O234" s="35">
        <v>0</v>
      </c>
      <c r="P234" s="34"/>
      <c r="Q234" s="35">
        <v>0</v>
      </c>
      <c r="R234" s="34"/>
      <c r="S234" s="35">
        <v>0</v>
      </c>
      <c r="T234" s="34"/>
      <c r="U234" s="35">
        <v>0</v>
      </c>
    </row>
    <row r="235" spans="1:21" x14ac:dyDescent="0.45">
      <c r="A235" s="33">
        <v>243</v>
      </c>
      <c r="B235" s="33">
        <v>2</v>
      </c>
      <c r="C235" s="33" t="s">
        <v>342</v>
      </c>
      <c r="D235" s="33" t="s">
        <v>342</v>
      </c>
      <c r="E235" s="33">
        <v>0</v>
      </c>
      <c r="F235" s="33">
        <v>0</v>
      </c>
      <c r="G235" s="33">
        <v>2</v>
      </c>
      <c r="H235" s="33">
        <v>2</v>
      </c>
      <c r="I235" s="33">
        <v>0</v>
      </c>
      <c r="J235" s="34"/>
      <c r="K235" s="34"/>
      <c r="L235" s="34" t="s">
        <v>342</v>
      </c>
      <c r="M235" s="35">
        <v>0</v>
      </c>
      <c r="N235" s="34"/>
      <c r="O235" s="35">
        <v>0</v>
      </c>
      <c r="P235" s="34"/>
      <c r="Q235" s="35">
        <v>0</v>
      </c>
      <c r="R235" s="34"/>
      <c r="S235" s="35">
        <v>0</v>
      </c>
      <c r="T235" s="34"/>
      <c r="U235" s="35">
        <v>0</v>
      </c>
    </row>
    <row r="236" spans="1:21" x14ac:dyDescent="0.45">
      <c r="A236" s="33">
        <v>244</v>
      </c>
      <c r="B236" s="33">
        <v>2</v>
      </c>
      <c r="C236" s="33" t="s">
        <v>343</v>
      </c>
      <c r="D236" s="33" t="s">
        <v>343</v>
      </c>
      <c r="E236" s="33">
        <v>0</v>
      </c>
      <c r="F236" s="33">
        <v>0</v>
      </c>
      <c r="G236" s="33">
        <v>2</v>
      </c>
      <c r="H236" s="33">
        <v>2</v>
      </c>
      <c r="I236" s="33">
        <v>0</v>
      </c>
      <c r="J236" s="34"/>
      <c r="K236" s="34"/>
      <c r="L236" s="34" t="s">
        <v>343</v>
      </c>
      <c r="M236" s="35">
        <v>0</v>
      </c>
      <c r="N236" s="34"/>
      <c r="O236" s="35">
        <v>0</v>
      </c>
      <c r="P236" s="34"/>
      <c r="Q236" s="35">
        <v>0</v>
      </c>
      <c r="R236" s="34"/>
      <c r="S236" s="35">
        <v>0</v>
      </c>
      <c r="T236" s="34"/>
      <c r="U236" s="35">
        <v>0</v>
      </c>
    </row>
    <row r="237" spans="1:21" x14ac:dyDescent="0.45">
      <c r="A237" s="33">
        <v>245</v>
      </c>
      <c r="B237" s="33">
        <v>2</v>
      </c>
      <c r="C237" s="33" t="s">
        <v>344</v>
      </c>
      <c r="D237" s="33" t="s">
        <v>344</v>
      </c>
      <c r="E237" s="33">
        <v>0</v>
      </c>
      <c r="F237" s="33">
        <v>0</v>
      </c>
      <c r="G237" s="33">
        <v>2</v>
      </c>
      <c r="H237" s="33">
        <v>2</v>
      </c>
      <c r="I237" s="33">
        <v>0</v>
      </c>
      <c r="J237" s="34"/>
      <c r="K237" s="34"/>
      <c r="L237" s="34" t="s">
        <v>344</v>
      </c>
      <c r="M237" s="35">
        <v>0</v>
      </c>
      <c r="N237" s="34"/>
      <c r="O237" s="35">
        <v>0</v>
      </c>
      <c r="P237" s="34"/>
      <c r="Q237" s="35">
        <v>0</v>
      </c>
      <c r="R237" s="34"/>
      <c r="S237" s="35">
        <v>0</v>
      </c>
      <c r="T237" s="34"/>
      <c r="U237" s="35">
        <v>0</v>
      </c>
    </row>
    <row r="238" spans="1:21" x14ac:dyDescent="0.45">
      <c r="A238" s="33">
        <v>246</v>
      </c>
      <c r="B238" s="33">
        <v>2</v>
      </c>
      <c r="C238" s="33" t="s">
        <v>345</v>
      </c>
      <c r="D238" s="33" t="s">
        <v>345</v>
      </c>
      <c r="E238" s="33">
        <v>0</v>
      </c>
      <c r="F238" s="33">
        <v>0</v>
      </c>
      <c r="G238" s="33">
        <v>2</v>
      </c>
      <c r="H238" s="33">
        <v>2</v>
      </c>
      <c r="I238" s="33">
        <v>0</v>
      </c>
      <c r="J238" s="34"/>
      <c r="K238" s="34"/>
      <c r="L238" s="34" t="s">
        <v>345</v>
      </c>
      <c r="M238" s="35">
        <v>0</v>
      </c>
      <c r="N238" s="34"/>
      <c r="O238" s="35">
        <v>0</v>
      </c>
      <c r="P238" s="34"/>
      <c r="Q238" s="35">
        <v>0</v>
      </c>
      <c r="R238" s="34"/>
      <c r="S238" s="35">
        <v>0</v>
      </c>
      <c r="T238" s="34"/>
      <c r="U238" s="35">
        <v>0</v>
      </c>
    </row>
    <row r="239" spans="1:21" x14ac:dyDescent="0.45">
      <c r="A239" s="33">
        <v>247</v>
      </c>
      <c r="B239" s="33">
        <v>2</v>
      </c>
      <c r="C239" s="33" t="s">
        <v>346</v>
      </c>
      <c r="D239" s="33" t="s">
        <v>346</v>
      </c>
      <c r="E239" s="33">
        <v>0</v>
      </c>
      <c r="F239" s="33">
        <v>0</v>
      </c>
      <c r="G239" s="33">
        <v>2</v>
      </c>
      <c r="H239" s="33">
        <v>2</v>
      </c>
      <c r="I239" s="33">
        <v>0</v>
      </c>
      <c r="J239" s="34"/>
      <c r="K239" s="34"/>
      <c r="L239" s="34" t="s">
        <v>346</v>
      </c>
      <c r="M239" s="35">
        <v>0</v>
      </c>
      <c r="N239" s="34"/>
      <c r="O239" s="35">
        <v>0</v>
      </c>
      <c r="P239" s="34"/>
      <c r="Q239" s="35">
        <v>0</v>
      </c>
      <c r="R239" s="34"/>
      <c r="S239" s="35">
        <v>0</v>
      </c>
      <c r="T239" s="34"/>
      <c r="U239" s="35">
        <v>0</v>
      </c>
    </row>
    <row r="240" spans="1:21" x14ac:dyDescent="0.45">
      <c r="A240" s="33">
        <v>248</v>
      </c>
      <c r="B240" s="33">
        <v>2</v>
      </c>
      <c r="C240" s="33" t="s">
        <v>347</v>
      </c>
      <c r="D240" s="33" t="s">
        <v>347</v>
      </c>
      <c r="E240" s="33">
        <v>0</v>
      </c>
      <c r="F240" s="33">
        <v>0</v>
      </c>
      <c r="G240" s="33">
        <v>2</v>
      </c>
      <c r="H240" s="33">
        <v>2</v>
      </c>
      <c r="I240" s="33">
        <v>0</v>
      </c>
      <c r="J240" s="34"/>
      <c r="K240" s="34"/>
      <c r="L240" s="34" t="s">
        <v>347</v>
      </c>
      <c r="M240" s="35">
        <v>0</v>
      </c>
      <c r="N240" s="34"/>
      <c r="O240" s="35">
        <v>0</v>
      </c>
      <c r="P240" s="34"/>
      <c r="Q240" s="35">
        <v>0</v>
      </c>
      <c r="R240" s="34"/>
      <c r="S240" s="35">
        <v>0</v>
      </c>
      <c r="T240" s="34"/>
      <c r="U240" s="35">
        <v>0</v>
      </c>
    </row>
    <row r="241" spans="1:21" x14ac:dyDescent="0.45">
      <c r="A241" s="33">
        <v>250</v>
      </c>
      <c r="B241" s="33">
        <v>2</v>
      </c>
      <c r="C241" s="33" t="s">
        <v>348</v>
      </c>
      <c r="D241" s="33" t="s">
        <v>348</v>
      </c>
      <c r="E241" s="33">
        <v>0</v>
      </c>
      <c r="F241" s="33">
        <v>0</v>
      </c>
      <c r="G241" s="33">
        <v>2</v>
      </c>
      <c r="H241" s="33">
        <v>2</v>
      </c>
      <c r="I241" s="33">
        <v>0</v>
      </c>
      <c r="J241" s="34"/>
      <c r="K241" s="34"/>
      <c r="L241" s="34" t="s">
        <v>49</v>
      </c>
      <c r="M241" s="35">
        <v>1</v>
      </c>
      <c r="N241" s="34" t="s">
        <v>118</v>
      </c>
      <c r="O241" s="35">
        <v>0</v>
      </c>
      <c r="P241" s="34" t="s">
        <v>349</v>
      </c>
      <c r="Q241" s="35">
        <v>0</v>
      </c>
      <c r="R241" s="34" t="s">
        <v>350</v>
      </c>
      <c r="S241" s="35">
        <v>0</v>
      </c>
      <c r="T241" s="34" t="s">
        <v>351</v>
      </c>
      <c r="U241" s="35">
        <v>0</v>
      </c>
    </row>
    <row r="242" spans="1:21" x14ac:dyDescent="0.45">
      <c r="A242" s="33">
        <v>251</v>
      </c>
      <c r="B242" s="33">
        <v>2</v>
      </c>
      <c r="C242" s="33" t="s">
        <v>352</v>
      </c>
      <c r="D242" s="33" t="s">
        <v>352</v>
      </c>
      <c r="E242" s="33">
        <v>0</v>
      </c>
      <c r="F242" s="33">
        <v>0</v>
      </c>
      <c r="G242" s="33">
        <v>2</v>
      </c>
      <c r="H242" s="33">
        <v>2</v>
      </c>
      <c r="I242" s="33">
        <v>0</v>
      </c>
      <c r="J242" s="34"/>
      <c r="K242" s="34"/>
      <c r="L242" s="34" t="s">
        <v>352</v>
      </c>
      <c r="M242" s="35">
        <v>0</v>
      </c>
      <c r="N242" s="34"/>
      <c r="O242" s="35">
        <v>0</v>
      </c>
      <c r="P242" s="34"/>
      <c r="Q242" s="35">
        <v>0</v>
      </c>
      <c r="R242" s="34"/>
      <c r="S242" s="35">
        <v>0</v>
      </c>
      <c r="T242" s="34"/>
      <c r="U242" s="35">
        <v>0</v>
      </c>
    </row>
    <row r="243" spans="1:21" x14ac:dyDescent="0.45">
      <c r="A243" s="33">
        <v>252</v>
      </c>
      <c r="B243" s="33">
        <v>2</v>
      </c>
      <c r="C243" s="33" t="s">
        <v>353</v>
      </c>
      <c r="D243" s="33" t="s">
        <v>353</v>
      </c>
      <c r="E243" s="33">
        <v>0</v>
      </c>
      <c r="F243" s="33">
        <v>0</v>
      </c>
      <c r="G243" s="33">
        <v>2</v>
      </c>
      <c r="H243" s="33">
        <v>2</v>
      </c>
      <c r="I243" s="33">
        <v>0</v>
      </c>
      <c r="J243" s="34"/>
      <c r="K243" s="34"/>
      <c r="L243" s="34" t="s">
        <v>353</v>
      </c>
      <c r="M243" s="35">
        <v>0</v>
      </c>
      <c r="N243" s="34"/>
      <c r="O243" s="35">
        <v>0</v>
      </c>
      <c r="P243" s="34"/>
      <c r="Q243" s="35">
        <v>0</v>
      </c>
      <c r="R243" s="34"/>
      <c r="S243" s="35">
        <v>0</v>
      </c>
      <c r="T243" s="34"/>
      <c r="U243" s="35">
        <v>0</v>
      </c>
    </row>
    <row r="244" spans="1:21" x14ac:dyDescent="0.45">
      <c r="A244" s="33">
        <v>253</v>
      </c>
      <c r="B244" s="33">
        <v>2</v>
      </c>
      <c r="C244" s="33" t="s">
        <v>354</v>
      </c>
      <c r="D244" s="33" t="s">
        <v>354</v>
      </c>
      <c r="E244" s="33">
        <v>0</v>
      </c>
      <c r="F244" s="33">
        <v>0</v>
      </c>
      <c r="G244" s="33">
        <v>2</v>
      </c>
      <c r="H244" s="33">
        <v>2</v>
      </c>
      <c r="I244" s="33">
        <v>0</v>
      </c>
      <c r="J244" s="34"/>
      <c r="K244" s="34"/>
      <c r="L244" s="34" t="s">
        <v>354</v>
      </c>
      <c r="M244" s="35">
        <v>0</v>
      </c>
      <c r="N244" s="34"/>
      <c r="O244" s="35">
        <v>0</v>
      </c>
      <c r="P244" s="34"/>
      <c r="Q244" s="35">
        <v>0</v>
      </c>
      <c r="R244" s="34"/>
      <c r="S244" s="35">
        <v>0</v>
      </c>
      <c r="T244" s="34"/>
      <c r="U244" s="35">
        <v>0</v>
      </c>
    </row>
    <row r="245" spans="1:21" x14ac:dyDescent="0.45">
      <c r="A245" s="33">
        <v>254</v>
      </c>
      <c r="B245" s="33">
        <v>2</v>
      </c>
      <c r="C245" s="33" t="s">
        <v>355</v>
      </c>
      <c r="D245" s="33" t="s">
        <v>355</v>
      </c>
      <c r="E245" s="33">
        <v>0</v>
      </c>
      <c r="F245" s="33">
        <v>0</v>
      </c>
      <c r="G245" s="33">
        <v>2</v>
      </c>
      <c r="H245" s="33">
        <v>2</v>
      </c>
      <c r="I245" s="33">
        <v>0</v>
      </c>
      <c r="J245" s="34"/>
      <c r="K245" s="34"/>
      <c r="L245" s="34" t="s">
        <v>355</v>
      </c>
      <c r="M245" s="35">
        <v>0</v>
      </c>
      <c r="N245" s="34"/>
      <c r="O245" s="35">
        <v>0</v>
      </c>
      <c r="P245" s="34"/>
      <c r="Q245" s="35">
        <v>0</v>
      </c>
      <c r="R245" s="34"/>
      <c r="S245" s="35">
        <v>0</v>
      </c>
      <c r="T245" s="34"/>
      <c r="U245" s="35">
        <v>0</v>
      </c>
    </row>
    <row r="246" spans="1:21" x14ac:dyDescent="0.45">
      <c r="A246" s="33">
        <v>255</v>
      </c>
      <c r="B246" s="33">
        <v>2</v>
      </c>
      <c r="C246" s="33" t="s">
        <v>356</v>
      </c>
      <c r="D246" s="33" t="s">
        <v>356</v>
      </c>
      <c r="E246" s="33">
        <v>0</v>
      </c>
      <c r="F246" s="33">
        <v>0</v>
      </c>
      <c r="G246" s="33">
        <v>2</v>
      </c>
      <c r="H246" s="33">
        <v>2</v>
      </c>
      <c r="I246" s="33">
        <v>0</v>
      </c>
      <c r="J246" s="34"/>
      <c r="K246" s="34"/>
      <c r="L246" s="34" t="s">
        <v>357</v>
      </c>
      <c r="M246" s="35">
        <v>0</v>
      </c>
      <c r="N246" s="34"/>
      <c r="O246" s="35">
        <v>0</v>
      </c>
      <c r="P246" s="34"/>
      <c r="Q246" s="35">
        <v>0</v>
      </c>
      <c r="R246" s="34"/>
      <c r="S246" s="35">
        <v>0</v>
      </c>
      <c r="T246" s="34"/>
      <c r="U246" s="35">
        <v>0</v>
      </c>
    </row>
    <row r="247" spans="1:21" x14ac:dyDescent="0.45">
      <c r="A247" s="33">
        <v>256</v>
      </c>
      <c r="B247" s="33">
        <v>2</v>
      </c>
      <c r="C247" s="33" t="s">
        <v>358</v>
      </c>
      <c r="D247" s="33" t="s">
        <v>358</v>
      </c>
      <c r="E247" s="33">
        <v>0</v>
      </c>
      <c r="F247" s="33">
        <v>0</v>
      </c>
      <c r="G247" s="33">
        <v>2</v>
      </c>
      <c r="H247" s="33">
        <v>2</v>
      </c>
      <c r="I247" s="33">
        <v>0</v>
      </c>
      <c r="J247" s="34"/>
      <c r="K247" s="34"/>
      <c r="L247" s="34" t="s">
        <v>358</v>
      </c>
      <c r="M247" s="35">
        <v>0</v>
      </c>
      <c r="N247" s="34"/>
      <c r="O247" s="35">
        <v>0</v>
      </c>
      <c r="P247" s="34"/>
      <c r="Q247" s="35">
        <v>0</v>
      </c>
      <c r="R247" s="34"/>
      <c r="S247" s="35">
        <v>0</v>
      </c>
      <c r="T247" s="34"/>
      <c r="U247" s="35">
        <v>0</v>
      </c>
    </row>
    <row r="248" spans="1:21" x14ac:dyDescent="0.45">
      <c r="A248" s="33">
        <v>257</v>
      </c>
      <c r="B248" s="33">
        <v>2</v>
      </c>
      <c r="C248" s="33" t="s">
        <v>359</v>
      </c>
      <c r="D248" s="33" t="s">
        <v>359</v>
      </c>
      <c r="E248" s="33">
        <v>0</v>
      </c>
      <c r="F248" s="33">
        <v>0</v>
      </c>
      <c r="G248" s="33">
        <v>2</v>
      </c>
      <c r="H248" s="33">
        <v>2</v>
      </c>
      <c r="I248" s="33">
        <v>0</v>
      </c>
      <c r="J248" s="34"/>
      <c r="K248" s="34"/>
      <c r="L248" s="34" t="s">
        <v>359</v>
      </c>
      <c r="M248" s="35">
        <v>0</v>
      </c>
      <c r="N248" s="34"/>
      <c r="O248" s="35">
        <v>0</v>
      </c>
      <c r="P248" s="34"/>
      <c r="Q248" s="35">
        <v>0</v>
      </c>
      <c r="R248" s="34"/>
      <c r="S248" s="35">
        <v>0</v>
      </c>
      <c r="T248" s="34"/>
      <c r="U248" s="35">
        <v>0</v>
      </c>
    </row>
    <row r="249" spans="1:21" x14ac:dyDescent="0.45">
      <c r="A249" s="33">
        <v>258</v>
      </c>
      <c r="B249" s="33">
        <v>2</v>
      </c>
      <c r="C249" s="33" t="s">
        <v>291</v>
      </c>
      <c r="D249" s="33" t="s">
        <v>291</v>
      </c>
      <c r="E249" s="33">
        <v>0</v>
      </c>
      <c r="F249" s="33">
        <v>0</v>
      </c>
      <c r="G249" s="33">
        <v>2</v>
      </c>
      <c r="H249" s="33">
        <v>2</v>
      </c>
      <c r="I249" s="33">
        <v>0</v>
      </c>
      <c r="J249" s="34"/>
      <c r="K249" s="34"/>
      <c r="L249" s="34" t="s">
        <v>291</v>
      </c>
      <c r="M249" s="35">
        <v>0</v>
      </c>
      <c r="N249" s="34"/>
      <c r="O249" s="35">
        <v>0</v>
      </c>
      <c r="P249" s="34"/>
      <c r="Q249" s="35">
        <v>0</v>
      </c>
      <c r="R249" s="34"/>
      <c r="S249" s="35">
        <v>0</v>
      </c>
      <c r="T249" s="34"/>
      <c r="U249" s="35">
        <v>0</v>
      </c>
    </row>
    <row r="250" spans="1:21" x14ac:dyDescent="0.45">
      <c r="A250" s="33">
        <v>259</v>
      </c>
      <c r="B250" s="33">
        <v>2</v>
      </c>
      <c r="C250" s="33" t="s">
        <v>292</v>
      </c>
      <c r="D250" s="33" t="s">
        <v>292</v>
      </c>
      <c r="E250" s="33">
        <v>0</v>
      </c>
      <c r="F250" s="33">
        <v>0</v>
      </c>
      <c r="G250" s="33">
        <v>2</v>
      </c>
      <c r="H250" s="33">
        <v>2</v>
      </c>
      <c r="I250" s="33">
        <v>0</v>
      </c>
      <c r="J250" s="34"/>
      <c r="K250" s="34"/>
      <c r="L250" s="34" t="s">
        <v>292</v>
      </c>
      <c r="M250" s="35">
        <v>0</v>
      </c>
      <c r="N250" s="34"/>
      <c r="O250" s="35">
        <v>0</v>
      </c>
      <c r="P250" s="34"/>
      <c r="Q250" s="35">
        <v>0</v>
      </c>
      <c r="R250" s="34"/>
      <c r="S250" s="35">
        <v>0</v>
      </c>
      <c r="T250" s="34"/>
      <c r="U250" s="35">
        <v>0</v>
      </c>
    </row>
    <row r="251" spans="1:21" x14ac:dyDescent="0.45">
      <c r="A251" s="33">
        <v>260</v>
      </c>
      <c r="B251" s="33">
        <v>2</v>
      </c>
      <c r="C251" s="33" t="s">
        <v>350</v>
      </c>
      <c r="D251" s="33" t="s">
        <v>350</v>
      </c>
      <c r="E251" s="33">
        <v>0</v>
      </c>
      <c r="F251" s="33">
        <v>0</v>
      </c>
      <c r="G251" s="33">
        <v>2</v>
      </c>
      <c r="H251" s="33">
        <v>2</v>
      </c>
      <c r="I251" s="33">
        <v>0</v>
      </c>
      <c r="J251" s="34"/>
      <c r="K251" s="34"/>
      <c r="L251" s="34" t="s">
        <v>350</v>
      </c>
      <c r="M251" s="35">
        <v>0</v>
      </c>
      <c r="N251" s="34"/>
      <c r="O251" s="35">
        <v>0</v>
      </c>
      <c r="P251" s="34"/>
      <c r="Q251" s="35">
        <v>0</v>
      </c>
      <c r="R251" s="34"/>
      <c r="S251" s="35">
        <v>0</v>
      </c>
      <c r="T251" s="34"/>
      <c r="U251" s="35">
        <v>0</v>
      </c>
    </row>
    <row r="252" spans="1:21" x14ac:dyDescent="0.45">
      <c r="A252" s="33">
        <v>261</v>
      </c>
      <c r="B252" s="33">
        <v>2</v>
      </c>
      <c r="C252" s="33" t="s">
        <v>351</v>
      </c>
      <c r="D252" s="33" t="s">
        <v>351</v>
      </c>
      <c r="E252" s="33">
        <v>0</v>
      </c>
      <c r="F252" s="33">
        <v>0</v>
      </c>
      <c r="G252" s="33">
        <v>2</v>
      </c>
      <c r="H252" s="33">
        <v>2</v>
      </c>
      <c r="I252" s="33">
        <v>0</v>
      </c>
      <c r="J252" s="34"/>
      <c r="K252" s="34"/>
      <c r="L252" s="34" t="s">
        <v>351</v>
      </c>
      <c r="M252" s="35">
        <v>0</v>
      </c>
      <c r="N252" s="34"/>
      <c r="O252" s="35">
        <v>0</v>
      </c>
      <c r="P252" s="34"/>
      <c r="Q252" s="35">
        <v>0</v>
      </c>
      <c r="R252" s="34"/>
      <c r="S252" s="35">
        <v>0</v>
      </c>
      <c r="T252" s="34"/>
      <c r="U252" s="35">
        <v>0</v>
      </c>
    </row>
    <row r="253" spans="1:21" x14ac:dyDescent="0.45">
      <c r="A253" s="36">
        <v>262</v>
      </c>
      <c r="B253" s="36">
        <v>2</v>
      </c>
      <c r="C253" s="36" t="s">
        <v>360</v>
      </c>
      <c r="D253" s="36" t="s">
        <v>360</v>
      </c>
      <c r="E253" s="36">
        <v>0</v>
      </c>
      <c r="F253" s="36">
        <v>0</v>
      </c>
      <c r="G253" s="36">
        <v>2</v>
      </c>
      <c r="H253" s="36">
        <v>2</v>
      </c>
      <c r="I253" s="36">
        <v>0</v>
      </c>
      <c r="J253" s="37"/>
      <c r="K253" s="37"/>
      <c r="L253" s="37" t="s">
        <v>118</v>
      </c>
      <c r="M253" s="38">
        <v>0</v>
      </c>
      <c r="N253" s="37"/>
      <c r="O253" s="38">
        <v>0</v>
      </c>
      <c r="P253" s="37"/>
      <c r="Q253" s="38">
        <v>0</v>
      </c>
      <c r="R253" s="37"/>
      <c r="S253" s="38">
        <v>0</v>
      </c>
      <c r="T253" s="37"/>
      <c r="U253" s="38">
        <v>0</v>
      </c>
    </row>
    <row r="254" spans="1:21" x14ac:dyDescent="0.45">
      <c r="A254" s="39">
        <v>301</v>
      </c>
      <c r="B254" s="39">
        <v>2</v>
      </c>
      <c r="C254" s="39" t="s">
        <v>361</v>
      </c>
      <c r="D254" s="39" t="s">
        <v>361</v>
      </c>
      <c r="E254" s="39">
        <v>0</v>
      </c>
      <c r="F254" s="39">
        <v>0</v>
      </c>
      <c r="G254" s="39">
        <v>2</v>
      </c>
      <c r="H254" s="39">
        <v>2</v>
      </c>
      <c r="I254" s="39">
        <v>0</v>
      </c>
      <c r="J254" s="40"/>
      <c r="K254" s="40"/>
      <c r="L254" s="40"/>
      <c r="M254" s="41"/>
      <c r="N254" s="40"/>
      <c r="O254" s="41"/>
      <c r="P254" s="40"/>
      <c r="Q254" s="41"/>
      <c r="R254" s="40"/>
      <c r="S254" s="41"/>
      <c r="T254" s="40"/>
      <c r="U254" s="41"/>
    </row>
    <row r="255" spans="1:21" x14ac:dyDescent="0.45">
      <c r="A255" s="42">
        <v>302</v>
      </c>
      <c r="B255" s="42">
        <v>2</v>
      </c>
      <c r="C255" s="42" t="s">
        <v>362</v>
      </c>
      <c r="D255" s="42" t="s">
        <v>362</v>
      </c>
      <c r="E255" s="42">
        <v>0</v>
      </c>
      <c r="F255" s="42">
        <v>0</v>
      </c>
      <c r="G255" s="42">
        <v>2</v>
      </c>
      <c r="H255" s="42">
        <v>2</v>
      </c>
      <c r="I255" s="42">
        <v>0</v>
      </c>
      <c r="J255" s="43"/>
      <c r="K255" s="43"/>
      <c r="L255" s="43"/>
      <c r="M255" s="44"/>
      <c r="N255" s="43"/>
      <c r="O255" s="44"/>
      <c r="P255" s="43"/>
      <c r="Q255" s="44"/>
      <c r="R255" s="43"/>
      <c r="S255" s="44"/>
      <c r="T255" s="43"/>
      <c r="U255" s="44"/>
    </row>
    <row r="256" spans="1:21" x14ac:dyDescent="0.45">
      <c r="A256" s="42">
        <v>303</v>
      </c>
      <c r="B256" s="42">
        <v>2</v>
      </c>
      <c r="C256" s="42" t="s">
        <v>363</v>
      </c>
      <c r="D256" s="42" t="s">
        <v>363</v>
      </c>
      <c r="E256" s="42">
        <v>0</v>
      </c>
      <c r="F256" s="42">
        <v>0</v>
      </c>
      <c r="G256" s="42">
        <v>2</v>
      </c>
      <c r="H256" s="42">
        <v>2</v>
      </c>
      <c r="I256" s="42">
        <v>0</v>
      </c>
      <c r="J256" s="43"/>
      <c r="K256" s="43"/>
      <c r="L256" s="43"/>
      <c r="M256" s="44"/>
      <c r="N256" s="43"/>
      <c r="O256" s="44"/>
      <c r="P256" s="43"/>
      <c r="Q256" s="44"/>
      <c r="R256" s="43"/>
      <c r="S256" s="44"/>
      <c r="T256" s="43"/>
      <c r="U256" s="44"/>
    </row>
    <row r="257" spans="1:21" x14ac:dyDescent="0.45">
      <c r="A257" s="42">
        <v>304</v>
      </c>
      <c r="B257" s="42">
        <v>2</v>
      </c>
      <c r="C257" s="42" t="s">
        <v>364</v>
      </c>
      <c r="D257" s="42" t="s">
        <v>364</v>
      </c>
      <c r="E257" s="42">
        <v>0</v>
      </c>
      <c r="F257" s="42">
        <v>0</v>
      </c>
      <c r="G257" s="42">
        <v>2</v>
      </c>
      <c r="H257" s="42">
        <v>2</v>
      </c>
      <c r="I257" s="42">
        <v>0</v>
      </c>
      <c r="J257" s="43"/>
      <c r="K257" s="43"/>
      <c r="L257" s="43"/>
      <c r="M257" s="44"/>
      <c r="N257" s="43"/>
      <c r="O257" s="44"/>
      <c r="P257" s="43"/>
      <c r="Q257" s="44"/>
      <c r="R257" s="43"/>
      <c r="S257" s="44"/>
      <c r="T257" s="43"/>
      <c r="U257" s="44"/>
    </row>
    <row r="258" spans="1:21" x14ac:dyDescent="0.45">
      <c r="A258" s="42">
        <v>305</v>
      </c>
      <c r="B258" s="42">
        <v>2</v>
      </c>
      <c r="C258" s="42" t="s">
        <v>365</v>
      </c>
      <c r="D258" s="42" t="s">
        <v>365</v>
      </c>
      <c r="E258" s="42">
        <v>0</v>
      </c>
      <c r="F258" s="42">
        <v>0</v>
      </c>
      <c r="G258" s="42">
        <v>2</v>
      </c>
      <c r="H258" s="42">
        <v>2</v>
      </c>
      <c r="I258" s="42">
        <v>0</v>
      </c>
      <c r="J258" s="43"/>
      <c r="K258" s="43"/>
      <c r="L258" s="43"/>
      <c r="M258" s="44"/>
      <c r="N258" s="43"/>
      <c r="O258" s="44"/>
      <c r="P258" s="43"/>
      <c r="Q258" s="44"/>
      <c r="R258" s="43"/>
      <c r="S258" s="44"/>
      <c r="T258" s="43"/>
      <c r="U258" s="44"/>
    </row>
    <row r="259" spans="1:21" x14ac:dyDescent="0.45">
      <c r="A259" s="42">
        <v>306</v>
      </c>
      <c r="B259" s="42">
        <v>2</v>
      </c>
      <c r="C259" s="42" t="s">
        <v>366</v>
      </c>
      <c r="D259" s="42" t="s">
        <v>366</v>
      </c>
      <c r="E259" s="42">
        <v>0</v>
      </c>
      <c r="F259" s="42">
        <v>0</v>
      </c>
      <c r="G259" s="42">
        <v>2</v>
      </c>
      <c r="H259" s="42">
        <v>2</v>
      </c>
      <c r="I259" s="42">
        <v>0</v>
      </c>
      <c r="J259" s="43"/>
      <c r="K259" s="43"/>
      <c r="L259" s="43"/>
      <c r="M259" s="44"/>
      <c r="N259" s="43"/>
      <c r="O259" s="44"/>
      <c r="P259" s="43"/>
      <c r="Q259" s="44"/>
      <c r="R259" s="43"/>
      <c r="S259" s="44"/>
      <c r="T259" s="43"/>
      <c r="U259" s="44"/>
    </row>
    <row r="260" spans="1:21" x14ac:dyDescent="0.45">
      <c r="A260" s="42">
        <v>307</v>
      </c>
      <c r="B260" s="42">
        <v>2</v>
      </c>
      <c r="C260" s="42" t="s">
        <v>322</v>
      </c>
      <c r="D260" s="42" t="s">
        <v>322</v>
      </c>
      <c r="E260" s="42">
        <v>0</v>
      </c>
      <c r="F260" s="42">
        <v>0</v>
      </c>
      <c r="G260" s="42">
        <v>2</v>
      </c>
      <c r="H260" s="42">
        <v>2</v>
      </c>
      <c r="I260" s="42">
        <v>0</v>
      </c>
      <c r="J260" s="43"/>
      <c r="K260" s="43"/>
      <c r="L260" s="43"/>
      <c r="M260" s="44"/>
      <c r="N260" s="43"/>
      <c r="O260" s="44"/>
      <c r="P260" s="43"/>
      <c r="Q260" s="44"/>
      <c r="R260" s="43"/>
      <c r="S260" s="44"/>
      <c r="T260" s="43"/>
      <c r="U260" s="44"/>
    </row>
    <row r="261" spans="1:21" x14ac:dyDescent="0.45">
      <c r="A261" s="42">
        <v>308</v>
      </c>
      <c r="B261" s="42">
        <v>2</v>
      </c>
      <c r="C261" s="42" t="s">
        <v>115</v>
      </c>
      <c r="D261" s="42" t="s">
        <v>115</v>
      </c>
      <c r="E261" s="42">
        <v>0</v>
      </c>
      <c r="F261" s="42">
        <v>0</v>
      </c>
      <c r="G261" s="42">
        <v>2</v>
      </c>
      <c r="H261" s="42">
        <v>2</v>
      </c>
      <c r="I261" s="42">
        <v>0</v>
      </c>
      <c r="J261" s="43"/>
      <c r="K261" s="43"/>
      <c r="L261" s="43"/>
      <c r="M261" s="44"/>
      <c r="N261" s="43"/>
      <c r="O261" s="44"/>
      <c r="P261" s="43"/>
      <c r="Q261" s="44"/>
      <c r="R261" s="43"/>
      <c r="S261" s="44"/>
      <c r="T261" s="43"/>
      <c r="U261" s="44"/>
    </row>
    <row r="262" spans="1:21" x14ac:dyDescent="0.45">
      <c r="A262" s="42">
        <v>309</v>
      </c>
      <c r="B262" s="42">
        <v>2</v>
      </c>
      <c r="C262" s="42" t="s">
        <v>367</v>
      </c>
      <c r="D262" s="42" t="s">
        <v>367</v>
      </c>
      <c r="E262" s="42">
        <v>0</v>
      </c>
      <c r="F262" s="42">
        <v>0</v>
      </c>
      <c r="G262" s="42">
        <v>2</v>
      </c>
      <c r="H262" s="42">
        <v>2</v>
      </c>
      <c r="I262" s="42">
        <v>0</v>
      </c>
      <c r="J262" s="43"/>
      <c r="K262" s="43"/>
      <c r="L262" s="43"/>
      <c r="M262" s="44"/>
      <c r="N262" s="43"/>
      <c r="O262" s="44"/>
      <c r="P262" s="43"/>
      <c r="Q262" s="44"/>
      <c r="R262" s="43"/>
      <c r="S262" s="44"/>
      <c r="T262" s="43"/>
      <c r="U262" s="44"/>
    </row>
    <row r="263" spans="1:21" x14ac:dyDescent="0.45">
      <c r="A263" s="42">
        <v>310</v>
      </c>
      <c r="B263" s="42">
        <v>2</v>
      </c>
      <c r="C263" s="42" t="s">
        <v>368</v>
      </c>
      <c r="D263" s="42" t="s">
        <v>368</v>
      </c>
      <c r="E263" s="42">
        <v>0</v>
      </c>
      <c r="F263" s="42">
        <v>0</v>
      </c>
      <c r="G263" s="42">
        <v>2</v>
      </c>
      <c r="H263" s="42">
        <v>2</v>
      </c>
      <c r="I263" s="42">
        <v>0</v>
      </c>
      <c r="J263" s="43"/>
      <c r="K263" s="43"/>
      <c r="L263" s="43"/>
      <c r="M263" s="44"/>
      <c r="N263" s="43"/>
      <c r="O263" s="44"/>
      <c r="P263" s="43"/>
      <c r="Q263" s="44"/>
      <c r="R263" s="43"/>
      <c r="S263" s="44"/>
      <c r="T263" s="43"/>
      <c r="U263" s="44"/>
    </row>
    <row r="264" spans="1:21" x14ac:dyDescent="0.45">
      <c r="A264" s="42">
        <v>311</v>
      </c>
      <c r="B264" s="42">
        <v>2</v>
      </c>
      <c r="C264" s="42" t="s">
        <v>369</v>
      </c>
      <c r="D264" s="42" t="s">
        <v>369</v>
      </c>
      <c r="E264" s="42">
        <v>0</v>
      </c>
      <c r="F264" s="42">
        <v>0</v>
      </c>
      <c r="G264" s="42">
        <v>2</v>
      </c>
      <c r="H264" s="42">
        <v>2</v>
      </c>
      <c r="I264" s="42">
        <v>0</v>
      </c>
      <c r="J264" s="43"/>
      <c r="K264" s="43"/>
      <c r="L264" s="43"/>
      <c r="M264" s="44"/>
      <c r="N264" s="43"/>
      <c r="O264" s="44"/>
      <c r="P264" s="43"/>
      <c r="Q264" s="44"/>
      <c r="R264" s="43"/>
      <c r="S264" s="44"/>
      <c r="T264" s="43"/>
      <c r="U264" s="44"/>
    </row>
    <row r="265" spans="1:21" x14ac:dyDescent="0.45">
      <c r="A265" s="42">
        <v>312</v>
      </c>
      <c r="B265" s="42">
        <v>2</v>
      </c>
      <c r="C265" s="42" t="s">
        <v>370</v>
      </c>
      <c r="D265" s="42" t="s">
        <v>370</v>
      </c>
      <c r="E265" s="42">
        <v>0</v>
      </c>
      <c r="F265" s="42">
        <v>0</v>
      </c>
      <c r="G265" s="42">
        <v>2</v>
      </c>
      <c r="H265" s="42">
        <v>2</v>
      </c>
      <c r="I265" s="42">
        <v>0</v>
      </c>
      <c r="J265" s="43"/>
      <c r="K265" s="43"/>
      <c r="L265" s="43"/>
      <c r="M265" s="44"/>
      <c r="N265" s="43"/>
      <c r="O265" s="44"/>
      <c r="P265" s="43"/>
      <c r="Q265" s="44"/>
      <c r="R265" s="43"/>
      <c r="S265" s="44"/>
      <c r="T265" s="43"/>
      <c r="U265" s="44"/>
    </row>
    <row r="266" spans="1:21" x14ac:dyDescent="0.45">
      <c r="A266" s="42">
        <v>313</v>
      </c>
      <c r="B266" s="42">
        <v>2</v>
      </c>
      <c r="C266" s="42" t="s">
        <v>16</v>
      </c>
      <c r="D266" s="42" t="s">
        <v>16</v>
      </c>
      <c r="E266" s="42">
        <v>0</v>
      </c>
      <c r="F266" s="42">
        <v>0</v>
      </c>
      <c r="G266" s="42">
        <v>2</v>
      </c>
      <c r="H266" s="42">
        <v>2</v>
      </c>
      <c r="I266" s="42">
        <v>0</v>
      </c>
      <c r="J266" s="43"/>
      <c r="K266" s="43"/>
      <c r="L266" s="43"/>
      <c r="M266" s="44"/>
      <c r="N266" s="43"/>
      <c r="O266" s="44"/>
      <c r="P266" s="43"/>
      <c r="Q266" s="44"/>
      <c r="R266" s="43"/>
      <c r="S266" s="44"/>
      <c r="T266" s="43"/>
      <c r="U266" s="44"/>
    </row>
    <row r="267" spans="1:21" x14ac:dyDescent="0.45">
      <c r="A267" s="42">
        <v>314</v>
      </c>
      <c r="B267" s="42">
        <v>2</v>
      </c>
      <c r="C267" s="42" t="s">
        <v>371</v>
      </c>
      <c r="D267" s="42" t="s">
        <v>371</v>
      </c>
      <c r="E267" s="42">
        <v>0</v>
      </c>
      <c r="F267" s="42">
        <v>0</v>
      </c>
      <c r="G267" s="42">
        <v>2</v>
      </c>
      <c r="H267" s="42">
        <v>2</v>
      </c>
      <c r="I267" s="42">
        <v>0</v>
      </c>
      <c r="J267" s="43"/>
      <c r="K267" s="43"/>
      <c r="L267" s="43"/>
      <c r="M267" s="44"/>
      <c r="N267" s="43"/>
      <c r="O267" s="44"/>
      <c r="P267" s="43"/>
      <c r="Q267" s="44"/>
      <c r="R267" s="43"/>
      <c r="S267" s="44"/>
      <c r="T267" s="43"/>
      <c r="U267" s="44"/>
    </row>
    <row r="268" spans="1:21" x14ac:dyDescent="0.45">
      <c r="A268" s="42">
        <v>315</v>
      </c>
      <c r="B268" s="42">
        <v>2</v>
      </c>
      <c r="C268" s="42" t="s">
        <v>372</v>
      </c>
      <c r="D268" s="42" t="s">
        <v>372</v>
      </c>
      <c r="E268" s="42">
        <v>0</v>
      </c>
      <c r="F268" s="42">
        <v>0</v>
      </c>
      <c r="G268" s="42">
        <v>2</v>
      </c>
      <c r="H268" s="42">
        <v>2</v>
      </c>
      <c r="I268" s="42">
        <v>0</v>
      </c>
      <c r="J268" s="43"/>
      <c r="K268" s="43"/>
      <c r="L268" s="43"/>
      <c r="M268" s="44"/>
      <c r="N268" s="43"/>
      <c r="O268" s="44"/>
      <c r="P268" s="43"/>
      <c r="Q268" s="44"/>
      <c r="R268" s="43"/>
      <c r="S268" s="44"/>
      <c r="T268" s="43"/>
      <c r="U268" s="44"/>
    </row>
    <row r="269" spans="1:21" x14ac:dyDescent="0.45">
      <c r="A269" s="45">
        <v>316</v>
      </c>
      <c r="B269" s="45">
        <v>2</v>
      </c>
      <c r="C269" s="45" t="s">
        <v>373</v>
      </c>
      <c r="D269" s="45" t="s">
        <v>373</v>
      </c>
      <c r="E269" s="45">
        <v>0</v>
      </c>
      <c r="F269" s="45">
        <v>0</v>
      </c>
      <c r="G269" s="45">
        <v>2</v>
      </c>
      <c r="H269" s="45">
        <v>2</v>
      </c>
      <c r="I269" s="45">
        <v>0</v>
      </c>
      <c r="J269" s="46"/>
      <c r="K269" s="46"/>
      <c r="L269" s="46"/>
      <c r="M269" s="47"/>
      <c r="N269" s="46"/>
      <c r="O269" s="47"/>
      <c r="P269" s="46"/>
      <c r="Q269" s="47"/>
      <c r="R269" s="46"/>
      <c r="S269" s="47"/>
      <c r="T269" s="46"/>
      <c r="U269" s="47"/>
    </row>
    <row r="270" spans="1:21" x14ac:dyDescent="0.45">
      <c r="A270" s="13">
        <v>400</v>
      </c>
      <c r="B270" s="13">
        <v>1</v>
      </c>
      <c r="C270" s="13" t="s">
        <v>374</v>
      </c>
      <c r="D270" s="13" t="s">
        <v>375</v>
      </c>
      <c r="E270" s="13">
        <v>0</v>
      </c>
      <c r="F270" s="13">
        <v>401</v>
      </c>
      <c r="G270" s="13">
        <v>1</v>
      </c>
      <c r="H270" s="13">
        <v>2</v>
      </c>
      <c r="I270" s="13">
        <v>0</v>
      </c>
      <c r="J270" s="11"/>
      <c r="K270" s="11" t="s">
        <v>68</v>
      </c>
      <c r="L270" s="11"/>
      <c r="M270" s="12">
        <v>0</v>
      </c>
      <c r="N270" s="11"/>
      <c r="O270" s="12">
        <v>0</v>
      </c>
      <c r="P270" s="11"/>
      <c r="Q270" s="12">
        <v>0</v>
      </c>
      <c r="R270" s="11"/>
      <c r="S270" s="12">
        <v>0</v>
      </c>
      <c r="T270" s="11"/>
      <c r="U270" s="12">
        <v>0</v>
      </c>
    </row>
    <row r="271" spans="1:21" x14ac:dyDescent="0.45">
      <c r="A271" s="13">
        <v>401</v>
      </c>
      <c r="B271" s="13">
        <v>0</v>
      </c>
      <c r="C271" s="13" t="s">
        <v>376</v>
      </c>
      <c r="D271" s="13" t="s">
        <v>375</v>
      </c>
      <c r="E271" s="13">
        <v>0</v>
      </c>
      <c r="F271" s="13">
        <v>401</v>
      </c>
      <c r="G271" s="13">
        <v>1</v>
      </c>
      <c r="H271" s="13">
        <v>2</v>
      </c>
      <c r="I271" s="13">
        <v>0</v>
      </c>
      <c r="J271" s="11"/>
      <c r="K271" s="11" t="s">
        <v>68</v>
      </c>
      <c r="L271" s="11"/>
      <c r="M271" s="12">
        <v>0</v>
      </c>
      <c r="N271" s="11"/>
      <c r="O271" s="12">
        <v>0</v>
      </c>
      <c r="P271" s="11"/>
      <c r="Q271" s="12">
        <v>0</v>
      </c>
      <c r="R271" s="11"/>
      <c r="S271" s="12">
        <v>0</v>
      </c>
      <c r="T271" s="11"/>
      <c r="U271" s="12">
        <v>0</v>
      </c>
    </row>
    <row r="272" spans="1:21" x14ac:dyDescent="0.45">
      <c r="A272" s="13">
        <v>402</v>
      </c>
      <c r="B272" s="13">
        <v>1</v>
      </c>
      <c r="C272" s="13" t="s">
        <v>377</v>
      </c>
      <c r="D272" s="13" t="s">
        <v>377</v>
      </c>
      <c r="E272" s="13">
        <v>0</v>
      </c>
      <c r="F272" s="13">
        <v>0</v>
      </c>
      <c r="G272" s="13">
        <v>1</v>
      </c>
      <c r="H272" s="13">
        <v>0</v>
      </c>
      <c r="I272" s="13">
        <v>0</v>
      </c>
      <c r="J272" s="11"/>
      <c r="K272" s="11" t="s">
        <v>68</v>
      </c>
      <c r="L272" s="11"/>
      <c r="M272" s="12">
        <v>0</v>
      </c>
      <c r="N272" s="11"/>
      <c r="O272" s="12">
        <v>0</v>
      </c>
      <c r="P272" s="11"/>
      <c r="Q272" s="12">
        <v>0</v>
      </c>
      <c r="R272" s="11"/>
      <c r="S272" s="12">
        <v>0</v>
      </c>
      <c r="T272" s="11"/>
      <c r="U272" s="12">
        <v>0</v>
      </c>
    </row>
    <row r="273" spans="1:21" x14ac:dyDescent="0.45">
      <c r="A273" s="13">
        <v>403</v>
      </c>
      <c r="B273" s="13">
        <v>1</v>
      </c>
      <c r="C273" s="13" t="s">
        <v>378</v>
      </c>
      <c r="D273" s="13" t="s">
        <v>378</v>
      </c>
      <c r="E273" s="13">
        <v>0</v>
      </c>
      <c r="F273" s="13">
        <v>0</v>
      </c>
      <c r="G273" s="13">
        <v>3</v>
      </c>
      <c r="H273" s="13">
        <v>0</v>
      </c>
      <c r="I273" s="13">
        <v>0</v>
      </c>
      <c r="J273" s="11"/>
      <c r="K273" s="11" t="s">
        <v>68</v>
      </c>
      <c r="L273" s="11"/>
      <c r="M273" s="12">
        <v>0</v>
      </c>
      <c r="N273" s="11"/>
      <c r="O273" s="12">
        <v>0</v>
      </c>
      <c r="P273" s="11"/>
      <c r="Q273" s="12">
        <v>0</v>
      </c>
      <c r="R273" s="11"/>
      <c r="S273" s="12">
        <v>0</v>
      </c>
      <c r="T273" s="11"/>
      <c r="U273" s="12">
        <v>0</v>
      </c>
    </row>
    <row r="274" spans="1:21" x14ac:dyDescent="0.45">
      <c r="A274" s="13">
        <v>404</v>
      </c>
      <c r="B274" s="13">
        <v>1</v>
      </c>
      <c r="C274" s="13" t="s">
        <v>379</v>
      </c>
      <c r="D274" s="13" t="s">
        <v>380</v>
      </c>
      <c r="E274" s="13">
        <v>0</v>
      </c>
      <c r="F274" s="13">
        <v>405</v>
      </c>
      <c r="G274" s="13">
        <v>1</v>
      </c>
      <c r="H274" s="13">
        <v>2</v>
      </c>
      <c r="I274" s="13">
        <v>0</v>
      </c>
      <c r="J274" s="11"/>
      <c r="K274" s="11" t="s">
        <v>68</v>
      </c>
      <c r="L274" s="11" t="s">
        <v>69</v>
      </c>
      <c r="M274" s="12">
        <v>0</v>
      </c>
      <c r="N274" s="11" t="s">
        <v>381</v>
      </c>
      <c r="O274" s="12">
        <v>0</v>
      </c>
      <c r="P274" s="11"/>
      <c r="Q274" s="12">
        <v>0</v>
      </c>
      <c r="R274" s="11"/>
      <c r="S274" s="12">
        <v>0</v>
      </c>
      <c r="T274" s="11"/>
      <c r="U274" s="12">
        <v>0</v>
      </c>
    </row>
    <row r="275" spans="1:21" x14ac:dyDescent="0.45">
      <c r="A275" s="13">
        <v>405</v>
      </c>
      <c r="B275" s="13">
        <v>0</v>
      </c>
      <c r="C275" s="13" t="s">
        <v>382</v>
      </c>
      <c r="D275" s="13" t="s">
        <v>380</v>
      </c>
      <c r="E275" s="13">
        <v>0</v>
      </c>
      <c r="F275" s="13">
        <v>0</v>
      </c>
      <c r="G275" s="13">
        <v>1</v>
      </c>
      <c r="H275" s="13">
        <v>0</v>
      </c>
      <c r="I275" s="13">
        <v>0</v>
      </c>
      <c r="J275" s="11"/>
      <c r="K275" s="11" t="s">
        <v>68</v>
      </c>
      <c r="L275" s="11"/>
      <c r="M275" s="12">
        <v>0</v>
      </c>
      <c r="N275" s="11"/>
      <c r="O275" s="12">
        <v>0</v>
      </c>
      <c r="P275" s="11"/>
      <c r="Q275" s="12">
        <v>0</v>
      </c>
      <c r="R275" s="11"/>
      <c r="S275" s="12">
        <v>0</v>
      </c>
      <c r="T275" s="11"/>
      <c r="U275" s="12">
        <v>0</v>
      </c>
    </row>
    <row r="276" spans="1:21" x14ac:dyDescent="0.45">
      <c r="A276" s="13">
        <v>410</v>
      </c>
      <c r="B276" s="13">
        <v>1</v>
      </c>
      <c r="C276" s="13" t="s">
        <v>383</v>
      </c>
      <c r="D276" s="13" t="s">
        <v>384</v>
      </c>
      <c r="E276" s="13">
        <v>0</v>
      </c>
      <c r="F276" s="13">
        <v>411</v>
      </c>
      <c r="G276" s="13">
        <v>1</v>
      </c>
      <c r="H276" s="13">
        <v>1</v>
      </c>
      <c r="I276" s="13">
        <v>18</v>
      </c>
      <c r="J276" s="11"/>
      <c r="K276" s="11" t="s">
        <v>39</v>
      </c>
      <c r="L276" s="11" t="s">
        <v>313</v>
      </c>
      <c r="M276" s="12">
        <v>0</v>
      </c>
      <c r="N276" s="11"/>
      <c r="O276" s="12">
        <v>0</v>
      </c>
      <c r="P276" s="11"/>
      <c r="Q276" s="12">
        <v>0</v>
      </c>
      <c r="R276" s="11"/>
      <c r="S276" s="12">
        <v>0</v>
      </c>
      <c r="T276" s="11"/>
      <c r="U276" s="12">
        <v>0</v>
      </c>
    </row>
    <row r="277" spans="1:21" x14ac:dyDescent="0.45">
      <c r="A277" s="13">
        <v>411</v>
      </c>
      <c r="B277" s="13">
        <v>1</v>
      </c>
      <c r="C277" s="13" t="s">
        <v>385</v>
      </c>
      <c r="D277" s="13" t="s">
        <v>384</v>
      </c>
      <c r="E277" s="13">
        <v>0</v>
      </c>
      <c r="F277" s="13">
        <v>411</v>
      </c>
      <c r="G277" s="13">
        <v>1</v>
      </c>
      <c r="H277" s="13">
        <v>1</v>
      </c>
      <c r="I277" s="13">
        <v>18</v>
      </c>
      <c r="J277" s="11"/>
      <c r="K277" s="11" t="s">
        <v>39</v>
      </c>
      <c r="L277" s="11" t="s">
        <v>313</v>
      </c>
      <c r="M277" s="12">
        <v>0</v>
      </c>
      <c r="N277" s="11"/>
      <c r="O277" s="12">
        <v>0</v>
      </c>
      <c r="P277" s="11"/>
      <c r="Q277" s="12">
        <v>0</v>
      </c>
      <c r="R277" s="11"/>
      <c r="S277" s="12">
        <v>0</v>
      </c>
      <c r="T277" s="11"/>
      <c r="U277" s="12">
        <v>0</v>
      </c>
    </row>
    <row r="278" spans="1:21" x14ac:dyDescent="0.45">
      <c r="A278" s="13">
        <v>412</v>
      </c>
      <c r="B278" s="13">
        <v>0</v>
      </c>
      <c r="C278" s="13" t="s">
        <v>386</v>
      </c>
      <c r="D278" s="13" t="s">
        <v>386</v>
      </c>
      <c r="E278" s="13">
        <v>0</v>
      </c>
      <c r="F278" s="13">
        <v>0</v>
      </c>
      <c r="G278" s="13">
        <v>1</v>
      </c>
      <c r="H278" s="13">
        <v>0</v>
      </c>
      <c r="I278" s="13">
        <v>0</v>
      </c>
      <c r="J278" s="11"/>
      <c r="K278" s="11" t="s">
        <v>68</v>
      </c>
      <c r="L278" s="11"/>
      <c r="M278" s="12">
        <v>0</v>
      </c>
      <c r="N278" s="11"/>
      <c r="O278" s="12">
        <v>0</v>
      </c>
      <c r="P278" s="11"/>
      <c r="Q278" s="12">
        <v>0</v>
      </c>
      <c r="R278" s="11"/>
      <c r="S278" s="12">
        <v>0</v>
      </c>
      <c r="T278" s="11"/>
      <c r="U278" s="12">
        <v>0</v>
      </c>
    </row>
    <row r="279" spans="1:21" x14ac:dyDescent="0.45">
      <c r="A279" s="13">
        <v>413</v>
      </c>
      <c r="B279" s="13">
        <v>0</v>
      </c>
      <c r="C279" s="13" t="s">
        <v>387</v>
      </c>
      <c r="D279" s="13"/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11"/>
      <c r="K279" s="11" t="s">
        <v>68</v>
      </c>
      <c r="L279" s="11"/>
      <c r="M279" s="12">
        <v>0</v>
      </c>
      <c r="N279" s="11"/>
      <c r="O279" s="12">
        <v>0</v>
      </c>
      <c r="P279" s="11"/>
      <c r="Q279" s="12">
        <v>0</v>
      </c>
      <c r="R279" s="11"/>
      <c r="S279" s="12">
        <v>0</v>
      </c>
      <c r="T279" s="11"/>
      <c r="U279" s="12">
        <v>0</v>
      </c>
    </row>
    <row r="280" spans="1:21" x14ac:dyDescent="0.45">
      <c r="A280" s="13">
        <v>414</v>
      </c>
      <c r="B280" s="13">
        <v>2</v>
      </c>
      <c r="C280" s="13" t="s">
        <v>318</v>
      </c>
      <c r="D280" s="13" t="s">
        <v>318</v>
      </c>
      <c r="E280" s="13">
        <v>0</v>
      </c>
      <c r="F280" s="13">
        <v>0</v>
      </c>
      <c r="G280" s="13">
        <v>4</v>
      </c>
      <c r="H280" s="13">
        <v>0</v>
      </c>
      <c r="I280" s="13">
        <v>0</v>
      </c>
      <c r="J280" s="11"/>
      <c r="K280" s="11" t="s">
        <v>68</v>
      </c>
      <c r="L280" s="11"/>
      <c r="M280" s="12">
        <v>0</v>
      </c>
      <c r="N280" s="11"/>
      <c r="O280" s="12">
        <v>0</v>
      </c>
      <c r="P280" s="11"/>
      <c r="Q280" s="12">
        <v>0</v>
      </c>
      <c r="R280" s="11"/>
      <c r="S280" s="12">
        <v>0</v>
      </c>
      <c r="T280" s="11"/>
      <c r="U280" s="12">
        <v>0</v>
      </c>
    </row>
    <row r="281" spans="1:21" x14ac:dyDescent="0.45">
      <c r="A281" s="13">
        <v>415</v>
      </c>
      <c r="B281" s="13">
        <v>0</v>
      </c>
      <c r="C281" s="13" t="s">
        <v>388</v>
      </c>
      <c r="D281" s="13"/>
      <c r="E281" s="13">
        <v>0</v>
      </c>
      <c r="F281" s="13">
        <v>0</v>
      </c>
      <c r="G281" s="13">
        <v>0</v>
      </c>
      <c r="H281" s="13">
        <v>0</v>
      </c>
      <c r="I281" s="13">
        <v>0</v>
      </c>
      <c r="J281" s="11"/>
      <c r="K281" s="11" t="s">
        <v>68</v>
      </c>
      <c r="L281" s="11"/>
      <c r="M281" s="12">
        <v>0</v>
      </c>
      <c r="N281" s="11"/>
      <c r="O281" s="12">
        <v>0</v>
      </c>
      <c r="P281" s="11"/>
      <c r="Q281" s="12">
        <v>0</v>
      </c>
      <c r="R281" s="11"/>
      <c r="S281" s="12">
        <v>0</v>
      </c>
      <c r="T281" s="11"/>
      <c r="U281" s="12">
        <v>0</v>
      </c>
    </row>
    <row r="282" spans="1:21" x14ac:dyDescent="0.45">
      <c r="A282" s="13">
        <v>416</v>
      </c>
      <c r="B282" s="13">
        <v>0</v>
      </c>
      <c r="C282" s="13" t="s">
        <v>389</v>
      </c>
      <c r="D282" s="13"/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1"/>
      <c r="K282" s="11" t="s">
        <v>68</v>
      </c>
      <c r="L282" s="11"/>
      <c r="M282" s="12">
        <v>0</v>
      </c>
      <c r="N282" s="11"/>
      <c r="O282" s="12">
        <v>0</v>
      </c>
      <c r="P282" s="11"/>
      <c r="Q282" s="12">
        <v>0</v>
      </c>
      <c r="R282" s="11"/>
      <c r="S282" s="12">
        <v>0</v>
      </c>
      <c r="T282" s="11"/>
      <c r="U282" s="12">
        <v>0</v>
      </c>
    </row>
    <row r="283" spans="1:21" x14ac:dyDescent="0.45">
      <c r="A283" s="13">
        <v>417</v>
      </c>
      <c r="B283" s="13">
        <v>0</v>
      </c>
      <c r="C283" s="13" t="s">
        <v>390</v>
      </c>
      <c r="D283" s="13"/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1"/>
      <c r="K283" s="11" t="s">
        <v>68</v>
      </c>
      <c r="L283" s="11"/>
      <c r="M283" s="12">
        <v>0</v>
      </c>
      <c r="N283" s="11"/>
      <c r="O283" s="12">
        <v>0</v>
      </c>
      <c r="P283" s="11"/>
      <c r="Q283" s="12">
        <v>0</v>
      </c>
      <c r="R283" s="11"/>
      <c r="S283" s="12">
        <v>0</v>
      </c>
      <c r="T283" s="11"/>
      <c r="U283" s="12">
        <v>0</v>
      </c>
    </row>
    <row r="284" spans="1:21" x14ac:dyDescent="0.45">
      <c r="A284" s="13">
        <v>418</v>
      </c>
      <c r="B284" s="13">
        <v>0</v>
      </c>
      <c r="C284" s="13" t="s">
        <v>391</v>
      </c>
      <c r="D284" s="13"/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1"/>
      <c r="K284" s="11" t="s">
        <v>68</v>
      </c>
      <c r="L284" s="11"/>
      <c r="M284" s="12">
        <v>0</v>
      </c>
      <c r="N284" s="11"/>
      <c r="O284" s="12">
        <v>0</v>
      </c>
      <c r="P284" s="11"/>
      <c r="Q284" s="12">
        <v>0</v>
      </c>
      <c r="R284" s="11"/>
      <c r="S284" s="12">
        <v>0</v>
      </c>
      <c r="T284" s="11"/>
      <c r="U284" s="12">
        <v>0</v>
      </c>
    </row>
    <row r="285" spans="1:21" x14ac:dyDescent="0.45">
      <c r="A285" s="13">
        <v>419</v>
      </c>
      <c r="B285" s="13">
        <v>0</v>
      </c>
      <c r="C285" s="13" t="s">
        <v>392</v>
      </c>
      <c r="D285" s="13"/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1"/>
      <c r="K285" s="11" t="s">
        <v>68</v>
      </c>
      <c r="L285" s="11"/>
      <c r="M285" s="12">
        <v>0</v>
      </c>
      <c r="N285" s="11"/>
      <c r="O285" s="12">
        <v>0</v>
      </c>
      <c r="P285" s="11"/>
      <c r="Q285" s="12">
        <v>0</v>
      </c>
      <c r="R285" s="11"/>
      <c r="S285" s="12">
        <v>0</v>
      </c>
      <c r="T285" s="11"/>
      <c r="U285" s="12">
        <v>0</v>
      </c>
    </row>
    <row r="286" spans="1:21" x14ac:dyDescent="0.45">
      <c r="A286" s="13">
        <v>420</v>
      </c>
      <c r="B286" s="13">
        <v>1</v>
      </c>
      <c r="C286" s="13" t="s">
        <v>393</v>
      </c>
      <c r="D286" s="13" t="s">
        <v>394</v>
      </c>
      <c r="E286" s="13">
        <v>0</v>
      </c>
      <c r="F286" s="13">
        <v>421</v>
      </c>
      <c r="G286" s="13">
        <v>1</v>
      </c>
      <c r="H286" s="13">
        <v>2</v>
      </c>
      <c r="I286" s="13">
        <v>0</v>
      </c>
      <c r="J286" s="11"/>
      <c r="K286" s="11" t="s">
        <v>68</v>
      </c>
      <c r="L286" s="11" t="s">
        <v>394</v>
      </c>
      <c r="M286" s="12">
        <v>0</v>
      </c>
      <c r="N286" s="11" t="s">
        <v>395</v>
      </c>
      <c r="O286" s="12">
        <v>0</v>
      </c>
      <c r="P286" s="11" t="s">
        <v>119</v>
      </c>
      <c r="Q286" s="12">
        <v>0</v>
      </c>
      <c r="R286" s="11"/>
      <c r="S286" s="12">
        <v>0</v>
      </c>
      <c r="T286" s="11"/>
      <c r="U286" s="12">
        <v>0</v>
      </c>
    </row>
    <row r="287" spans="1:21" x14ac:dyDescent="0.45">
      <c r="A287" s="13">
        <v>421</v>
      </c>
      <c r="B287" s="13">
        <v>1</v>
      </c>
      <c r="C287" s="13" t="s">
        <v>396</v>
      </c>
      <c r="D287" s="13" t="s">
        <v>394</v>
      </c>
      <c r="E287" s="13">
        <v>0</v>
      </c>
      <c r="F287" s="13">
        <v>0</v>
      </c>
      <c r="G287" s="13">
        <v>1</v>
      </c>
      <c r="H287" s="13">
        <v>2</v>
      </c>
      <c r="I287" s="13">
        <v>0</v>
      </c>
      <c r="J287" s="11"/>
      <c r="K287" s="11" t="s">
        <v>68</v>
      </c>
      <c r="L287" s="11" t="s">
        <v>394</v>
      </c>
      <c r="M287" s="12">
        <v>0</v>
      </c>
      <c r="N287" s="11" t="s">
        <v>118</v>
      </c>
      <c r="O287" s="12">
        <v>0</v>
      </c>
      <c r="P287" s="11" t="s">
        <v>119</v>
      </c>
      <c r="Q287" s="12">
        <v>0</v>
      </c>
      <c r="R287" s="11"/>
      <c r="S287" s="12">
        <v>0</v>
      </c>
      <c r="T287" s="11"/>
      <c r="U287" s="12">
        <v>0</v>
      </c>
    </row>
    <row r="288" spans="1:21" x14ac:dyDescent="0.45">
      <c r="A288" s="13">
        <v>422</v>
      </c>
      <c r="B288" s="13">
        <v>0</v>
      </c>
      <c r="C288" s="13" t="s">
        <v>118</v>
      </c>
      <c r="D288" s="13"/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1"/>
      <c r="K288" s="11" t="s">
        <v>68</v>
      </c>
      <c r="L288" s="11"/>
      <c r="M288" s="12">
        <v>0</v>
      </c>
      <c r="N288" s="11"/>
      <c r="O288" s="12">
        <v>0</v>
      </c>
      <c r="P288" s="11"/>
      <c r="Q288" s="12">
        <v>0</v>
      </c>
      <c r="R288" s="11"/>
      <c r="S288" s="12">
        <v>0</v>
      </c>
      <c r="T288" s="11"/>
      <c r="U288" s="12">
        <v>0</v>
      </c>
    </row>
    <row r="289" spans="1:21" x14ac:dyDescent="0.45">
      <c r="A289" s="13">
        <v>423</v>
      </c>
      <c r="B289" s="13">
        <v>0</v>
      </c>
      <c r="C289" s="13" t="s">
        <v>397</v>
      </c>
      <c r="D289" s="13"/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1"/>
      <c r="K289" s="11" t="s">
        <v>68</v>
      </c>
      <c r="L289" s="11"/>
      <c r="M289" s="12">
        <v>0</v>
      </c>
      <c r="N289" s="11"/>
      <c r="O289" s="12">
        <v>0</v>
      </c>
      <c r="P289" s="11"/>
      <c r="Q289" s="12">
        <v>0</v>
      </c>
      <c r="R289" s="11"/>
      <c r="S289" s="12">
        <v>0</v>
      </c>
      <c r="T289" s="11"/>
      <c r="U289" s="12">
        <v>0</v>
      </c>
    </row>
    <row r="290" spans="1:21" x14ac:dyDescent="0.45">
      <c r="A290" s="13">
        <v>424</v>
      </c>
      <c r="B290" s="13">
        <v>0</v>
      </c>
      <c r="C290" s="13" t="s">
        <v>398</v>
      </c>
      <c r="D290" s="13"/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1"/>
      <c r="K290" s="11" t="s">
        <v>68</v>
      </c>
      <c r="L290" s="11"/>
      <c r="M290" s="12">
        <v>0</v>
      </c>
      <c r="N290" s="11"/>
      <c r="O290" s="12">
        <v>0</v>
      </c>
      <c r="P290" s="11"/>
      <c r="Q290" s="12">
        <v>0</v>
      </c>
      <c r="R290" s="11"/>
      <c r="S290" s="12">
        <v>0</v>
      </c>
      <c r="T290" s="11"/>
      <c r="U290" s="12">
        <v>0</v>
      </c>
    </row>
    <row r="291" spans="1:21" x14ac:dyDescent="0.45">
      <c r="A291" s="13">
        <v>425</v>
      </c>
      <c r="B291" s="13">
        <v>0</v>
      </c>
      <c r="C291" s="13" t="s">
        <v>399</v>
      </c>
      <c r="D291" s="13"/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1"/>
      <c r="K291" s="11" t="s">
        <v>68</v>
      </c>
      <c r="L291" s="11"/>
      <c r="M291" s="12">
        <v>0</v>
      </c>
      <c r="N291" s="11"/>
      <c r="O291" s="12">
        <v>0</v>
      </c>
      <c r="P291" s="11"/>
      <c r="Q291" s="12">
        <v>0</v>
      </c>
      <c r="R291" s="11"/>
      <c r="S291" s="12">
        <v>0</v>
      </c>
      <c r="T291" s="11"/>
      <c r="U291" s="12">
        <v>0</v>
      </c>
    </row>
    <row r="292" spans="1:21" x14ac:dyDescent="0.45">
      <c r="A292" s="13">
        <v>426</v>
      </c>
      <c r="B292" s="13">
        <v>0</v>
      </c>
      <c r="C292" s="13" t="s">
        <v>400</v>
      </c>
      <c r="D292" s="13"/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1"/>
      <c r="K292" s="11" t="s">
        <v>68</v>
      </c>
      <c r="L292" s="11"/>
      <c r="M292" s="12">
        <v>0</v>
      </c>
      <c r="N292" s="11"/>
      <c r="O292" s="12">
        <v>0</v>
      </c>
      <c r="P292" s="11"/>
      <c r="Q292" s="12">
        <v>0</v>
      </c>
      <c r="R292" s="11"/>
      <c r="S292" s="12">
        <v>0</v>
      </c>
      <c r="T292" s="11"/>
      <c r="U292" s="12">
        <v>0</v>
      </c>
    </row>
    <row r="293" spans="1:21" x14ac:dyDescent="0.45">
      <c r="A293" s="13">
        <v>427</v>
      </c>
      <c r="B293" s="13">
        <v>0</v>
      </c>
      <c r="C293" s="13" t="s">
        <v>401</v>
      </c>
      <c r="D293" s="13" t="s">
        <v>402</v>
      </c>
      <c r="E293" s="13">
        <v>0</v>
      </c>
      <c r="F293" s="13">
        <v>0</v>
      </c>
      <c r="G293" s="13">
        <v>0</v>
      </c>
      <c r="H293" s="13">
        <v>0</v>
      </c>
      <c r="I293" s="13">
        <v>0</v>
      </c>
      <c r="J293" s="11"/>
      <c r="K293" s="11" t="s">
        <v>68</v>
      </c>
      <c r="L293" s="11"/>
      <c r="M293" s="12">
        <v>0</v>
      </c>
      <c r="N293" s="11"/>
      <c r="O293" s="12">
        <v>0</v>
      </c>
      <c r="P293" s="11"/>
      <c r="Q293" s="12">
        <v>0</v>
      </c>
      <c r="R293" s="11"/>
      <c r="S293" s="12">
        <v>0</v>
      </c>
      <c r="T293" s="11"/>
      <c r="U293" s="12">
        <v>0</v>
      </c>
    </row>
    <row r="294" spans="1:21" x14ac:dyDescent="0.45">
      <c r="A294" s="13">
        <v>430</v>
      </c>
      <c r="B294" s="13">
        <v>1</v>
      </c>
      <c r="C294" s="13" t="s">
        <v>403</v>
      </c>
      <c r="D294" s="13" t="s">
        <v>403</v>
      </c>
      <c r="E294" s="13">
        <v>0</v>
      </c>
      <c r="F294" s="13">
        <v>431</v>
      </c>
      <c r="G294" s="13">
        <v>1</v>
      </c>
      <c r="H294" s="13">
        <v>2</v>
      </c>
      <c r="I294" s="13">
        <v>0</v>
      </c>
      <c r="J294" s="11"/>
      <c r="K294" s="11" t="s">
        <v>68</v>
      </c>
      <c r="L294" s="11" t="s">
        <v>49</v>
      </c>
      <c r="M294" s="12">
        <v>1</v>
      </c>
      <c r="N294" s="11"/>
      <c r="O294" s="12">
        <v>0</v>
      </c>
      <c r="P294" s="11"/>
      <c r="Q294" s="12">
        <v>0</v>
      </c>
      <c r="R294" s="11"/>
      <c r="S294" s="12">
        <v>0</v>
      </c>
      <c r="T294" s="11"/>
      <c r="U294" s="12">
        <v>0</v>
      </c>
    </row>
    <row r="295" spans="1:21" x14ac:dyDescent="0.45">
      <c r="A295" s="13">
        <v>431</v>
      </c>
      <c r="B295" s="13">
        <v>1</v>
      </c>
      <c r="C295" s="13" t="s">
        <v>187</v>
      </c>
      <c r="D295" s="13" t="s">
        <v>403</v>
      </c>
      <c r="E295" s="13">
        <v>0</v>
      </c>
      <c r="F295" s="13">
        <v>431</v>
      </c>
      <c r="G295" s="13">
        <v>1</v>
      </c>
      <c r="H295" s="13">
        <v>2</v>
      </c>
      <c r="I295" s="13">
        <v>0</v>
      </c>
      <c r="J295" s="11"/>
      <c r="K295" s="11" t="s">
        <v>68</v>
      </c>
      <c r="L295" s="11" t="s">
        <v>49</v>
      </c>
      <c r="M295" s="12">
        <v>1</v>
      </c>
      <c r="N295" s="11"/>
      <c r="O295" s="12">
        <v>0</v>
      </c>
      <c r="P295" s="11"/>
      <c r="Q295" s="12">
        <v>0</v>
      </c>
      <c r="R295" s="11"/>
      <c r="S295" s="12">
        <v>0</v>
      </c>
      <c r="T295" s="11"/>
      <c r="U295" s="12">
        <v>0</v>
      </c>
    </row>
    <row r="296" spans="1:21" x14ac:dyDescent="0.45">
      <c r="A296" s="13">
        <v>432</v>
      </c>
      <c r="B296" s="13">
        <v>1</v>
      </c>
      <c r="C296" s="13" t="s">
        <v>404</v>
      </c>
      <c r="D296" s="13" t="s">
        <v>405</v>
      </c>
      <c r="E296" s="13">
        <v>0</v>
      </c>
      <c r="F296" s="13">
        <v>0</v>
      </c>
      <c r="G296" s="13">
        <v>1</v>
      </c>
      <c r="H296" s="13">
        <v>0</v>
      </c>
      <c r="I296" s="13">
        <v>0</v>
      </c>
      <c r="J296" s="11"/>
      <c r="K296" s="11" t="s">
        <v>68</v>
      </c>
      <c r="L296" s="11"/>
      <c r="M296" s="12">
        <v>0</v>
      </c>
      <c r="N296" s="11"/>
      <c r="O296" s="12">
        <v>0</v>
      </c>
      <c r="P296" s="11"/>
      <c r="Q296" s="12">
        <v>0</v>
      </c>
      <c r="R296" s="11"/>
      <c r="S296" s="12">
        <v>0</v>
      </c>
      <c r="T296" s="11"/>
      <c r="U296" s="12">
        <v>0</v>
      </c>
    </row>
    <row r="297" spans="1:21" x14ac:dyDescent="0.45">
      <c r="A297" s="13">
        <v>433</v>
      </c>
      <c r="B297" s="13">
        <v>0</v>
      </c>
      <c r="C297" s="13" t="s">
        <v>406</v>
      </c>
      <c r="D297" s="13"/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1"/>
      <c r="K297" s="11" t="s">
        <v>68</v>
      </c>
      <c r="L297" s="11"/>
      <c r="M297" s="12">
        <v>0</v>
      </c>
      <c r="N297" s="11"/>
      <c r="O297" s="12">
        <v>0</v>
      </c>
      <c r="P297" s="11"/>
      <c r="Q297" s="12">
        <v>0</v>
      </c>
      <c r="R297" s="11"/>
      <c r="S297" s="12">
        <v>0</v>
      </c>
      <c r="T297" s="11"/>
      <c r="U297" s="12">
        <v>0</v>
      </c>
    </row>
    <row r="298" spans="1:21" x14ac:dyDescent="0.45">
      <c r="A298" s="13">
        <v>434</v>
      </c>
      <c r="B298" s="13">
        <v>1</v>
      </c>
      <c r="C298" s="13" t="s">
        <v>407</v>
      </c>
      <c r="D298" s="13" t="s">
        <v>407</v>
      </c>
      <c r="E298" s="13">
        <v>0</v>
      </c>
      <c r="F298" s="13">
        <v>0</v>
      </c>
      <c r="G298" s="13">
        <v>1</v>
      </c>
      <c r="H298" s="13">
        <v>0</v>
      </c>
      <c r="I298" s="13">
        <v>0</v>
      </c>
      <c r="J298" s="11"/>
      <c r="K298" s="11" t="s">
        <v>68</v>
      </c>
      <c r="L298" s="11"/>
      <c r="M298" s="12">
        <v>0</v>
      </c>
      <c r="N298" s="11"/>
      <c r="O298" s="12">
        <v>0</v>
      </c>
      <c r="P298" s="11"/>
      <c r="Q298" s="12">
        <v>0</v>
      </c>
      <c r="R298" s="11"/>
      <c r="S298" s="12">
        <v>0</v>
      </c>
      <c r="T298" s="11"/>
      <c r="U298" s="12">
        <v>0</v>
      </c>
    </row>
    <row r="299" spans="1:21" x14ac:dyDescent="0.45">
      <c r="A299" s="13">
        <v>435</v>
      </c>
      <c r="B299" s="13">
        <v>0</v>
      </c>
      <c r="C299" s="13" t="s">
        <v>408</v>
      </c>
      <c r="D299" s="13"/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1"/>
      <c r="K299" s="11" t="s">
        <v>68</v>
      </c>
      <c r="L299" s="11"/>
      <c r="M299" s="12">
        <v>0</v>
      </c>
      <c r="N299" s="11"/>
      <c r="O299" s="12">
        <v>0</v>
      </c>
      <c r="P299" s="11"/>
      <c r="Q299" s="12">
        <v>0</v>
      </c>
      <c r="R299" s="11"/>
      <c r="S299" s="12">
        <v>0</v>
      </c>
      <c r="T299" s="11"/>
      <c r="U299" s="12">
        <v>0</v>
      </c>
    </row>
    <row r="300" spans="1:21" x14ac:dyDescent="0.45">
      <c r="A300" s="13">
        <v>436</v>
      </c>
      <c r="B300" s="13">
        <v>0</v>
      </c>
      <c r="C300" s="13" t="s">
        <v>409</v>
      </c>
      <c r="D300" s="13"/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1"/>
      <c r="K300" s="11" t="s">
        <v>68</v>
      </c>
      <c r="L300" s="11"/>
      <c r="M300" s="12">
        <v>0</v>
      </c>
      <c r="N300" s="11"/>
      <c r="O300" s="12">
        <v>0</v>
      </c>
      <c r="P300" s="11"/>
      <c r="Q300" s="12">
        <v>0</v>
      </c>
      <c r="R300" s="11"/>
      <c r="S300" s="12">
        <v>0</v>
      </c>
      <c r="T300" s="11"/>
      <c r="U300" s="12">
        <v>0</v>
      </c>
    </row>
    <row r="301" spans="1:21" x14ac:dyDescent="0.45">
      <c r="A301" s="13">
        <v>438</v>
      </c>
      <c r="B301" s="13">
        <v>0</v>
      </c>
      <c r="C301" s="13" t="s">
        <v>410</v>
      </c>
      <c r="D301" s="13"/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1"/>
      <c r="K301" s="11" t="s">
        <v>68</v>
      </c>
      <c r="L301" s="11"/>
      <c r="M301" s="12">
        <v>0</v>
      </c>
      <c r="N301" s="11"/>
      <c r="O301" s="12">
        <v>0</v>
      </c>
      <c r="P301" s="11"/>
      <c r="Q301" s="12">
        <v>0</v>
      </c>
      <c r="R301" s="11"/>
      <c r="S301" s="12">
        <v>0</v>
      </c>
      <c r="T301" s="11"/>
      <c r="U301" s="12">
        <v>0</v>
      </c>
    </row>
    <row r="302" spans="1:21" x14ac:dyDescent="0.45">
      <c r="A302" s="13">
        <v>439</v>
      </c>
      <c r="B302" s="13">
        <v>0</v>
      </c>
      <c r="C302" s="13" t="s">
        <v>411</v>
      </c>
      <c r="D302" s="13"/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1"/>
      <c r="K302" s="11" t="s">
        <v>68</v>
      </c>
      <c r="L302" s="11"/>
      <c r="M302" s="12">
        <v>0</v>
      </c>
      <c r="N302" s="11"/>
      <c r="O302" s="12">
        <v>0</v>
      </c>
      <c r="P302" s="11"/>
      <c r="Q302" s="12">
        <v>0</v>
      </c>
      <c r="R302" s="11"/>
      <c r="S302" s="12">
        <v>0</v>
      </c>
      <c r="T302" s="11"/>
      <c r="U302" s="12">
        <v>0</v>
      </c>
    </row>
    <row r="303" spans="1:21" x14ac:dyDescent="0.45">
      <c r="A303" s="13">
        <v>440</v>
      </c>
      <c r="B303" s="13">
        <v>0</v>
      </c>
      <c r="C303" s="13" t="s">
        <v>412</v>
      </c>
      <c r="D303" s="13"/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1"/>
      <c r="K303" s="11" t="s">
        <v>68</v>
      </c>
      <c r="L303" s="11"/>
      <c r="M303" s="12">
        <v>0</v>
      </c>
      <c r="N303" s="11"/>
      <c r="O303" s="12">
        <v>0</v>
      </c>
      <c r="P303" s="11"/>
      <c r="Q303" s="12">
        <v>0</v>
      </c>
      <c r="R303" s="11"/>
      <c r="S303" s="12">
        <v>0</v>
      </c>
      <c r="T303" s="11"/>
      <c r="U303" s="12">
        <v>0</v>
      </c>
    </row>
    <row r="304" spans="1:21" x14ac:dyDescent="0.45">
      <c r="A304" s="13">
        <v>441</v>
      </c>
      <c r="B304" s="13">
        <v>0</v>
      </c>
      <c r="C304" s="13" t="s">
        <v>413</v>
      </c>
      <c r="D304" s="13"/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1"/>
      <c r="K304" s="11" t="s">
        <v>68</v>
      </c>
      <c r="L304" s="11"/>
      <c r="M304" s="12">
        <v>0</v>
      </c>
      <c r="N304" s="11"/>
      <c r="O304" s="12">
        <v>0</v>
      </c>
      <c r="P304" s="11"/>
      <c r="Q304" s="12">
        <v>0</v>
      </c>
      <c r="R304" s="11"/>
      <c r="S304" s="12">
        <v>0</v>
      </c>
      <c r="T304" s="11"/>
      <c r="U304" s="12">
        <v>0</v>
      </c>
    </row>
    <row r="305" spans="1:21" x14ac:dyDescent="0.45">
      <c r="A305" s="13">
        <v>442</v>
      </c>
      <c r="B305" s="13">
        <v>0</v>
      </c>
      <c r="C305" s="13" t="s">
        <v>414</v>
      </c>
      <c r="D305" s="13"/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1"/>
      <c r="K305" s="11" t="s">
        <v>68</v>
      </c>
      <c r="L305" s="11"/>
      <c r="M305" s="12">
        <v>0</v>
      </c>
      <c r="N305" s="11"/>
      <c r="O305" s="12">
        <v>0</v>
      </c>
      <c r="P305" s="11"/>
      <c r="Q305" s="12">
        <v>0</v>
      </c>
      <c r="R305" s="11"/>
      <c r="S305" s="12">
        <v>0</v>
      </c>
      <c r="T305" s="11"/>
      <c r="U305" s="12">
        <v>0</v>
      </c>
    </row>
    <row r="306" spans="1:21" x14ac:dyDescent="0.45">
      <c r="A306" s="13">
        <v>443</v>
      </c>
      <c r="B306" s="13">
        <v>0</v>
      </c>
      <c r="C306" s="13" t="s">
        <v>415</v>
      </c>
      <c r="D306" s="13"/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1"/>
      <c r="K306" s="11" t="s">
        <v>68</v>
      </c>
      <c r="L306" s="11"/>
      <c r="M306" s="12">
        <v>0</v>
      </c>
      <c r="N306" s="11"/>
      <c r="O306" s="12">
        <v>0</v>
      </c>
      <c r="P306" s="11"/>
      <c r="Q306" s="12">
        <v>0</v>
      </c>
      <c r="R306" s="11"/>
      <c r="S306" s="12">
        <v>0</v>
      </c>
      <c r="T306" s="11"/>
      <c r="U306" s="12">
        <v>0</v>
      </c>
    </row>
    <row r="307" spans="1:21" x14ac:dyDescent="0.45">
      <c r="A307" s="13">
        <v>444</v>
      </c>
      <c r="B307" s="13">
        <v>0</v>
      </c>
      <c r="C307" s="13" t="s">
        <v>416</v>
      </c>
      <c r="D307" s="13"/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1"/>
      <c r="K307" s="11" t="s">
        <v>68</v>
      </c>
      <c r="L307" s="11"/>
      <c r="M307" s="12">
        <v>0</v>
      </c>
      <c r="N307" s="11"/>
      <c r="O307" s="12">
        <v>0</v>
      </c>
      <c r="P307" s="11"/>
      <c r="Q307" s="12">
        <v>0</v>
      </c>
      <c r="R307" s="11"/>
      <c r="S307" s="12">
        <v>0</v>
      </c>
      <c r="T307" s="11"/>
      <c r="U307" s="12">
        <v>0</v>
      </c>
    </row>
    <row r="308" spans="1:21" x14ac:dyDescent="0.45">
      <c r="A308" s="13">
        <v>445</v>
      </c>
      <c r="B308" s="13">
        <v>0</v>
      </c>
      <c r="C308" s="13" t="s">
        <v>417</v>
      </c>
      <c r="D308" s="13"/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1"/>
      <c r="K308" s="11" t="s">
        <v>68</v>
      </c>
      <c r="L308" s="11"/>
      <c r="M308" s="12">
        <v>0</v>
      </c>
      <c r="N308" s="11"/>
      <c r="O308" s="12">
        <v>0</v>
      </c>
      <c r="P308" s="11"/>
      <c r="Q308" s="12">
        <v>0</v>
      </c>
      <c r="R308" s="11"/>
      <c r="S308" s="12">
        <v>0</v>
      </c>
      <c r="T308" s="11"/>
      <c r="U308" s="12">
        <v>0</v>
      </c>
    </row>
    <row r="309" spans="1:21" x14ac:dyDescent="0.45">
      <c r="A309" s="13">
        <v>446</v>
      </c>
      <c r="B309" s="13">
        <v>0</v>
      </c>
      <c r="C309" s="13" t="s">
        <v>418</v>
      </c>
      <c r="D309" s="13"/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1"/>
      <c r="K309" s="11" t="s">
        <v>68</v>
      </c>
      <c r="L309" s="11"/>
      <c r="M309" s="12">
        <v>0</v>
      </c>
      <c r="N309" s="11"/>
      <c r="O309" s="12">
        <v>0</v>
      </c>
      <c r="P309" s="11"/>
      <c r="Q309" s="12">
        <v>0</v>
      </c>
      <c r="R309" s="11"/>
      <c r="S309" s="12">
        <v>0</v>
      </c>
      <c r="T309" s="11"/>
      <c r="U309" s="12">
        <v>0</v>
      </c>
    </row>
    <row r="310" spans="1:21" x14ac:dyDescent="0.45">
      <c r="A310" s="13">
        <v>447</v>
      </c>
      <c r="B310" s="13">
        <v>0</v>
      </c>
      <c r="C310" s="13" t="s">
        <v>419</v>
      </c>
      <c r="D310" s="13"/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1"/>
      <c r="K310" s="11" t="s">
        <v>68</v>
      </c>
      <c r="L310" s="11"/>
      <c r="M310" s="12">
        <v>0</v>
      </c>
      <c r="N310" s="11"/>
      <c r="O310" s="12">
        <v>0</v>
      </c>
      <c r="P310" s="11"/>
      <c r="Q310" s="12">
        <v>0</v>
      </c>
      <c r="R310" s="11"/>
      <c r="S310" s="12">
        <v>0</v>
      </c>
      <c r="T310" s="11"/>
      <c r="U310" s="12">
        <v>0</v>
      </c>
    </row>
    <row r="311" spans="1:21" x14ac:dyDescent="0.45">
      <c r="A311" s="13">
        <v>448</v>
      </c>
      <c r="B311" s="13">
        <v>0</v>
      </c>
      <c r="C311" s="13" t="s">
        <v>420</v>
      </c>
      <c r="D311" s="13"/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1"/>
      <c r="K311" s="11" t="s">
        <v>68</v>
      </c>
      <c r="L311" s="11"/>
      <c r="M311" s="12">
        <v>0</v>
      </c>
      <c r="N311" s="11"/>
      <c r="O311" s="12">
        <v>0</v>
      </c>
      <c r="P311" s="11"/>
      <c r="Q311" s="12">
        <v>0</v>
      </c>
      <c r="R311" s="11"/>
      <c r="S311" s="12">
        <v>0</v>
      </c>
      <c r="T311" s="11"/>
      <c r="U311" s="12">
        <v>0</v>
      </c>
    </row>
    <row r="312" spans="1:21" x14ac:dyDescent="0.45">
      <c r="A312" s="13">
        <v>449</v>
      </c>
      <c r="B312" s="13">
        <v>1</v>
      </c>
      <c r="C312" s="13" t="s">
        <v>421</v>
      </c>
      <c r="D312" s="13" t="s">
        <v>422</v>
      </c>
      <c r="E312" s="13">
        <v>0</v>
      </c>
      <c r="F312" s="13">
        <v>450</v>
      </c>
      <c r="G312" s="13">
        <v>1</v>
      </c>
      <c r="H312" s="13">
        <v>2</v>
      </c>
      <c r="I312" s="13">
        <v>0</v>
      </c>
      <c r="J312" s="11"/>
      <c r="K312" s="11" t="s">
        <v>68</v>
      </c>
      <c r="L312" s="11" t="s">
        <v>69</v>
      </c>
      <c r="M312" s="12">
        <v>0</v>
      </c>
      <c r="N312" s="11" t="s">
        <v>322</v>
      </c>
      <c r="O312" s="12">
        <v>0</v>
      </c>
      <c r="P312" s="11" t="s">
        <v>339</v>
      </c>
      <c r="Q312" s="12">
        <v>0</v>
      </c>
      <c r="R312" s="11" t="s">
        <v>423</v>
      </c>
      <c r="S312" s="12">
        <v>0</v>
      </c>
      <c r="T312" s="11"/>
      <c r="U312" s="12">
        <v>0</v>
      </c>
    </row>
    <row r="313" spans="1:21" x14ac:dyDescent="0.45">
      <c r="A313" s="13">
        <v>450</v>
      </c>
      <c r="B313" s="13">
        <v>1</v>
      </c>
      <c r="C313" s="13" t="s">
        <v>424</v>
      </c>
      <c r="D313" s="13" t="s">
        <v>422</v>
      </c>
      <c r="E313" s="13">
        <v>0</v>
      </c>
      <c r="F313" s="13">
        <v>0</v>
      </c>
      <c r="G313" s="13">
        <v>1</v>
      </c>
      <c r="H313" s="13">
        <v>2</v>
      </c>
      <c r="I313" s="13">
        <v>0</v>
      </c>
      <c r="J313" s="11"/>
      <c r="K313" s="11" t="s">
        <v>68</v>
      </c>
      <c r="L313" s="11"/>
      <c r="M313" s="12">
        <v>0</v>
      </c>
      <c r="N313" s="11"/>
      <c r="O313" s="12">
        <v>0</v>
      </c>
      <c r="P313" s="11"/>
      <c r="Q313" s="12">
        <v>0</v>
      </c>
      <c r="R313" s="11"/>
      <c r="S313" s="12">
        <v>0</v>
      </c>
      <c r="T313" s="11"/>
      <c r="U313" s="12">
        <v>0</v>
      </c>
    </row>
    <row r="314" spans="1:21" x14ac:dyDescent="0.45">
      <c r="A314" s="13">
        <v>451</v>
      </c>
      <c r="B314" s="13">
        <v>0</v>
      </c>
      <c r="C314" s="13" t="s">
        <v>425</v>
      </c>
      <c r="D314" s="13"/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1"/>
      <c r="K314" s="11" t="s">
        <v>68</v>
      </c>
      <c r="L314" s="11"/>
      <c r="M314" s="12">
        <v>0</v>
      </c>
      <c r="N314" s="11"/>
      <c r="O314" s="12">
        <v>0</v>
      </c>
      <c r="P314" s="11"/>
      <c r="Q314" s="12">
        <v>0</v>
      </c>
      <c r="R314" s="11"/>
      <c r="S314" s="12">
        <v>0</v>
      </c>
      <c r="T314" s="11"/>
      <c r="U314" s="12">
        <v>0</v>
      </c>
    </row>
    <row r="315" spans="1:21" x14ac:dyDescent="0.45">
      <c r="A315" s="13">
        <v>452</v>
      </c>
      <c r="B315" s="13">
        <v>0</v>
      </c>
      <c r="C315" s="13" t="s">
        <v>426</v>
      </c>
      <c r="D315" s="13"/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1"/>
      <c r="K315" s="11" t="s">
        <v>68</v>
      </c>
      <c r="L315" s="11"/>
      <c r="M315" s="12">
        <v>0</v>
      </c>
      <c r="N315" s="11"/>
      <c r="O315" s="12">
        <v>0</v>
      </c>
      <c r="P315" s="11"/>
      <c r="Q315" s="12">
        <v>0</v>
      </c>
      <c r="R315" s="11"/>
      <c r="S315" s="12">
        <v>0</v>
      </c>
      <c r="T315" s="11"/>
      <c r="U315" s="12">
        <v>0</v>
      </c>
    </row>
    <row r="316" spans="1:21" x14ac:dyDescent="0.45">
      <c r="A316" s="13">
        <v>453</v>
      </c>
      <c r="B316" s="13">
        <v>0</v>
      </c>
      <c r="C316" s="13" t="s">
        <v>427</v>
      </c>
      <c r="D316" s="13"/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1"/>
      <c r="K316" s="11" t="s">
        <v>68</v>
      </c>
      <c r="L316" s="11"/>
      <c r="M316" s="12">
        <v>0</v>
      </c>
      <c r="N316" s="11"/>
      <c r="O316" s="12">
        <v>0</v>
      </c>
      <c r="P316" s="11"/>
      <c r="Q316" s="12">
        <v>0</v>
      </c>
      <c r="R316" s="11"/>
      <c r="S316" s="12">
        <v>0</v>
      </c>
      <c r="T316" s="11"/>
      <c r="U316" s="12">
        <v>0</v>
      </c>
    </row>
    <row r="317" spans="1:21" x14ac:dyDescent="0.45">
      <c r="A317" s="13">
        <v>454</v>
      </c>
      <c r="B317" s="13">
        <v>1</v>
      </c>
      <c r="C317" s="13" t="s">
        <v>428</v>
      </c>
      <c r="D317" s="13" t="s">
        <v>428</v>
      </c>
      <c r="E317" s="13">
        <v>0</v>
      </c>
      <c r="F317" s="13">
        <v>0</v>
      </c>
      <c r="G317" s="13">
        <v>1</v>
      </c>
      <c r="H317" s="13">
        <v>0</v>
      </c>
      <c r="I317" s="13">
        <v>0</v>
      </c>
      <c r="J317" s="11"/>
      <c r="K317" s="11" t="s">
        <v>68</v>
      </c>
      <c r="L317" s="11"/>
      <c r="M317" s="12">
        <v>0</v>
      </c>
      <c r="N317" s="11"/>
      <c r="O317" s="12">
        <v>0</v>
      </c>
      <c r="P317" s="11"/>
      <c r="Q317" s="12">
        <v>0</v>
      </c>
      <c r="R317" s="11"/>
      <c r="S317" s="12">
        <v>0</v>
      </c>
      <c r="T317" s="11"/>
      <c r="U317" s="12">
        <v>0</v>
      </c>
    </row>
    <row r="318" spans="1:21" x14ac:dyDescent="0.45">
      <c r="A318" s="13">
        <v>455</v>
      </c>
      <c r="B318" s="13">
        <v>0</v>
      </c>
      <c r="C318" s="13" t="s">
        <v>429</v>
      </c>
      <c r="D318" s="13"/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1"/>
      <c r="K318" s="11" t="s">
        <v>68</v>
      </c>
      <c r="L318" s="11"/>
      <c r="M318" s="12">
        <v>0</v>
      </c>
      <c r="N318" s="11"/>
      <c r="O318" s="12">
        <v>0</v>
      </c>
      <c r="P318" s="11"/>
      <c r="Q318" s="12">
        <v>0</v>
      </c>
      <c r="R318" s="11"/>
      <c r="S318" s="12">
        <v>0</v>
      </c>
      <c r="T318" s="11"/>
      <c r="U318" s="12">
        <v>0</v>
      </c>
    </row>
    <row r="319" spans="1:21" x14ac:dyDescent="0.45">
      <c r="A319" s="13">
        <v>456</v>
      </c>
      <c r="B319" s="13">
        <v>0</v>
      </c>
      <c r="C319" s="13" t="s">
        <v>430</v>
      </c>
      <c r="D319" s="13"/>
      <c r="E319" s="13">
        <v>0</v>
      </c>
      <c r="F319" s="13">
        <v>0</v>
      </c>
      <c r="G319" s="13">
        <v>0</v>
      </c>
      <c r="H319" s="13">
        <v>0</v>
      </c>
      <c r="I319" s="13">
        <v>0</v>
      </c>
      <c r="J319" s="11"/>
      <c r="K319" s="11" t="s">
        <v>68</v>
      </c>
      <c r="L319" s="11"/>
      <c r="M319" s="12">
        <v>0</v>
      </c>
      <c r="N319" s="11"/>
      <c r="O319" s="12">
        <v>0</v>
      </c>
      <c r="P319" s="11"/>
      <c r="Q319" s="12">
        <v>0</v>
      </c>
      <c r="R319" s="11"/>
      <c r="S319" s="12">
        <v>0</v>
      </c>
      <c r="T319" s="11"/>
      <c r="U319" s="12">
        <v>0</v>
      </c>
    </row>
    <row r="320" spans="1:21" x14ac:dyDescent="0.45">
      <c r="A320" s="13">
        <v>457</v>
      </c>
      <c r="B320" s="13">
        <v>1</v>
      </c>
      <c r="C320" s="13" t="s">
        <v>431</v>
      </c>
      <c r="D320" s="13" t="s">
        <v>431</v>
      </c>
      <c r="E320" s="13">
        <v>0</v>
      </c>
      <c r="F320" s="13">
        <v>603</v>
      </c>
      <c r="G320" s="13">
        <v>1</v>
      </c>
      <c r="H320" s="13">
        <v>0</v>
      </c>
      <c r="I320" s="13">
        <v>42</v>
      </c>
      <c r="J320" s="11"/>
      <c r="K320" s="11" t="s">
        <v>68</v>
      </c>
      <c r="L320" s="11"/>
      <c r="M320" s="12">
        <v>0</v>
      </c>
      <c r="N320" s="11"/>
      <c r="O320" s="12">
        <v>0</v>
      </c>
      <c r="P320" s="11"/>
      <c r="Q320" s="12">
        <v>0</v>
      </c>
      <c r="R320" s="11"/>
      <c r="S320" s="12">
        <v>0</v>
      </c>
      <c r="T320" s="11"/>
      <c r="U320" s="12">
        <v>0</v>
      </c>
    </row>
    <row r="321" spans="1:21" x14ac:dyDescent="0.45">
      <c r="A321" s="13">
        <v>458</v>
      </c>
      <c r="B321" s="13">
        <v>0</v>
      </c>
      <c r="C321" s="13" t="s">
        <v>432</v>
      </c>
      <c r="D321" s="13"/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1"/>
      <c r="K321" s="11" t="s">
        <v>68</v>
      </c>
      <c r="L321" s="11"/>
      <c r="M321" s="12">
        <v>0</v>
      </c>
      <c r="N321" s="11"/>
      <c r="O321" s="12">
        <v>0</v>
      </c>
      <c r="P321" s="11"/>
      <c r="Q321" s="12">
        <v>0</v>
      </c>
      <c r="R321" s="11"/>
      <c r="S321" s="12">
        <v>0</v>
      </c>
      <c r="T321" s="11"/>
      <c r="U321" s="12">
        <v>0</v>
      </c>
    </row>
    <row r="322" spans="1:21" x14ac:dyDescent="0.45">
      <c r="A322" s="13">
        <v>459</v>
      </c>
      <c r="B322" s="13">
        <v>0</v>
      </c>
      <c r="C322" s="13" t="s">
        <v>433</v>
      </c>
      <c r="D322" s="13"/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1"/>
      <c r="K322" s="11" t="s">
        <v>68</v>
      </c>
      <c r="L322" s="11"/>
      <c r="M322" s="12">
        <v>0</v>
      </c>
      <c r="N322" s="11"/>
      <c r="O322" s="12">
        <v>0</v>
      </c>
      <c r="P322" s="11"/>
      <c r="Q322" s="12">
        <v>0</v>
      </c>
      <c r="R322" s="11"/>
      <c r="S322" s="12">
        <v>0</v>
      </c>
      <c r="T322" s="11"/>
      <c r="U322" s="12">
        <v>0</v>
      </c>
    </row>
    <row r="323" spans="1:21" x14ac:dyDescent="0.45">
      <c r="A323" s="13">
        <v>460</v>
      </c>
      <c r="B323" s="13">
        <v>1</v>
      </c>
      <c r="C323" s="13" t="s">
        <v>434</v>
      </c>
      <c r="D323" s="13" t="s">
        <v>435</v>
      </c>
      <c r="E323" s="13">
        <v>0</v>
      </c>
      <c r="F323" s="13">
        <v>463</v>
      </c>
      <c r="G323" s="13">
        <v>1</v>
      </c>
      <c r="H323" s="13">
        <v>0</v>
      </c>
      <c r="I323" s="13">
        <v>0</v>
      </c>
      <c r="J323" s="11"/>
      <c r="K323" s="11" t="s">
        <v>68</v>
      </c>
      <c r="L323" s="11" t="s">
        <v>10</v>
      </c>
      <c r="M323" s="12">
        <v>0</v>
      </c>
      <c r="N323" s="11" t="s">
        <v>136</v>
      </c>
      <c r="O323" s="12">
        <v>0</v>
      </c>
      <c r="P323" s="11" t="s">
        <v>137</v>
      </c>
      <c r="Q323" s="12">
        <v>0</v>
      </c>
      <c r="R323" s="11" t="s">
        <v>436</v>
      </c>
      <c r="S323" s="12">
        <v>0</v>
      </c>
      <c r="T323" s="11" t="s">
        <v>437</v>
      </c>
      <c r="U323" s="12">
        <v>0</v>
      </c>
    </row>
    <row r="324" spans="1:21" x14ac:dyDescent="0.45">
      <c r="A324" s="13">
        <v>461</v>
      </c>
      <c r="B324" s="13">
        <v>0</v>
      </c>
      <c r="C324" s="13" t="s">
        <v>438</v>
      </c>
      <c r="D324" s="13"/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1"/>
      <c r="K324" s="11" t="s">
        <v>68</v>
      </c>
      <c r="L324" s="11"/>
      <c r="M324" s="12">
        <v>0</v>
      </c>
      <c r="N324" s="11"/>
      <c r="O324" s="12">
        <v>0</v>
      </c>
      <c r="P324" s="11"/>
      <c r="Q324" s="12">
        <v>0</v>
      </c>
      <c r="R324" s="11"/>
      <c r="S324" s="12">
        <v>0</v>
      </c>
      <c r="T324" s="11"/>
      <c r="U324" s="12">
        <v>0</v>
      </c>
    </row>
    <row r="325" spans="1:21" x14ac:dyDescent="0.45">
      <c r="A325" s="13">
        <v>462</v>
      </c>
      <c r="B325" s="13">
        <v>0</v>
      </c>
      <c r="C325" s="13" t="s">
        <v>439</v>
      </c>
      <c r="D325" s="13"/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1"/>
      <c r="K325" s="11" t="s">
        <v>68</v>
      </c>
      <c r="L325" s="11"/>
      <c r="M325" s="12">
        <v>0</v>
      </c>
      <c r="N325" s="11"/>
      <c r="O325" s="12">
        <v>0</v>
      </c>
      <c r="P325" s="11"/>
      <c r="Q325" s="12">
        <v>0</v>
      </c>
      <c r="R325" s="11"/>
      <c r="S325" s="12">
        <v>0</v>
      </c>
      <c r="T325" s="11"/>
      <c r="U325" s="12">
        <v>0</v>
      </c>
    </row>
    <row r="326" spans="1:21" x14ac:dyDescent="0.45">
      <c r="A326" s="13">
        <v>463</v>
      </c>
      <c r="B326" s="13">
        <v>1</v>
      </c>
      <c r="C326" s="13" t="s">
        <v>440</v>
      </c>
      <c r="D326" s="13" t="s">
        <v>435</v>
      </c>
      <c r="E326" s="13">
        <v>0</v>
      </c>
      <c r="F326" s="13">
        <v>0</v>
      </c>
      <c r="G326" s="13">
        <v>1</v>
      </c>
      <c r="H326" s="13">
        <v>0</v>
      </c>
      <c r="I326" s="13">
        <v>0</v>
      </c>
      <c r="J326" s="11"/>
      <c r="K326" s="11" t="s">
        <v>68</v>
      </c>
      <c r="L326" s="11"/>
      <c r="M326" s="12">
        <v>0</v>
      </c>
      <c r="N326" s="11"/>
      <c r="O326" s="12">
        <v>0</v>
      </c>
      <c r="P326" s="11"/>
      <c r="Q326" s="12">
        <v>0</v>
      </c>
      <c r="R326" s="11"/>
      <c r="S326" s="12">
        <v>0</v>
      </c>
      <c r="T326" s="11"/>
      <c r="U326" s="12">
        <v>0</v>
      </c>
    </row>
    <row r="327" spans="1:21" x14ac:dyDescent="0.45">
      <c r="A327" s="13">
        <v>464</v>
      </c>
      <c r="B327" s="13">
        <v>1</v>
      </c>
      <c r="C327" s="13" t="s">
        <v>441</v>
      </c>
      <c r="D327" s="13" t="s">
        <v>442</v>
      </c>
      <c r="E327" s="13">
        <v>0</v>
      </c>
      <c r="F327" s="13">
        <v>465</v>
      </c>
      <c r="G327" s="13">
        <v>1</v>
      </c>
      <c r="H327" s="13">
        <v>1</v>
      </c>
      <c r="I327" s="13">
        <v>20</v>
      </c>
      <c r="J327" s="11"/>
      <c r="K327" s="11" t="s">
        <v>68</v>
      </c>
      <c r="L327" s="11"/>
      <c r="M327" s="12">
        <v>0</v>
      </c>
      <c r="N327" s="11"/>
      <c r="O327" s="12">
        <v>0</v>
      </c>
      <c r="P327" s="11"/>
      <c r="Q327" s="12">
        <v>0</v>
      </c>
      <c r="R327" s="11"/>
      <c r="S327" s="12">
        <v>0</v>
      </c>
      <c r="T327" s="11"/>
      <c r="U327" s="12">
        <v>0</v>
      </c>
    </row>
    <row r="328" spans="1:21" x14ac:dyDescent="0.45">
      <c r="A328" s="13">
        <v>465</v>
      </c>
      <c r="B328" s="13">
        <v>1</v>
      </c>
      <c r="C328" s="13" t="s">
        <v>441</v>
      </c>
      <c r="D328" s="13" t="s">
        <v>443</v>
      </c>
      <c r="E328" s="13">
        <v>0</v>
      </c>
      <c r="F328" s="13">
        <v>0</v>
      </c>
      <c r="G328" s="13">
        <v>1</v>
      </c>
      <c r="H328" s="13">
        <v>1</v>
      </c>
      <c r="I328" s="13">
        <v>15</v>
      </c>
      <c r="J328" s="11"/>
      <c r="K328" s="11" t="s">
        <v>68</v>
      </c>
      <c r="L328" s="11"/>
      <c r="M328" s="12">
        <v>0</v>
      </c>
      <c r="N328" s="11"/>
      <c r="O328" s="12">
        <v>0</v>
      </c>
      <c r="P328" s="11"/>
      <c r="Q328" s="12">
        <v>0</v>
      </c>
      <c r="R328" s="11"/>
      <c r="S328" s="12">
        <v>0</v>
      </c>
      <c r="T328" s="11"/>
      <c r="U328" s="12">
        <v>0</v>
      </c>
    </row>
    <row r="329" spans="1:21" x14ac:dyDescent="0.45">
      <c r="A329" s="13">
        <v>466</v>
      </c>
      <c r="B329" s="13">
        <v>1</v>
      </c>
      <c r="C329" s="13" t="s">
        <v>444</v>
      </c>
      <c r="D329" s="13" t="s">
        <v>233</v>
      </c>
      <c r="E329" s="13">
        <v>0</v>
      </c>
      <c r="F329" s="13">
        <v>0</v>
      </c>
      <c r="G329" s="13">
        <v>0</v>
      </c>
      <c r="H329" s="13">
        <v>0</v>
      </c>
      <c r="I329" s="13">
        <v>0</v>
      </c>
      <c r="J329" s="11"/>
      <c r="K329" s="11" t="s">
        <v>68</v>
      </c>
      <c r="L329" s="11"/>
      <c r="M329" s="12">
        <v>0</v>
      </c>
      <c r="N329" s="11"/>
      <c r="O329" s="12">
        <v>0</v>
      </c>
      <c r="P329" s="11"/>
      <c r="Q329" s="12">
        <v>0</v>
      </c>
      <c r="R329" s="11"/>
      <c r="S329" s="12">
        <v>0</v>
      </c>
      <c r="T329" s="11"/>
      <c r="U329" s="12">
        <v>0</v>
      </c>
    </row>
    <row r="330" spans="1:21" x14ac:dyDescent="0.45">
      <c r="A330" s="13">
        <v>467</v>
      </c>
      <c r="B330" s="13">
        <v>1</v>
      </c>
      <c r="C330" s="13" t="s">
        <v>445</v>
      </c>
      <c r="D330" s="13" t="s">
        <v>445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1"/>
      <c r="K330" s="11" t="s">
        <v>68</v>
      </c>
      <c r="L330" s="11"/>
      <c r="M330" s="12">
        <v>0</v>
      </c>
      <c r="N330" s="11"/>
      <c r="O330" s="12">
        <v>0</v>
      </c>
      <c r="P330" s="11"/>
      <c r="Q330" s="12">
        <v>0</v>
      </c>
      <c r="R330" s="11"/>
      <c r="S330" s="12">
        <v>0</v>
      </c>
      <c r="T330" s="11"/>
      <c r="U330" s="12">
        <v>0</v>
      </c>
    </row>
    <row r="331" spans="1:21" x14ac:dyDescent="0.45">
      <c r="A331" s="13">
        <v>468</v>
      </c>
      <c r="B331" s="13">
        <v>1</v>
      </c>
      <c r="C331" s="13" t="s">
        <v>446</v>
      </c>
      <c r="D331" s="13" t="s">
        <v>446</v>
      </c>
      <c r="E331" s="13">
        <v>0</v>
      </c>
      <c r="F331" s="13">
        <v>0</v>
      </c>
      <c r="G331" s="13">
        <v>0</v>
      </c>
      <c r="H331" s="13">
        <v>0</v>
      </c>
      <c r="I331" s="13">
        <v>0</v>
      </c>
      <c r="J331" s="11"/>
      <c r="K331" s="11" t="s">
        <v>68</v>
      </c>
      <c r="L331" s="11"/>
      <c r="M331" s="12">
        <v>0</v>
      </c>
      <c r="N331" s="11"/>
      <c r="O331" s="12">
        <v>0</v>
      </c>
      <c r="P331" s="11"/>
      <c r="Q331" s="12">
        <v>0</v>
      </c>
      <c r="R331" s="11"/>
      <c r="S331" s="12">
        <v>0</v>
      </c>
      <c r="T331" s="11"/>
      <c r="U331" s="12">
        <v>0</v>
      </c>
    </row>
    <row r="332" spans="1:21" x14ac:dyDescent="0.45">
      <c r="A332" s="13">
        <v>469</v>
      </c>
      <c r="B332" s="13">
        <v>0</v>
      </c>
      <c r="C332" s="13" t="s">
        <v>447</v>
      </c>
      <c r="D332" s="13"/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1"/>
      <c r="K332" s="11" t="s">
        <v>68</v>
      </c>
      <c r="L332" s="11"/>
      <c r="M332" s="12">
        <v>0</v>
      </c>
      <c r="N332" s="11"/>
      <c r="O332" s="12">
        <v>0</v>
      </c>
      <c r="P332" s="11"/>
      <c r="Q332" s="12">
        <v>0</v>
      </c>
      <c r="R332" s="11"/>
      <c r="S332" s="12">
        <v>0</v>
      </c>
      <c r="T332" s="11"/>
      <c r="U332" s="12">
        <v>0</v>
      </c>
    </row>
    <row r="333" spans="1:21" x14ac:dyDescent="0.45">
      <c r="A333" s="13">
        <v>470</v>
      </c>
      <c r="B333" s="13">
        <v>1</v>
      </c>
      <c r="C333" s="13" t="s">
        <v>448</v>
      </c>
      <c r="D333" s="13" t="s">
        <v>449</v>
      </c>
      <c r="E333" s="13">
        <v>0</v>
      </c>
      <c r="F333" s="13">
        <v>471</v>
      </c>
      <c r="G333" s="13">
        <v>1</v>
      </c>
      <c r="H333" s="13">
        <v>2</v>
      </c>
      <c r="I333" s="13">
        <v>0</v>
      </c>
      <c r="J333" s="11"/>
      <c r="K333" s="11" t="s">
        <v>68</v>
      </c>
      <c r="L333" s="11" t="s">
        <v>381</v>
      </c>
      <c r="M333" s="12">
        <v>0</v>
      </c>
      <c r="N333" s="11" t="s">
        <v>69</v>
      </c>
      <c r="O333" s="12">
        <v>0</v>
      </c>
      <c r="P333" s="11"/>
      <c r="Q333" s="12">
        <v>0</v>
      </c>
      <c r="R333" s="11"/>
      <c r="S333" s="12">
        <v>0</v>
      </c>
      <c r="T333" s="11"/>
      <c r="U333" s="12">
        <v>0</v>
      </c>
    </row>
    <row r="334" spans="1:21" x14ac:dyDescent="0.45">
      <c r="A334" s="13">
        <v>471</v>
      </c>
      <c r="B334" s="13">
        <v>0</v>
      </c>
      <c r="C334" s="13" t="s">
        <v>450</v>
      </c>
      <c r="D334" s="13" t="s">
        <v>450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1"/>
      <c r="K334" s="11" t="s">
        <v>68</v>
      </c>
      <c r="L334" s="11"/>
      <c r="M334" s="12">
        <v>0</v>
      </c>
      <c r="N334" s="11"/>
      <c r="O334" s="12">
        <v>0</v>
      </c>
      <c r="P334" s="11"/>
      <c r="Q334" s="12">
        <v>0</v>
      </c>
      <c r="R334" s="11"/>
      <c r="S334" s="12">
        <v>0</v>
      </c>
      <c r="T334" s="11"/>
      <c r="U334" s="12">
        <v>0</v>
      </c>
    </row>
    <row r="335" spans="1:21" x14ac:dyDescent="0.45">
      <c r="A335" s="13">
        <v>472</v>
      </c>
      <c r="B335" s="13">
        <v>0</v>
      </c>
      <c r="C335" s="13" t="s">
        <v>451</v>
      </c>
      <c r="D335" s="13"/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1"/>
      <c r="K335" s="11" t="s">
        <v>68</v>
      </c>
      <c r="L335" s="11"/>
      <c r="M335" s="12">
        <v>0</v>
      </c>
      <c r="N335" s="11"/>
      <c r="O335" s="12">
        <v>0</v>
      </c>
      <c r="P335" s="11"/>
      <c r="Q335" s="12">
        <v>0</v>
      </c>
      <c r="R335" s="11"/>
      <c r="S335" s="12">
        <v>0</v>
      </c>
      <c r="T335" s="11"/>
      <c r="U335" s="12">
        <v>0</v>
      </c>
    </row>
    <row r="336" spans="1:21" x14ac:dyDescent="0.45">
      <c r="A336" s="13">
        <v>473</v>
      </c>
      <c r="B336" s="13">
        <v>0</v>
      </c>
      <c r="C336" s="13" t="s">
        <v>452</v>
      </c>
      <c r="D336" s="13"/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1"/>
      <c r="K336" s="11" t="s">
        <v>68</v>
      </c>
      <c r="L336" s="11"/>
      <c r="M336" s="12">
        <v>0</v>
      </c>
      <c r="N336" s="11"/>
      <c r="O336" s="12">
        <v>0</v>
      </c>
      <c r="P336" s="11"/>
      <c r="Q336" s="12">
        <v>0</v>
      </c>
      <c r="R336" s="11"/>
      <c r="S336" s="12">
        <v>0</v>
      </c>
      <c r="T336" s="11"/>
      <c r="U336" s="12">
        <v>0</v>
      </c>
    </row>
    <row r="337" spans="1:21" x14ac:dyDescent="0.45">
      <c r="A337" s="13">
        <v>474</v>
      </c>
      <c r="B337" s="13">
        <v>1</v>
      </c>
      <c r="C337" s="13" t="s">
        <v>453</v>
      </c>
      <c r="D337" s="13" t="s">
        <v>454</v>
      </c>
      <c r="E337" s="13">
        <v>0</v>
      </c>
      <c r="F337" s="13">
        <v>0</v>
      </c>
      <c r="G337" s="13">
        <v>1</v>
      </c>
      <c r="H337" s="13">
        <v>0</v>
      </c>
      <c r="I337" s="13">
        <v>0</v>
      </c>
      <c r="J337" s="11"/>
      <c r="K337" s="11" t="s">
        <v>68</v>
      </c>
      <c r="L337" s="11"/>
      <c r="M337" s="12">
        <v>0</v>
      </c>
      <c r="N337" s="11"/>
      <c r="O337" s="12">
        <v>0</v>
      </c>
      <c r="P337" s="11"/>
      <c r="Q337" s="12">
        <v>0</v>
      </c>
      <c r="R337" s="11"/>
      <c r="S337" s="12">
        <v>0</v>
      </c>
      <c r="T337" s="11"/>
      <c r="U337" s="12">
        <v>0</v>
      </c>
    </row>
    <row r="338" spans="1:21" x14ac:dyDescent="0.45">
      <c r="A338" s="13">
        <v>475</v>
      </c>
      <c r="B338" s="13">
        <v>1</v>
      </c>
      <c r="C338" s="13" t="s">
        <v>455</v>
      </c>
      <c r="D338" s="13" t="s">
        <v>456</v>
      </c>
      <c r="E338" s="13">
        <v>0</v>
      </c>
      <c r="F338" s="13">
        <v>0</v>
      </c>
      <c r="G338" s="13">
        <v>1</v>
      </c>
      <c r="H338" s="13">
        <v>0</v>
      </c>
      <c r="I338" s="13">
        <v>0</v>
      </c>
      <c r="J338" s="11"/>
      <c r="K338" s="11" t="s">
        <v>68</v>
      </c>
      <c r="L338" s="11"/>
      <c r="M338" s="12">
        <v>0</v>
      </c>
      <c r="N338" s="11"/>
      <c r="O338" s="12">
        <v>0</v>
      </c>
      <c r="P338" s="11"/>
      <c r="Q338" s="12">
        <v>0</v>
      </c>
      <c r="R338" s="11"/>
      <c r="S338" s="12">
        <v>0</v>
      </c>
      <c r="T338" s="11"/>
      <c r="U338" s="12">
        <v>0</v>
      </c>
    </row>
    <row r="339" spans="1:21" x14ac:dyDescent="0.45">
      <c r="A339" s="13">
        <v>476</v>
      </c>
      <c r="B339" s="13">
        <v>1</v>
      </c>
      <c r="C339" s="13" t="s">
        <v>327</v>
      </c>
      <c r="D339" s="13" t="s">
        <v>457</v>
      </c>
      <c r="E339" s="13">
        <v>0</v>
      </c>
      <c r="F339" s="13">
        <v>0</v>
      </c>
      <c r="G339" s="13">
        <v>1</v>
      </c>
      <c r="H339" s="13">
        <v>0</v>
      </c>
      <c r="I339" s="13">
        <v>0</v>
      </c>
      <c r="J339" s="11"/>
      <c r="K339" s="11" t="s">
        <v>68</v>
      </c>
      <c r="L339" s="11"/>
      <c r="M339" s="12">
        <v>0</v>
      </c>
      <c r="N339" s="11"/>
      <c r="O339" s="12">
        <v>0</v>
      </c>
      <c r="P339" s="11"/>
      <c r="Q339" s="12">
        <v>0</v>
      </c>
      <c r="R339" s="11"/>
      <c r="S339" s="12">
        <v>0</v>
      </c>
      <c r="T339" s="11"/>
      <c r="U339" s="12">
        <v>0</v>
      </c>
    </row>
    <row r="340" spans="1:21" x14ac:dyDescent="0.45">
      <c r="A340" s="13">
        <v>477</v>
      </c>
      <c r="B340" s="13">
        <v>1</v>
      </c>
      <c r="C340" s="13" t="s">
        <v>458</v>
      </c>
      <c r="D340" s="13" t="s">
        <v>458</v>
      </c>
      <c r="E340" s="13">
        <v>0</v>
      </c>
      <c r="F340" s="13">
        <v>0</v>
      </c>
      <c r="G340" s="13">
        <v>1</v>
      </c>
      <c r="H340" s="13">
        <v>0</v>
      </c>
      <c r="I340" s="13">
        <v>0</v>
      </c>
      <c r="J340" s="11"/>
      <c r="K340" s="11" t="s">
        <v>68</v>
      </c>
      <c r="L340" s="11"/>
      <c r="M340" s="12">
        <v>0</v>
      </c>
      <c r="N340" s="11"/>
      <c r="O340" s="12">
        <v>0</v>
      </c>
      <c r="P340" s="11"/>
      <c r="Q340" s="12">
        <v>0</v>
      </c>
      <c r="R340" s="11"/>
      <c r="S340" s="12">
        <v>0</v>
      </c>
      <c r="T340" s="11"/>
      <c r="U340" s="12">
        <v>0</v>
      </c>
    </row>
    <row r="341" spans="1:21" x14ac:dyDescent="0.45">
      <c r="A341" s="13">
        <v>478</v>
      </c>
      <c r="B341" s="13">
        <v>1</v>
      </c>
      <c r="C341" s="13" t="s">
        <v>459</v>
      </c>
      <c r="D341" s="13" t="s">
        <v>459</v>
      </c>
      <c r="E341" s="13">
        <v>0</v>
      </c>
      <c r="F341" s="13">
        <v>0</v>
      </c>
      <c r="G341" s="13">
        <v>1</v>
      </c>
      <c r="H341" s="13">
        <v>0</v>
      </c>
      <c r="I341" s="13">
        <v>0</v>
      </c>
      <c r="J341" s="11"/>
      <c r="K341" s="11" t="s">
        <v>68</v>
      </c>
      <c r="L341" s="11"/>
      <c r="M341" s="12">
        <v>0</v>
      </c>
      <c r="N341" s="11"/>
      <c r="O341" s="12">
        <v>0</v>
      </c>
      <c r="P341" s="11"/>
      <c r="Q341" s="12">
        <v>0</v>
      </c>
      <c r="R341" s="11"/>
      <c r="S341" s="12">
        <v>0</v>
      </c>
      <c r="T341" s="11"/>
      <c r="U341" s="12">
        <v>0</v>
      </c>
    </row>
    <row r="342" spans="1:21" x14ac:dyDescent="0.45">
      <c r="A342" s="13">
        <v>479</v>
      </c>
      <c r="B342" s="13">
        <v>1</v>
      </c>
      <c r="C342" s="13" t="s">
        <v>333</v>
      </c>
      <c r="D342" s="13" t="s">
        <v>333</v>
      </c>
      <c r="E342" s="13">
        <v>0</v>
      </c>
      <c r="F342" s="13">
        <v>0</v>
      </c>
      <c r="G342" s="13">
        <v>1</v>
      </c>
      <c r="H342" s="13">
        <v>0</v>
      </c>
      <c r="I342" s="13">
        <v>0</v>
      </c>
      <c r="J342" s="11"/>
      <c r="K342" s="11" t="s">
        <v>68</v>
      </c>
      <c r="L342" s="11"/>
      <c r="M342" s="12">
        <v>0</v>
      </c>
      <c r="N342" s="11"/>
      <c r="O342" s="12">
        <v>0</v>
      </c>
      <c r="P342" s="11"/>
      <c r="Q342" s="12">
        <v>0</v>
      </c>
      <c r="R342" s="11"/>
      <c r="S342" s="12">
        <v>0</v>
      </c>
      <c r="T342" s="11"/>
      <c r="U342" s="12">
        <v>0</v>
      </c>
    </row>
    <row r="343" spans="1:21" x14ac:dyDescent="0.45">
      <c r="A343" s="13">
        <v>480</v>
      </c>
      <c r="B343" s="13">
        <v>1</v>
      </c>
      <c r="C343" s="13" t="s">
        <v>460</v>
      </c>
      <c r="D343" s="13" t="s">
        <v>460</v>
      </c>
      <c r="E343" s="13">
        <v>0</v>
      </c>
      <c r="F343" s="13">
        <v>0</v>
      </c>
      <c r="G343" s="13">
        <v>1</v>
      </c>
      <c r="H343" s="13">
        <v>1</v>
      </c>
      <c r="I343" s="13">
        <v>18</v>
      </c>
      <c r="J343" s="11"/>
      <c r="K343" s="11" t="s">
        <v>68</v>
      </c>
      <c r="L343" s="11"/>
      <c r="M343" s="12">
        <v>0</v>
      </c>
      <c r="N343" s="11"/>
      <c r="O343" s="12">
        <v>0</v>
      </c>
      <c r="P343" s="11"/>
      <c r="Q343" s="12">
        <v>0</v>
      </c>
      <c r="R343" s="11"/>
      <c r="S343" s="12">
        <v>0</v>
      </c>
      <c r="T343" s="11"/>
      <c r="U343" s="12">
        <v>0</v>
      </c>
    </row>
    <row r="344" spans="1:21" x14ac:dyDescent="0.45">
      <c r="A344" s="13">
        <v>481</v>
      </c>
      <c r="B344" s="13">
        <v>1</v>
      </c>
      <c r="C344" s="13" t="s">
        <v>211</v>
      </c>
      <c r="D344" s="13" t="s">
        <v>211</v>
      </c>
      <c r="E344" s="13">
        <v>0</v>
      </c>
      <c r="F344" s="13">
        <v>0</v>
      </c>
      <c r="G344" s="13">
        <v>3</v>
      </c>
      <c r="H344" s="13">
        <v>0</v>
      </c>
      <c r="I344" s="13">
        <v>0</v>
      </c>
      <c r="J344" s="11"/>
      <c r="K344" s="11" t="s">
        <v>68</v>
      </c>
      <c r="L344" s="11"/>
      <c r="M344" s="12">
        <v>0</v>
      </c>
      <c r="N344" s="11"/>
      <c r="O344" s="12">
        <v>0</v>
      </c>
      <c r="P344" s="11"/>
      <c r="Q344" s="12">
        <v>0</v>
      </c>
      <c r="R344" s="11"/>
      <c r="S344" s="12">
        <v>0</v>
      </c>
      <c r="T344" s="11"/>
      <c r="U344" s="12">
        <v>0</v>
      </c>
    </row>
    <row r="345" spans="1:21" x14ac:dyDescent="0.45">
      <c r="A345" s="13">
        <v>482</v>
      </c>
      <c r="B345" s="13">
        <v>1</v>
      </c>
      <c r="C345" s="13" t="s">
        <v>461</v>
      </c>
      <c r="D345" s="13" t="s">
        <v>245</v>
      </c>
      <c r="E345" s="13">
        <v>0</v>
      </c>
      <c r="F345" s="13">
        <v>0</v>
      </c>
      <c r="G345" s="13">
        <v>1</v>
      </c>
      <c r="H345" s="13">
        <v>0</v>
      </c>
      <c r="I345" s="13">
        <v>0</v>
      </c>
      <c r="J345" s="11"/>
      <c r="K345" s="11" t="s">
        <v>68</v>
      </c>
      <c r="L345" s="11"/>
      <c r="M345" s="12">
        <v>0</v>
      </c>
      <c r="N345" s="11"/>
      <c r="O345" s="12">
        <v>0</v>
      </c>
      <c r="P345" s="11"/>
      <c r="Q345" s="12">
        <v>0</v>
      </c>
      <c r="R345" s="11"/>
      <c r="S345" s="12">
        <v>0</v>
      </c>
      <c r="T345" s="11"/>
      <c r="U345" s="12">
        <v>0</v>
      </c>
    </row>
    <row r="346" spans="1:21" x14ac:dyDescent="0.45">
      <c r="A346" s="13">
        <v>483</v>
      </c>
      <c r="B346" s="13">
        <v>1</v>
      </c>
      <c r="C346" s="13" t="s">
        <v>462</v>
      </c>
      <c r="D346" s="13" t="s">
        <v>462</v>
      </c>
      <c r="E346" s="13">
        <v>0</v>
      </c>
      <c r="F346" s="13">
        <v>0</v>
      </c>
      <c r="G346" s="13">
        <v>1</v>
      </c>
      <c r="H346" s="13">
        <v>0</v>
      </c>
      <c r="I346" s="13">
        <v>0</v>
      </c>
      <c r="J346" s="11"/>
      <c r="K346" s="11" t="s">
        <v>68</v>
      </c>
      <c r="L346" s="11"/>
      <c r="M346" s="12">
        <v>0</v>
      </c>
      <c r="N346" s="11"/>
      <c r="O346" s="12">
        <v>0</v>
      </c>
      <c r="P346" s="11"/>
      <c r="Q346" s="12">
        <v>0</v>
      </c>
      <c r="R346" s="11"/>
      <c r="S346" s="12">
        <v>0</v>
      </c>
      <c r="T346" s="11"/>
      <c r="U346" s="12">
        <v>0</v>
      </c>
    </row>
    <row r="347" spans="1:21" x14ac:dyDescent="0.45">
      <c r="A347" s="13">
        <v>484</v>
      </c>
      <c r="B347" s="13">
        <v>0</v>
      </c>
      <c r="C347" s="13" t="s">
        <v>463</v>
      </c>
      <c r="D347" s="13" t="s">
        <v>463</v>
      </c>
      <c r="E347" s="13">
        <v>0</v>
      </c>
      <c r="F347" s="13">
        <v>0</v>
      </c>
      <c r="G347" s="13">
        <v>3</v>
      </c>
      <c r="H347" s="13">
        <v>0</v>
      </c>
      <c r="I347" s="13">
        <v>0</v>
      </c>
      <c r="J347" s="11"/>
      <c r="K347" s="11" t="s">
        <v>68</v>
      </c>
      <c r="L347" s="11"/>
      <c r="M347" s="12">
        <v>0</v>
      </c>
      <c r="N347" s="11"/>
      <c r="O347" s="12">
        <v>0</v>
      </c>
      <c r="P347" s="11"/>
      <c r="Q347" s="12">
        <v>0</v>
      </c>
      <c r="R347" s="11"/>
      <c r="S347" s="12">
        <v>0</v>
      </c>
      <c r="T347" s="11"/>
      <c r="U347" s="12">
        <v>0</v>
      </c>
    </row>
    <row r="348" spans="1:21" s="32" customFormat="1" x14ac:dyDescent="0.45">
      <c r="A348" s="29">
        <v>485</v>
      </c>
      <c r="B348" s="29">
        <v>1</v>
      </c>
      <c r="C348" s="29" t="s">
        <v>464</v>
      </c>
      <c r="D348" s="29" t="s">
        <v>464</v>
      </c>
      <c r="E348" s="29">
        <v>0</v>
      </c>
      <c r="F348" s="29">
        <v>486</v>
      </c>
      <c r="G348" s="29">
        <v>1</v>
      </c>
      <c r="H348" s="29">
        <v>0</v>
      </c>
      <c r="I348" s="29">
        <v>0</v>
      </c>
      <c r="J348" s="30"/>
      <c r="K348" s="30" t="s">
        <v>68</v>
      </c>
      <c r="L348" s="30"/>
      <c r="M348" s="31">
        <v>0</v>
      </c>
      <c r="N348" s="30"/>
      <c r="O348" s="31">
        <v>0</v>
      </c>
      <c r="P348" s="30"/>
      <c r="Q348" s="31">
        <v>0</v>
      </c>
      <c r="R348" s="30"/>
      <c r="S348" s="31">
        <v>0</v>
      </c>
      <c r="T348" s="30"/>
      <c r="U348" s="31">
        <v>0</v>
      </c>
    </row>
    <row r="349" spans="1:21" s="32" customFormat="1" x14ac:dyDescent="0.45">
      <c r="A349" s="29">
        <v>486</v>
      </c>
      <c r="B349" s="29">
        <v>1</v>
      </c>
      <c r="C349" s="29" t="s">
        <v>465</v>
      </c>
      <c r="D349" s="29" t="s">
        <v>465</v>
      </c>
      <c r="E349" s="29">
        <v>0</v>
      </c>
      <c r="F349" s="29">
        <v>0</v>
      </c>
      <c r="G349" s="29">
        <v>1</v>
      </c>
      <c r="H349" s="29">
        <v>0</v>
      </c>
      <c r="I349" s="29">
        <v>0</v>
      </c>
      <c r="J349" s="30"/>
      <c r="K349" s="30" t="s">
        <v>68</v>
      </c>
      <c r="L349" s="30"/>
      <c r="M349" s="31">
        <v>0</v>
      </c>
      <c r="N349" s="30"/>
      <c r="O349" s="31">
        <v>0</v>
      </c>
      <c r="P349" s="30"/>
      <c r="Q349" s="31">
        <v>0</v>
      </c>
      <c r="R349" s="30"/>
      <c r="S349" s="31">
        <v>0</v>
      </c>
      <c r="T349" s="30"/>
      <c r="U349" s="31">
        <v>0</v>
      </c>
    </row>
    <row r="350" spans="1:21" s="32" customFormat="1" x14ac:dyDescent="0.45">
      <c r="A350" s="29">
        <v>487</v>
      </c>
      <c r="B350" s="29">
        <v>1</v>
      </c>
      <c r="C350" s="29" t="s">
        <v>466</v>
      </c>
      <c r="D350" s="29" t="s">
        <v>466</v>
      </c>
      <c r="E350" s="29">
        <v>0</v>
      </c>
      <c r="F350" s="29">
        <v>0</v>
      </c>
      <c r="G350" s="29">
        <v>1</v>
      </c>
      <c r="H350" s="29">
        <v>0</v>
      </c>
      <c r="I350" s="29">
        <v>0</v>
      </c>
      <c r="J350" s="30"/>
      <c r="K350" s="30" t="s">
        <v>68</v>
      </c>
      <c r="L350" s="30"/>
      <c r="M350" s="31">
        <v>0</v>
      </c>
      <c r="N350" s="30"/>
      <c r="O350" s="31">
        <v>0</v>
      </c>
      <c r="P350" s="30"/>
      <c r="Q350" s="31">
        <v>0</v>
      </c>
      <c r="R350" s="30"/>
      <c r="S350" s="31">
        <v>0</v>
      </c>
      <c r="T350" s="30"/>
      <c r="U350" s="31">
        <v>0</v>
      </c>
    </row>
    <row r="351" spans="1:21" x14ac:dyDescent="0.45">
      <c r="A351" s="13">
        <v>488</v>
      </c>
      <c r="B351" s="13">
        <v>1</v>
      </c>
      <c r="C351" s="13" t="s">
        <v>467</v>
      </c>
      <c r="D351" s="13" t="s">
        <v>467</v>
      </c>
      <c r="E351" s="13">
        <v>0</v>
      </c>
      <c r="F351" s="13">
        <v>0</v>
      </c>
      <c r="G351" s="13">
        <v>1</v>
      </c>
      <c r="H351" s="13">
        <v>0</v>
      </c>
      <c r="I351" s="13">
        <v>0</v>
      </c>
      <c r="J351" s="11"/>
      <c r="K351" s="11" t="s">
        <v>68</v>
      </c>
      <c r="L351" s="11"/>
      <c r="M351" s="12">
        <v>0</v>
      </c>
      <c r="N351" s="11"/>
      <c r="O351" s="12">
        <v>0</v>
      </c>
      <c r="P351" s="11"/>
      <c r="Q351" s="12">
        <v>0</v>
      </c>
      <c r="R351" s="11"/>
      <c r="S351" s="12">
        <v>0</v>
      </c>
      <c r="T351" s="11"/>
      <c r="U351" s="12">
        <v>0</v>
      </c>
    </row>
    <row r="352" spans="1:21" x14ac:dyDescent="0.45">
      <c r="A352" s="13">
        <v>489</v>
      </c>
      <c r="B352" s="13">
        <v>1</v>
      </c>
      <c r="C352" s="13" t="s">
        <v>468</v>
      </c>
      <c r="D352" s="13" t="s">
        <v>468</v>
      </c>
      <c r="E352" s="13">
        <v>0</v>
      </c>
      <c r="F352" s="13">
        <v>0</v>
      </c>
      <c r="G352" s="13">
        <v>1</v>
      </c>
      <c r="H352" s="13">
        <v>0</v>
      </c>
      <c r="I352" s="13">
        <v>0</v>
      </c>
      <c r="J352" s="11"/>
      <c r="K352" s="11" t="s">
        <v>68</v>
      </c>
      <c r="L352" s="11"/>
      <c r="M352" s="12">
        <v>0</v>
      </c>
      <c r="N352" s="11"/>
      <c r="O352" s="12">
        <v>0</v>
      </c>
      <c r="P352" s="11"/>
      <c r="Q352" s="12">
        <v>0</v>
      </c>
      <c r="R352" s="11"/>
      <c r="S352" s="12">
        <v>0</v>
      </c>
      <c r="T352" s="11"/>
      <c r="U352" s="12">
        <v>0</v>
      </c>
    </row>
    <row r="353" spans="1:21" x14ac:dyDescent="0.45">
      <c r="A353" s="13">
        <v>490</v>
      </c>
      <c r="B353" s="13">
        <v>1</v>
      </c>
      <c r="C353" s="13" t="s">
        <v>469</v>
      </c>
      <c r="D353" s="13" t="s">
        <v>469</v>
      </c>
      <c r="E353" s="13">
        <v>0</v>
      </c>
      <c r="F353" s="13">
        <v>602</v>
      </c>
      <c r="G353" s="13">
        <v>3</v>
      </c>
      <c r="H353" s="13">
        <v>1</v>
      </c>
      <c r="I353" s="13">
        <v>0</v>
      </c>
      <c r="J353" s="11"/>
      <c r="K353" s="11" t="s">
        <v>68</v>
      </c>
      <c r="L353" s="11"/>
      <c r="M353" s="12">
        <v>0</v>
      </c>
      <c r="N353" s="11"/>
      <c r="O353" s="12">
        <v>0</v>
      </c>
      <c r="P353" s="11"/>
      <c r="Q353" s="12">
        <v>0</v>
      </c>
      <c r="R353" s="11"/>
      <c r="S353" s="12">
        <v>0</v>
      </c>
      <c r="T353" s="11"/>
      <c r="U353" s="12">
        <v>0</v>
      </c>
    </row>
    <row r="354" spans="1:21" x14ac:dyDescent="0.45">
      <c r="A354" s="13">
        <v>491</v>
      </c>
      <c r="B354" s="13">
        <v>0</v>
      </c>
      <c r="C354" s="13" t="s">
        <v>233</v>
      </c>
      <c r="D354" s="13" t="s">
        <v>233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1"/>
      <c r="K354" s="11" t="s">
        <v>68</v>
      </c>
      <c r="L354" s="11"/>
      <c r="M354" s="12">
        <v>0</v>
      </c>
      <c r="N354" s="11"/>
      <c r="O354" s="12">
        <v>0</v>
      </c>
      <c r="P354" s="11"/>
      <c r="Q354" s="12">
        <v>0</v>
      </c>
      <c r="R354" s="11"/>
      <c r="S354" s="12">
        <v>0</v>
      </c>
      <c r="T354" s="11"/>
      <c r="U354" s="12">
        <v>0</v>
      </c>
    </row>
    <row r="355" spans="1:21" x14ac:dyDescent="0.45">
      <c r="A355" s="13">
        <v>492</v>
      </c>
      <c r="B355" s="13">
        <v>0</v>
      </c>
      <c r="C355" s="13" t="s">
        <v>470</v>
      </c>
      <c r="D355" s="13" t="s">
        <v>470</v>
      </c>
      <c r="E355" s="13">
        <v>0</v>
      </c>
      <c r="F355" s="13">
        <v>0</v>
      </c>
      <c r="G355" s="13">
        <v>0</v>
      </c>
      <c r="H355" s="13">
        <v>0</v>
      </c>
      <c r="I355" s="13">
        <v>0</v>
      </c>
      <c r="J355" s="11"/>
      <c r="K355" s="11" t="s">
        <v>68</v>
      </c>
      <c r="L355" s="11"/>
      <c r="M355" s="12">
        <v>0</v>
      </c>
      <c r="N355" s="11"/>
      <c r="O355" s="12">
        <v>0</v>
      </c>
      <c r="P355" s="11"/>
      <c r="Q355" s="12">
        <v>0</v>
      </c>
      <c r="R355" s="11"/>
      <c r="S355" s="12">
        <v>0</v>
      </c>
      <c r="T355" s="11"/>
      <c r="U355" s="12">
        <v>0</v>
      </c>
    </row>
    <row r="356" spans="1:21" x14ac:dyDescent="0.45">
      <c r="A356" s="13">
        <v>493</v>
      </c>
      <c r="B356" s="13">
        <v>0</v>
      </c>
      <c r="C356" s="13" t="s">
        <v>471</v>
      </c>
      <c r="D356" s="13" t="s">
        <v>471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1"/>
      <c r="K356" s="11" t="s">
        <v>68</v>
      </c>
      <c r="L356" s="11"/>
      <c r="M356" s="12">
        <v>0</v>
      </c>
      <c r="N356" s="11"/>
      <c r="O356" s="12">
        <v>0</v>
      </c>
      <c r="P356" s="11"/>
      <c r="Q356" s="12">
        <v>0</v>
      </c>
      <c r="R356" s="11"/>
      <c r="S356" s="12">
        <v>0</v>
      </c>
      <c r="T356" s="11"/>
      <c r="U356" s="12">
        <v>0</v>
      </c>
    </row>
    <row r="357" spans="1:21" x14ac:dyDescent="0.45">
      <c r="A357" s="13">
        <v>494</v>
      </c>
      <c r="B357" s="13">
        <v>1</v>
      </c>
      <c r="C357" s="13" t="s">
        <v>472</v>
      </c>
      <c r="D357" s="13" t="s">
        <v>472</v>
      </c>
      <c r="E357" s="13">
        <v>0</v>
      </c>
      <c r="F357" s="13">
        <v>495</v>
      </c>
      <c r="G357" s="13">
        <v>3</v>
      </c>
      <c r="H357" s="13">
        <v>0</v>
      </c>
      <c r="I357" s="13">
        <v>0</v>
      </c>
      <c r="J357" s="11"/>
      <c r="K357" s="11" t="s">
        <v>68</v>
      </c>
      <c r="L357" s="11"/>
      <c r="M357" s="12">
        <v>0</v>
      </c>
      <c r="N357" s="11"/>
      <c r="O357" s="12">
        <v>0</v>
      </c>
      <c r="P357" s="11"/>
      <c r="Q357" s="12">
        <v>0</v>
      </c>
      <c r="R357" s="11"/>
      <c r="S357" s="12">
        <v>0</v>
      </c>
      <c r="T357" s="11"/>
      <c r="U357" s="12">
        <v>0</v>
      </c>
    </row>
    <row r="358" spans="1:21" x14ac:dyDescent="0.45">
      <c r="A358" s="13">
        <v>495</v>
      </c>
      <c r="B358" s="13">
        <v>1</v>
      </c>
      <c r="C358" s="13" t="s">
        <v>473</v>
      </c>
      <c r="D358" s="13" t="s">
        <v>474</v>
      </c>
      <c r="E358" s="13">
        <v>0</v>
      </c>
      <c r="F358" s="13">
        <v>0</v>
      </c>
      <c r="G358" s="13">
        <v>3</v>
      </c>
      <c r="H358" s="13">
        <v>0</v>
      </c>
      <c r="I358" s="13">
        <v>0</v>
      </c>
      <c r="J358" s="11"/>
      <c r="K358" s="11" t="s">
        <v>68</v>
      </c>
      <c r="L358" s="11"/>
      <c r="M358" s="12">
        <v>0</v>
      </c>
      <c r="N358" s="11"/>
      <c r="O358" s="12">
        <v>0</v>
      </c>
      <c r="P358" s="11"/>
      <c r="Q358" s="12">
        <v>0</v>
      </c>
      <c r="R358" s="11"/>
      <c r="S358" s="12">
        <v>0</v>
      </c>
      <c r="T358" s="11"/>
      <c r="U358" s="12">
        <v>0</v>
      </c>
    </row>
    <row r="359" spans="1:21" x14ac:dyDescent="0.45">
      <c r="A359" s="13">
        <v>496</v>
      </c>
      <c r="B359" s="13">
        <v>1</v>
      </c>
      <c r="C359" s="13" t="s">
        <v>475</v>
      </c>
      <c r="D359" s="13" t="s">
        <v>475</v>
      </c>
      <c r="E359" s="13">
        <v>0</v>
      </c>
      <c r="F359" s="13">
        <v>497</v>
      </c>
      <c r="G359" s="13">
        <v>3</v>
      </c>
      <c r="H359" s="13">
        <v>0</v>
      </c>
      <c r="I359" s="13">
        <v>0</v>
      </c>
      <c r="J359" s="11"/>
      <c r="K359" s="11" t="s">
        <v>68</v>
      </c>
      <c r="L359" s="11"/>
      <c r="M359" s="12">
        <v>0</v>
      </c>
      <c r="N359" s="11"/>
      <c r="O359" s="12">
        <v>0</v>
      </c>
      <c r="P359" s="11"/>
      <c r="Q359" s="12">
        <v>0</v>
      </c>
      <c r="R359" s="11"/>
      <c r="S359" s="12">
        <v>0</v>
      </c>
      <c r="T359" s="11"/>
      <c r="U359" s="12">
        <v>0</v>
      </c>
    </row>
    <row r="360" spans="1:21" x14ac:dyDescent="0.45">
      <c r="A360" s="13">
        <v>497</v>
      </c>
      <c r="B360" s="13">
        <v>1</v>
      </c>
      <c r="C360" s="13" t="s">
        <v>476</v>
      </c>
      <c r="D360" s="13" t="s">
        <v>476</v>
      </c>
      <c r="E360" s="13">
        <v>0</v>
      </c>
      <c r="F360" s="13">
        <v>0</v>
      </c>
      <c r="G360" s="13">
        <v>3</v>
      </c>
      <c r="H360" s="13">
        <v>0</v>
      </c>
      <c r="I360" s="13">
        <v>0</v>
      </c>
      <c r="J360" s="11"/>
      <c r="K360" s="11" t="s">
        <v>68</v>
      </c>
      <c r="L360" s="11"/>
      <c r="M360" s="12">
        <v>0</v>
      </c>
      <c r="N360" s="11"/>
      <c r="O360" s="12">
        <v>0</v>
      </c>
      <c r="P360" s="11"/>
      <c r="Q360" s="12">
        <v>0</v>
      </c>
      <c r="R360" s="11"/>
      <c r="S360" s="12">
        <v>0</v>
      </c>
      <c r="T360" s="11"/>
      <c r="U360" s="12">
        <v>0</v>
      </c>
    </row>
    <row r="361" spans="1:21" x14ac:dyDescent="0.45">
      <c r="A361" s="13">
        <v>498</v>
      </c>
      <c r="B361" s="13">
        <v>1</v>
      </c>
      <c r="C361" s="13" t="s">
        <v>477</v>
      </c>
      <c r="D361" s="13" t="s">
        <v>477</v>
      </c>
      <c r="E361" s="13">
        <v>0</v>
      </c>
      <c r="F361" s="13">
        <v>499</v>
      </c>
      <c r="G361" s="13">
        <v>1</v>
      </c>
      <c r="H361" s="13">
        <v>2</v>
      </c>
      <c r="I361" s="13">
        <v>0</v>
      </c>
      <c r="J361" s="11"/>
      <c r="K361" s="11" t="s">
        <v>68</v>
      </c>
      <c r="L361" s="11" t="s">
        <v>477</v>
      </c>
      <c r="M361" s="12">
        <v>0</v>
      </c>
      <c r="N361" s="11" t="s">
        <v>69</v>
      </c>
      <c r="O361" s="12">
        <v>0</v>
      </c>
      <c r="P361" s="11"/>
      <c r="Q361" s="12">
        <v>0</v>
      </c>
      <c r="R361" s="11"/>
      <c r="S361" s="12">
        <v>0</v>
      </c>
      <c r="T361" s="11"/>
      <c r="U361" s="12">
        <v>0</v>
      </c>
    </row>
    <row r="362" spans="1:21" x14ac:dyDescent="0.45">
      <c r="A362" s="13">
        <v>499</v>
      </c>
      <c r="B362" s="13">
        <v>1</v>
      </c>
      <c r="C362" s="13" t="s">
        <v>478</v>
      </c>
      <c r="D362" s="13" t="s">
        <v>478</v>
      </c>
      <c r="E362" s="13">
        <v>0</v>
      </c>
      <c r="F362" s="13">
        <v>0</v>
      </c>
      <c r="G362" s="13">
        <v>1</v>
      </c>
      <c r="H362" s="13">
        <v>2</v>
      </c>
      <c r="I362" s="13">
        <v>0</v>
      </c>
      <c r="J362" s="11"/>
      <c r="K362" s="11" t="s">
        <v>68</v>
      </c>
      <c r="L362" s="11"/>
      <c r="M362" s="12">
        <v>0</v>
      </c>
      <c r="N362" s="11"/>
      <c r="O362" s="12">
        <v>0</v>
      </c>
      <c r="P362" s="11"/>
      <c r="Q362" s="12">
        <v>0</v>
      </c>
      <c r="R362" s="11"/>
      <c r="S362" s="12">
        <v>0</v>
      </c>
      <c r="T362" s="11"/>
      <c r="U362" s="12">
        <v>0</v>
      </c>
    </row>
    <row r="363" spans="1:21" x14ac:dyDescent="0.45">
      <c r="A363" s="13">
        <v>500</v>
      </c>
      <c r="B363" s="13">
        <v>1</v>
      </c>
      <c r="C363" s="13" t="s">
        <v>479</v>
      </c>
      <c r="D363" s="13" t="s">
        <v>479</v>
      </c>
      <c r="E363" s="13">
        <v>370</v>
      </c>
      <c r="F363" s="13">
        <v>0</v>
      </c>
      <c r="G363" s="13">
        <v>0</v>
      </c>
      <c r="H363" s="13">
        <v>1</v>
      </c>
      <c r="I363" s="13">
        <v>24</v>
      </c>
      <c r="J363" s="11">
        <v>88</v>
      </c>
      <c r="K363" s="11" t="s">
        <v>39</v>
      </c>
      <c r="L363" s="11"/>
      <c r="M363" s="12">
        <v>0</v>
      </c>
      <c r="N363" s="11"/>
      <c r="O363" s="12">
        <v>0</v>
      </c>
      <c r="P363" s="11"/>
      <c r="Q363" s="12">
        <v>0</v>
      </c>
      <c r="R363" s="11"/>
      <c r="S363" s="12">
        <v>0</v>
      </c>
      <c r="T363" s="11"/>
      <c r="U363" s="12">
        <v>0</v>
      </c>
    </row>
    <row r="364" spans="1:21" x14ac:dyDescent="0.45">
      <c r="A364" s="13">
        <v>501</v>
      </c>
      <c r="B364" s="13">
        <v>1</v>
      </c>
      <c r="C364" s="13" t="s">
        <v>480</v>
      </c>
      <c r="D364" s="13" t="s">
        <v>480</v>
      </c>
      <c r="E364" s="13">
        <v>300</v>
      </c>
      <c r="F364" s="13">
        <v>0</v>
      </c>
      <c r="G364" s="13">
        <v>0</v>
      </c>
      <c r="H364" s="13">
        <v>1</v>
      </c>
      <c r="I364" s="13">
        <v>24</v>
      </c>
      <c r="J364" s="11">
        <v>8</v>
      </c>
      <c r="K364" s="11" t="s">
        <v>39</v>
      </c>
      <c r="L364" s="11"/>
      <c r="M364" s="12">
        <v>0</v>
      </c>
      <c r="N364" s="11"/>
      <c r="O364" s="12">
        <v>0</v>
      </c>
      <c r="P364" s="11"/>
      <c r="Q364" s="12">
        <v>0</v>
      </c>
      <c r="R364" s="11"/>
      <c r="S364" s="12">
        <v>0</v>
      </c>
      <c r="T364" s="11"/>
      <c r="U364" s="12">
        <v>0</v>
      </c>
    </row>
    <row r="365" spans="1:21" x14ac:dyDescent="0.45">
      <c r="A365" s="13">
        <v>502</v>
      </c>
      <c r="B365" s="13">
        <v>0</v>
      </c>
      <c r="C365" s="13" t="s">
        <v>481</v>
      </c>
      <c r="D365" s="13" t="s">
        <v>481</v>
      </c>
      <c r="E365" s="13">
        <v>0</v>
      </c>
      <c r="F365" s="13">
        <v>503</v>
      </c>
      <c r="G365" s="13">
        <v>0</v>
      </c>
      <c r="H365" s="13">
        <v>0</v>
      </c>
      <c r="I365" s="13">
        <v>0</v>
      </c>
      <c r="J365" s="11"/>
      <c r="K365" s="11" t="s">
        <v>68</v>
      </c>
      <c r="L365" s="11"/>
      <c r="M365" s="12">
        <v>0</v>
      </c>
      <c r="N365" s="11"/>
      <c r="O365" s="12">
        <v>0</v>
      </c>
      <c r="P365" s="11"/>
      <c r="Q365" s="12">
        <v>0</v>
      </c>
      <c r="R365" s="11"/>
      <c r="S365" s="12">
        <v>0</v>
      </c>
      <c r="T365" s="11"/>
      <c r="U365" s="12">
        <v>0</v>
      </c>
    </row>
    <row r="366" spans="1:21" x14ac:dyDescent="0.45">
      <c r="A366" s="13">
        <v>503</v>
      </c>
      <c r="B366" s="13">
        <v>0</v>
      </c>
      <c r="C366" s="13" t="s">
        <v>47</v>
      </c>
      <c r="D366" s="13" t="s">
        <v>47</v>
      </c>
      <c r="E366" s="13">
        <v>0</v>
      </c>
      <c r="F366" s="13">
        <v>0</v>
      </c>
      <c r="G366" s="13">
        <v>1</v>
      </c>
      <c r="H366" s="13">
        <v>0</v>
      </c>
      <c r="I366" s="13">
        <v>0</v>
      </c>
      <c r="J366" s="11"/>
      <c r="K366" s="11" t="s">
        <v>68</v>
      </c>
      <c r="L366" s="11"/>
      <c r="M366" s="12">
        <v>0</v>
      </c>
      <c r="N366" s="11"/>
      <c r="O366" s="12">
        <v>0</v>
      </c>
      <c r="P366" s="11"/>
      <c r="Q366" s="12">
        <v>0</v>
      </c>
      <c r="R366" s="11"/>
      <c r="S366" s="12">
        <v>0</v>
      </c>
      <c r="T366" s="11"/>
      <c r="U366" s="12">
        <v>0</v>
      </c>
    </row>
    <row r="367" spans="1:21" x14ac:dyDescent="0.45">
      <c r="A367" s="13">
        <v>504</v>
      </c>
      <c r="B367" s="13">
        <v>1</v>
      </c>
      <c r="C367" s="13" t="s">
        <v>482</v>
      </c>
      <c r="D367" s="13" t="s">
        <v>482</v>
      </c>
      <c r="E367" s="13">
        <v>0</v>
      </c>
      <c r="F367" s="13">
        <v>0</v>
      </c>
      <c r="G367" s="13">
        <v>1</v>
      </c>
      <c r="H367" s="13">
        <v>0</v>
      </c>
      <c r="I367" s="13">
        <v>0</v>
      </c>
      <c r="J367" s="11"/>
      <c r="K367" s="11" t="s">
        <v>68</v>
      </c>
      <c r="L367" s="11"/>
      <c r="M367" s="12">
        <v>0</v>
      </c>
      <c r="N367" s="11"/>
      <c r="O367" s="12">
        <v>0</v>
      </c>
      <c r="P367" s="11"/>
      <c r="Q367" s="12">
        <v>0</v>
      </c>
      <c r="R367" s="11"/>
      <c r="S367" s="12">
        <v>0</v>
      </c>
      <c r="T367" s="11"/>
      <c r="U367" s="12">
        <v>0</v>
      </c>
    </row>
    <row r="368" spans="1:21" x14ac:dyDescent="0.45">
      <c r="A368" s="13">
        <v>505</v>
      </c>
      <c r="B368" s="13">
        <v>1</v>
      </c>
      <c r="C368" s="13" t="s">
        <v>483</v>
      </c>
      <c r="D368" s="13" t="s">
        <v>483</v>
      </c>
      <c r="E368" s="13">
        <v>0</v>
      </c>
      <c r="F368" s="13">
        <v>0</v>
      </c>
      <c r="G368" s="13">
        <v>1</v>
      </c>
      <c r="H368" s="13">
        <v>0</v>
      </c>
      <c r="I368" s="13">
        <v>0</v>
      </c>
      <c r="J368" s="11"/>
      <c r="K368" s="11" t="s">
        <v>68</v>
      </c>
      <c r="L368" s="11"/>
      <c r="M368" s="12">
        <v>0</v>
      </c>
      <c r="N368" s="11"/>
      <c r="O368" s="12">
        <v>0</v>
      </c>
      <c r="P368" s="11"/>
      <c r="Q368" s="12">
        <v>0</v>
      </c>
      <c r="R368" s="11"/>
      <c r="S368" s="12">
        <v>0</v>
      </c>
      <c r="T368" s="11"/>
      <c r="U368" s="12">
        <v>0</v>
      </c>
    </row>
    <row r="369" spans="1:21" x14ac:dyDescent="0.45">
      <c r="A369" s="13">
        <v>506</v>
      </c>
      <c r="B369" s="13">
        <v>0</v>
      </c>
      <c r="C369" s="13" t="s">
        <v>484</v>
      </c>
      <c r="D369" s="13" t="s">
        <v>484</v>
      </c>
      <c r="E369" s="13">
        <v>0</v>
      </c>
      <c r="F369" s="13">
        <v>507</v>
      </c>
      <c r="G369" s="13">
        <v>1</v>
      </c>
      <c r="H369" s="13">
        <v>0</v>
      </c>
      <c r="I369" s="13">
        <v>0</v>
      </c>
      <c r="J369" s="11"/>
      <c r="K369" s="11" t="s">
        <v>68</v>
      </c>
      <c r="L369" s="11"/>
      <c r="M369" s="12">
        <v>0</v>
      </c>
      <c r="N369" s="11"/>
      <c r="O369" s="12">
        <v>0</v>
      </c>
      <c r="P369" s="11"/>
      <c r="Q369" s="12">
        <v>0</v>
      </c>
      <c r="R369" s="11"/>
      <c r="S369" s="12">
        <v>0</v>
      </c>
      <c r="T369" s="11"/>
      <c r="U369" s="12">
        <v>0</v>
      </c>
    </row>
    <row r="370" spans="1:21" x14ac:dyDescent="0.45">
      <c r="A370" s="13">
        <v>507</v>
      </c>
      <c r="B370" s="13">
        <v>0</v>
      </c>
      <c r="C370" s="13" t="s">
        <v>485</v>
      </c>
      <c r="D370" s="13" t="s">
        <v>485</v>
      </c>
      <c r="E370" s="13">
        <v>0</v>
      </c>
      <c r="F370" s="13">
        <v>0</v>
      </c>
      <c r="G370" s="13">
        <v>1</v>
      </c>
      <c r="H370" s="13">
        <v>0</v>
      </c>
      <c r="I370" s="13">
        <v>0</v>
      </c>
      <c r="J370" s="11"/>
      <c r="K370" s="11" t="s">
        <v>68</v>
      </c>
      <c r="L370" s="11"/>
      <c r="M370" s="12">
        <v>0</v>
      </c>
      <c r="N370" s="11"/>
      <c r="O370" s="12">
        <v>0</v>
      </c>
      <c r="P370" s="11"/>
      <c r="Q370" s="12">
        <v>0</v>
      </c>
      <c r="R370" s="11"/>
      <c r="S370" s="12">
        <v>0</v>
      </c>
      <c r="T370" s="11"/>
      <c r="U370" s="12">
        <v>0</v>
      </c>
    </row>
    <row r="371" spans="1:21" x14ac:dyDescent="0.45">
      <c r="A371" s="13">
        <v>508</v>
      </c>
      <c r="B371" s="13">
        <v>1</v>
      </c>
      <c r="C371" s="13" t="s">
        <v>486</v>
      </c>
      <c r="D371" s="13" t="s">
        <v>487</v>
      </c>
      <c r="E371" s="13">
        <v>0</v>
      </c>
      <c r="F371" s="13">
        <v>0</v>
      </c>
      <c r="G371" s="13">
        <v>0</v>
      </c>
      <c r="H371" s="13">
        <v>0</v>
      </c>
      <c r="I371" s="13">
        <v>24</v>
      </c>
      <c r="J371" s="11">
        <v>88</v>
      </c>
      <c r="K371" s="11" t="s">
        <v>39</v>
      </c>
      <c r="L371" s="11"/>
      <c r="M371" s="12">
        <v>0</v>
      </c>
      <c r="N371" s="11"/>
      <c r="O371" s="12">
        <v>0</v>
      </c>
      <c r="P371" s="11"/>
      <c r="Q371" s="12">
        <v>0</v>
      </c>
      <c r="R371" s="11"/>
      <c r="S371" s="12">
        <v>0</v>
      </c>
      <c r="T371" s="11"/>
      <c r="U371" s="12">
        <v>0</v>
      </c>
    </row>
    <row r="372" spans="1:21" s="32" customFormat="1" x14ac:dyDescent="0.45">
      <c r="A372" s="29">
        <v>520</v>
      </c>
      <c r="B372" s="29">
        <v>1</v>
      </c>
      <c r="C372" s="29" t="s">
        <v>488</v>
      </c>
      <c r="D372" s="29" t="s">
        <v>489</v>
      </c>
      <c r="E372" s="29">
        <v>0</v>
      </c>
      <c r="F372" s="29">
        <v>521</v>
      </c>
      <c r="G372" s="29">
        <v>1</v>
      </c>
      <c r="H372" s="29">
        <v>2</v>
      </c>
      <c r="I372" s="29">
        <v>0</v>
      </c>
      <c r="J372" s="30"/>
      <c r="K372" s="30" t="s">
        <v>68</v>
      </c>
      <c r="L372" s="30" t="s">
        <v>489</v>
      </c>
      <c r="M372" s="31">
        <v>0</v>
      </c>
      <c r="N372" s="30" t="s">
        <v>118</v>
      </c>
      <c r="O372" s="31">
        <v>0</v>
      </c>
      <c r="P372" s="30" t="s">
        <v>69</v>
      </c>
      <c r="Q372" s="31">
        <v>0</v>
      </c>
      <c r="R372" s="30"/>
      <c r="S372" s="31">
        <v>0</v>
      </c>
      <c r="T372" s="30"/>
      <c r="U372" s="31">
        <v>0</v>
      </c>
    </row>
    <row r="373" spans="1:21" s="32" customFormat="1" x14ac:dyDescent="0.45">
      <c r="A373" s="29">
        <v>521</v>
      </c>
      <c r="B373" s="29">
        <v>1</v>
      </c>
      <c r="C373" s="29" t="s">
        <v>490</v>
      </c>
      <c r="D373" s="29" t="s">
        <v>489</v>
      </c>
      <c r="E373" s="29">
        <v>0</v>
      </c>
      <c r="F373" s="29">
        <v>0</v>
      </c>
      <c r="G373" s="29">
        <v>1</v>
      </c>
      <c r="H373" s="29">
        <v>2</v>
      </c>
      <c r="I373" s="29">
        <v>0</v>
      </c>
      <c r="J373" s="30"/>
      <c r="K373" s="30" t="s">
        <v>68</v>
      </c>
      <c r="L373" s="30"/>
      <c r="M373" s="31">
        <v>0</v>
      </c>
      <c r="N373" s="30"/>
      <c r="O373" s="31">
        <v>0</v>
      </c>
      <c r="P373" s="30"/>
      <c r="Q373" s="31">
        <v>0</v>
      </c>
      <c r="R373" s="30"/>
      <c r="S373" s="31">
        <v>0</v>
      </c>
      <c r="T373" s="30"/>
      <c r="U373" s="31">
        <v>0</v>
      </c>
    </row>
    <row r="374" spans="1:21" x14ac:dyDescent="0.45">
      <c r="A374" s="13">
        <v>522</v>
      </c>
      <c r="B374" s="13">
        <v>1</v>
      </c>
      <c r="C374" s="13" t="s">
        <v>221</v>
      </c>
      <c r="D374" s="13" t="s">
        <v>221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1"/>
      <c r="K374" s="11" t="s">
        <v>68</v>
      </c>
      <c r="L374" s="11"/>
      <c r="M374" s="12">
        <v>0</v>
      </c>
      <c r="N374" s="11"/>
      <c r="O374" s="12">
        <v>0</v>
      </c>
      <c r="P374" s="11"/>
      <c r="Q374" s="12">
        <v>0</v>
      </c>
      <c r="R374" s="11"/>
      <c r="S374" s="12">
        <v>0</v>
      </c>
      <c r="T374" s="11"/>
      <c r="U374" s="12">
        <v>0</v>
      </c>
    </row>
    <row r="375" spans="1:21" x14ac:dyDescent="0.45">
      <c r="A375" s="13">
        <v>523</v>
      </c>
      <c r="B375" s="13">
        <v>1</v>
      </c>
      <c r="C375" s="13" t="s">
        <v>491</v>
      </c>
      <c r="D375" s="13" t="s">
        <v>491</v>
      </c>
      <c r="E375" s="13">
        <v>0</v>
      </c>
      <c r="F375" s="13">
        <v>0</v>
      </c>
      <c r="G375" s="13">
        <v>1</v>
      </c>
      <c r="H375" s="13">
        <v>0</v>
      </c>
      <c r="I375" s="13">
        <v>0</v>
      </c>
      <c r="J375" s="11"/>
      <c r="K375" s="11" t="s">
        <v>68</v>
      </c>
      <c r="L375" s="11"/>
      <c r="M375" s="12">
        <v>0</v>
      </c>
      <c r="N375" s="11"/>
      <c r="O375" s="12">
        <v>0</v>
      </c>
      <c r="P375" s="11"/>
      <c r="Q375" s="12">
        <v>0</v>
      </c>
      <c r="R375" s="11"/>
      <c r="S375" s="12">
        <v>0</v>
      </c>
      <c r="T375" s="11"/>
      <c r="U375" s="12">
        <v>0</v>
      </c>
    </row>
    <row r="376" spans="1:21" s="32" customFormat="1" x14ac:dyDescent="0.45">
      <c r="A376" s="29">
        <v>524</v>
      </c>
      <c r="B376" s="29">
        <v>1</v>
      </c>
      <c r="C376" s="29" t="s">
        <v>492</v>
      </c>
      <c r="D376" s="29" t="s">
        <v>493</v>
      </c>
      <c r="E376" s="29">
        <v>0</v>
      </c>
      <c r="F376" s="29">
        <v>525</v>
      </c>
      <c r="G376" s="29">
        <v>1</v>
      </c>
      <c r="H376" s="29">
        <v>2</v>
      </c>
      <c r="I376" s="29">
        <v>0</v>
      </c>
      <c r="J376" s="30"/>
      <c r="K376" s="30" t="s">
        <v>68</v>
      </c>
      <c r="L376" s="30" t="s">
        <v>49</v>
      </c>
      <c r="M376" s="31">
        <v>1</v>
      </c>
      <c r="N376" s="30" t="s">
        <v>105</v>
      </c>
      <c r="O376" s="31">
        <v>1</v>
      </c>
      <c r="P376" s="30" t="s">
        <v>69</v>
      </c>
      <c r="Q376" s="31">
        <v>0</v>
      </c>
      <c r="R376" s="30"/>
      <c r="S376" s="31">
        <v>0</v>
      </c>
      <c r="T376" s="30"/>
      <c r="U376" s="31">
        <v>0</v>
      </c>
    </row>
    <row r="377" spans="1:21" s="32" customFormat="1" x14ac:dyDescent="0.45">
      <c r="A377" s="29">
        <v>525</v>
      </c>
      <c r="B377" s="29">
        <v>1</v>
      </c>
      <c r="C377" s="29" t="s">
        <v>494</v>
      </c>
      <c r="D377" s="29" t="s">
        <v>495</v>
      </c>
      <c r="E377" s="29">
        <v>0</v>
      </c>
      <c r="F377" s="29">
        <v>0</v>
      </c>
      <c r="G377" s="29">
        <v>1</v>
      </c>
      <c r="H377" s="29">
        <v>2</v>
      </c>
      <c r="I377" s="29">
        <v>0</v>
      </c>
      <c r="J377" s="30"/>
      <c r="K377" s="30" t="s">
        <v>68</v>
      </c>
      <c r="L377" s="30"/>
      <c r="M377" s="31">
        <v>0</v>
      </c>
      <c r="N377" s="30"/>
      <c r="O377" s="31">
        <v>0</v>
      </c>
      <c r="P377" s="30"/>
      <c r="Q377" s="31">
        <v>0</v>
      </c>
      <c r="R377" s="30"/>
      <c r="S377" s="31">
        <v>0</v>
      </c>
      <c r="T377" s="30"/>
      <c r="U377" s="31">
        <v>0</v>
      </c>
    </row>
    <row r="378" spans="1:21" s="32" customFormat="1" x14ac:dyDescent="0.45">
      <c r="A378" s="29">
        <v>526</v>
      </c>
      <c r="B378" s="29">
        <v>1</v>
      </c>
      <c r="C378" s="29" t="s">
        <v>496</v>
      </c>
      <c r="D378" s="29" t="s">
        <v>497</v>
      </c>
      <c r="E378" s="29">
        <v>0</v>
      </c>
      <c r="F378" s="29">
        <v>527</v>
      </c>
      <c r="G378" s="29">
        <v>1</v>
      </c>
      <c r="H378" s="29">
        <v>2</v>
      </c>
      <c r="I378" s="29">
        <v>0</v>
      </c>
      <c r="J378" s="30"/>
      <c r="K378" s="30" t="s">
        <v>68</v>
      </c>
      <c r="L378" s="30" t="s">
        <v>497</v>
      </c>
      <c r="M378" s="31">
        <v>0</v>
      </c>
      <c r="N378" s="30" t="s">
        <v>118</v>
      </c>
      <c r="O378" s="31">
        <v>0</v>
      </c>
      <c r="P378" s="30" t="s">
        <v>119</v>
      </c>
      <c r="Q378" s="31">
        <v>0</v>
      </c>
      <c r="R378" s="30"/>
      <c r="S378" s="31">
        <v>0</v>
      </c>
      <c r="T378" s="30"/>
      <c r="U378" s="31">
        <v>0</v>
      </c>
    </row>
    <row r="379" spans="1:21" s="32" customFormat="1" x14ac:dyDescent="0.45">
      <c r="A379" s="29">
        <v>527</v>
      </c>
      <c r="B379" s="29">
        <v>1</v>
      </c>
      <c r="C379" s="29" t="s">
        <v>498</v>
      </c>
      <c r="D379" s="29" t="s">
        <v>497</v>
      </c>
      <c r="E379" s="29">
        <v>0</v>
      </c>
      <c r="F379" s="29">
        <v>0</v>
      </c>
      <c r="G379" s="29">
        <v>1</v>
      </c>
      <c r="H379" s="29">
        <v>2</v>
      </c>
      <c r="I379" s="29">
        <v>0</v>
      </c>
      <c r="J379" s="30"/>
      <c r="K379" s="30" t="s">
        <v>68</v>
      </c>
      <c r="L379" s="30" t="s">
        <v>497</v>
      </c>
      <c r="M379" s="31">
        <v>0</v>
      </c>
      <c r="N379" s="30" t="s">
        <v>118</v>
      </c>
      <c r="O379" s="31">
        <v>0</v>
      </c>
      <c r="P379" s="30" t="s">
        <v>119</v>
      </c>
      <c r="Q379" s="31">
        <v>0</v>
      </c>
      <c r="R379" s="30"/>
      <c r="S379" s="31">
        <v>0</v>
      </c>
      <c r="T379" s="30"/>
      <c r="U379" s="31">
        <v>0</v>
      </c>
    </row>
    <row r="380" spans="1:21" s="32" customFormat="1" x14ac:dyDescent="0.45">
      <c r="A380" s="29">
        <v>528</v>
      </c>
      <c r="B380" s="29">
        <v>1</v>
      </c>
      <c r="C380" s="29" t="s">
        <v>499</v>
      </c>
      <c r="D380" s="29" t="s">
        <v>500</v>
      </c>
      <c r="E380" s="29">
        <v>0</v>
      </c>
      <c r="F380" s="29">
        <v>529</v>
      </c>
      <c r="G380" s="29">
        <v>1</v>
      </c>
      <c r="H380" s="29">
        <v>2</v>
      </c>
      <c r="I380" s="29">
        <v>0</v>
      </c>
      <c r="J380" s="30"/>
      <c r="K380" s="30" t="s">
        <v>68</v>
      </c>
      <c r="L380" s="30" t="s">
        <v>141</v>
      </c>
      <c r="M380" s="31">
        <v>1</v>
      </c>
      <c r="N380" s="30" t="s">
        <v>69</v>
      </c>
      <c r="O380" s="31">
        <v>0</v>
      </c>
      <c r="P380" s="30" t="s">
        <v>501</v>
      </c>
      <c r="Q380" s="31">
        <v>0</v>
      </c>
      <c r="R380" s="30"/>
      <c r="S380" s="31">
        <v>0</v>
      </c>
      <c r="T380" s="30"/>
      <c r="U380" s="31">
        <v>0</v>
      </c>
    </row>
    <row r="381" spans="1:21" s="32" customFormat="1" x14ac:dyDescent="0.45">
      <c r="A381" s="29">
        <v>529</v>
      </c>
      <c r="B381" s="29">
        <v>0</v>
      </c>
      <c r="C381" s="29" t="s">
        <v>502</v>
      </c>
      <c r="D381" s="29" t="s">
        <v>502</v>
      </c>
      <c r="E381" s="29">
        <v>0</v>
      </c>
      <c r="F381" s="29">
        <v>0</v>
      </c>
      <c r="G381" s="29">
        <v>1</v>
      </c>
      <c r="H381" s="29">
        <v>2</v>
      </c>
      <c r="I381" s="29">
        <v>0</v>
      </c>
      <c r="J381" s="30"/>
      <c r="K381" s="30" t="s">
        <v>68</v>
      </c>
      <c r="L381" s="30" t="s">
        <v>141</v>
      </c>
      <c r="M381" s="31">
        <v>1</v>
      </c>
      <c r="N381" s="30" t="s">
        <v>69</v>
      </c>
      <c r="O381" s="31">
        <v>0</v>
      </c>
      <c r="P381" s="30" t="s">
        <v>501</v>
      </c>
      <c r="Q381" s="31">
        <v>0</v>
      </c>
      <c r="R381" s="30"/>
      <c r="S381" s="31">
        <v>0</v>
      </c>
      <c r="T381" s="30"/>
      <c r="U381" s="31">
        <v>0</v>
      </c>
    </row>
    <row r="382" spans="1:21" s="32" customFormat="1" x14ac:dyDescent="0.45">
      <c r="A382" s="29">
        <v>530</v>
      </c>
      <c r="B382" s="29">
        <v>1</v>
      </c>
      <c r="C382" s="29" t="s">
        <v>503</v>
      </c>
      <c r="D382" s="29" t="s">
        <v>504</v>
      </c>
      <c r="E382" s="29">
        <v>0</v>
      </c>
      <c r="F382" s="29">
        <v>531</v>
      </c>
      <c r="G382" s="29">
        <v>1</v>
      </c>
      <c r="H382" s="29">
        <v>2</v>
      </c>
      <c r="I382" s="29">
        <v>0</v>
      </c>
      <c r="J382" s="30"/>
      <c r="K382" s="30" t="s">
        <v>68</v>
      </c>
      <c r="L382" s="30" t="s">
        <v>359</v>
      </c>
      <c r="M382" s="31">
        <v>0</v>
      </c>
      <c r="N382" s="30" t="s">
        <v>505</v>
      </c>
      <c r="O382" s="31">
        <v>0</v>
      </c>
      <c r="P382" s="30" t="s">
        <v>69</v>
      </c>
      <c r="Q382" s="31">
        <v>0</v>
      </c>
      <c r="R382" s="30"/>
      <c r="S382" s="31">
        <v>0</v>
      </c>
      <c r="T382" s="30"/>
      <c r="U382" s="31">
        <v>0</v>
      </c>
    </row>
    <row r="383" spans="1:21" s="32" customFormat="1" x14ac:dyDescent="0.45">
      <c r="A383" s="29">
        <v>531</v>
      </c>
      <c r="B383" s="29">
        <v>1</v>
      </c>
      <c r="C383" s="29" t="s">
        <v>506</v>
      </c>
      <c r="D383" s="29" t="s">
        <v>506</v>
      </c>
      <c r="E383" s="29">
        <v>0</v>
      </c>
      <c r="F383" s="29">
        <v>0</v>
      </c>
      <c r="G383" s="29">
        <v>1</v>
      </c>
      <c r="H383" s="29">
        <v>2</v>
      </c>
      <c r="I383" s="29">
        <v>0</v>
      </c>
      <c r="J383" s="30"/>
      <c r="K383" s="30" t="s">
        <v>68</v>
      </c>
      <c r="L383" s="30"/>
      <c r="M383" s="31">
        <v>0</v>
      </c>
      <c r="N383" s="30"/>
      <c r="O383" s="31">
        <v>0</v>
      </c>
      <c r="P383" s="30"/>
      <c r="Q383" s="31">
        <v>0</v>
      </c>
      <c r="R383" s="30"/>
      <c r="S383" s="31">
        <v>0</v>
      </c>
      <c r="T383" s="30"/>
      <c r="U383" s="31">
        <v>0</v>
      </c>
    </row>
    <row r="384" spans="1:21" x14ac:dyDescent="0.45">
      <c r="A384" s="13">
        <v>532</v>
      </c>
      <c r="B384" s="13">
        <v>1</v>
      </c>
      <c r="C384" s="13" t="s">
        <v>507</v>
      </c>
      <c r="D384" s="13" t="s">
        <v>507</v>
      </c>
      <c r="E384" s="13">
        <v>0</v>
      </c>
      <c r="F384" s="13">
        <v>533</v>
      </c>
      <c r="G384" s="13">
        <v>1</v>
      </c>
      <c r="H384" s="13">
        <v>1</v>
      </c>
      <c r="I384" s="13">
        <v>0</v>
      </c>
      <c r="J384" s="11"/>
      <c r="K384" s="11" t="s">
        <v>68</v>
      </c>
      <c r="L384" s="11" t="s">
        <v>133</v>
      </c>
      <c r="M384" s="12">
        <v>0</v>
      </c>
      <c r="N384" s="11" t="s">
        <v>134</v>
      </c>
      <c r="O384" s="12">
        <v>0</v>
      </c>
      <c r="P384" s="11" t="s">
        <v>136</v>
      </c>
      <c r="Q384" s="12">
        <v>0</v>
      </c>
      <c r="R384" s="11" t="s">
        <v>137</v>
      </c>
      <c r="S384" s="12">
        <v>0</v>
      </c>
      <c r="T384" s="11" t="s">
        <v>436</v>
      </c>
      <c r="U384" s="12">
        <v>0</v>
      </c>
    </row>
    <row r="385" spans="1:21" x14ac:dyDescent="0.45">
      <c r="A385" s="13">
        <v>533</v>
      </c>
      <c r="B385" s="13">
        <v>1</v>
      </c>
      <c r="C385" s="13" t="s">
        <v>508</v>
      </c>
      <c r="D385" s="13" t="s">
        <v>508</v>
      </c>
      <c r="E385" s="13">
        <v>0</v>
      </c>
      <c r="F385" s="13">
        <v>533</v>
      </c>
      <c r="G385" s="13">
        <v>1</v>
      </c>
      <c r="H385" s="13">
        <v>1</v>
      </c>
      <c r="I385" s="13">
        <v>0</v>
      </c>
      <c r="J385" s="11"/>
      <c r="K385" s="11" t="s">
        <v>68</v>
      </c>
      <c r="L385" s="11"/>
      <c r="M385" s="12">
        <v>0</v>
      </c>
      <c r="N385" s="11"/>
      <c r="O385" s="12">
        <v>0</v>
      </c>
      <c r="P385" s="11"/>
      <c r="Q385" s="12">
        <v>0</v>
      </c>
      <c r="R385" s="11"/>
      <c r="S385" s="12">
        <v>0</v>
      </c>
      <c r="T385" s="11"/>
      <c r="U385" s="12">
        <v>0</v>
      </c>
    </row>
    <row r="386" spans="1:21" x14ac:dyDescent="0.45">
      <c r="A386" s="13">
        <v>534</v>
      </c>
      <c r="B386" s="13">
        <v>1</v>
      </c>
      <c r="C386" s="13" t="s">
        <v>509</v>
      </c>
      <c r="D386" s="13" t="s">
        <v>510</v>
      </c>
      <c r="E386" s="13">
        <v>0</v>
      </c>
      <c r="F386" s="13">
        <v>535</v>
      </c>
      <c r="G386" s="13">
        <v>0</v>
      </c>
      <c r="H386" s="13">
        <v>2</v>
      </c>
      <c r="I386" s="13">
        <v>0</v>
      </c>
      <c r="J386" s="11"/>
      <c r="K386" s="11" t="s">
        <v>68</v>
      </c>
      <c r="L386" s="11" t="s">
        <v>49</v>
      </c>
      <c r="M386" s="12">
        <v>1</v>
      </c>
      <c r="N386" s="11" t="s">
        <v>118</v>
      </c>
      <c r="O386" s="12">
        <v>0</v>
      </c>
      <c r="P386" s="11" t="s">
        <v>69</v>
      </c>
      <c r="Q386" s="12">
        <v>0</v>
      </c>
      <c r="R386" s="11" t="s">
        <v>350</v>
      </c>
      <c r="S386" s="12">
        <v>0</v>
      </c>
      <c r="T386" s="11" t="s">
        <v>351</v>
      </c>
      <c r="U386" s="12">
        <v>0</v>
      </c>
    </row>
    <row r="387" spans="1:21" x14ac:dyDescent="0.45">
      <c r="A387" s="13">
        <v>535</v>
      </c>
      <c r="B387" s="13">
        <v>1</v>
      </c>
      <c r="C387" s="13" t="s">
        <v>511</v>
      </c>
      <c r="D387" s="13" t="s">
        <v>510</v>
      </c>
      <c r="E387" s="13">
        <v>0</v>
      </c>
      <c r="F387" s="13">
        <v>0</v>
      </c>
      <c r="G387" s="13">
        <v>1</v>
      </c>
      <c r="H387" s="13">
        <v>2</v>
      </c>
      <c r="I387" s="13">
        <v>0</v>
      </c>
      <c r="J387" s="11"/>
      <c r="K387" s="11" t="s">
        <v>68</v>
      </c>
      <c r="L387" s="11"/>
      <c r="M387" s="12">
        <v>0</v>
      </c>
      <c r="N387" s="11"/>
      <c r="O387" s="12">
        <v>0</v>
      </c>
      <c r="P387" s="11"/>
      <c r="Q387" s="12">
        <v>0</v>
      </c>
      <c r="R387" s="11"/>
      <c r="S387" s="12">
        <v>0</v>
      </c>
      <c r="T387" s="11"/>
      <c r="U387" s="12">
        <v>0</v>
      </c>
    </row>
    <row r="388" spans="1:21" x14ac:dyDescent="0.45">
      <c r="A388" s="13">
        <v>536</v>
      </c>
      <c r="B388" s="13">
        <v>1</v>
      </c>
      <c r="C388" s="13" t="s">
        <v>512</v>
      </c>
      <c r="D388" s="13" t="s">
        <v>512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1"/>
      <c r="K388" s="11" t="s">
        <v>68</v>
      </c>
      <c r="L388" s="11"/>
      <c r="M388" s="12">
        <v>0</v>
      </c>
      <c r="N388" s="11"/>
      <c r="O388" s="12">
        <v>0</v>
      </c>
      <c r="P388" s="11"/>
      <c r="Q388" s="12">
        <v>0</v>
      </c>
      <c r="R388" s="11"/>
      <c r="S388" s="12">
        <v>0</v>
      </c>
      <c r="T388" s="11"/>
      <c r="U388" s="12">
        <v>0</v>
      </c>
    </row>
    <row r="389" spans="1:21" x14ac:dyDescent="0.45">
      <c r="A389" s="13">
        <v>537</v>
      </c>
      <c r="B389" s="13">
        <v>1</v>
      </c>
      <c r="C389" s="13" t="s">
        <v>513</v>
      </c>
      <c r="D389" s="13" t="s">
        <v>513</v>
      </c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11"/>
      <c r="K389" s="11" t="s">
        <v>68</v>
      </c>
      <c r="L389" s="11"/>
      <c r="M389" s="12">
        <v>0</v>
      </c>
      <c r="N389" s="11"/>
      <c r="O389" s="12">
        <v>0</v>
      </c>
      <c r="P389" s="11"/>
      <c r="Q389" s="12">
        <v>0</v>
      </c>
      <c r="R389" s="11"/>
      <c r="S389" s="12">
        <v>0</v>
      </c>
      <c r="T389" s="11"/>
      <c r="U389" s="12">
        <v>0</v>
      </c>
    </row>
    <row r="390" spans="1:21" x14ac:dyDescent="0.45">
      <c r="A390" s="13">
        <v>538</v>
      </c>
      <c r="B390" s="13">
        <v>1</v>
      </c>
      <c r="C390" s="13" t="s">
        <v>514</v>
      </c>
      <c r="D390" s="13" t="s">
        <v>514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1"/>
      <c r="K390" s="11" t="s">
        <v>68</v>
      </c>
      <c r="L390" s="11"/>
      <c r="M390" s="12">
        <v>0</v>
      </c>
      <c r="N390" s="11"/>
      <c r="O390" s="12">
        <v>0</v>
      </c>
      <c r="P390" s="11"/>
      <c r="Q390" s="12">
        <v>0</v>
      </c>
      <c r="R390" s="11"/>
      <c r="S390" s="12">
        <v>0</v>
      </c>
      <c r="T390" s="11"/>
      <c r="U390" s="12">
        <v>0</v>
      </c>
    </row>
    <row r="391" spans="1:21" x14ac:dyDescent="0.45">
      <c r="A391" s="13">
        <v>539</v>
      </c>
      <c r="B391" s="13">
        <v>1</v>
      </c>
      <c r="C391" s="13" t="s">
        <v>515</v>
      </c>
      <c r="D391" s="13" t="s">
        <v>515</v>
      </c>
      <c r="E391" s="13">
        <v>0</v>
      </c>
      <c r="F391" s="13">
        <v>0</v>
      </c>
      <c r="G391" s="13">
        <v>1</v>
      </c>
      <c r="H391" s="13">
        <v>0</v>
      </c>
      <c r="I391" s="13">
        <v>0</v>
      </c>
      <c r="J391" s="11"/>
      <c r="K391" s="11" t="s">
        <v>68</v>
      </c>
      <c r="L391" s="11"/>
      <c r="M391" s="12">
        <v>0</v>
      </c>
      <c r="N391" s="11"/>
      <c r="O391" s="12">
        <v>0</v>
      </c>
      <c r="P391" s="11"/>
      <c r="Q391" s="12">
        <v>0</v>
      </c>
      <c r="R391" s="11"/>
      <c r="S391" s="12">
        <v>0</v>
      </c>
      <c r="T391" s="11"/>
      <c r="U391" s="12">
        <v>0</v>
      </c>
    </row>
    <row r="392" spans="1:21" x14ac:dyDescent="0.45">
      <c r="A392" s="13">
        <v>540</v>
      </c>
      <c r="B392" s="13">
        <v>1</v>
      </c>
      <c r="C392" s="13" t="s">
        <v>516</v>
      </c>
      <c r="D392" s="13" t="s">
        <v>516</v>
      </c>
      <c r="E392" s="13">
        <v>0</v>
      </c>
      <c r="F392" s="13">
        <v>0</v>
      </c>
      <c r="G392" s="13">
        <v>1</v>
      </c>
      <c r="H392" s="13">
        <v>0</v>
      </c>
      <c r="I392" s="13">
        <v>0</v>
      </c>
      <c r="J392" s="11"/>
      <c r="K392" s="11" t="s">
        <v>68</v>
      </c>
      <c r="L392" s="11"/>
      <c r="M392" s="12">
        <v>0</v>
      </c>
      <c r="N392" s="11"/>
      <c r="O392" s="12">
        <v>0</v>
      </c>
      <c r="P392" s="11"/>
      <c r="Q392" s="12">
        <v>0</v>
      </c>
      <c r="R392" s="11"/>
      <c r="S392" s="12">
        <v>0</v>
      </c>
      <c r="T392" s="11"/>
      <c r="U392" s="12">
        <v>0</v>
      </c>
    </row>
    <row r="393" spans="1:21" s="32" customFormat="1" x14ac:dyDescent="0.45">
      <c r="A393" s="29">
        <v>541</v>
      </c>
      <c r="B393" s="29">
        <v>1</v>
      </c>
      <c r="C393" s="29" t="s">
        <v>517</v>
      </c>
      <c r="D393" s="29" t="s">
        <v>517</v>
      </c>
      <c r="E393" s="29">
        <v>0</v>
      </c>
      <c r="F393" s="29">
        <v>542</v>
      </c>
      <c r="G393" s="29">
        <v>1</v>
      </c>
      <c r="H393" s="29">
        <v>2</v>
      </c>
      <c r="I393" s="29">
        <v>0</v>
      </c>
      <c r="J393" s="30"/>
      <c r="K393" s="30" t="s">
        <v>68</v>
      </c>
      <c r="L393" s="30" t="s">
        <v>69</v>
      </c>
      <c r="M393" s="31">
        <v>0</v>
      </c>
      <c r="N393" s="30"/>
      <c r="O393" s="31">
        <v>0</v>
      </c>
      <c r="P393" s="30"/>
      <c r="Q393" s="31">
        <v>0</v>
      </c>
      <c r="R393" s="30"/>
      <c r="S393" s="31">
        <v>0</v>
      </c>
      <c r="T393" s="30"/>
      <c r="U393" s="31">
        <v>0</v>
      </c>
    </row>
    <row r="394" spans="1:21" s="32" customFormat="1" x14ac:dyDescent="0.45">
      <c r="A394" s="29">
        <v>542</v>
      </c>
      <c r="B394" s="29">
        <v>1</v>
      </c>
      <c r="C394" s="29" t="s">
        <v>518</v>
      </c>
      <c r="D394" s="29" t="s">
        <v>518</v>
      </c>
      <c r="E394" s="29">
        <v>0</v>
      </c>
      <c r="F394" s="29">
        <v>0</v>
      </c>
      <c r="G394" s="29">
        <v>1</v>
      </c>
      <c r="H394" s="29">
        <v>2</v>
      </c>
      <c r="I394" s="29">
        <v>0</v>
      </c>
      <c r="J394" s="30"/>
      <c r="K394" s="30" t="s">
        <v>68</v>
      </c>
      <c r="L394" s="30" t="s">
        <v>69</v>
      </c>
      <c r="M394" s="31">
        <v>0</v>
      </c>
      <c r="N394" s="30"/>
      <c r="O394" s="31">
        <v>0</v>
      </c>
      <c r="P394" s="30"/>
      <c r="Q394" s="31">
        <v>0</v>
      </c>
      <c r="R394" s="30"/>
      <c r="S394" s="31">
        <v>0</v>
      </c>
      <c r="T394" s="30"/>
      <c r="U394" s="31">
        <v>0</v>
      </c>
    </row>
    <row r="395" spans="1:21" x14ac:dyDescent="0.45">
      <c r="A395" s="13">
        <v>543</v>
      </c>
      <c r="B395" s="13">
        <v>1</v>
      </c>
      <c r="C395" s="13" t="s">
        <v>519</v>
      </c>
      <c r="D395" s="13" t="s">
        <v>519</v>
      </c>
      <c r="E395" s="13">
        <v>0</v>
      </c>
      <c r="F395" s="13">
        <v>0</v>
      </c>
      <c r="G395" s="13">
        <v>1</v>
      </c>
      <c r="H395" s="13">
        <v>2</v>
      </c>
      <c r="I395" s="13">
        <v>0</v>
      </c>
      <c r="J395" s="11"/>
      <c r="K395" s="11" t="s">
        <v>68</v>
      </c>
      <c r="L395" s="11" t="s">
        <v>313</v>
      </c>
      <c r="M395" s="12">
        <v>0</v>
      </c>
      <c r="N395" s="11"/>
      <c r="O395" s="12">
        <v>0</v>
      </c>
      <c r="P395" s="11"/>
      <c r="Q395" s="12">
        <v>0</v>
      </c>
      <c r="R395" s="11"/>
      <c r="S395" s="12">
        <v>0</v>
      </c>
      <c r="T395" s="11"/>
      <c r="U395" s="12">
        <v>0</v>
      </c>
    </row>
    <row r="396" spans="1:21" x14ac:dyDescent="0.45">
      <c r="A396" s="13">
        <v>544</v>
      </c>
      <c r="B396" s="13">
        <v>1</v>
      </c>
      <c r="C396" s="13" t="s">
        <v>520</v>
      </c>
      <c r="D396" s="13" t="s">
        <v>521</v>
      </c>
      <c r="E396" s="13">
        <v>0</v>
      </c>
      <c r="F396" s="13">
        <v>545</v>
      </c>
      <c r="G396" s="13">
        <v>3</v>
      </c>
      <c r="H396" s="13">
        <v>0</v>
      </c>
      <c r="I396" s="13">
        <v>0</v>
      </c>
      <c r="J396" s="11"/>
      <c r="K396" s="11" t="s">
        <v>68</v>
      </c>
      <c r="L396" s="11"/>
      <c r="M396" s="12">
        <v>0</v>
      </c>
      <c r="N396" s="11"/>
      <c r="O396" s="12">
        <v>0</v>
      </c>
      <c r="P396" s="11"/>
      <c r="Q396" s="12">
        <v>0</v>
      </c>
      <c r="R396" s="11"/>
      <c r="S396" s="12">
        <v>0</v>
      </c>
      <c r="T396" s="11"/>
      <c r="U396" s="12">
        <v>0</v>
      </c>
    </row>
    <row r="397" spans="1:21" x14ac:dyDescent="0.45">
      <c r="A397" s="13">
        <v>545</v>
      </c>
      <c r="B397" s="13">
        <v>1</v>
      </c>
      <c r="C397" s="13" t="s">
        <v>522</v>
      </c>
      <c r="D397" s="13" t="s">
        <v>523</v>
      </c>
      <c r="E397" s="13">
        <v>0</v>
      </c>
      <c r="F397" s="13">
        <v>545</v>
      </c>
      <c r="G397" s="13">
        <v>3</v>
      </c>
      <c r="H397" s="13">
        <v>0</v>
      </c>
      <c r="I397" s="13">
        <v>0</v>
      </c>
      <c r="J397" s="11"/>
      <c r="K397" s="11" t="s">
        <v>68</v>
      </c>
      <c r="L397" s="11"/>
      <c r="M397" s="12">
        <v>0</v>
      </c>
      <c r="N397" s="11"/>
      <c r="O397" s="12">
        <v>0</v>
      </c>
      <c r="P397" s="11"/>
      <c r="Q397" s="12">
        <v>0</v>
      </c>
      <c r="R397" s="11"/>
      <c r="S397" s="12">
        <v>0</v>
      </c>
      <c r="T397" s="11"/>
      <c r="U397" s="12">
        <v>0</v>
      </c>
    </row>
    <row r="398" spans="1:21" s="32" customFormat="1" x14ac:dyDescent="0.45">
      <c r="A398" s="29">
        <v>546</v>
      </c>
      <c r="B398" s="29">
        <v>1</v>
      </c>
      <c r="C398" s="29" t="s">
        <v>524</v>
      </c>
      <c r="D398" s="29" t="s">
        <v>524</v>
      </c>
      <c r="E398" s="29">
        <v>0</v>
      </c>
      <c r="F398" s="29">
        <v>547</v>
      </c>
      <c r="G398" s="29">
        <v>1</v>
      </c>
      <c r="H398" s="29">
        <v>0</v>
      </c>
      <c r="I398" s="29">
        <v>0</v>
      </c>
      <c r="J398" s="30"/>
      <c r="K398" s="30" t="s">
        <v>68</v>
      </c>
      <c r="L398" s="30" t="s">
        <v>525</v>
      </c>
      <c r="M398" s="31">
        <v>0</v>
      </c>
      <c r="N398" s="30" t="s">
        <v>69</v>
      </c>
      <c r="O398" s="31">
        <v>0</v>
      </c>
      <c r="P398" s="30"/>
      <c r="Q398" s="31">
        <v>0</v>
      </c>
      <c r="R398" s="30"/>
      <c r="S398" s="31">
        <v>0</v>
      </c>
      <c r="T398" s="30"/>
      <c r="U398" s="31">
        <v>0</v>
      </c>
    </row>
    <row r="399" spans="1:21" s="32" customFormat="1" x14ac:dyDescent="0.45">
      <c r="A399" s="29">
        <v>547</v>
      </c>
      <c r="B399" s="29">
        <v>1</v>
      </c>
      <c r="C399" s="29" t="s">
        <v>526</v>
      </c>
      <c r="D399" s="29" t="s">
        <v>526</v>
      </c>
      <c r="E399" s="29">
        <v>0</v>
      </c>
      <c r="F399" s="29">
        <v>0</v>
      </c>
      <c r="G399" s="29">
        <v>1</v>
      </c>
      <c r="H399" s="29">
        <v>0</v>
      </c>
      <c r="I399" s="29">
        <v>0</v>
      </c>
      <c r="J399" s="30"/>
      <c r="K399" s="30" t="s">
        <v>68</v>
      </c>
      <c r="L399" s="30" t="s">
        <v>525</v>
      </c>
      <c r="M399" s="31">
        <v>0</v>
      </c>
      <c r="N399" s="30" t="s">
        <v>69</v>
      </c>
      <c r="O399" s="31">
        <v>0</v>
      </c>
      <c r="P399" s="30"/>
      <c r="Q399" s="31">
        <v>0</v>
      </c>
      <c r="R399" s="30"/>
      <c r="S399" s="31">
        <v>0</v>
      </c>
      <c r="T399" s="30"/>
      <c r="U399" s="31">
        <v>0</v>
      </c>
    </row>
    <row r="400" spans="1:21" x14ac:dyDescent="0.45">
      <c r="A400" s="13">
        <v>548</v>
      </c>
      <c r="B400" s="13">
        <v>1</v>
      </c>
      <c r="C400" s="13" t="s">
        <v>527</v>
      </c>
      <c r="D400" s="13" t="s">
        <v>527</v>
      </c>
      <c r="E400" s="13">
        <v>0</v>
      </c>
      <c r="F400" s="13">
        <v>549</v>
      </c>
      <c r="G400" s="13">
        <v>1</v>
      </c>
      <c r="H400" s="13">
        <v>2</v>
      </c>
      <c r="I400" s="13">
        <v>16</v>
      </c>
      <c r="J400" s="11">
        <v>100</v>
      </c>
      <c r="K400" s="11" t="s">
        <v>39</v>
      </c>
      <c r="L400" s="11" t="s">
        <v>118</v>
      </c>
      <c r="M400" s="12">
        <v>0</v>
      </c>
      <c r="N400" s="11"/>
      <c r="O400" s="12">
        <v>0</v>
      </c>
      <c r="P400" s="11"/>
      <c r="Q400" s="12">
        <v>0</v>
      </c>
      <c r="R400" s="11"/>
      <c r="S400" s="12">
        <v>0</v>
      </c>
      <c r="T400" s="11"/>
      <c r="U400" s="12">
        <v>0</v>
      </c>
    </row>
    <row r="401" spans="1:21" x14ac:dyDescent="0.45">
      <c r="A401" s="13">
        <v>549</v>
      </c>
      <c r="B401" s="13">
        <v>1</v>
      </c>
      <c r="C401" s="13" t="s">
        <v>528</v>
      </c>
      <c r="D401" s="13" t="s">
        <v>528</v>
      </c>
      <c r="E401" s="13">
        <v>0</v>
      </c>
      <c r="F401" s="13">
        <v>549</v>
      </c>
      <c r="G401" s="13">
        <v>1</v>
      </c>
      <c r="H401" s="13">
        <v>2</v>
      </c>
      <c r="I401" s="13">
        <v>16</v>
      </c>
      <c r="J401" s="11">
        <v>100</v>
      </c>
      <c r="K401" s="11" t="s">
        <v>39</v>
      </c>
      <c r="L401" s="11" t="s">
        <v>118</v>
      </c>
      <c r="M401" s="12">
        <v>0</v>
      </c>
      <c r="N401" s="11"/>
      <c r="O401" s="12">
        <v>0</v>
      </c>
      <c r="P401" s="11"/>
      <c r="Q401" s="12">
        <v>0</v>
      </c>
      <c r="R401" s="11"/>
      <c r="S401" s="12">
        <v>0</v>
      </c>
      <c r="T401" s="11"/>
      <c r="U401" s="12">
        <v>0</v>
      </c>
    </row>
    <row r="402" spans="1:21" s="32" customFormat="1" x14ac:dyDescent="0.45">
      <c r="A402" s="29">
        <v>550</v>
      </c>
      <c r="B402" s="29">
        <v>1</v>
      </c>
      <c r="C402" s="29" t="s">
        <v>529</v>
      </c>
      <c r="D402" s="29" t="s">
        <v>530</v>
      </c>
      <c r="E402" s="29">
        <v>0</v>
      </c>
      <c r="F402" s="29">
        <v>551</v>
      </c>
      <c r="G402" s="29">
        <v>1</v>
      </c>
      <c r="H402" s="29">
        <v>2</v>
      </c>
      <c r="I402" s="29">
        <v>0</v>
      </c>
      <c r="J402" s="30"/>
      <c r="K402" s="30" t="s">
        <v>68</v>
      </c>
      <c r="L402" s="30" t="s">
        <v>49</v>
      </c>
      <c r="M402" s="31">
        <v>1</v>
      </c>
      <c r="N402" s="30" t="s">
        <v>69</v>
      </c>
      <c r="O402" s="31">
        <v>0</v>
      </c>
      <c r="P402" s="30" t="s">
        <v>530</v>
      </c>
      <c r="Q402" s="31">
        <v>0</v>
      </c>
      <c r="R402" s="30"/>
      <c r="S402" s="31">
        <v>0</v>
      </c>
      <c r="T402" s="30"/>
      <c r="U402" s="31">
        <v>0</v>
      </c>
    </row>
    <row r="403" spans="1:21" s="32" customFormat="1" x14ac:dyDescent="0.45">
      <c r="A403" s="29">
        <v>551</v>
      </c>
      <c r="B403" s="29">
        <v>0</v>
      </c>
      <c r="C403" s="29" t="s">
        <v>531</v>
      </c>
      <c r="D403" s="29" t="s">
        <v>531</v>
      </c>
      <c r="E403" s="29">
        <v>0</v>
      </c>
      <c r="F403" s="29">
        <v>0</v>
      </c>
      <c r="G403" s="29">
        <v>1</v>
      </c>
      <c r="H403" s="29">
        <v>2</v>
      </c>
      <c r="I403" s="29">
        <v>0</v>
      </c>
      <c r="J403" s="30"/>
      <c r="K403" s="30" t="s">
        <v>68</v>
      </c>
      <c r="L403" s="30" t="s">
        <v>49</v>
      </c>
      <c r="M403" s="31">
        <v>1</v>
      </c>
      <c r="N403" s="30" t="s">
        <v>69</v>
      </c>
      <c r="O403" s="31">
        <v>0</v>
      </c>
      <c r="P403" s="30" t="s">
        <v>158</v>
      </c>
      <c r="Q403" s="31">
        <v>0</v>
      </c>
      <c r="R403" s="30"/>
      <c r="S403" s="31">
        <v>0</v>
      </c>
      <c r="T403" s="30"/>
      <c r="U403" s="31">
        <v>0</v>
      </c>
    </row>
    <row r="404" spans="1:21" x14ac:dyDescent="0.45">
      <c r="A404" s="13">
        <v>552</v>
      </c>
      <c r="B404" s="13">
        <v>1</v>
      </c>
      <c r="C404" s="13" t="s">
        <v>532</v>
      </c>
      <c r="D404" s="13" t="s">
        <v>532</v>
      </c>
      <c r="E404" s="13">
        <v>0</v>
      </c>
      <c r="F404" s="13">
        <v>0</v>
      </c>
      <c r="G404" s="13">
        <v>1</v>
      </c>
      <c r="H404" s="13">
        <v>0</v>
      </c>
      <c r="I404" s="13">
        <v>0</v>
      </c>
      <c r="J404" s="11"/>
      <c r="K404" s="11" t="s">
        <v>68</v>
      </c>
      <c r="L404" s="11"/>
      <c r="M404" s="12">
        <v>0</v>
      </c>
      <c r="N404" s="11"/>
      <c r="O404" s="12">
        <v>0</v>
      </c>
      <c r="P404" s="11"/>
      <c r="Q404" s="12">
        <v>0</v>
      </c>
      <c r="R404" s="11"/>
      <c r="S404" s="12">
        <v>0</v>
      </c>
      <c r="T404" s="11"/>
      <c r="U404" s="12">
        <v>0</v>
      </c>
    </row>
    <row r="405" spans="1:21" s="32" customFormat="1" x14ac:dyDescent="0.45">
      <c r="A405" s="29">
        <v>553</v>
      </c>
      <c r="B405" s="29">
        <v>1</v>
      </c>
      <c r="C405" s="29" t="s">
        <v>533</v>
      </c>
      <c r="D405" s="29" t="s">
        <v>533</v>
      </c>
      <c r="E405" s="29">
        <v>0</v>
      </c>
      <c r="F405" s="29">
        <v>554</v>
      </c>
      <c r="G405" s="29">
        <v>1</v>
      </c>
      <c r="H405" s="29">
        <v>2</v>
      </c>
      <c r="I405" s="29">
        <v>30</v>
      </c>
      <c r="J405" s="30"/>
      <c r="K405" s="30" t="s">
        <v>68</v>
      </c>
      <c r="L405" s="30" t="s">
        <v>534</v>
      </c>
      <c r="M405" s="31">
        <v>0</v>
      </c>
      <c r="N405" s="30" t="s">
        <v>119</v>
      </c>
      <c r="O405" s="31">
        <v>0</v>
      </c>
      <c r="P405" s="30"/>
      <c r="Q405" s="31">
        <v>0</v>
      </c>
      <c r="R405" s="30"/>
      <c r="S405" s="31">
        <v>0</v>
      </c>
      <c r="T405" s="30"/>
      <c r="U405" s="31">
        <v>0</v>
      </c>
    </row>
    <row r="406" spans="1:21" s="32" customFormat="1" x14ac:dyDescent="0.45">
      <c r="A406" s="29">
        <v>554</v>
      </c>
      <c r="B406" s="29">
        <v>1</v>
      </c>
      <c r="C406" s="29" t="s">
        <v>533</v>
      </c>
      <c r="D406" s="29" t="s">
        <v>533</v>
      </c>
      <c r="E406" s="29">
        <v>0</v>
      </c>
      <c r="F406" s="29">
        <v>0</v>
      </c>
      <c r="G406" s="29">
        <v>1</v>
      </c>
      <c r="H406" s="29">
        <v>0</v>
      </c>
      <c r="I406" s="29">
        <v>0</v>
      </c>
      <c r="J406" s="30"/>
      <c r="K406" s="30" t="s">
        <v>68</v>
      </c>
      <c r="L406" s="30"/>
      <c r="M406" s="31">
        <v>0</v>
      </c>
      <c r="N406" s="30"/>
      <c r="O406" s="31">
        <v>0</v>
      </c>
      <c r="P406" s="30"/>
      <c r="Q406" s="31">
        <v>0</v>
      </c>
      <c r="R406" s="30"/>
      <c r="S406" s="31">
        <v>0</v>
      </c>
      <c r="T406" s="30"/>
      <c r="U406" s="31">
        <v>0</v>
      </c>
    </row>
    <row r="407" spans="1:21" x14ac:dyDescent="0.45">
      <c r="A407" s="13">
        <v>555</v>
      </c>
      <c r="B407" s="13">
        <v>1</v>
      </c>
      <c r="C407" s="13" t="s">
        <v>535</v>
      </c>
      <c r="D407" s="13" t="s">
        <v>535</v>
      </c>
      <c r="E407" s="13">
        <v>0</v>
      </c>
      <c r="F407" s="13">
        <v>556</v>
      </c>
      <c r="G407" s="13">
        <v>1</v>
      </c>
      <c r="H407" s="13">
        <v>2</v>
      </c>
      <c r="I407" s="13">
        <v>0</v>
      </c>
      <c r="J407" s="11"/>
      <c r="K407" s="11" t="s">
        <v>68</v>
      </c>
      <c r="L407" s="11" t="s">
        <v>49</v>
      </c>
      <c r="M407" s="12">
        <v>1</v>
      </c>
      <c r="N407" s="11" t="s">
        <v>536</v>
      </c>
      <c r="O407" s="12">
        <v>0</v>
      </c>
      <c r="P407" s="11" t="s">
        <v>537</v>
      </c>
      <c r="Q407" s="12">
        <v>0</v>
      </c>
      <c r="R407" s="11"/>
      <c r="S407" s="12">
        <v>0</v>
      </c>
      <c r="T407" s="11"/>
      <c r="U407" s="12">
        <v>0</v>
      </c>
    </row>
    <row r="408" spans="1:21" x14ac:dyDescent="0.45">
      <c r="A408" s="13">
        <v>556</v>
      </c>
      <c r="B408" s="13">
        <v>1</v>
      </c>
      <c r="C408" s="13" t="s">
        <v>538</v>
      </c>
      <c r="D408" s="13" t="s">
        <v>538</v>
      </c>
      <c r="E408" s="13">
        <v>0</v>
      </c>
      <c r="F408" s="13">
        <v>556</v>
      </c>
      <c r="G408" s="13">
        <v>1</v>
      </c>
      <c r="H408" s="13">
        <v>2</v>
      </c>
      <c r="I408" s="13">
        <v>0</v>
      </c>
      <c r="J408" s="11"/>
      <c r="K408" s="11" t="s">
        <v>68</v>
      </c>
      <c r="L408" s="11" t="s">
        <v>49</v>
      </c>
      <c r="M408" s="12">
        <v>0</v>
      </c>
      <c r="N408" s="11" t="s">
        <v>536</v>
      </c>
      <c r="O408" s="12">
        <v>0</v>
      </c>
      <c r="P408" s="11" t="s">
        <v>539</v>
      </c>
      <c r="Q408" s="12">
        <v>0</v>
      </c>
      <c r="R408" s="11"/>
      <c r="S408" s="12">
        <v>0</v>
      </c>
      <c r="T408" s="11"/>
      <c r="U408" s="12">
        <v>0</v>
      </c>
    </row>
    <row r="409" spans="1:21" x14ac:dyDescent="0.45">
      <c r="A409" s="13">
        <v>557</v>
      </c>
      <c r="B409" s="13">
        <v>0</v>
      </c>
      <c r="C409" s="13" t="s">
        <v>540</v>
      </c>
      <c r="D409" s="13" t="s">
        <v>540</v>
      </c>
      <c r="E409" s="13">
        <v>0</v>
      </c>
      <c r="F409" s="13">
        <v>0</v>
      </c>
      <c r="G409" s="13">
        <v>0</v>
      </c>
      <c r="H409" s="13">
        <v>0</v>
      </c>
      <c r="I409" s="13">
        <v>0</v>
      </c>
      <c r="J409" s="11"/>
      <c r="K409" s="11" t="s">
        <v>68</v>
      </c>
      <c r="L409" s="11"/>
      <c r="M409" s="12">
        <v>0</v>
      </c>
      <c r="N409" s="11"/>
      <c r="O409" s="12">
        <v>0</v>
      </c>
      <c r="P409" s="11"/>
      <c r="Q409" s="12">
        <v>0</v>
      </c>
      <c r="R409" s="11"/>
      <c r="S409" s="12">
        <v>0</v>
      </c>
      <c r="T409" s="11"/>
      <c r="U409" s="12">
        <v>0</v>
      </c>
    </row>
    <row r="410" spans="1:21" x14ac:dyDescent="0.45">
      <c r="A410" s="13">
        <v>558</v>
      </c>
      <c r="B410" s="13">
        <v>1</v>
      </c>
      <c r="C410" s="13" t="s">
        <v>541</v>
      </c>
      <c r="D410" s="13" t="s">
        <v>541</v>
      </c>
      <c r="E410" s="13">
        <v>0</v>
      </c>
      <c r="F410" s="13">
        <v>0</v>
      </c>
      <c r="G410" s="13">
        <v>1</v>
      </c>
      <c r="H410" s="13">
        <v>0</v>
      </c>
      <c r="I410" s="13">
        <v>80</v>
      </c>
      <c r="J410" s="11"/>
      <c r="K410" s="11" t="s">
        <v>68</v>
      </c>
      <c r="L410" s="11"/>
      <c r="M410" s="12">
        <v>0</v>
      </c>
      <c r="N410" s="11"/>
      <c r="O410" s="12">
        <v>0</v>
      </c>
      <c r="P410" s="11"/>
      <c r="Q410" s="12">
        <v>0</v>
      </c>
      <c r="R410" s="11"/>
      <c r="S410" s="12">
        <v>0</v>
      </c>
      <c r="T410" s="11"/>
      <c r="U410" s="12">
        <v>0</v>
      </c>
    </row>
    <row r="411" spans="1:21" x14ac:dyDescent="0.45">
      <c r="A411" s="13">
        <v>559</v>
      </c>
      <c r="B411" s="13">
        <v>1</v>
      </c>
      <c r="C411" s="13" t="s">
        <v>542</v>
      </c>
      <c r="D411" s="13" t="s">
        <v>542</v>
      </c>
      <c r="E411" s="13">
        <v>0</v>
      </c>
      <c r="F411" s="13">
        <v>0</v>
      </c>
      <c r="G411" s="13">
        <v>1</v>
      </c>
      <c r="H411" s="13">
        <v>0</v>
      </c>
      <c r="I411" s="13">
        <v>80</v>
      </c>
      <c r="J411" s="11"/>
      <c r="K411" s="11" t="s">
        <v>68</v>
      </c>
      <c r="L411" s="11"/>
      <c r="M411" s="12">
        <v>0</v>
      </c>
      <c r="N411" s="11"/>
      <c r="O411" s="12">
        <v>0</v>
      </c>
      <c r="P411" s="11"/>
      <c r="Q411" s="12">
        <v>0</v>
      </c>
      <c r="R411" s="11"/>
      <c r="S411" s="12">
        <v>0</v>
      </c>
      <c r="T411" s="11"/>
      <c r="U411" s="12">
        <v>0</v>
      </c>
    </row>
    <row r="412" spans="1:21" x14ac:dyDescent="0.45">
      <c r="A412" s="13">
        <v>560</v>
      </c>
      <c r="B412" s="13">
        <v>1</v>
      </c>
      <c r="C412" s="13" t="s">
        <v>543</v>
      </c>
      <c r="D412" s="13" t="s">
        <v>543</v>
      </c>
      <c r="E412" s="13">
        <v>0</v>
      </c>
      <c r="F412" s="13">
        <v>0</v>
      </c>
      <c r="G412" s="13">
        <v>1</v>
      </c>
      <c r="H412" s="13">
        <v>0</v>
      </c>
      <c r="I412" s="13">
        <v>80</v>
      </c>
      <c r="J412" s="11"/>
      <c r="K412" s="11" t="s">
        <v>68</v>
      </c>
      <c r="L412" s="11"/>
      <c r="M412" s="12">
        <v>0</v>
      </c>
      <c r="N412" s="11"/>
      <c r="O412" s="12">
        <v>0</v>
      </c>
      <c r="P412" s="11"/>
      <c r="Q412" s="12">
        <v>0</v>
      </c>
      <c r="R412" s="11"/>
      <c r="S412" s="12">
        <v>0</v>
      </c>
      <c r="T412" s="11"/>
      <c r="U412" s="12">
        <v>0</v>
      </c>
    </row>
    <row r="413" spans="1:21" x14ac:dyDescent="0.45">
      <c r="A413" s="13">
        <v>561</v>
      </c>
      <c r="B413" s="13">
        <v>1</v>
      </c>
      <c r="C413" s="13" t="s">
        <v>544</v>
      </c>
      <c r="D413" s="13" t="s">
        <v>544</v>
      </c>
      <c r="E413" s="13">
        <v>0</v>
      </c>
      <c r="F413" s="13">
        <v>0</v>
      </c>
      <c r="G413" s="13">
        <v>1</v>
      </c>
      <c r="H413" s="13">
        <v>0</v>
      </c>
      <c r="I413" s="13">
        <v>80</v>
      </c>
      <c r="J413" s="11"/>
      <c r="K413" s="11" t="s">
        <v>68</v>
      </c>
      <c r="L413" s="11"/>
      <c r="M413" s="12">
        <v>0</v>
      </c>
      <c r="N413" s="11"/>
      <c r="O413" s="12">
        <v>0</v>
      </c>
      <c r="P413" s="11"/>
      <c r="Q413" s="12">
        <v>0</v>
      </c>
      <c r="R413" s="11"/>
      <c r="S413" s="12">
        <v>0</v>
      </c>
      <c r="T413" s="11"/>
      <c r="U413" s="12">
        <v>0</v>
      </c>
    </row>
    <row r="414" spans="1:21" x14ac:dyDescent="0.45">
      <c r="A414" s="13">
        <v>562</v>
      </c>
      <c r="B414" s="13">
        <v>1</v>
      </c>
      <c r="C414" s="13" t="s">
        <v>545</v>
      </c>
      <c r="D414" s="13" t="s">
        <v>545</v>
      </c>
      <c r="E414" s="13">
        <v>0</v>
      </c>
      <c r="F414" s="13">
        <v>0</v>
      </c>
      <c r="G414" s="13">
        <v>1</v>
      </c>
      <c r="H414" s="13">
        <v>0</v>
      </c>
      <c r="I414" s="13">
        <v>0</v>
      </c>
      <c r="J414" s="11"/>
      <c r="K414" s="11" t="s">
        <v>68</v>
      </c>
      <c r="L414" s="11"/>
      <c r="M414" s="12">
        <v>0</v>
      </c>
      <c r="N414" s="11"/>
      <c r="O414" s="12">
        <v>0</v>
      </c>
      <c r="P414" s="11"/>
      <c r="Q414" s="12">
        <v>0</v>
      </c>
      <c r="R414" s="11"/>
      <c r="S414" s="12">
        <v>0</v>
      </c>
      <c r="T414" s="11"/>
      <c r="U414" s="12">
        <v>0</v>
      </c>
    </row>
    <row r="415" spans="1:21" x14ac:dyDescent="0.45">
      <c r="A415" s="13">
        <v>563</v>
      </c>
      <c r="B415" s="13">
        <v>1</v>
      </c>
      <c r="C415" s="13" t="s">
        <v>546</v>
      </c>
      <c r="D415" s="13" t="s">
        <v>547</v>
      </c>
      <c r="E415" s="13">
        <v>0</v>
      </c>
      <c r="F415" s="13">
        <v>564</v>
      </c>
      <c r="G415" s="13">
        <v>0</v>
      </c>
      <c r="H415" s="13">
        <v>0</v>
      </c>
      <c r="I415" s="13">
        <v>0</v>
      </c>
      <c r="J415" s="11"/>
      <c r="K415" s="11" t="s">
        <v>68</v>
      </c>
      <c r="L415" s="11"/>
      <c r="M415" s="12">
        <v>0</v>
      </c>
      <c r="N415" s="11"/>
      <c r="O415" s="12">
        <v>0</v>
      </c>
      <c r="P415" s="11"/>
      <c r="Q415" s="12">
        <v>0</v>
      </c>
      <c r="R415" s="11"/>
      <c r="S415" s="12">
        <v>0</v>
      </c>
      <c r="T415" s="11"/>
      <c r="U415" s="12">
        <v>0</v>
      </c>
    </row>
    <row r="416" spans="1:21" x14ac:dyDescent="0.45">
      <c r="A416" s="13">
        <v>564</v>
      </c>
      <c r="B416" s="13">
        <v>1</v>
      </c>
      <c r="C416" s="13" t="s">
        <v>548</v>
      </c>
      <c r="D416" s="13" t="s">
        <v>547</v>
      </c>
      <c r="E416" s="13">
        <v>0</v>
      </c>
      <c r="F416" s="13">
        <v>0</v>
      </c>
      <c r="G416" s="13">
        <v>0</v>
      </c>
      <c r="H416" s="13">
        <v>0</v>
      </c>
      <c r="I416" s="13">
        <v>0</v>
      </c>
      <c r="J416" s="11"/>
      <c r="K416" s="11" t="s">
        <v>68</v>
      </c>
      <c r="L416" s="11"/>
      <c r="M416" s="12">
        <v>0</v>
      </c>
      <c r="N416" s="11"/>
      <c r="O416" s="12">
        <v>0</v>
      </c>
      <c r="P416" s="11"/>
      <c r="Q416" s="12">
        <v>0</v>
      </c>
      <c r="R416" s="11"/>
      <c r="S416" s="12">
        <v>0</v>
      </c>
      <c r="T416" s="11"/>
      <c r="U416" s="12">
        <v>0</v>
      </c>
    </row>
    <row r="417" spans="1:21" x14ac:dyDescent="0.45">
      <c r="A417" s="13">
        <v>570</v>
      </c>
      <c r="B417" s="13">
        <v>1</v>
      </c>
      <c r="C417" s="13" t="s">
        <v>549</v>
      </c>
      <c r="D417" s="13" t="s">
        <v>549</v>
      </c>
      <c r="E417" s="13">
        <v>0</v>
      </c>
      <c r="F417" s="13">
        <v>0</v>
      </c>
      <c r="G417" s="13">
        <v>3</v>
      </c>
      <c r="H417" s="13">
        <v>2</v>
      </c>
      <c r="I417" s="13">
        <v>0</v>
      </c>
      <c r="J417" s="11"/>
      <c r="K417" s="11" t="s">
        <v>68</v>
      </c>
      <c r="L417" s="11" t="s">
        <v>324</v>
      </c>
      <c r="M417" s="12">
        <v>0</v>
      </c>
      <c r="N417" s="11"/>
      <c r="O417" s="12">
        <v>0</v>
      </c>
      <c r="P417" s="11"/>
      <c r="Q417" s="12">
        <v>0</v>
      </c>
      <c r="R417" s="11"/>
      <c r="S417" s="12">
        <v>0</v>
      </c>
      <c r="T417" s="11"/>
      <c r="U417" s="12">
        <v>0</v>
      </c>
    </row>
    <row r="418" spans="1:21" x14ac:dyDescent="0.45">
      <c r="A418" s="13">
        <v>571</v>
      </c>
      <c r="B418" s="13">
        <v>1</v>
      </c>
      <c r="C418" s="13" t="s">
        <v>550</v>
      </c>
      <c r="D418" s="13" t="s">
        <v>551</v>
      </c>
      <c r="E418" s="13">
        <v>0</v>
      </c>
      <c r="F418" s="13">
        <v>0</v>
      </c>
      <c r="G418" s="13">
        <v>3</v>
      </c>
      <c r="H418" s="13">
        <v>2</v>
      </c>
      <c r="I418" s="13">
        <v>0</v>
      </c>
      <c r="J418" s="11"/>
      <c r="K418" s="11" t="s">
        <v>68</v>
      </c>
      <c r="L418" s="11" t="s">
        <v>552</v>
      </c>
      <c r="M418" s="12">
        <v>0</v>
      </c>
      <c r="N418" s="11"/>
      <c r="O418" s="12">
        <v>0</v>
      </c>
      <c r="P418" s="11"/>
      <c r="Q418" s="12">
        <v>0</v>
      </c>
      <c r="R418" s="11"/>
      <c r="S418" s="12">
        <v>0</v>
      </c>
      <c r="T418" s="11"/>
      <c r="U418" s="12">
        <v>0</v>
      </c>
    </row>
    <row r="419" spans="1:21" x14ac:dyDescent="0.45">
      <c r="A419" s="13">
        <v>572</v>
      </c>
      <c r="B419" s="13">
        <v>1</v>
      </c>
      <c r="C419" s="13" t="s">
        <v>553</v>
      </c>
      <c r="D419" s="13" t="s">
        <v>553</v>
      </c>
      <c r="E419" s="13">
        <v>0</v>
      </c>
      <c r="F419" s="13">
        <v>0</v>
      </c>
      <c r="G419" s="13">
        <v>3</v>
      </c>
      <c r="H419" s="13">
        <v>2</v>
      </c>
      <c r="I419" s="13">
        <v>0</v>
      </c>
      <c r="J419" s="11"/>
      <c r="K419" s="11" t="s">
        <v>68</v>
      </c>
      <c r="L419" s="11" t="s">
        <v>554</v>
      </c>
      <c r="M419" s="12">
        <v>0</v>
      </c>
      <c r="N419" s="11"/>
      <c r="O419" s="12">
        <v>0</v>
      </c>
      <c r="P419" s="11"/>
      <c r="Q419" s="12">
        <v>0</v>
      </c>
      <c r="R419" s="11"/>
      <c r="S419" s="12">
        <v>0</v>
      </c>
      <c r="T419" s="11"/>
      <c r="U419" s="12">
        <v>0</v>
      </c>
    </row>
    <row r="420" spans="1:21" x14ac:dyDescent="0.45">
      <c r="A420" s="13">
        <v>573</v>
      </c>
      <c r="B420" s="13">
        <v>1</v>
      </c>
      <c r="C420" s="13" t="s">
        <v>555</v>
      </c>
      <c r="D420" s="13" t="s">
        <v>555</v>
      </c>
      <c r="E420" s="13">
        <v>0</v>
      </c>
      <c r="F420" s="13">
        <v>0</v>
      </c>
      <c r="G420" s="13">
        <v>3</v>
      </c>
      <c r="H420" s="13">
        <v>2</v>
      </c>
      <c r="I420" s="13">
        <v>0</v>
      </c>
      <c r="J420" s="11"/>
      <c r="K420" s="11" t="s">
        <v>68</v>
      </c>
      <c r="L420" s="11" t="s">
        <v>556</v>
      </c>
      <c r="M420" s="12">
        <v>0</v>
      </c>
      <c r="N420" s="11"/>
      <c r="O420" s="12">
        <v>0</v>
      </c>
      <c r="P420" s="11"/>
      <c r="Q420" s="12">
        <v>0</v>
      </c>
      <c r="R420" s="11"/>
      <c r="S420" s="12">
        <v>0</v>
      </c>
      <c r="T420" s="11"/>
      <c r="U420" s="12">
        <v>0</v>
      </c>
    </row>
    <row r="421" spans="1:21" x14ac:dyDescent="0.45">
      <c r="A421" s="13">
        <v>574</v>
      </c>
      <c r="B421" s="13">
        <v>1</v>
      </c>
      <c r="C421" s="13" t="s">
        <v>557</v>
      </c>
      <c r="D421" s="13" t="s">
        <v>557</v>
      </c>
      <c r="E421" s="13">
        <v>0</v>
      </c>
      <c r="F421" s="13">
        <v>0</v>
      </c>
      <c r="G421" s="13">
        <v>3</v>
      </c>
      <c r="H421" s="13">
        <v>2</v>
      </c>
      <c r="I421" s="13">
        <v>0</v>
      </c>
      <c r="J421" s="11"/>
      <c r="K421" s="11" t="s">
        <v>68</v>
      </c>
      <c r="L421" s="11" t="s">
        <v>558</v>
      </c>
      <c r="M421" s="12">
        <v>0</v>
      </c>
      <c r="N421" s="11"/>
      <c r="O421" s="12">
        <v>0</v>
      </c>
      <c r="P421" s="11"/>
      <c r="Q421" s="12">
        <v>0</v>
      </c>
      <c r="R421" s="11"/>
      <c r="S421" s="12">
        <v>0</v>
      </c>
      <c r="T421" s="11"/>
      <c r="U421" s="12">
        <v>0</v>
      </c>
    </row>
    <row r="422" spans="1:21" s="32" customFormat="1" x14ac:dyDescent="0.45">
      <c r="A422" s="29">
        <v>600</v>
      </c>
      <c r="B422" s="29">
        <v>1</v>
      </c>
      <c r="C422" s="29" t="s">
        <v>559</v>
      </c>
      <c r="D422" s="29" t="s">
        <v>559</v>
      </c>
      <c r="E422" s="29">
        <v>0</v>
      </c>
      <c r="F422" s="29">
        <v>601</v>
      </c>
      <c r="G422" s="29">
        <v>1</v>
      </c>
      <c r="H422" s="29">
        <v>2</v>
      </c>
      <c r="I422" s="29">
        <v>0</v>
      </c>
      <c r="J422" s="30"/>
      <c r="K422" s="30" t="s">
        <v>68</v>
      </c>
      <c r="L422" s="30" t="s">
        <v>560</v>
      </c>
      <c r="M422" s="31">
        <v>0</v>
      </c>
      <c r="N422" s="30" t="s">
        <v>69</v>
      </c>
      <c r="O422" s="31">
        <v>0</v>
      </c>
      <c r="P422" s="30"/>
      <c r="Q422" s="31">
        <v>0</v>
      </c>
      <c r="R422" s="30"/>
      <c r="S422" s="31">
        <v>0</v>
      </c>
      <c r="T422" s="30"/>
      <c r="U422" s="31">
        <v>0</v>
      </c>
    </row>
    <row r="423" spans="1:21" s="32" customFormat="1" x14ac:dyDescent="0.45">
      <c r="A423" s="29">
        <v>601</v>
      </c>
      <c r="B423" s="29">
        <v>1</v>
      </c>
      <c r="C423" s="29" t="s">
        <v>561</v>
      </c>
      <c r="D423" s="29" t="s">
        <v>561</v>
      </c>
      <c r="E423" s="29">
        <v>0</v>
      </c>
      <c r="F423" s="29">
        <v>0</v>
      </c>
      <c r="G423" s="29">
        <v>1</v>
      </c>
      <c r="H423" s="29">
        <v>2</v>
      </c>
      <c r="I423" s="29">
        <v>0</v>
      </c>
      <c r="J423" s="30"/>
      <c r="K423" s="30" t="s">
        <v>68</v>
      </c>
      <c r="L423" s="30"/>
      <c r="M423" s="31">
        <v>0</v>
      </c>
      <c r="N423" s="30"/>
      <c r="O423" s="31">
        <v>0</v>
      </c>
      <c r="P423" s="30"/>
      <c r="Q423" s="31">
        <v>0</v>
      </c>
      <c r="R423" s="30"/>
      <c r="S423" s="31">
        <v>0</v>
      </c>
      <c r="T423" s="30"/>
      <c r="U423" s="31">
        <v>0</v>
      </c>
    </row>
    <row r="424" spans="1:21" x14ac:dyDescent="0.45">
      <c r="A424" s="13">
        <v>602</v>
      </c>
      <c r="B424" s="13">
        <v>0</v>
      </c>
      <c r="C424" s="13" t="s">
        <v>562</v>
      </c>
      <c r="D424" s="13" t="s">
        <v>562</v>
      </c>
      <c r="E424" s="13">
        <v>0</v>
      </c>
      <c r="F424" s="13">
        <v>0</v>
      </c>
      <c r="G424" s="13">
        <v>3</v>
      </c>
      <c r="H424" s="13">
        <v>0</v>
      </c>
      <c r="I424" s="13">
        <v>0</v>
      </c>
      <c r="J424" s="11"/>
      <c r="K424" s="11" t="s">
        <v>68</v>
      </c>
      <c r="L424" s="11"/>
      <c r="M424" s="12">
        <v>0</v>
      </c>
      <c r="N424" s="11"/>
      <c r="O424" s="12">
        <v>0</v>
      </c>
      <c r="P424" s="11"/>
      <c r="Q424" s="12">
        <v>0</v>
      </c>
      <c r="R424" s="11"/>
      <c r="S424" s="12">
        <v>0</v>
      </c>
      <c r="T424" s="11"/>
      <c r="U424" s="12">
        <v>0</v>
      </c>
    </row>
    <row r="425" spans="1:21" x14ac:dyDescent="0.45">
      <c r="A425" s="13">
        <v>603</v>
      </c>
      <c r="B425" s="13">
        <v>1</v>
      </c>
      <c r="C425" s="13" t="s">
        <v>431</v>
      </c>
      <c r="D425" s="13" t="s">
        <v>431</v>
      </c>
      <c r="E425" s="13">
        <v>0</v>
      </c>
      <c r="F425" s="13">
        <v>0</v>
      </c>
      <c r="G425" s="13">
        <v>1</v>
      </c>
      <c r="H425" s="13">
        <v>0</v>
      </c>
      <c r="I425" s="13">
        <v>0</v>
      </c>
      <c r="J425" s="11"/>
      <c r="K425" s="11" t="s">
        <v>68</v>
      </c>
      <c r="L425" s="11"/>
      <c r="M425" s="12">
        <v>0</v>
      </c>
      <c r="N425" s="11"/>
      <c r="O425" s="12">
        <v>0</v>
      </c>
      <c r="P425" s="11"/>
      <c r="Q425" s="12">
        <v>0</v>
      </c>
      <c r="R425" s="11"/>
      <c r="S425" s="12">
        <v>0</v>
      </c>
      <c r="T425" s="11"/>
      <c r="U425" s="12">
        <v>0</v>
      </c>
    </row>
    <row r="426" spans="1:21" x14ac:dyDescent="0.45">
      <c r="A426" s="13">
        <v>604</v>
      </c>
      <c r="B426" s="13">
        <v>1</v>
      </c>
      <c r="C426" s="13" t="s">
        <v>563</v>
      </c>
      <c r="D426" s="13" t="s">
        <v>563</v>
      </c>
      <c r="E426" s="13">
        <v>0</v>
      </c>
      <c r="F426" s="13">
        <v>0</v>
      </c>
      <c r="G426" s="13">
        <v>1</v>
      </c>
      <c r="H426" s="13">
        <v>0</v>
      </c>
      <c r="I426" s="13">
        <v>0</v>
      </c>
      <c r="J426" s="11"/>
      <c r="K426" s="11" t="s">
        <v>68</v>
      </c>
      <c r="L426" s="11"/>
      <c r="M426" s="12">
        <v>0</v>
      </c>
      <c r="N426" s="11"/>
      <c r="O426" s="12">
        <v>0</v>
      </c>
      <c r="P426" s="11"/>
      <c r="Q426" s="12">
        <v>0</v>
      </c>
      <c r="R426" s="11"/>
      <c r="S426" s="12">
        <v>0</v>
      </c>
      <c r="T426" s="11"/>
      <c r="U426" s="12">
        <v>0</v>
      </c>
    </row>
    <row r="427" spans="1:21" x14ac:dyDescent="0.45">
      <c r="A427" s="13">
        <v>605</v>
      </c>
      <c r="B427" s="13">
        <v>1</v>
      </c>
      <c r="C427" s="13" t="s">
        <v>564</v>
      </c>
      <c r="D427" s="13" t="s">
        <v>564</v>
      </c>
      <c r="E427" s="13">
        <v>0</v>
      </c>
      <c r="F427" s="13">
        <v>606</v>
      </c>
      <c r="G427" s="13">
        <v>1</v>
      </c>
      <c r="H427" s="13">
        <v>0</v>
      </c>
      <c r="I427" s="13">
        <v>0</v>
      </c>
      <c r="J427" s="11"/>
      <c r="K427" s="11" t="s">
        <v>68</v>
      </c>
      <c r="L427" s="11"/>
      <c r="M427" s="12">
        <v>0</v>
      </c>
      <c r="N427" s="11"/>
      <c r="O427" s="12">
        <v>0</v>
      </c>
      <c r="P427" s="11"/>
      <c r="Q427" s="12">
        <v>0</v>
      </c>
      <c r="R427" s="11"/>
      <c r="S427" s="12">
        <v>0</v>
      </c>
      <c r="T427" s="11"/>
      <c r="U427" s="12">
        <v>0</v>
      </c>
    </row>
    <row r="428" spans="1:21" x14ac:dyDescent="0.45">
      <c r="A428" s="13">
        <v>606</v>
      </c>
      <c r="B428" s="13">
        <v>1</v>
      </c>
      <c r="C428" s="13" t="s">
        <v>564</v>
      </c>
      <c r="D428" s="13" t="s">
        <v>564</v>
      </c>
      <c r="E428" s="13">
        <v>0</v>
      </c>
      <c r="F428" s="13">
        <v>0</v>
      </c>
      <c r="G428" s="13">
        <v>1</v>
      </c>
      <c r="H428" s="13">
        <v>0</v>
      </c>
      <c r="I428" s="13">
        <v>0</v>
      </c>
      <c r="J428" s="11"/>
      <c r="K428" s="11" t="s">
        <v>68</v>
      </c>
      <c r="L428" s="11"/>
      <c r="M428" s="12">
        <v>0</v>
      </c>
      <c r="N428" s="11"/>
      <c r="O428" s="12">
        <v>0</v>
      </c>
      <c r="P428" s="11"/>
      <c r="Q428" s="12">
        <v>0</v>
      </c>
      <c r="R428" s="11"/>
      <c r="S428" s="12">
        <v>0</v>
      </c>
      <c r="T428" s="11"/>
      <c r="U428" s="12">
        <v>0</v>
      </c>
    </row>
    <row r="429" spans="1:21" x14ac:dyDescent="0.45">
      <c r="A429" s="13">
        <v>607</v>
      </c>
      <c r="B429" s="13">
        <v>1</v>
      </c>
      <c r="C429" s="13" t="s">
        <v>565</v>
      </c>
      <c r="D429" s="13" t="s">
        <v>565</v>
      </c>
      <c r="E429" s="13">
        <v>0</v>
      </c>
      <c r="F429" s="13">
        <v>608</v>
      </c>
      <c r="G429" s="13">
        <v>0</v>
      </c>
      <c r="H429" s="13">
        <v>1</v>
      </c>
      <c r="I429" s="13">
        <v>0</v>
      </c>
      <c r="J429" s="11"/>
      <c r="K429" s="11" t="s">
        <v>68</v>
      </c>
      <c r="L429" s="11" t="s">
        <v>49</v>
      </c>
      <c r="M429" s="12">
        <v>1</v>
      </c>
      <c r="N429" s="11" t="s">
        <v>118</v>
      </c>
      <c r="O429" s="12">
        <v>0</v>
      </c>
      <c r="P429" s="11" t="s">
        <v>69</v>
      </c>
      <c r="Q429" s="12">
        <v>0</v>
      </c>
      <c r="R429" s="11" t="s">
        <v>350</v>
      </c>
      <c r="S429" s="12">
        <v>0</v>
      </c>
      <c r="T429" s="11" t="s">
        <v>351</v>
      </c>
      <c r="U429" s="12">
        <v>0</v>
      </c>
    </row>
    <row r="430" spans="1:21" x14ac:dyDescent="0.45">
      <c r="A430" s="13">
        <v>608</v>
      </c>
      <c r="B430" s="13">
        <v>1</v>
      </c>
      <c r="C430" s="13" t="s">
        <v>565</v>
      </c>
      <c r="D430" s="13" t="s">
        <v>565</v>
      </c>
      <c r="E430" s="13">
        <v>0</v>
      </c>
      <c r="F430" s="13">
        <v>0</v>
      </c>
      <c r="G430" s="13">
        <v>1</v>
      </c>
      <c r="H430" s="13">
        <v>2</v>
      </c>
      <c r="I430" s="13">
        <v>0</v>
      </c>
      <c r="J430" s="11"/>
      <c r="K430" s="11" t="s">
        <v>68</v>
      </c>
      <c r="L430" s="11"/>
      <c r="M430" s="12">
        <v>0</v>
      </c>
      <c r="N430" s="11"/>
      <c r="O430" s="12">
        <v>0</v>
      </c>
      <c r="P430" s="11"/>
      <c r="Q430" s="12">
        <v>0</v>
      </c>
      <c r="R430" s="11"/>
      <c r="S430" s="12">
        <v>0</v>
      </c>
      <c r="T430" s="11"/>
      <c r="U430" s="12">
        <v>0</v>
      </c>
    </row>
    <row r="431" spans="1:21" x14ac:dyDescent="0.45">
      <c r="A431" s="13">
        <v>609</v>
      </c>
      <c r="B431" s="13">
        <v>1</v>
      </c>
      <c r="C431" s="13" t="s">
        <v>566</v>
      </c>
      <c r="D431" s="13" t="s">
        <v>566</v>
      </c>
      <c r="E431" s="13">
        <v>0</v>
      </c>
      <c r="F431" s="13">
        <v>610</v>
      </c>
      <c r="G431" s="13">
        <v>0</v>
      </c>
      <c r="H431" s="13">
        <v>1</v>
      </c>
      <c r="I431" s="13">
        <v>0</v>
      </c>
      <c r="J431" s="11"/>
      <c r="K431" s="11" t="s">
        <v>68</v>
      </c>
      <c r="L431" s="11" t="s">
        <v>49</v>
      </c>
      <c r="M431" s="12">
        <v>1</v>
      </c>
      <c r="N431" s="11" t="s">
        <v>118</v>
      </c>
      <c r="O431" s="12">
        <v>0</v>
      </c>
      <c r="P431" s="11" t="s">
        <v>69</v>
      </c>
      <c r="Q431" s="12">
        <v>0</v>
      </c>
      <c r="R431" s="11" t="s">
        <v>350</v>
      </c>
      <c r="S431" s="12">
        <v>0</v>
      </c>
      <c r="T431" s="11" t="s">
        <v>351</v>
      </c>
      <c r="U431" s="12">
        <v>0</v>
      </c>
    </row>
    <row r="432" spans="1:21" x14ac:dyDescent="0.45">
      <c r="A432" s="13">
        <v>610</v>
      </c>
      <c r="B432" s="13">
        <v>1</v>
      </c>
      <c r="C432" s="13" t="s">
        <v>566</v>
      </c>
      <c r="D432" s="13" t="s">
        <v>566</v>
      </c>
      <c r="E432" s="13">
        <v>0</v>
      </c>
      <c r="F432" s="13">
        <v>0</v>
      </c>
      <c r="G432" s="13">
        <v>1</v>
      </c>
      <c r="H432" s="13">
        <v>2</v>
      </c>
      <c r="I432" s="13">
        <v>0</v>
      </c>
      <c r="J432" s="11"/>
      <c r="K432" s="11" t="s">
        <v>68</v>
      </c>
      <c r="L432" s="11"/>
      <c r="M432" s="12">
        <v>0</v>
      </c>
      <c r="N432" s="11"/>
      <c r="O432" s="12">
        <v>0</v>
      </c>
      <c r="P432" s="11"/>
      <c r="Q432" s="12">
        <v>0</v>
      </c>
      <c r="R432" s="11"/>
      <c r="S432" s="12">
        <v>0</v>
      </c>
      <c r="T432" s="11"/>
      <c r="U432" s="12">
        <v>0</v>
      </c>
    </row>
    <row r="433" spans="1:21" x14ac:dyDescent="0.45">
      <c r="A433" s="13">
        <v>611</v>
      </c>
      <c r="B433" s="13">
        <v>1</v>
      </c>
      <c r="C433" s="13" t="s">
        <v>567</v>
      </c>
      <c r="D433" s="13" t="s">
        <v>567</v>
      </c>
      <c r="E433" s="13">
        <v>0</v>
      </c>
      <c r="F433" s="13">
        <v>612</v>
      </c>
      <c r="G433" s="13">
        <v>0</v>
      </c>
      <c r="H433" s="13">
        <v>1</v>
      </c>
      <c r="I433" s="13">
        <v>0</v>
      </c>
      <c r="J433" s="11"/>
      <c r="K433" s="11" t="s">
        <v>68</v>
      </c>
      <c r="L433" s="11"/>
      <c r="M433" s="12">
        <v>0</v>
      </c>
      <c r="N433" s="11"/>
      <c r="O433" s="12">
        <v>0</v>
      </c>
      <c r="P433" s="11"/>
      <c r="Q433" s="12">
        <v>0</v>
      </c>
      <c r="R433" s="11"/>
      <c r="S433" s="12">
        <v>0</v>
      </c>
      <c r="T433" s="11"/>
      <c r="U433" s="12">
        <v>0</v>
      </c>
    </row>
    <row r="434" spans="1:21" x14ac:dyDescent="0.45">
      <c r="A434" s="13">
        <v>612</v>
      </c>
      <c r="B434" s="13">
        <v>1</v>
      </c>
      <c r="C434" s="13" t="s">
        <v>567</v>
      </c>
      <c r="D434" s="13" t="s">
        <v>567</v>
      </c>
      <c r="E434" s="13">
        <v>0</v>
      </c>
      <c r="F434" s="13">
        <v>0</v>
      </c>
      <c r="G434" s="13">
        <v>1</v>
      </c>
      <c r="H434" s="13">
        <v>2</v>
      </c>
      <c r="I434" s="13">
        <v>0</v>
      </c>
      <c r="J434" s="11"/>
      <c r="K434" s="11" t="s">
        <v>68</v>
      </c>
      <c r="L434" s="11"/>
      <c r="M434" s="12">
        <v>0</v>
      </c>
      <c r="N434" s="11"/>
      <c r="O434" s="12">
        <v>0</v>
      </c>
      <c r="P434" s="11"/>
      <c r="Q434" s="12">
        <v>0</v>
      </c>
      <c r="R434" s="11"/>
      <c r="S434" s="12">
        <v>0</v>
      </c>
      <c r="T434" s="11"/>
      <c r="U434" s="12">
        <v>0</v>
      </c>
    </row>
    <row r="435" spans="1:21" x14ac:dyDescent="0.45">
      <c r="A435" s="13">
        <v>613</v>
      </c>
      <c r="B435" s="13">
        <v>1</v>
      </c>
      <c r="C435" s="13" t="s">
        <v>340</v>
      </c>
      <c r="D435" s="13" t="s">
        <v>340</v>
      </c>
      <c r="E435" s="13">
        <v>0</v>
      </c>
      <c r="F435" s="13">
        <v>0</v>
      </c>
      <c r="G435" s="13">
        <v>1</v>
      </c>
      <c r="H435" s="13">
        <v>0</v>
      </c>
      <c r="I435" s="13">
        <v>42</v>
      </c>
      <c r="J435" s="11"/>
      <c r="K435" s="11" t="s">
        <v>68</v>
      </c>
      <c r="L435" s="11"/>
      <c r="M435" s="12">
        <v>0</v>
      </c>
      <c r="N435" s="11"/>
      <c r="O435" s="12">
        <v>0</v>
      </c>
      <c r="P435" s="11"/>
      <c r="Q435" s="12">
        <v>0</v>
      </c>
      <c r="R435" s="11"/>
      <c r="S435" s="12">
        <v>0</v>
      </c>
      <c r="T435" s="11"/>
      <c r="U435" s="12">
        <v>0</v>
      </c>
    </row>
    <row r="436" spans="1:21" x14ac:dyDescent="0.45">
      <c r="A436" s="13">
        <v>614</v>
      </c>
      <c r="B436" s="13">
        <v>1</v>
      </c>
      <c r="C436" s="13" t="s">
        <v>568</v>
      </c>
      <c r="D436" s="13" t="s">
        <v>568</v>
      </c>
      <c r="E436" s="13">
        <v>0</v>
      </c>
      <c r="F436" s="13">
        <v>0</v>
      </c>
      <c r="G436" s="13">
        <v>1</v>
      </c>
      <c r="H436" s="13">
        <v>1</v>
      </c>
      <c r="I436" s="13">
        <v>80</v>
      </c>
      <c r="J436" s="11"/>
      <c r="K436" s="11" t="s">
        <v>68</v>
      </c>
      <c r="L436" s="11"/>
      <c r="M436" s="12">
        <v>0</v>
      </c>
      <c r="N436" s="11"/>
      <c r="O436" s="12">
        <v>0</v>
      </c>
      <c r="P436" s="11"/>
      <c r="Q436" s="12">
        <v>0</v>
      </c>
      <c r="R436" s="11"/>
      <c r="S436" s="12">
        <v>0</v>
      </c>
      <c r="T436" s="11"/>
      <c r="U436" s="12">
        <v>0</v>
      </c>
    </row>
    <row r="437" spans="1:21" x14ac:dyDescent="0.45">
      <c r="A437" s="10">
        <v>615</v>
      </c>
      <c r="B437" s="10">
        <v>0</v>
      </c>
      <c r="C437" s="10" t="s">
        <v>569</v>
      </c>
      <c r="D437" s="10" t="s">
        <v>569</v>
      </c>
      <c r="E437" s="10">
        <v>0</v>
      </c>
      <c r="F437" s="10">
        <v>0</v>
      </c>
      <c r="G437" s="10">
        <v>0</v>
      </c>
      <c r="H437" s="10">
        <v>0</v>
      </c>
      <c r="I437" s="10">
        <v>0</v>
      </c>
      <c r="J437" s="8"/>
      <c r="K437" s="10" t="s">
        <v>68</v>
      </c>
      <c r="L437" s="8"/>
      <c r="M437" s="9">
        <v>0</v>
      </c>
      <c r="N437" s="8"/>
      <c r="O437" s="9">
        <v>0</v>
      </c>
      <c r="P437" s="8"/>
      <c r="Q437" s="9">
        <v>0</v>
      </c>
      <c r="R437" s="8"/>
      <c r="S437" s="9">
        <v>0</v>
      </c>
      <c r="T437" s="8"/>
      <c r="U437" s="9">
        <v>0</v>
      </c>
    </row>
  </sheetData>
  <phoneticPr fontId="1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貼り付け用</vt:lpstr>
      <vt:lpstr>数出表_Excel</vt:lpstr>
      <vt:lpstr>盛付札</vt:lpstr>
      <vt:lpstr>商品マスタ一覧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 井崎</dc:creator>
  <cp:lastModifiedBy>井﨑 優</cp:lastModifiedBy>
  <cp:lastPrinted>2025-03-25T17:01:16Z</cp:lastPrinted>
  <dcterms:created xsi:type="dcterms:W3CDTF">2025-03-09T00:44:18Z</dcterms:created>
  <dcterms:modified xsi:type="dcterms:W3CDTF">2025-03-28T05:02:28Z</dcterms:modified>
</cp:coreProperties>
</file>