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284375dc8dd504e/Documents/Finance/"/>
    </mc:Choice>
  </mc:AlternateContent>
  <xr:revisionPtr revIDLastSave="7" documentId="8_{541E7E15-BDDA-4545-99A2-1C25BBF80984}" xr6:coauthVersionLast="47" xr6:coauthVersionMax="47" xr10:uidLastSave="{0D66861A-2E06-421E-9BF2-03714F4EDC8A}"/>
  <bookViews>
    <workbookView xWindow="-108" yWindow="-108" windowWidth="23256" windowHeight="13896" xr2:uid="{1412EC70-E216-45AB-AE04-AA9B0DDCC92A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E6" i="2" s="1"/>
  <c r="E7" i="2" s="1"/>
  <c r="E22" i="2"/>
  <c r="G20" i="2"/>
  <c r="E21" i="2"/>
  <c r="D12" i="2"/>
  <c r="D11" i="2"/>
  <c r="D10" i="2"/>
  <c r="D15" i="2" s="1"/>
  <c r="D4" i="2"/>
  <c r="G5" i="2" l="1"/>
</calcChain>
</file>

<file path=xl/sharedStrings.xml><?xml version="1.0" encoding="utf-8"?>
<sst xmlns="http://schemas.openxmlformats.org/spreadsheetml/2006/main" count="14" uniqueCount="14">
  <si>
    <t>Federal tax bracket</t>
  </si>
  <si>
    <t>Federal tax rates</t>
  </si>
  <si>
    <t>$55,867 or less</t>
  </si>
  <si>
    <t>$55,868 to $111,733</t>
  </si>
  <si>
    <t>$111,734 to $173,205</t>
  </si>
  <si>
    <t>$173,206 to $246,752</t>
  </si>
  <si>
    <t>more than $246,752</t>
  </si>
  <si>
    <t>Ontario tax bracket</t>
  </si>
  <si>
    <t>Ontario tax rates</t>
  </si>
  <si>
    <t>$51,446 or less</t>
  </si>
  <si>
    <t>$51,447 to $102,894</t>
  </si>
  <si>
    <t>$102,895 to $150,000</t>
  </si>
  <si>
    <t>$150,001 to $220,000</t>
  </si>
  <si>
    <t>more than $220,000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</si>
</sst>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0" fontId="3" fillId="0" borderId="0" xfId="0" applyNumberFormat="1" applyFont="1" applyAlignment="1">
      <alignment horizontal="right" vertical="center"/>
    </xf>
    <xf numFmtId="43" fontId="0" fillId="0" borderId="0" xfId="1" applyFont="1" applyAlignment="1"/>
    <xf numFmtId="168" fontId="0" fillId="0" borderId="0" xfId="2" applyNumberFormat="1" applyFont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2BBAF-F1E1-40AF-88B0-3E8B5EFC7EF4}">
  <dimension ref="B4:G22"/>
  <sheetViews>
    <sheetView tabSelected="1" topLeftCell="A4" workbookViewId="0">
      <selection activeCell="E6" sqref="E6"/>
    </sheetView>
  </sheetViews>
  <sheetFormatPr defaultRowHeight="14.4" x14ac:dyDescent="0.3"/>
  <cols>
    <col min="2" max="2" width="20.6640625" style="1" bestFit="1" customWidth="1"/>
    <col min="3" max="3" width="8.88671875" style="1"/>
    <col min="4" max="4" width="10.44140625" style="6" bestFit="1" customWidth="1"/>
    <col min="5" max="5" width="8.88671875" style="1"/>
    <col min="6" max="6" width="20.6640625" style="1" bestFit="1" customWidth="1"/>
    <col min="7" max="7" width="8.88671875" style="1"/>
  </cols>
  <sheetData>
    <row r="4" spans="2:7" x14ac:dyDescent="0.3">
      <c r="C4" s="1">
        <v>125000</v>
      </c>
      <c r="D4" s="6">
        <f>C4/12</f>
        <v>10416.666666666666</v>
      </c>
    </row>
    <row r="5" spans="2:7" x14ac:dyDescent="0.3">
      <c r="C5" s="1">
        <f>40*70*4*12</f>
        <v>134400</v>
      </c>
      <c r="E5" s="1">
        <v>34801</v>
      </c>
      <c r="G5" s="7">
        <f>E5/C5</f>
        <v>0.2589360119047619</v>
      </c>
    </row>
    <row r="6" spans="2:7" x14ac:dyDescent="0.3">
      <c r="E6" s="1">
        <f>C5-E5</f>
        <v>99599</v>
      </c>
    </row>
    <row r="7" spans="2:7" x14ac:dyDescent="0.3">
      <c r="E7" s="1">
        <f>E6/12</f>
        <v>8299.9166666666661</v>
      </c>
    </row>
    <row r="9" spans="2:7" x14ac:dyDescent="0.3">
      <c r="B9" s="2" t="s">
        <v>0</v>
      </c>
      <c r="C9" s="3" t="s">
        <v>1</v>
      </c>
      <c r="F9" s="2" t="s">
        <v>7</v>
      </c>
      <c r="G9" s="3" t="s">
        <v>8</v>
      </c>
    </row>
    <row r="10" spans="2:7" x14ac:dyDescent="0.3">
      <c r="B10" s="4" t="s">
        <v>2</v>
      </c>
      <c r="C10" s="5">
        <v>0.15</v>
      </c>
      <c r="D10" s="6">
        <f>55867*15%</f>
        <v>8380.0499999999993</v>
      </c>
      <c r="F10" s="4" t="s">
        <v>9</v>
      </c>
      <c r="G10" s="5">
        <v>5.0500000000000003E-2</v>
      </c>
    </row>
    <row r="11" spans="2:7" x14ac:dyDescent="0.3">
      <c r="B11" s="4" t="s">
        <v>3</v>
      </c>
      <c r="C11" s="5">
        <v>0.20499999999999999</v>
      </c>
      <c r="D11" s="6">
        <f>(111733-55867)*20.5%</f>
        <v>11452.529999999999</v>
      </c>
      <c r="F11" s="4" t="s">
        <v>10</v>
      </c>
      <c r="G11" s="5">
        <v>9.1499999999999998E-2</v>
      </c>
    </row>
    <row r="12" spans="2:7" x14ac:dyDescent="0.3">
      <c r="B12" s="4" t="s">
        <v>4</v>
      </c>
      <c r="C12" s="5">
        <v>0.26</v>
      </c>
      <c r="D12" s="6">
        <f>(117600-111733)*26%</f>
        <v>1525.42</v>
      </c>
      <c r="F12" s="4" t="s">
        <v>11</v>
      </c>
      <c r="G12" s="5">
        <v>0.1116</v>
      </c>
    </row>
    <row r="13" spans="2:7" x14ac:dyDescent="0.3">
      <c r="B13" s="4" t="s">
        <v>5</v>
      </c>
      <c r="C13" s="5">
        <v>0.28999999999999998</v>
      </c>
      <c r="F13" s="4" t="s">
        <v>12</v>
      </c>
      <c r="G13" s="5">
        <v>0.1216</v>
      </c>
    </row>
    <row r="14" spans="2:7" x14ac:dyDescent="0.3">
      <c r="B14" s="4" t="s">
        <v>6</v>
      </c>
      <c r="C14" s="5">
        <v>0.33</v>
      </c>
      <c r="F14" s="4" t="s">
        <v>13</v>
      </c>
      <c r="G14" s="5">
        <v>0.13159999999999999</v>
      </c>
    </row>
    <row r="15" spans="2:7" x14ac:dyDescent="0.3">
      <c r="D15" s="6">
        <f>SUM(D10:D14)</f>
        <v>21358</v>
      </c>
    </row>
    <row r="20" spans="3:7" x14ac:dyDescent="0.3">
      <c r="C20" s="1">
        <v>120000</v>
      </c>
      <c r="E20" s="1">
        <v>28550</v>
      </c>
      <c r="G20" s="1">
        <f>E20/C20</f>
        <v>0.23791666666666667</v>
      </c>
    </row>
    <row r="21" spans="3:7" x14ac:dyDescent="0.3">
      <c r="E21" s="1">
        <f>C20-E20</f>
        <v>91450</v>
      </c>
    </row>
    <row r="22" spans="3:7" x14ac:dyDescent="0.3">
      <c r="E22" s="1">
        <f>E21/12</f>
        <v>7620.833333333333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 Kong</dc:creator>
  <cp:lastModifiedBy>KY Kong</cp:lastModifiedBy>
  <dcterms:created xsi:type="dcterms:W3CDTF">2025-05-21T12:59:23Z</dcterms:created>
  <dcterms:modified xsi:type="dcterms:W3CDTF">2025-05-21T21:16:12Z</dcterms:modified>
</cp:coreProperties>
</file>