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DA87A24C-7B63-48A4-AB3E-15EEFDC133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oup Size 3" sheetId="1" r:id="rId1"/>
    <sheet name="Group Size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" i="1" l="1"/>
  <c r="H15" i="1"/>
  <c r="G25" i="4"/>
  <c r="H25" i="4"/>
  <c r="G14" i="4"/>
  <c r="H14" i="4"/>
  <c r="H8" i="4"/>
  <c r="H9" i="4"/>
  <c r="H10" i="4"/>
  <c r="H11" i="4"/>
  <c r="H12" i="4"/>
  <c r="H13" i="4"/>
  <c r="H15" i="4"/>
  <c r="H16" i="4"/>
  <c r="H17" i="4"/>
  <c r="H18" i="4"/>
  <c r="H19" i="4"/>
  <c r="H20" i="4"/>
  <c r="H21" i="4"/>
  <c r="H22" i="4"/>
  <c r="H23" i="4"/>
  <c r="H24" i="4"/>
  <c r="H26" i="4"/>
  <c r="H27" i="4"/>
  <c r="H7" i="4"/>
  <c r="F29" i="4" a="1"/>
  <c r="F29" i="4" s="1"/>
  <c r="A43" i="4"/>
  <c r="A42" i="4"/>
  <c r="A39" i="4"/>
  <c r="A38" i="4"/>
  <c r="E29" i="4" a="1"/>
  <c r="E29" i="4" s="1"/>
  <c r="C28" i="4"/>
  <c r="B28" i="4"/>
  <c r="G27" i="4"/>
  <c r="G26" i="4"/>
  <c r="G24" i="4"/>
  <c r="G23" i="4"/>
  <c r="G22" i="4"/>
  <c r="G21" i="4"/>
  <c r="G20" i="4"/>
  <c r="G19" i="4"/>
  <c r="G18" i="4"/>
  <c r="G17" i="4"/>
  <c r="G16" i="4"/>
  <c r="G15" i="4"/>
  <c r="G13" i="4"/>
  <c r="G12" i="4"/>
  <c r="G11" i="4"/>
  <c r="G10" i="4"/>
  <c r="G9" i="4"/>
  <c r="G8" i="4"/>
  <c r="G7" i="4"/>
  <c r="F6" i="4"/>
  <c r="E6" i="4"/>
  <c r="A46" i="1"/>
  <c r="A45" i="1"/>
  <c r="A44" i="1"/>
  <c r="A41" i="1"/>
  <c r="A40" i="1"/>
  <c r="A39" i="1"/>
  <c r="G7" i="1"/>
  <c r="F7" i="1"/>
  <c r="E7" i="1"/>
  <c r="A35" i="4" l="1"/>
  <c r="B38" i="4" s="1"/>
  <c r="B42" i="4" s="1"/>
  <c r="H9" i="1"/>
  <c r="H10" i="1"/>
  <c r="H11" i="1"/>
  <c r="H12" i="1"/>
  <c r="H13" i="1"/>
  <c r="H14" i="1"/>
  <c r="H16" i="1"/>
  <c r="H17" i="1"/>
  <c r="H18" i="1"/>
  <c r="H19" i="1"/>
  <c r="H20" i="1"/>
  <c r="H21" i="1"/>
  <c r="H22" i="1"/>
  <c r="H23" i="1"/>
  <c r="H24" i="1"/>
  <c r="H25" i="1"/>
  <c r="H27" i="1"/>
  <c r="H28" i="1"/>
  <c r="H8" i="1"/>
  <c r="B39" i="4" l="1"/>
  <c r="B43" i="4" s="1"/>
  <c r="G30" i="1" a="1"/>
  <c r="G30" i="1" s="1"/>
  <c r="F30" i="1" a="1"/>
  <c r="F30" i="1" s="1"/>
  <c r="E30" i="1" a="1"/>
  <c r="E30" i="1" s="1"/>
  <c r="C29" i="1"/>
  <c r="B29" i="1"/>
  <c r="A36" i="1" l="1"/>
  <c r="B40" i="1" s="1"/>
  <c r="B45" i="1" s="1"/>
  <c r="B41" i="1" l="1"/>
  <c r="B46" i="1" s="1"/>
  <c r="B39" i="1"/>
  <c r="B44" i="1" s="1"/>
</calcChain>
</file>

<file path=xl/sharedStrings.xml><?xml version="1.0" encoding="utf-8"?>
<sst xmlns="http://schemas.openxmlformats.org/spreadsheetml/2006/main" count="80" uniqueCount="44">
  <si>
    <t>Average contribution</t>
  </si>
  <si>
    <t>Weighted  Mark</t>
  </si>
  <si>
    <t>Percentage Mark Change</t>
  </si>
  <si>
    <t>Task</t>
  </si>
  <si>
    <t>Carol Contribution</t>
  </si>
  <si>
    <t>Basket</t>
  </si>
  <si>
    <t>Checkout and  confirmation</t>
  </si>
  <si>
    <t>Marks Available</t>
  </si>
  <si>
    <t>Marks Awarded</t>
  </si>
  <si>
    <t>Contribution Check</t>
  </si>
  <si>
    <t>Search functionality</t>
  </si>
  <si>
    <t>Storage of customer details.</t>
  </si>
  <si>
    <t>Editing of customer details.</t>
  </si>
  <si>
    <t>Viewing of past orders.</t>
  </si>
  <si>
    <t>CMS viewing products</t>
  </si>
  <si>
    <t>CMS adding products</t>
  </si>
  <si>
    <t>CMS editing products</t>
  </si>
  <si>
    <t>Simple AJAX</t>
  </si>
  <si>
    <t>Complex AJAX</t>
  </si>
  <si>
    <t>JavaScript code quality</t>
  </si>
  <si>
    <t>PHP code quality</t>
  </si>
  <si>
    <t>Final report project description</t>
  </si>
  <si>
    <t>Final report security/privacy/legal</t>
  </si>
  <si>
    <t>TOTAL:</t>
  </si>
  <si>
    <t>Alice</t>
  </si>
  <si>
    <t>Bob</t>
  </si>
  <si>
    <t>MARKS CONTRIBUTED:</t>
  </si>
  <si>
    <t>CMS staff login</t>
  </si>
  <si>
    <t>Student 1 name:</t>
  </si>
  <si>
    <t>Student 2 name:</t>
  </si>
  <si>
    <t>Student 3 name:</t>
  </si>
  <si>
    <t>FINAL MARK</t>
  </si>
  <si>
    <t>Sorting products by price etc.</t>
  </si>
  <si>
    <t>Customer tracking</t>
  </si>
  <si>
    <t>Customer recommendation</t>
  </si>
  <si>
    <t>CST 2120 - Coursework 2 / E-commerce Website - Contribution Spreadsheet for Final Submission</t>
  </si>
  <si>
    <t>Database dump</t>
  </si>
  <si>
    <t>Comments</t>
  </si>
  <si>
    <t>GENERAL COMMENTS</t>
  </si>
  <si>
    <t>Sorting of products by price etc.</t>
  </si>
  <si>
    <t>CMS view and delete customer orders</t>
  </si>
  <si>
    <t>Richard</t>
  </si>
  <si>
    <t>Akshith</t>
  </si>
  <si>
    <t>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</si>
</sst>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2" fillId="0" borderId="0" xfId="0" applyFont="1" applyProtection="1"/>
    <xf numFmtId="0" fontId="0" fillId="0" borderId="0" xfId="0" applyProtection="1"/>
    <xf numFmtId="0" fontId="1" fillId="0" borderId="0" xfId="0" applyFont="1" applyProtection="1"/>
    <xf numFmtId="0" fontId="0" fillId="4" borderId="0" xfId="0" applyFont="1" applyFill="1" applyAlignment="1" applyProtection="1">
      <alignment horizontal="left"/>
      <protection locked="0"/>
    </xf>
    <xf numFmtId="0" fontId="0" fillId="3" borderId="0" xfId="0" applyFont="1" applyFill="1" applyAlignment="1" applyProtection="1">
      <alignment horizontal="left"/>
      <protection locked="0"/>
    </xf>
    <xf numFmtId="0" fontId="0" fillId="3" borderId="0" xfId="0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topLeftCell="A17" workbookViewId="0">
      <selection activeCell="C16" sqref="C16"/>
    </sheetView>
  </sheetViews>
  <sheetFormatPr defaultRowHeight="14.4" x14ac:dyDescent="0.3"/>
  <cols>
    <col min="1" max="1" width="37.5546875" customWidth="1"/>
    <col min="2" max="2" width="15.109375" customWidth="1"/>
    <col min="3" max="3" width="15.6640625" customWidth="1"/>
    <col min="4" max="4" width="37" customWidth="1"/>
    <col min="5" max="5" width="18" customWidth="1"/>
    <col min="6" max="6" width="16.88671875" customWidth="1"/>
    <col min="7" max="7" width="17.88671875" customWidth="1"/>
    <col min="8" max="8" width="18.88671875" customWidth="1"/>
    <col min="9" max="9" width="0.109375" hidden="1" customWidth="1"/>
    <col min="10" max="10" width="23.44140625" customWidth="1"/>
    <col min="11" max="11" width="16.88671875" customWidth="1"/>
    <col min="12" max="12" width="12.6640625" customWidth="1"/>
  </cols>
  <sheetData>
    <row r="1" spans="1:13" ht="21" x14ac:dyDescent="0.4">
      <c r="A1" s="12" t="s">
        <v>35</v>
      </c>
    </row>
    <row r="2" spans="1:13" x14ac:dyDescent="0.3">
      <c r="A2" s="13"/>
    </row>
    <row r="3" spans="1:13" x14ac:dyDescent="0.3">
      <c r="A3" s="14" t="s">
        <v>28</v>
      </c>
      <c r="B3" s="9" t="s">
        <v>41</v>
      </c>
    </row>
    <row r="4" spans="1:13" x14ac:dyDescent="0.3">
      <c r="A4" s="14" t="s">
        <v>29</v>
      </c>
      <c r="B4" s="9" t="s">
        <v>42</v>
      </c>
    </row>
    <row r="5" spans="1:13" x14ac:dyDescent="0.3">
      <c r="A5" s="14" t="s">
        <v>30</v>
      </c>
      <c r="B5" s="9" t="s">
        <v>43</v>
      </c>
    </row>
    <row r="7" spans="1:13" x14ac:dyDescent="0.3">
      <c r="A7" s="1" t="s">
        <v>3</v>
      </c>
      <c r="B7" s="1" t="s">
        <v>7</v>
      </c>
      <c r="C7" s="1" t="s">
        <v>8</v>
      </c>
      <c r="D7" s="1" t="s">
        <v>37</v>
      </c>
      <c r="E7" s="1" t="str">
        <f>CONCATENATE(B3, " Contribution")</f>
        <v>Richard Contribution</v>
      </c>
      <c r="F7" s="1" t="str">
        <f>CONCATENATE(B4, " Contribution")</f>
        <v>Akshith Contribution</v>
      </c>
      <c r="G7" s="1" t="str">
        <f>CONCATENATE(B5, " Contribution")</f>
        <v>Mane Contribution</v>
      </c>
      <c r="H7" s="1" t="s">
        <v>9</v>
      </c>
      <c r="I7" s="1" t="s">
        <v>4</v>
      </c>
      <c r="M7" s="1"/>
    </row>
    <row r="8" spans="1:13" x14ac:dyDescent="0.3">
      <c r="A8" s="3" t="s">
        <v>5</v>
      </c>
      <c r="B8" s="6">
        <v>5</v>
      </c>
      <c r="C8" s="15">
        <v>5</v>
      </c>
      <c r="D8" s="16"/>
      <c r="E8" s="10"/>
      <c r="F8" s="10">
        <v>0</v>
      </c>
      <c r="G8" s="10">
        <v>0</v>
      </c>
      <c r="H8" t="str">
        <f>IF(SUM(E8:G8)&lt;&gt;1,IF(SUM(E8:G8)=0, "Not implemented", "Error"),"Ok")</f>
        <v>Not implemented</v>
      </c>
      <c r="I8" s="2"/>
    </row>
    <row r="9" spans="1:13" x14ac:dyDescent="0.3">
      <c r="A9" s="4" t="s">
        <v>6</v>
      </c>
      <c r="B9" s="6">
        <v>5</v>
      </c>
      <c r="C9" s="15">
        <v>5</v>
      </c>
      <c r="D9" s="16"/>
      <c r="E9" s="10">
        <v>0</v>
      </c>
      <c r="F9" s="10">
        <v>0</v>
      </c>
      <c r="G9" s="10">
        <v>0</v>
      </c>
      <c r="H9" t="str">
        <f t="shared" ref="H9:H28" si="0">IF(SUM(E9:G9)&lt;&gt;1,IF(SUM(E9:G9)=0, "Not implemented", "Error"),"Ok")</f>
        <v>Not implemented</v>
      </c>
      <c r="I9" s="2"/>
    </row>
    <row r="10" spans="1:13" x14ac:dyDescent="0.3">
      <c r="A10" t="s">
        <v>10</v>
      </c>
      <c r="B10" s="6">
        <v>5</v>
      </c>
      <c r="C10" s="15">
        <v>5</v>
      </c>
      <c r="D10" s="16"/>
      <c r="E10" s="10">
        <v>1</v>
      </c>
      <c r="F10" s="10">
        <v>0</v>
      </c>
      <c r="G10" s="10">
        <v>0</v>
      </c>
      <c r="H10" t="str">
        <f t="shared" si="0"/>
        <v>Ok</v>
      </c>
      <c r="I10" s="2"/>
    </row>
    <row r="11" spans="1:13" x14ac:dyDescent="0.3">
      <c r="A11" t="s">
        <v>39</v>
      </c>
      <c r="B11" s="6">
        <v>5</v>
      </c>
      <c r="C11" s="15">
        <v>5</v>
      </c>
      <c r="D11" s="16"/>
      <c r="E11" s="10"/>
      <c r="F11" s="10">
        <v>0</v>
      </c>
      <c r="G11" s="10">
        <v>0</v>
      </c>
      <c r="H11" t="str">
        <f t="shared" si="0"/>
        <v>Not implemented</v>
      </c>
    </row>
    <row r="12" spans="1:13" x14ac:dyDescent="0.3">
      <c r="A12" t="s">
        <v>11</v>
      </c>
      <c r="B12" s="6">
        <v>3</v>
      </c>
      <c r="C12" s="15">
        <v>3</v>
      </c>
      <c r="D12" s="16"/>
      <c r="E12" s="10">
        <v>1</v>
      </c>
      <c r="F12" s="10">
        <v>0</v>
      </c>
      <c r="G12" s="10">
        <v>0</v>
      </c>
      <c r="H12" t="str">
        <f t="shared" si="0"/>
        <v>Ok</v>
      </c>
    </row>
    <row r="13" spans="1:13" x14ac:dyDescent="0.3">
      <c r="A13" t="s">
        <v>12</v>
      </c>
      <c r="B13" s="6">
        <v>3</v>
      </c>
      <c r="C13" s="15">
        <v>0</v>
      </c>
      <c r="D13" s="16"/>
      <c r="E13" s="10">
        <v>0</v>
      </c>
      <c r="F13" s="10">
        <v>0</v>
      </c>
      <c r="G13" s="10">
        <v>0</v>
      </c>
      <c r="H13" t="str">
        <f t="shared" si="0"/>
        <v>Not implemented</v>
      </c>
    </row>
    <row r="14" spans="1:13" x14ac:dyDescent="0.3">
      <c r="A14" t="s">
        <v>13</v>
      </c>
      <c r="B14" s="6">
        <v>4</v>
      </c>
      <c r="C14" s="15">
        <v>0</v>
      </c>
      <c r="D14" s="16"/>
      <c r="E14" s="10">
        <v>0</v>
      </c>
      <c r="F14" s="10">
        <v>0</v>
      </c>
      <c r="G14" s="10">
        <v>0</v>
      </c>
      <c r="H14" t="str">
        <f t="shared" si="0"/>
        <v>Not implemented</v>
      </c>
    </row>
    <row r="15" spans="1:13" x14ac:dyDescent="0.3">
      <c r="A15" t="s">
        <v>33</v>
      </c>
      <c r="B15" s="6">
        <v>5</v>
      </c>
      <c r="C15" s="15">
        <v>0</v>
      </c>
      <c r="D15" s="16"/>
      <c r="E15" s="10">
        <v>0</v>
      </c>
      <c r="F15" s="10">
        <v>0</v>
      </c>
      <c r="G15" s="10">
        <v>0</v>
      </c>
      <c r="H15" t="str">
        <f t="shared" si="0"/>
        <v>Not implemented</v>
      </c>
    </row>
    <row r="16" spans="1:13" x14ac:dyDescent="0.3">
      <c r="A16" t="s">
        <v>34</v>
      </c>
      <c r="B16" s="6">
        <v>5</v>
      </c>
      <c r="C16" s="15">
        <v>0</v>
      </c>
      <c r="D16" s="16"/>
      <c r="E16" s="10">
        <v>0</v>
      </c>
      <c r="F16" s="10">
        <v>0</v>
      </c>
      <c r="G16" s="10">
        <v>0</v>
      </c>
      <c r="H16" t="str">
        <f t="shared" si="0"/>
        <v>Not implemented</v>
      </c>
    </row>
    <row r="17" spans="1:8" x14ac:dyDescent="0.3">
      <c r="A17" s="2" t="s">
        <v>27</v>
      </c>
      <c r="B17" s="6">
        <v>2</v>
      </c>
      <c r="C17" s="15">
        <v>0</v>
      </c>
      <c r="D17" s="16"/>
      <c r="E17" s="10">
        <v>0</v>
      </c>
      <c r="F17" s="10">
        <v>0</v>
      </c>
      <c r="G17" s="10">
        <v>0</v>
      </c>
      <c r="H17" t="str">
        <f t="shared" si="0"/>
        <v>Not implemented</v>
      </c>
    </row>
    <row r="18" spans="1:8" x14ac:dyDescent="0.3">
      <c r="A18" t="s">
        <v>14</v>
      </c>
      <c r="B18" s="6">
        <v>2</v>
      </c>
      <c r="C18" s="15">
        <v>2</v>
      </c>
      <c r="D18" s="16"/>
      <c r="E18" s="10">
        <v>1</v>
      </c>
      <c r="F18" s="10">
        <v>0</v>
      </c>
      <c r="G18" s="10">
        <v>0</v>
      </c>
      <c r="H18" t="str">
        <f t="shared" si="0"/>
        <v>Ok</v>
      </c>
    </row>
    <row r="19" spans="1:8" x14ac:dyDescent="0.3">
      <c r="A19" t="s">
        <v>15</v>
      </c>
      <c r="B19" s="6">
        <v>2</v>
      </c>
      <c r="C19" s="15">
        <v>2</v>
      </c>
      <c r="D19" s="16"/>
      <c r="E19" s="10">
        <v>1</v>
      </c>
      <c r="F19" s="10">
        <v>0.3</v>
      </c>
      <c r="G19" s="10">
        <v>0</v>
      </c>
      <c r="H19" t="str">
        <f t="shared" si="0"/>
        <v>Error</v>
      </c>
    </row>
    <row r="20" spans="1:8" x14ac:dyDescent="0.3">
      <c r="A20" t="s">
        <v>16</v>
      </c>
      <c r="B20" s="6">
        <v>2</v>
      </c>
      <c r="C20" s="15">
        <v>2</v>
      </c>
      <c r="D20" s="16"/>
      <c r="E20" s="10">
        <v>1</v>
      </c>
      <c r="F20" s="10">
        <v>0.3</v>
      </c>
      <c r="G20" s="10">
        <v>0</v>
      </c>
      <c r="H20" t="str">
        <f t="shared" si="0"/>
        <v>Error</v>
      </c>
    </row>
    <row r="21" spans="1:8" x14ac:dyDescent="0.3">
      <c r="A21" t="s">
        <v>40</v>
      </c>
      <c r="B21" s="6">
        <v>2</v>
      </c>
      <c r="C21" s="15">
        <v>0</v>
      </c>
      <c r="D21" s="16"/>
      <c r="E21" s="10">
        <v>0</v>
      </c>
      <c r="F21" s="10">
        <v>0</v>
      </c>
      <c r="G21" s="10">
        <v>0</v>
      </c>
      <c r="H21" t="str">
        <f t="shared" si="0"/>
        <v>Not implemented</v>
      </c>
    </row>
    <row r="22" spans="1:8" x14ac:dyDescent="0.3">
      <c r="A22" t="s">
        <v>17</v>
      </c>
      <c r="B22" s="6">
        <v>4</v>
      </c>
      <c r="C22" s="15">
        <v>4</v>
      </c>
      <c r="D22" s="16"/>
      <c r="E22" s="10">
        <v>1</v>
      </c>
      <c r="F22" s="10">
        <v>0</v>
      </c>
      <c r="G22" s="10">
        <v>0</v>
      </c>
      <c r="H22" t="str">
        <f t="shared" si="0"/>
        <v>Ok</v>
      </c>
    </row>
    <row r="23" spans="1:8" x14ac:dyDescent="0.3">
      <c r="A23" t="s">
        <v>18</v>
      </c>
      <c r="B23" s="6">
        <v>6</v>
      </c>
      <c r="C23" s="15">
        <v>6</v>
      </c>
      <c r="D23" s="16"/>
      <c r="E23" s="10">
        <v>1</v>
      </c>
      <c r="F23" s="10">
        <v>0</v>
      </c>
      <c r="G23" s="10">
        <v>0</v>
      </c>
      <c r="H23" t="str">
        <f t="shared" si="0"/>
        <v>Ok</v>
      </c>
    </row>
    <row r="24" spans="1:8" x14ac:dyDescent="0.3">
      <c r="A24" t="s">
        <v>19</v>
      </c>
      <c r="B24" s="6">
        <v>2.5</v>
      </c>
      <c r="C24" s="15">
        <v>2.5</v>
      </c>
      <c r="D24" s="16"/>
      <c r="E24" s="10">
        <v>0.6</v>
      </c>
      <c r="F24" s="10">
        <v>0.4</v>
      </c>
      <c r="G24" s="10">
        <v>0</v>
      </c>
      <c r="H24" t="str">
        <f t="shared" si="0"/>
        <v>Ok</v>
      </c>
    </row>
    <row r="25" spans="1:8" x14ac:dyDescent="0.3">
      <c r="A25" t="s">
        <v>20</v>
      </c>
      <c r="B25" s="6">
        <v>2.5</v>
      </c>
      <c r="C25" s="15">
        <v>2.5</v>
      </c>
      <c r="D25" s="16"/>
      <c r="E25" s="10">
        <v>1</v>
      </c>
      <c r="F25" s="10">
        <v>0.4</v>
      </c>
      <c r="G25" s="10">
        <v>0</v>
      </c>
      <c r="H25" t="str">
        <f t="shared" si="0"/>
        <v>Error</v>
      </c>
    </row>
    <row r="26" spans="1:8" x14ac:dyDescent="0.3">
      <c r="A26" t="s">
        <v>36</v>
      </c>
      <c r="B26" s="6">
        <v>5</v>
      </c>
      <c r="C26" s="15">
        <v>5</v>
      </c>
      <c r="D26" s="16"/>
      <c r="E26" s="10">
        <v>1</v>
      </c>
      <c r="F26" s="10">
        <v>0</v>
      </c>
      <c r="G26" s="10">
        <v>0</v>
      </c>
      <c r="H26" t="str">
        <f t="shared" si="0"/>
        <v>Ok</v>
      </c>
    </row>
    <row r="27" spans="1:8" x14ac:dyDescent="0.3">
      <c r="A27" t="s">
        <v>21</v>
      </c>
      <c r="B27" s="6">
        <v>5</v>
      </c>
      <c r="C27" s="15">
        <v>5</v>
      </c>
      <c r="D27" s="16"/>
      <c r="E27" s="10">
        <v>0</v>
      </c>
      <c r="F27" s="10">
        <v>0.5</v>
      </c>
      <c r="G27" s="10">
        <v>0.5</v>
      </c>
      <c r="H27" t="str">
        <f t="shared" si="0"/>
        <v>Ok</v>
      </c>
    </row>
    <row r="28" spans="1:8" x14ac:dyDescent="0.3">
      <c r="A28" t="s">
        <v>22</v>
      </c>
      <c r="B28" s="6">
        <v>5</v>
      </c>
      <c r="C28" s="15">
        <v>5</v>
      </c>
      <c r="D28" s="16"/>
      <c r="E28" s="10">
        <v>0</v>
      </c>
      <c r="F28" s="10">
        <v>0.5</v>
      </c>
      <c r="G28" s="10">
        <v>0.5</v>
      </c>
      <c r="H28" t="str">
        <f t="shared" si="0"/>
        <v>Ok</v>
      </c>
    </row>
    <row r="29" spans="1:8" x14ac:dyDescent="0.3">
      <c r="A29" s="1" t="s">
        <v>23</v>
      </c>
      <c r="B29" s="5">
        <f>SUM(B8:B28)</f>
        <v>80</v>
      </c>
      <c r="C29" s="5">
        <f>SUM(C8:C28)</f>
        <v>59</v>
      </c>
      <c r="D29" s="5"/>
    </row>
    <row r="30" spans="1:8" x14ac:dyDescent="0.3">
      <c r="A30" s="1" t="s">
        <v>26</v>
      </c>
      <c r="B30" s="5"/>
      <c r="C30" s="6"/>
      <c r="D30" s="6"/>
      <c r="E30" s="5">
        <f t="array" ref="E30">SUM(C8:C28*E8:E28)</f>
        <v>33</v>
      </c>
      <c r="F30" s="5">
        <f t="array" ref="F30">SUM(C8:C28*F8:F28)</f>
        <v>8.1999999999999993</v>
      </c>
      <c r="G30" s="5">
        <f t="array" ref="G30">SUM(C8:C28*G8:G28)</f>
        <v>5</v>
      </c>
    </row>
    <row r="31" spans="1:8" x14ac:dyDescent="0.3">
      <c r="A31" s="1"/>
      <c r="B31" s="5"/>
      <c r="C31" s="6"/>
      <c r="D31" s="6"/>
    </row>
    <row r="32" spans="1:8" x14ac:dyDescent="0.3">
      <c r="A32" s="1" t="s">
        <v>2</v>
      </c>
    </row>
    <row r="33" spans="1:2" x14ac:dyDescent="0.3">
      <c r="A33" s="2">
        <v>0.5</v>
      </c>
    </row>
    <row r="35" spans="1:2" x14ac:dyDescent="0.3">
      <c r="A35" s="1" t="s">
        <v>0</v>
      </c>
    </row>
    <row r="36" spans="1:2" x14ac:dyDescent="0.3">
      <c r="A36" s="2">
        <f>AVERAGE(E30,F30,G30)</f>
        <v>15.4</v>
      </c>
    </row>
    <row r="38" spans="1:2" x14ac:dyDescent="0.3">
      <c r="A38" s="1" t="s">
        <v>1</v>
      </c>
    </row>
    <row r="39" spans="1:2" x14ac:dyDescent="0.3">
      <c r="A39" t="str">
        <f>B3</f>
        <v>Richard</v>
      </c>
      <c r="B39" s="7">
        <f>IF(E30=0,0,C29  + C29 * $A33*(E30-A36)/A36)</f>
        <v>92.714285714285722</v>
      </c>
    </row>
    <row r="40" spans="1:2" x14ac:dyDescent="0.3">
      <c r="A40" t="str">
        <f>B4</f>
        <v>Akshith</v>
      </c>
      <c r="B40" s="7">
        <f>IF(F30=0,0,C29  + C29 * $A33*(F30-A36)/A36)</f>
        <v>45.20779220779221</v>
      </c>
    </row>
    <row r="41" spans="1:2" x14ac:dyDescent="0.3">
      <c r="A41" t="str">
        <f>B5</f>
        <v>Mane</v>
      </c>
      <c r="B41" s="7">
        <f>IF(G30=0,0,C29  + C29 * $A33*(G30-A36)/A36)</f>
        <v>39.077922077922082</v>
      </c>
    </row>
    <row r="42" spans="1:2" x14ac:dyDescent="0.3">
      <c r="B42" s="8"/>
    </row>
    <row r="43" spans="1:2" x14ac:dyDescent="0.3">
      <c r="A43" s="1" t="s">
        <v>31</v>
      </c>
      <c r="B43" s="8"/>
    </row>
    <row r="44" spans="1:2" x14ac:dyDescent="0.3">
      <c r="A44" s="1" t="str">
        <f>B3</f>
        <v>Richard</v>
      </c>
      <c r="B44" s="11">
        <f>IF(B39&gt;B29,B29, B39)</f>
        <v>80</v>
      </c>
    </row>
    <row r="45" spans="1:2" x14ac:dyDescent="0.3">
      <c r="A45" s="1" t="str">
        <f>B4</f>
        <v>Akshith</v>
      </c>
      <c r="B45" s="11">
        <f>IF(B40&gt;B29,B29, B40)</f>
        <v>45.20779220779221</v>
      </c>
    </row>
    <row r="46" spans="1:2" x14ac:dyDescent="0.3">
      <c r="A46" s="1" t="str">
        <f>B5</f>
        <v>Mane</v>
      </c>
      <c r="B46" s="11">
        <f>IF(B41&gt;B29,B29, B41)</f>
        <v>39.077922077922082</v>
      </c>
    </row>
    <row r="48" spans="1:2" x14ac:dyDescent="0.3">
      <c r="A48" s="1" t="s">
        <v>38</v>
      </c>
    </row>
    <row r="49" spans="1:1" ht="88.5" customHeight="1" x14ac:dyDescent="0.3">
      <c r="A49" s="17"/>
    </row>
  </sheetData>
  <sheetProtection password="DCA6" sheet="1" objects="1" scenarios="1" selectLockedCells="1"/>
  <pageMargins left="0.70866141732283472" right="0.70866141732283472" top="0.74803149606299213" bottom="0.74803149606299213" header="0.31496062992125984" footer="0.31496062992125984"/>
  <pageSetup paperSize="66" fitToHeight="2" orientation="portrait" verticalDpi="0" r:id="rId1"/>
  <ignoredErrors>
    <ignoredError sqref="H8:H14 H27:H28 H16:H2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A46" sqref="A46"/>
    </sheetView>
  </sheetViews>
  <sheetFormatPr defaultRowHeight="14.4" x14ac:dyDescent="0.3"/>
  <cols>
    <col min="1" max="1" width="35.88671875" customWidth="1"/>
    <col min="2" max="2" width="15.109375" customWidth="1"/>
    <col min="3" max="3" width="15.6640625" customWidth="1"/>
    <col min="4" max="4" width="36.5546875" customWidth="1"/>
    <col min="5" max="5" width="18" customWidth="1"/>
    <col min="6" max="6" width="16.88671875" customWidth="1"/>
    <col min="7" max="7" width="0.109375" hidden="1" customWidth="1"/>
    <col min="8" max="8" width="23.44140625" customWidth="1"/>
    <col min="9" max="9" width="16.88671875" customWidth="1"/>
    <col min="10" max="10" width="12.6640625" customWidth="1"/>
  </cols>
  <sheetData>
    <row r="1" spans="1:11" ht="21" x14ac:dyDescent="0.4">
      <c r="A1" s="12" t="s">
        <v>35</v>
      </c>
    </row>
    <row r="2" spans="1:11" x14ac:dyDescent="0.3">
      <c r="A2" s="13"/>
    </row>
    <row r="3" spans="1:11" x14ac:dyDescent="0.3">
      <c r="A3" s="14" t="s">
        <v>28</v>
      </c>
      <c r="B3" s="9" t="s">
        <v>24</v>
      </c>
      <c r="K3" s="1"/>
    </row>
    <row r="4" spans="1:11" x14ac:dyDescent="0.3">
      <c r="A4" s="1" t="s">
        <v>29</v>
      </c>
      <c r="B4" s="9" t="s">
        <v>25</v>
      </c>
    </row>
    <row r="6" spans="1:11" x14ac:dyDescent="0.3">
      <c r="A6" s="1" t="s">
        <v>3</v>
      </c>
      <c r="B6" s="1" t="s">
        <v>7</v>
      </c>
      <c r="C6" s="1" t="s">
        <v>8</v>
      </c>
      <c r="D6" s="1" t="s">
        <v>37</v>
      </c>
      <c r="E6" s="1" t="str">
        <f>CONCATENATE(B3, " Contribution")</f>
        <v>Alice Contribution</v>
      </c>
      <c r="F6" s="1" t="str">
        <f>CONCATENATE(B4, " Contribution")</f>
        <v>Bob Contribution</v>
      </c>
      <c r="G6" s="1" t="s">
        <v>9</v>
      </c>
      <c r="H6" s="1" t="s">
        <v>9</v>
      </c>
    </row>
    <row r="7" spans="1:11" x14ac:dyDescent="0.3">
      <c r="A7" s="3" t="s">
        <v>5</v>
      </c>
      <c r="B7" s="6">
        <v>5</v>
      </c>
      <c r="C7" s="15">
        <v>0</v>
      </c>
      <c r="D7" s="16"/>
      <c r="E7" s="10">
        <v>0</v>
      </c>
      <c r="F7" s="10">
        <v>0</v>
      </c>
      <c r="G7" t="str">
        <f t="shared" ref="G7:G27" si="0">IF(SUM(E7:F7)&lt;&gt;1,IF(SUM(E7:F7)=0, "Not implemented", "Error"),"Ok")</f>
        <v>Not implemented</v>
      </c>
      <c r="H7" t="str">
        <f>IF(SUM(E7:F7)&lt;&gt;1,IF(SUM(E7:F7)=0, "Not implemented", "Error"),"Ok")</f>
        <v>Not implemented</v>
      </c>
    </row>
    <row r="8" spans="1:11" x14ac:dyDescent="0.3">
      <c r="A8" s="4" t="s">
        <v>6</v>
      </c>
      <c r="B8" s="6">
        <v>5</v>
      </c>
      <c r="C8" s="15">
        <v>0</v>
      </c>
      <c r="D8" s="16"/>
      <c r="E8" s="10">
        <v>0</v>
      </c>
      <c r="F8" s="10">
        <v>0</v>
      </c>
      <c r="G8" t="str">
        <f t="shared" si="0"/>
        <v>Not implemented</v>
      </c>
      <c r="H8" t="str">
        <f t="shared" ref="H8:H27" si="1">IF(SUM(E8:F8)&lt;&gt;1,IF(SUM(E8:F8)=0, "Not implemented", "Error"),"Ok")</f>
        <v>Not implemented</v>
      </c>
    </row>
    <row r="9" spans="1:11" x14ac:dyDescent="0.3">
      <c r="A9" t="s">
        <v>10</v>
      </c>
      <c r="B9" s="6">
        <v>5</v>
      </c>
      <c r="C9" s="15">
        <v>0</v>
      </c>
      <c r="D9" s="16"/>
      <c r="E9" s="10">
        <v>0</v>
      </c>
      <c r="F9" s="10">
        <v>0</v>
      </c>
      <c r="G9" t="str">
        <f t="shared" si="0"/>
        <v>Not implemented</v>
      </c>
      <c r="H9" t="str">
        <f t="shared" si="1"/>
        <v>Not implemented</v>
      </c>
    </row>
    <row r="10" spans="1:11" x14ac:dyDescent="0.3">
      <c r="A10" t="s">
        <v>32</v>
      </c>
      <c r="B10" s="6">
        <v>5</v>
      </c>
      <c r="C10" s="15">
        <v>0</v>
      </c>
      <c r="D10" s="16"/>
      <c r="E10" s="10">
        <v>0</v>
      </c>
      <c r="F10" s="10">
        <v>0</v>
      </c>
      <c r="G10" t="str">
        <f t="shared" si="0"/>
        <v>Not implemented</v>
      </c>
      <c r="H10" t="str">
        <f t="shared" si="1"/>
        <v>Not implemented</v>
      </c>
    </row>
    <row r="11" spans="1:11" x14ac:dyDescent="0.3">
      <c r="A11" t="s">
        <v>11</v>
      </c>
      <c r="B11" s="6">
        <v>3</v>
      </c>
      <c r="C11" s="15">
        <v>0</v>
      </c>
      <c r="D11" s="16"/>
      <c r="E11" s="10">
        <v>0</v>
      </c>
      <c r="F11" s="10">
        <v>0</v>
      </c>
      <c r="G11" t="str">
        <f t="shared" si="0"/>
        <v>Not implemented</v>
      </c>
      <c r="H11" t="str">
        <f t="shared" si="1"/>
        <v>Not implemented</v>
      </c>
    </row>
    <row r="12" spans="1:11" x14ac:dyDescent="0.3">
      <c r="A12" t="s">
        <v>12</v>
      </c>
      <c r="B12" s="6">
        <v>3</v>
      </c>
      <c r="C12" s="15">
        <v>0</v>
      </c>
      <c r="D12" s="16"/>
      <c r="E12" s="10">
        <v>0</v>
      </c>
      <c r="F12" s="10">
        <v>0</v>
      </c>
      <c r="G12" t="str">
        <f t="shared" si="0"/>
        <v>Not implemented</v>
      </c>
      <c r="H12" t="str">
        <f t="shared" si="1"/>
        <v>Not implemented</v>
      </c>
    </row>
    <row r="13" spans="1:11" x14ac:dyDescent="0.3">
      <c r="A13" t="s">
        <v>13</v>
      </c>
      <c r="B13" s="6">
        <v>4</v>
      </c>
      <c r="C13" s="15">
        <v>0</v>
      </c>
      <c r="D13" s="16"/>
      <c r="E13" s="10">
        <v>0</v>
      </c>
      <c r="F13" s="10">
        <v>0</v>
      </c>
      <c r="G13" t="str">
        <f t="shared" si="0"/>
        <v>Not implemented</v>
      </c>
      <c r="H13" t="str">
        <f t="shared" si="1"/>
        <v>Not implemented</v>
      </c>
    </row>
    <row r="14" spans="1:11" x14ac:dyDescent="0.3">
      <c r="A14" t="s">
        <v>33</v>
      </c>
      <c r="B14" s="6">
        <v>5</v>
      </c>
      <c r="C14" s="15">
        <v>0</v>
      </c>
      <c r="D14" s="16"/>
      <c r="E14" s="10">
        <v>0</v>
      </c>
      <c r="F14" s="10">
        <v>0</v>
      </c>
      <c r="G14" t="str">
        <f t="shared" si="0"/>
        <v>Not implemented</v>
      </c>
      <c r="H14" t="str">
        <f t="shared" si="1"/>
        <v>Not implemented</v>
      </c>
    </row>
    <row r="15" spans="1:11" x14ac:dyDescent="0.3">
      <c r="A15" t="s">
        <v>34</v>
      </c>
      <c r="B15" s="6">
        <v>5</v>
      </c>
      <c r="C15" s="15">
        <v>0</v>
      </c>
      <c r="D15" s="16"/>
      <c r="E15" s="10">
        <v>0</v>
      </c>
      <c r="F15" s="10">
        <v>0</v>
      </c>
      <c r="G15" t="str">
        <f t="shared" si="0"/>
        <v>Not implemented</v>
      </c>
      <c r="H15" t="str">
        <f t="shared" si="1"/>
        <v>Not implemented</v>
      </c>
    </row>
    <row r="16" spans="1:11" x14ac:dyDescent="0.3">
      <c r="A16" s="2" t="s">
        <v>27</v>
      </c>
      <c r="B16" s="6">
        <v>2</v>
      </c>
      <c r="C16" s="15">
        <v>0</v>
      </c>
      <c r="D16" s="16"/>
      <c r="E16" s="10">
        <v>0</v>
      </c>
      <c r="F16" s="10">
        <v>0</v>
      </c>
      <c r="G16" t="str">
        <f t="shared" si="0"/>
        <v>Not implemented</v>
      </c>
      <c r="H16" t="str">
        <f t="shared" si="1"/>
        <v>Not implemented</v>
      </c>
    </row>
    <row r="17" spans="1:8" x14ac:dyDescent="0.3">
      <c r="A17" t="s">
        <v>14</v>
      </c>
      <c r="B17" s="6">
        <v>2</v>
      </c>
      <c r="C17" s="15">
        <v>0</v>
      </c>
      <c r="D17" s="16"/>
      <c r="E17" s="10">
        <v>0</v>
      </c>
      <c r="F17" s="10">
        <v>0</v>
      </c>
      <c r="G17" t="str">
        <f t="shared" si="0"/>
        <v>Not implemented</v>
      </c>
      <c r="H17" t="str">
        <f t="shared" si="1"/>
        <v>Not implemented</v>
      </c>
    </row>
    <row r="18" spans="1:8" x14ac:dyDescent="0.3">
      <c r="A18" t="s">
        <v>15</v>
      </c>
      <c r="B18" s="6">
        <v>2</v>
      </c>
      <c r="C18" s="15">
        <v>0</v>
      </c>
      <c r="D18" s="16"/>
      <c r="E18" s="10">
        <v>0</v>
      </c>
      <c r="F18" s="10">
        <v>0</v>
      </c>
      <c r="G18" t="str">
        <f t="shared" si="0"/>
        <v>Not implemented</v>
      </c>
      <c r="H18" t="str">
        <f t="shared" si="1"/>
        <v>Not implemented</v>
      </c>
    </row>
    <row r="19" spans="1:8" x14ac:dyDescent="0.3">
      <c r="A19" t="s">
        <v>16</v>
      </c>
      <c r="B19" s="6">
        <v>2</v>
      </c>
      <c r="C19" s="15">
        <v>0</v>
      </c>
      <c r="D19" s="16"/>
      <c r="E19" s="10">
        <v>0</v>
      </c>
      <c r="F19" s="10">
        <v>0</v>
      </c>
      <c r="G19" t="str">
        <f t="shared" si="0"/>
        <v>Not implemented</v>
      </c>
      <c r="H19" t="str">
        <f t="shared" si="1"/>
        <v>Not implemented</v>
      </c>
    </row>
    <row r="20" spans="1:8" x14ac:dyDescent="0.3">
      <c r="A20" t="s">
        <v>40</v>
      </c>
      <c r="B20" s="6">
        <v>2</v>
      </c>
      <c r="C20" s="15">
        <v>0</v>
      </c>
      <c r="D20" s="16"/>
      <c r="E20" s="10">
        <v>0</v>
      </c>
      <c r="F20" s="10">
        <v>0</v>
      </c>
      <c r="G20" t="str">
        <f t="shared" si="0"/>
        <v>Not implemented</v>
      </c>
      <c r="H20" t="str">
        <f t="shared" si="1"/>
        <v>Not implemented</v>
      </c>
    </row>
    <row r="21" spans="1:8" x14ac:dyDescent="0.3">
      <c r="A21" t="s">
        <v>17</v>
      </c>
      <c r="B21" s="6">
        <v>4</v>
      </c>
      <c r="C21" s="15">
        <v>0</v>
      </c>
      <c r="D21" s="16"/>
      <c r="E21" s="10">
        <v>0</v>
      </c>
      <c r="F21" s="10">
        <v>0</v>
      </c>
      <c r="G21" t="str">
        <f t="shared" si="0"/>
        <v>Not implemented</v>
      </c>
      <c r="H21" t="str">
        <f t="shared" si="1"/>
        <v>Not implemented</v>
      </c>
    </row>
    <row r="22" spans="1:8" x14ac:dyDescent="0.3">
      <c r="A22" t="s">
        <v>18</v>
      </c>
      <c r="B22" s="6">
        <v>6</v>
      </c>
      <c r="C22" s="15">
        <v>0</v>
      </c>
      <c r="D22" s="16"/>
      <c r="E22" s="10">
        <v>0</v>
      </c>
      <c r="F22" s="10">
        <v>0</v>
      </c>
      <c r="G22" t="str">
        <f t="shared" si="0"/>
        <v>Not implemented</v>
      </c>
      <c r="H22" t="str">
        <f t="shared" si="1"/>
        <v>Not implemented</v>
      </c>
    </row>
    <row r="23" spans="1:8" x14ac:dyDescent="0.3">
      <c r="A23" t="s">
        <v>19</v>
      </c>
      <c r="B23" s="6">
        <v>2.5</v>
      </c>
      <c r="C23" s="15">
        <v>0</v>
      </c>
      <c r="D23" s="16"/>
      <c r="E23" s="10">
        <v>0</v>
      </c>
      <c r="F23" s="10">
        <v>0</v>
      </c>
      <c r="G23" t="str">
        <f t="shared" si="0"/>
        <v>Not implemented</v>
      </c>
      <c r="H23" t="str">
        <f t="shared" si="1"/>
        <v>Not implemented</v>
      </c>
    </row>
    <row r="24" spans="1:8" x14ac:dyDescent="0.3">
      <c r="A24" t="s">
        <v>20</v>
      </c>
      <c r="B24" s="6">
        <v>2.5</v>
      </c>
      <c r="C24" s="15">
        <v>0</v>
      </c>
      <c r="D24" s="16"/>
      <c r="E24" s="10">
        <v>0</v>
      </c>
      <c r="F24" s="10">
        <v>0</v>
      </c>
      <c r="G24" t="str">
        <f t="shared" si="0"/>
        <v>Not implemented</v>
      </c>
      <c r="H24" t="str">
        <f t="shared" si="1"/>
        <v>Not implemented</v>
      </c>
    </row>
    <row r="25" spans="1:8" x14ac:dyDescent="0.3">
      <c r="A25" t="s">
        <v>36</v>
      </c>
      <c r="B25" s="6">
        <v>5</v>
      </c>
      <c r="C25" s="15">
        <v>0</v>
      </c>
      <c r="D25" s="16"/>
      <c r="E25" s="10">
        <v>0</v>
      </c>
      <c r="F25" s="10">
        <v>0</v>
      </c>
      <c r="G25" t="str">
        <f t="shared" si="0"/>
        <v>Not implemented</v>
      </c>
      <c r="H25" t="str">
        <f t="shared" si="1"/>
        <v>Not implemented</v>
      </c>
    </row>
    <row r="26" spans="1:8" x14ac:dyDescent="0.3">
      <c r="A26" t="s">
        <v>21</v>
      </c>
      <c r="B26" s="6">
        <v>5</v>
      </c>
      <c r="C26" s="15">
        <v>0</v>
      </c>
      <c r="D26" s="16"/>
      <c r="E26" s="10">
        <v>0</v>
      </c>
      <c r="F26" s="10">
        <v>0</v>
      </c>
      <c r="G26" t="str">
        <f t="shared" si="0"/>
        <v>Not implemented</v>
      </c>
      <c r="H26" t="str">
        <f t="shared" si="1"/>
        <v>Not implemented</v>
      </c>
    </row>
    <row r="27" spans="1:8" x14ac:dyDescent="0.3">
      <c r="A27" t="s">
        <v>22</v>
      </c>
      <c r="B27" s="6">
        <v>5</v>
      </c>
      <c r="C27" s="15">
        <v>0</v>
      </c>
      <c r="D27" s="16"/>
      <c r="E27" s="10">
        <v>0</v>
      </c>
      <c r="F27" s="10">
        <v>0</v>
      </c>
      <c r="G27" t="str">
        <f t="shared" si="0"/>
        <v>Not implemented</v>
      </c>
      <c r="H27" t="str">
        <f t="shared" si="1"/>
        <v>Not implemented</v>
      </c>
    </row>
    <row r="28" spans="1:8" x14ac:dyDescent="0.3">
      <c r="A28" s="1" t="s">
        <v>23</v>
      </c>
      <c r="B28" s="5">
        <f>SUM(B7:B27)</f>
        <v>80</v>
      </c>
      <c r="C28" s="5">
        <f>SUM(C7:C27)</f>
        <v>0</v>
      </c>
      <c r="D28" s="5"/>
    </row>
    <row r="29" spans="1:8" x14ac:dyDescent="0.3">
      <c r="A29" s="1" t="s">
        <v>26</v>
      </c>
      <c r="B29" s="5"/>
      <c r="C29" s="6"/>
      <c r="D29" s="6"/>
      <c r="E29" s="5">
        <f t="array" ref="E29">SUM(C7:C27*E7:E27)</f>
        <v>0</v>
      </c>
      <c r="F29" s="5">
        <f t="array" ref="F29">SUM(C7:C27*F7:F27)</f>
        <v>0</v>
      </c>
    </row>
    <row r="30" spans="1:8" x14ac:dyDescent="0.3">
      <c r="A30" s="1"/>
      <c r="B30" s="5"/>
      <c r="C30" s="6"/>
      <c r="D30" s="6"/>
    </row>
    <row r="31" spans="1:8" x14ac:dyDescent="0.3">
      <c r="A31" s="1" t="s">
        <v>2</v>
      </c>
    </row>
    <row r="32" spans="1:8" x14ac:dyDescent="0.3">
      <c r="A32" s="2">
        <v>0.5</v>
      </c>
    </row>
    <row r="34" spans="1:2" x14ac:dyDescent="0.3">
      <c r="A34" s="1" t="s">
        <v>0</v>
      </c>
    </row>
    <row r="35" spans="1:2" x14ac:dyDescent="0.3">
      <c r="A35" s="2">
        <f>AVERAGE(E29,F29)</f>
        <v>0</v>
      </c>
    </row>
    <row r="37" spans="1:2" x14ac:dyDescent="0.3">
      <c r="A37" s="1" t="s">
        <v>1</v>
      </c>
    </row>
    <row r="38" spans="1:2" x14ac:dyDescent="0.3">
      <c r="A38" t="str">
        <f>B3</f>
        <v>Alice</v>
      </c>
      <c r="B38" s="7">
        <f>IF(E29=0,0,C28  + C28 * $A32*(E29-A35)/A35)</f>
        <v>0</v>
      </c>
    </row>
    <row r="39" spans="1:2" x14ac:dyDescent="0.3">
      <c r="A39" t="str">
        <f>B4</f>
        <v>Bob</v>
      </c>
      <c r="B39" s="7">
        <f>IF(F29=0,0,C28  + C28 * $A32*(F29-A35)/A35)</f>
        <v>0</v>
      </c>
    </row>
    <row r="40" spans="1:2" x14ac:dyDescent="0.3">
      <c r="B40" s="8"/>
    </row>
    <row r="41" spans="1:2" x14ac:dyDescent="0.3">
      <c r="A41" s="1" t="s">
        <v>31</v>
      </c>
      <c r="B41" s="8"/>
    </row>
    <row r="42" spans="1:2" x14ac:dyDescent="0.3">
      <c r="A42" s="1" t="str">
        <f>B3</f>
        <v>Alice</v>
      </c>
      <c r="B42" s="11">
        <f>IF(B38&gt;B28,B28, B38)</f>
        <v>0</v>
      </c>
    </row>
    <row r="43" spans="1:2" x14ac:dyDescent="0.3">
      <c r="A43" s="1" t="str">
        <f>B4</f>
        <v>Bob</v>
      </c>
      <c r="B43" s="11">
        <f>IF(B39&gt;B28,B28, B39)</f>
        <v>0</v>
      </c>
    </row>
    <row r="45" spans="1:2" x14ac:dyDescent="0.3">
      <c r="A45" s="1" t="s">
        <v>38</v>
      </c>
    </row>
    <row r="46" spans="1:2" ht="109.5" customHeight="1" x14ac:dyDescent="0.3">
      <c r="A46" s="17"/>
    </row>
  </sheetData>
  <sheetProtection password="DCA6" sheet="1" objects="1" scenarios="1" selectLockedCells="1"/>
  <pageMargins left="0.7" right="0.7" top="0.75" bottom="0.75" header="0.3" footer="0.3"/>
  <pageSetup paperSize="6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2022-02-18T20:46:06Z</dcterms:modified>
</cp:coreProperties>
</file>