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62AF5C1-E3B4-4C4A-B59F-B24F1AD34E7B}" xr6:coauthVersionLast="46" xr6:coauthVersionMax="46" xr10:uidLastSave="{00000000-0000-0000-0000-000000000000}"/>
  <bookViews>
    <workbookView xWindow="-108" yWindow="-108" windowWidth="23256" windowHeight="12576" xr2:uid="{8034447A-29DA-48B4-A44C-B0BC358BC195}"/>
  </bookViews>
  <sheets>
    <sheet name="Mua vào" sheetId="1" r:id="rId1"/>
    <sheet name="Bán 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N16" i="2"/>
  <c r="L16" i="2"/>
  <c r="J16" i="2"/>
  <c r="D16" i="2"/>
  <c r="L15" i="2"/>
  <c r="N15" i="2" s="1"/>
  <c r="J15" i="2"/>
  <c r="J14" i="2"/>
  <c r="L14" i="2" s="1"/>
  <c r="N14" i="2" s="1"/>
  <c r="L13" i="2"/>
  <c r="N13" i="2" s="1"/>
  <c r="J13" i="2"/>
  <c r="J12" i="2"/>
  <c r="L12" i="2" s="1"/>
  <c r="N12" i="2" s="1"/>
  <c r="L11" i="2"/>
  <c r="N11" i="2" s="1"/>
  <c r="J11" i="2"/>
  <c r="J10" i="2"/>
  <c r="L10" i="2" s="1"/>
  <c r="N10" i="2" s="1"/>
  <c r="L9" i="2"/>
  <c r="N9" i="2" s="1"/>
  <c r="J9" i="2"/>
  <c r="J8" i="2"/>
  <c r="L8" i="2" s="1"/>
  <c r="N8" i="2" s="1"/>
  <c r="L7" i="2"/>
  <c r="N7" i="2" s="1"/>
  <c r="J7" i="2"/>
  <c r="J6" i="2"/>
  <c r="L6" i="2" s="1"/>
  <c r="N6" i="2" s="1"/>
  <c r="L5" i="2"/>
  <c r="N5" i="2" s="1"/>
  <c r="J5" i="2"/>
  <c r="J4" i="2"/>
  <c r="L4" i="2" s="1"/>
  <c r="N4" i="2" s="1"/>
  <c r="L3" i="2"/>
  <c r="N3" i="2" s="1"/>
  <c r="J3" i="2"/>
  <c r="H144" i="1"/>
  <c r="M144" i="1" s="1"/>
  <c r="H143" i="1"/>
  <c r="M143" i="1" s="1"/>
  <c r="M142" i="1"/>
  <c r="H142" i="1"/>
  <c r="M141" i="1"/>
  <c r="H141" i="1"/>
  <c r="M140" i="1"/>
  <c r="H140" i="1"/>
  <c r="M139" i="1"/>
  <c r="H139" i="1"/>
  <c r="M138" i="1"/>
  <c r="H138" i="1"/>
  <c r="M137" i="1"/>
  <c r="H137" i="1"/>
  <c r="M136" i="1"/>
  <c r="H136" i="1"/>
  <c r="M135" i="1"/>
  <c r="H135" i="1"/>
  <c r="M134" i="1"/>
  <c r="H134" i="1"/>
  <c r="M133" i="1"/>
  <c r="H133" i="1"/>
  <c r="M132" i="1"/>
  <c r="H132" i="1"/>
  <c r="M131" i="1"/>
  <c r="H131" i="1"/>
  <c r="M130" i="1"/>
  <c r="H130" i="1"/>
  <c r="M129" i="1"/>
  <c r="H129" i="1"/>
  <c r="M128" i="1"/>
  <c r="H128" i="1"/>
  <c r="M127" i="1"/>
  <c r="H127" i="1"/>
  <c r="M126" i="1"/>
  <c r="H126" i="1"/>
  <c r="M125" i="1"/>
  <c r="H125" i="1"/>
  <c r="M124" i="1"/>
  <c r="H124" i="1"/>
  <c r="M123" i="1"/>
  <c r="H123" i="1"/>
  <c r="M122" i="1"/>
  <c r="H122" i="1"/>
  <c r="M121" i="1"/>
  <c r="H121" i="1"/>
  <c r="M120" i="1"/>
  <c r="H120" i="1"/>
  <c r="M119" i="1"/>
  <c r="H119" i="1"/>
  <c r="M118" i="1"/>
  <c r="H118" i="1"/>
  <c r="M117" i="1"/>
  <c r="H117" i="1"/>
  <c r="M116" i="1"/>
  <c r="H116" i="1"/>
  <c r="M115" i="1"/>
  <c r="H115" i="1"/>
  <c r="M114" i="1"/>
  <c r="H114" i="1"/>
  <c r="M113" i="1"/>
  <c r="H113" i="1"/>
  <c r="M112" i="1"/>
  <c r="H112" i="1"/>
  <c r="M111" i="1"/>
  <c r="H111" i="1"/>
  <c r="M110" i="1"/>
  <c r="H110" i="1"/>
  <c r="M109" i="1"/>
  <c r="H109" i="1"/>
  <c r="M108" i="1"/>
  <c r="H108" i="1"/>
  <c r="M107" i="1"/>
  <c r="H107" i="1"/>
  <c r="M106" i="1"/>
  <c r="H106" i="1"/>
  <c r="M105" i="1"/>
  <c r="H105" i="1"/>
  <c r="M104" i="1"/>
  <c r="H104" i="1"/>
  <c r="M103" i="1"/>
  <c r="H103" i="1"/>
  <c r="M102" i="1"/>
  <c r="H102" i="1"/>
  <c r="M101" i="1"/>
  <c r="H101" i="1"/>
  <c r="M100" i="1"/>
  <c r="H100" i="1"/>
  <c r="M99" i="1"/>
  <c r="H99" i="1"/>
  <c r="M98" i="1"/>
  <c r="H98" i="1"/>
  <c r="M97" i="1"/>
  <c r="H97" i="1"/>
  <c r="M96" i="1"/>
  <c r="H96" i="1"/>
  <c r="M95" i="1"/>
  <c r="H95" i="1"/>
  <c r="M94" i="1"/>
  <c r="H94" i="1"/>
  <c r="M93" i="1"/>
  <c r="H93" i="1"/>
  <c r="M92" i="1"/>
  <c r="H92" i="1"/>
  <c r="M91" i="1"/>
  <c r="H91" i="1"/>
  <c r="M90" i="1"/>
  <c r="H90" i="1"/>
  <c r="M89" i="1"/>
  <c r="H89" i="1"/>
  <c r="M88" i="1"/>
  <c r="H88" i="1"/>
  <c r="M87" i="1"/>
  <c r="H87" i="1"/>
  <c r="M86" i="1"/>
  <c r="H86" i="1"/>
  <c r="M85" i="1"/>
  <c r="H85" i="1"/>
  <c r="M84" i="1"/>
  <c r="H84" i="1"/>
  <c r="M83" i="1"/>
  <c r="H83" i="1"/>
  <c r="M82" i="1"/>
  <c r="H82" i="1"/>
  <c r="M81" i="1"/>
  <c r="H81" i="1"/>
  <c r="M80" i="1"/>
  <c r="H80" i="1"/>
  <c r="M79" i="1"/>
  <c r="H79" i="1"/>
  <c r="M78" i="1"/>
  <c r="H78" i="1"/>
  <c r="M77" i="1"/>
  <c r="H77" i="1"/>
  <c r="M76" i="1"/>
  <c r="H76" i="1"/>
  <c r="M75" i="1"/>
  <c r="H75" i="1"/>
  <c r="M74" i="1"/>
  <c r="H74" i="1"/>
  <c r="M73" i="1"/>
  <c r="H73" i="1"/>
  <c r="M72" i="1"/>
  <c r="H72" i="1"/>
  <c r="M71" i="1"/>
  <c r="H71" i="1"/>
  <c r="M70" i="1"/>
  <c r="H70" i="1"/>
  <c r="M69" i="1"/>
  <c r="H69" i="1"/>
  <c r="M68" i="1"/>
  <c r="H68" i="1"/>
  <c r="M67" i="1"/>
  <c r="H67" i="1"/>
  <c r="M66" i="1"/>
  <c r="H66" i="1"/>
  <c r="M65" i="1"/>
  <c r="H65" i="1"/>
  <c r="M64" i="1"/>
  <c r="H64" i="1"/>
  <c r="M63" i="1"/>
  <c r="H63" i="1"/>
  <c r="M62" i="1"/>
  <c r="H62" i="1"/>
  <c r="M61" i="1"/>
  <c r="H61" i="1"/>
  <c r="M60" i="1"/>
  <c r="H60" i="1"/>
  <c r="M59" i="1"/>
  <c r="H59" i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M51" i="1"/>
  <c r="H51" i="1"/>
  <c r="M50" i="1"/>
  <c r="H50" i="1"/>
  <c r="M49" i="1"/>
  <c r="H49" i="1"/>
  <c r="M48" i="1"/>
  <c r="H48" i="1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M29" i="1"/>
  <c r="H29" i="1"/>
  <c r="M28" i="1"/>
  <c r="H28" i="1"/>
  <c r="M27" i="1"/>
  <c r="H27" i="1"/>
  <c r="M26" i="1"/>
  <c r="H26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M18" i="1"/>
  <c r="H18" i="1"/>
  <c r="M17" i="1"/>
  <c r="H17" i="1"/>
  <c r="M16" i="1"/>
  <c r="H16" i="1"/>
  <c r="M15" i="1"/>
  <c r="H15" i="1"/>
  <c r="M14" i="1"/>
  <c r="H14" i="1"/>
  <c r="M13" i="1"/>
  <c r="H13" i="1"/>
  <c r="M12" i="1"/>
  <c r="H12" i="1"/>
  <c r="M11" i="1"/>
  <c r="H11" i="1"/>
  <c r="M10" i="1"/>
  <c r="H10" i="1"/>
  <c r="M9" i="1"/>
  <c r="H9" i="1"/>
  <c r="M8" i="1"/>
  <c r="H8" i="1"/>
  <c r="M7" i="1"/>
  <c r="H7" i="1"/>
  <c r="M6" i="1"/>
  <c r="H6" i="1"/>
  <c r="H145" i="1"/>
  <c r="M5" i="1" l="1"/>
  <c r="M145" i="1" s="1"/>
</calcChain>
</file>

<file path=xl/sharedStrings.xml><?xml version="1.0" encoding="utf-8"?>
<sst xmlns="http://schemas.openxmlformats.org/spreadsheetml/2006/main" count="356" uniqueCount="117">
  <si>
    <t>Ngày tháng</t>
  </si>
  <si>
    <t>Họ tên khách hàng</t>
  </si>
  <si>
    <t>Địa chỉ</t>
  </si>
  <si>
    <t>Xe vận chuyển</t>
  </si>
  <si>
    <t>Số phiếu cân</t>
  </si>
  <si>
    <t>Trọng lượng tổng ( tấn)</t>
  </si>
  <si>
    <t>Trọng lượng bì (tấn)</t>
  </si>
  <si>
    <t>Trọng lượng hàng(tấn)</t>
  </si>
  <si>
    <t>Thành tiền(đ)</t>
  </si>
  <si>
    <t xml:space="preserve"> Kl Trừ  </t>
  </si>
  <si>
    <t>Ghi chú</t>
  </si>
  <si>
    <t>Dăm cây</t>
  </si>
  <si>
    <t>Đầu mẩu</t>
  </si>
  <si>
    <t>Lõi tu</t>
  </si>
  <si>
    <t>Bìa bắp</t>
  </si>
  <si>
    <t>Anh Cao</t>
  </si>
  <si>
    <t>PL</t>
  </si>
  <si>
    <t xml:space="preserve">Anh Anh </t>
  </si>
  <si>
    <t>TX</t>
  </si>
  <si>
    <t>Anh Thực</t>
  </si>
  <si>
    <t>ND</t>
  </si>
  <si>
    <t>Anh Sáu</t>
  </si>
  <si>
    <t>HH</t>
  </si>
  <si>
    <t>Anh Kiên</t>
  </si>
  <si>
    <t>Yên Kỳ</t>
  </si>
  <si>
    <t>Phiếu ghi tay nhầm Khối lượng = 3900</t>
  </si>
  <si>
    <t>Anh Thủy</t>
  </si>
  <si>
    <t>TV</t>
  </si>
  <si>
    <t xml:space="preserve">Anh Thực </t>
  </si>
  <si>
    <t>Anh Tài</t>
  </si>
  <si>
    <t>ĐX</t>
  </si>
  <si>
    <t>Thanh Xá</t>
  </si>
  <si>
    <t xml:space="preserve">Anh Nhượng </t>
  </si>
  <si>
    <t>TT</t>
  </si>
  <si>
    <t>Anh Hiểu</t>
  </si>
  <si>
    <t>YK</t>
  </si>
  <si>
    <t xml:space="preserve">Anh Hiểu </t>
  </si>
  <si>
    <t>Gỗ bóc</t>
  </si>
  <si>
    <t>Anh Đức</t>
  </si>
  <si>
    <t>Anh Trường</t>
  </si>
  <si>
    <t>VL</t>
  </si>
  <si>
    <t>Anh Doanh</t>
  </si>
  <si>
    <t>Anh Linh</t>
  </si>
  <si>
    <t>Phiếu ghi tay nhầm Khối lượng 4020</t>
  </si>
  <si>
    <t>Anh Đông</t>
  </si>
  <si>
    <t>Anh Ánh</t>
  </si>
  <si>
    <t>Tư Xuân</t>
  </si>
  <si>
    <t>Anh Đạo</t>
  </si>
  <si>
    <t>Phiếu ghi tay nhầm Khối lượng 2860</t>
  </si>
  <si>
    <t>Phiếu ghi tay nhầm Khối lượng 3790</t>
  </si>
  <si>
    <t>Phiếu ghi tay đang nhầm KL 2010</t>
  </si>
  <si>
    <t>Phiếu ghi tay đang nhầm Kl 2810</t>
  </si>
  <si>
    <t>Anh Sỹ</t>
  </si>
  <si>
    <t>K7</t>
  </si>
  <si>
    <t>Phiếu ghi tay đang nhầm KL 2000</t>
  </si>
  <si>
    <t>Phiếu ghi tay đang nhầm KL 2670</t>
  </si>
  <si>
    <t>Phiếu ghi tay đang nhầm KL 2350</t>
  </si>
  <si>
    <t>Anh Thành</t>
  </si>
  <si>
    <t>PV</t>
  </si>
  <si>
    <t>Anh Quân</t>
  </si>
  <si>
    <t>QN</t>
  </si>
  <si>
    <t>13/09/2023</t>
  </si>
  <si>
    <t>Anh Thịnh</t>
  </si>
  <si>
    <t>15/09/2023</t>
  </si>
  <si>
    <t>Anh Huy</t>
  </si>
  <si>
    <t>16/09/2023</t>
  </si>
  <si>
    <t>Anh Phước</t>
  </si>
  <si>
    <t xml:space="preserve">Anh Huy </t>
  </si>
  <si>
    <t>17/09/2023</t>
  </si>
  <si>
    <t>Anh Tiến</t>
  </si>
  <si>
    <t>YN</t>
  </si>
  <si>
    <t>Anh Dũng</t>
  </si>
  <si>
    <t>T Xuân</t>
  </si>
  <si>
    <t>Võ Lao</t>
  </si>
  <si>
    <t>Anh Khuê</t>
  </si>
  <si>
    <t>18/09/2023</t>
  </si>
  <si>
    <t>19/09/2023</t>
  </si>
  <si>
    <t>20/09/2023</t>
  </si>
  <si>
    <t>T Xá</t>
  </si>
  <si>
    <t>Anh Đạt</t>
  </si>
  <si>
    <t>21/09/2023</t>
  </si>
  <si>
    <t>T Vân</t>
  </si>
  <si>
    <t>22/09/2023</t>
  </si>
  <si>
    <t>23/09/2023</t>
  </si>
  <si>
    <t xml:space="preserve">Anh Sáu </t>
  </si>
  <si>
    <t>25/09/2023</t>
  </si>
  <si>
    <t xml:space="preserve">Anh Dũng </t>
  </si>
  <si>
    <t>Anh Tiếp</t>
  </si>
  <si>
    <t>26/09/2023</t>
  </si>
  <si>
    <t>Bắc Nhung</t>
  </si>
  <si>
    <t>29/09/2023</t>
  </si>
  <si>
    <t>Đã TT vào tk Cúc Đức</t>
  </si>
  <si>
    <t>30/09/2023</t>
  </si>
  <si>
    <t>Đã TT</t>
  </si>
  <si>
    <t>BẢNG TỔNG HỢP KHỐI LƯỢNG DĂM THU MUA ( 05/09/2023 đến ngày 30/09/2023)</t>
  </si>
  <si>
    <t>STT</t>
  </si>
  <si>
    <t xml:space="preserve"> TL cân Bán </t>
  </si>
  <si>
    <t>Trừ vỏ</t>
  </si>
  <si>
    <t>Trừ mùn</t>
  </si>
  <si>
    <t>Đầu chối</t>
  </si>
  <si>
    <t>Quá khổ trên 28,6%</t>
  </si>
  <si>
    <t>Tổng trừ</t>
  </si>
  <si>
    <t xml:space="preserve"> KL TT tấn tươi </t>
  </si>
  <si>
    <t>Độ khô</t>
  </si>
  <si>
    <t xml:space="preserve"> KL khô sau trừ </t>
  </si>
  <si>
    <t xml:space="preserve"> Đơn giá </t>
  </si>
  <si>
    <t>Thành tiền</t>
  </si>
  <si>
    <t>Bên nhận</t>
  </si>
  <si>
    <t>Tiền tạm ứng</t>
  </si>
  <si>
    <t>Công nợ cả VAT</t>
  </si>
  <si>
    <t>Thanh toán</t>
  </si>
  <si>
    <t>Còn nợ</t>
  </si>
  <si>
    <t>20C 25229</t>
  </si>
  <si>
    <t>24/09/2023</t>
  </si>
  <si>
    <t>27/09/2023</t>
  </si>
  <si>
    <t>BẢNG TỔNG HỢP TRỌNG LƯỢNG DĂM BÁN RA TỪ NGÀY  05/09/2023 đến ngày 30/09/2023)</t>
  </si>
  <si>
    <t>Đơn giá ( /tấn)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</si>
</sst>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[Red]#,##0"/>
    <numFmt numFmtId="165" formatCode="_(* #,##0.000_);_(* \(#,##0.000\);_(* &quot;-&quot;??_);_(@_)"/>
    <numFmt numFmtId="166" formatCode="_(* #,##0_);_(* \(#,##0\);_(* &quot;-&quot;??_);_(@_)"/>
    <numFmt numFmtId="167" formatCode="_(* #,##0.000_);_(* \(#,##0.00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165" fontId="2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7" fontId="3" fillId="2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7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37" fontId="4" fillId="3" borderId="1" xfId="0" applyNumberFormat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37" fontId="4" fillId="4" borderId="1" xfId="0" applyNumberFormat="1" applyFont="1" applyFill="1" applyBorder="1" applyAlignment="1">
      <alignment horizontal="center"/>
    </xf>
    <xf numFmtId="37" fontId="3" fillId="4" borderId="1" xfId="1" applyNumberFormat="1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4" borderId="4" xfId="0" applyFont="1" applyFill="1" applyBorder="1"/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37" fontId="6" fillId="0" borderId="1" xfId="0" applyNumberFormat="1" applyFont="1" applyBorder="1"/>
    <xf numFmtId="166" fontId="6" fillId="0" borderId="1" xfId="0" applyNumberFormat="1" applyFont="1" applyBorder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37" fontId="4" fillId="2" borderId="1" xfId="0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 wrapText="1"/>
    </xf>
    <xf numFmtId="0" fontId="0" fillId="2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7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166" fontId="8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vertical="center" wrapText="1"/>
    </xf>
    <xf numFmtId="10" fontId="10" fillId="0" borderId="1" xfId="0" applyNumberFormat="1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167" fontId="10" fillId="0" borderId="1" xfId="0" applyNumberFormat="1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0" fillId="4" borderId="1" xfId="1" applyNumberFormat="1" applyFont="1" applyFill="1" applyBorder="1" applyAlignment="1">
      <alignment vertical="center" wrapText="1"/>
    </xf>
    <xf numFmtId="10" fontId="10" fillId="4" borderId="1" xfId="0" applyNumberFormat="1" applyFont="1" applyFill="1" applyBorder="1" applyAlignment="1">
      <alignment vertical="center" wrapText="1"/>
    </xf>
    <xf numFmtId="10" fontId="9" fillId="4" borderId="1" xfId="0" applyNumberFormat="1" applyFont="1" applyFill="1" applyBorder="1" applyAlignment="1">
      <alignment vertical="center" wrapText="1"/>
    </xf>
    <xf numFmtId="3" fontId="10" fillId="4" borderId="1" xfId="0" applyNumberFormat="1" applyFont="1" applyFill="1" applyBorder="1" applyAlignment="1">
      <alignment vertical="center" wrapText="1"/>
    </xf>
    <xf numFmtId="167" fontId="10" fillId="4" borderId="1" xfId="0" applyNumberFormat="1" applyFont="1" applyFill="1" applyBorder="1" applyAlignment="1">
      <alignment vertical="center" wrapText="1"/>
    </xf>
    <xf numFmtId="166" fontId="8" fillId="4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165" fontId="10" fillId="2" borderId="1" xfId="1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0" fontId="10" fillId="2" borderId="1" xfId="0" applyNumberFormat="1" applyFont="1" applyFill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166" fontId="8" fillId="0" borderId="1" xfId="1" applyNumberFormat="1" applyFont="1" applyBorder="1" applyAlignment="1">
      <alignment vertical="center" wrapText="1"/>
    </xf>
    <xf numFmtId="0" fontId="8" fillId="0" borderId="1" xfId="0" applyFont="1" applyBorder="1"/>
    <xf numFmtId="165" fontId="8" fillId="0" borderId="1" xfId="0" applyNumberFormat="1" applyFont="1" applyBorder="1"/>
    <xf numFmtId="3" fontId="8" fillId="0" borderId="1" xfId="0" applyNumberFormat="1" applyFont="1" applyBorder="1"/>
    <xf numFmtId="0" fontId="12" fillId="0" borderId="0" xfId="0" applyFont="1"/>
    <xf numFmtId="3" fontId="3" fillId="0" borderId="1" xfId="0" applyNumberFormat="1" applyFont="1" applyBorder="1" applyAlignment="1">
      <alignment horizontal="right" vertical="center" wrapText="1"/>
    </xf>
    <xf numFmtId="14" fontId="3" fillId="0" borderId="5" xfId="0" quotePrefix="1" applyNumberFormat="1" applyFont="1" applyBorder="1" applyAlignment="1">
      <alignment vertical="center" wrapText="1"/>
    </xf>
    <xf numFmtId="14" fontId="3" fillId="0" borderId="6" xfId="0" quotePrefix="1" applyNumberFormat="1" applyFont="1" applyBorder="1" applyAlignment="1">
      <alignment vertical="center" wrapText="1"/>
    </xf>
    <xf numFmtId="14" fontId="3" fillId="0" borderId="7" xfId="0" quotePrefix="1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7" fontId="2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vertical="center"/>
    </xf>
    <xf numFmtId="14" fontId="4" fillId="0" borderId="6" xfId="0" applyNumberFormat="1" applyFont="1" applyBorder="1" applyAlignment="1">
      <alignment vertical="center"/>
    </xf>
    <xf numFmtId="14" fontId="4" fillId="0" borderId="7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67" fontId="10" fillId="0" borderId="5" xfId="0" applyNumberFormat="1" applyFont="1" applyBorder="1" applyAlignment="1">
      <alignment vertical="center" wrapText="1"/>
    </xf>
    <xf numFmtId="167" fontId="10" fillId="0" borderId="6" xfId="0" applyNumberFormat="1" applyFont="1" applyBorder="1" applyAlignment="1">
      <alignment vertical="center" wrapText="1"/>
    </xf>
    <xf numFmtId="167" fontId="10" fillId="0" borderId="7" xfId="0" applyNumberFormat="1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7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316-A542-4990-8D9D-15331A47774E}">
  <dimension ref="A1:O145"/>
  <sheetViews>
    <sheetView tabSelected="1" workbookViewId="0">
      <selection activeCell="O5" sqref="O5"/>
    </sheetView>
  </sheetViews>
  <sheetFormatPr defaultRowHeight="14.4" x14ac:dyDescent="0.3"/>
  <cols>
    <col min="1" max="2" width="11" customWidth="1"/>
    <col min="12" max="12" width="9.77734375" bestFit="1" customWidth="1"/>
    <col min="13" max="13" width="17.33203125" customWidth="1"/>
  </cols>
  <sheetData>
    <row r="1" spans="1:15" ht="20.399999999999999" customHeight="1" x14ac:dyDescent="0.3">
      <c r="A1" s="86" t="s">
        <v>94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1:15" x14ac:dyDescent="0.3">
      <c r="A3" s="90" t="s">
        <v>0</v>
      </c>
      <c r="B3" s="91" t="s">
        <v>1</v>
      </c>
      <c r="C3" s="92" t="s">
        <v>2</v>
      </c>
      <c r="D3" s="92" t="s">
        <v>3</v>
      </c>
      <c r="E3" s="92" t="s">
        <v>4</v>
      </c>
      <c r="F3" s="93" t="s">
        <v>5</v>
      </c>
      <c r="G3" s="93" t="s">
        <v>6</v>
      </c>
      <c r="H3" s="94" t="s">
        <v>7</v>
      </c>
      <c r="I3" s="94"/>
      <c r="J3" s="94"/>
      <c r="K3" s="94"/>
      <c r="L3" s="95" t="s">
        <v>116</v>
      </c>
      <c r="M3" s="95" t="s">
        <v>8</v>
      </c>
      <c r="N3" s="92" t="s">
        <v>9</v>
      </c>
      <c r="O3" s="92" t="s">
        <v>10</v>
      </c>
    </row>
    <row r="4" spans="1:15" ht="22.2" customHeight="1" x14ac:dyDescent="0.3">
      <c r="A4" s="90"/>
      <c r="B4" s="91"/>
      <c r="C4" s="92"/>
      <c r="D4" s="92"/>
      <c r="E4" s="92"/>
      <c r="F4" s="93"/>
      <c r="G4" s="93"/>
      <c r="H4" s="3" t="s">
        <v>11</v>
      </c>
      <c r="I4" s="1" t="s">
        <v>12</v>
      </c>
      <c r="J4" s="1" t="s">
        <v>13</v>
      </c>
      <c r="K4" s="1" t="s">
        <v>14</v>
      </c>
      <c r="L4" s="95"/>
      <c r="M4" s="95"/>
      <c r="N4" s="92"/>
      <c r="O4" s="92"/>
    </row>
    <row r="5" spans="1:15" x14ac:dyDescent="0.3">
      <c r="A5" s="96">
        <v>45086</v>
      </c>
      <c r="B5" s="4" t="s">
        <v>15</v>
      </c>
      <c r="C5" s="5" t="s">
        <v>16</v>
      </c>
      <c r="D5" s="5"/>
      <c r="E5" s="82"/>
      <c r="F5" s="82">
        <v>4630</v>
      </c>
      <c r="G5" s="82">
        <v>2010</v>
      </c>
      <c r="H5" s="82">
        <f>SUM(F5,-G5)</f>
        <v>2620</v>
      </c>
      <c r="I5" s="7"/>
      <c r="J5" s="7"/>
      <c r="K5" s="7"/>
      <c r="L5" s="8">
        <v>1000000</v>
      </c>
      <c r="M5" s="2">
        <f>PRODUCT(H5,L5)</f>
        <v>2620000000</v>
      </c>
      <c r="N5" s="5"/>
      <c r="O5" s="5"/>
    </row>
    <row r="6" spans="1:15" x14ac:dyDescent="0.3">
      <c r="A6" s="96"/>
      <c r="B6" s="9" t="s">
        <v>17</v>
      </c>
      <c r="C6" s="10" t="s">
        <v>18</v>
      </c>
      <c r="D6" s="11"/>
      <c r="E6" s="11"/>
      <c r="F6" s="12">
        <v>4230</v>
      </c>
      <c r="G6" s="12">
        <v>2170</v>
      </c>
      <c r="H6" s="6">
        <f t="shared" ref="H6:H144" si="0">SUM(F6,-G6)</f>
        <v>2060</v>
      </c>
      <c r="I6" s="10"/>
      <c r="J6" s="10"/>
      <c r="K6" s="10"/>
      <c r="L6" s="8">
        <v>1000000</v>
      </c>
      <c r="M6" s="2">
        <f t="shared" ref="M6:M69" si="1">PRODUCT(H6,L6)</f>
        <v>2060000000</v>
      </c>
      <c r="N6" s="11"/>
      <c r="O6" s="11"/>
    </row>
    <row r="7" spans="1:15" x14ac:dyDescent="0.3">
      <c r="A7" s="96"/>
      <c r="B7" s="9" t="s">
        <v>15</v>
      </c>
      <c r="C7" s="10" t="s">
        <v>16</v>
      </c>
      <c r="D7" s="11"/>
      <c r="E7" s="11"/>
      <c r="F7" s="12">
        <v>5070</v>
      </c>
      <c r="G7" s="12">
        <v>2000</v>
      </c>
      <c r="H7" s="6">
        <f t="shared" si="0"/>
        <v>3070</v>
      </c>
      <c r="I7" s="10"/>
      <c r="J7" s="10"/>
      <c r="K7" s="10"/>
      <c r="L7" s="8">
        <v>1000000</v>
      </c>
      <c r="M7" s="2">
        <f t="shared" si="1"/>
        <v>3070000000</v>
      </c>
      <c r="N7" s="11"/>
      <c r="O7" s="11"/>
    </row>
    <row r="8" spans="1:15" x14ac:dyDescent="0.3">
      <c r="A8" s="96"/>
      <c r="B8" s="9" t="s">
        <v>19</v>
      </c>
      <c r="C8" s="10" t="s">
        <v>20</v>
      </c>
      <c r="D8" s="11"/>
      <c r="E8" s="11"/>
      <c r="F8" s="12">
        <v>4230</v>
      </c>
      <c r="G8" s="12">
        <v>2080</v>
      </c>
      <c r="H8" s="6">
        <f t="shared" si="0"/>
        <v>2150</v>
      </c>
      <c r="I8" s="10"/>
      <c r="J8" s="10"/>
      <c r="K8" s="10"/>
      <c r="L8" s="8">
        <v>1000000</v>
      </c>
      <c r="M8" s="2">
        <f t="shared" si="1"/>
        <v>2150000000</v>
      </c>
      <c r="N8" s="11"/>
      <c r="O8" s="11"/>
    </row>
    <row r="9" spans="1:15" x14ac:dyDescent="0.3">
      <c r="A9" s="83">
        <v>45116</v>
      </c>
      <c r="B9" s="9" t="s">
        <v>21</v>
      </c>
      <c r="C9" s="10" t="s">
        <v>22</v>
      </c>
      <c r="D9" s="11"/>
      <c r="E9" s="11"/>
      <c r="F9" s="12">
        <v>8890</v>
      </c>
      <c r="G9" s="12">
        <v>4310</v>
      </c>
      <c r="H9" s="6">
        <f t="shared" si="0"/>
        <v>4580</v>
      </c>
      <c r="I9" s="10"/>
      <c r="J9" s="10"/>
      <c r="K9" s="10"/>
      <c r="L9" s="8">
        <v>1000000</v>
      </c>
      <c r="M9" s="2">
        <f t="shared" si="1"/>
        <v>4580000000</v>
      </c>
      <c r="N9" s="11"/>
      <c r="O9" s="11"/>
    </row>
    <row r="10" spans="1:15" x14ac:dyDescent="0.3">
      <c r="A10" s="84"/>
      <c r="B10" s="13" t="s">
        <v>23</v>
      </c>
      <c r="C10" s="14" t="s">
        <v>24</v>
      </c>
      <c r="D10" s="15"/>
      <c r="E10" s="15"/>
      <c r="F10" s="16">
        <v>6090</v>
      </c>
      <c r="G10" s="16">
        <v>2910</v>
      </c>
      <c r="H10" s="6">
        <f t="shared" si="0"/>
        <v>3180</v>
      </c>
      <c r="I10" s="14"/>
      <c r="J10" s="14"/>
      <c r="K10" s="14"/>
      <c r="L10" s="8">
        <v>1000000</v>
      </c>
      <c r="M10" s="17">
        <f t="shared" si="1"/>
        <v>3180000000</v>
      </c>
      <c r="N10" s="15"/>
      <c r="O10" s="15" t="s">
        <v>25</v>
      </c>
    </row>
    <row r="11" spans="1:15" x14ac:dyDescent="0.3">
      <c r="A11" s="84"/>
      <c r="B11" s="9" t="s">
        <v>26</v>
      </c>
      <c r="C11" s="10" t="s">
        <v>27</v>
      </c>
      <c r="D11" s="11"/>
      <c r="E11" s="11"/>
      <c r="F11" s="12"/>
      <c r="G11" s="12"/>
      <c r="H11" s="6">
        <f t="shared" si="0"/>
        <v>0</v>
      </c>
      <c r="I11" s="10"/>
      <c r="J11" s="10"/>
      <c r="K11" s="10"/>
      <c r="L11" s="8">
        <v>1000000</v>
      </c>
      <c r="M11" s="2">
        <f t="shared" si="1"/>
        <v>0</v>
      </c>
      <c r="N11" s="11"/>
      <c r="O11" s="11"/>
    </row>
    <row r="12" spans="1:15" x14ac:dyDescent="0.3">
      <c r="A12" s="84"/>
      <c r="B12" s="9" t="s">
        <v>17</v>
      </c>
      <c r="C12" s="10" t="s">
        <v>18</v>
      </c>
      <c r="D12" s="11"/>
      <c r="E12" s="11"/>
      <c r="F12" s="12">
        <v>3660</v>
      </c>
      <c r="G12" s="12">
        <v>2170</v>
      </c>
      <c r="H12" s="6">
        <f t="shared" si="0"/>
        <v>1490</v>
      </c>
      <c r="I12" s="10"/>
      <c r="J12" s="10"/>
      <c r="K12" s="10"/>
      <c r="L12" s="8">
        <v>1000000</v>
      </c>
      <c r="M12" s="2">
        <f t="shared" si="1"/>
        <v>1490000000</v>
      </c>
      <c r="N12" s="11"/>
      <c r="O12" s="11"/>
    </row>
    <row r="13" spans="1:15" x14ac:dyDescent="0.3">
      <c r="A13" s="84"/>
      <c r="B13" s="9" t="s">
        <v>15</v>
      </c>
      <c r="C13" s="10" t="s">
        <v>16</v>
      </c>
      <c r="D13" s="11"/>
      <c r="E13" s="11"/>
      <c r="F13" s="12">
        <v>4330</v>
      </c>
      <c r="G13" s="12">
        <v>2000</v>
      </c>
      <c r="H13" s="6">
        <f t="shared" si="0"/>
        <v>2330</v>
      </c>
      <c r="I13" s="10"/>
      <c r="J13" s="10"/>
      <c r="K13" s="10"/>
      <c r="L13" s="8">
        <v>1000000</v>
      </c>
      <c r="M13" s="2">
        <f t="shared" si="1"/>
        <v>2330000000</v>
      </c>
      <c r="N13" s="11"/>
      <c r="O13" s="11"/>
    </row>
    <row r="14" spans="1:15" x14ac:dyDescent="0.3">
      <c r="A14" s="84"/>
      <c r="B14" s="9" t="s">
        <v>28</v>
      </c>
      <c r="C14" s="10" t="s">
        <v>20</v>
      </c>
      <c r="D14" s="11"/>
      <c r="E14" s="11"/>
      <c r="F14" s="12">
        <v>3710</v>
      </c>
      <c r="G14" s="12">
        <v>2080</v>
      </c>
      <c r="H14" s="6">
        <f t="shared" si="0"/>
        <v>1630</v>
      </c>
      <c r="I14" s="10"/>
      <c r="J14" s="10"/>
      <c r="K14" s="10"/>
      <c r="L14" s="8">
        <v>1000000</v>
      </c>
      <c r="M14" s="2">
        <f t="shared" si="1"/>
        <v>1630000000</v>
      </c>
      <c r="N14" s="11"/>
      <c r="O14" s="11"/>
    </row>
    <row r="15" spans="1:15" x14ac:dyDescent="0.3">
      <c r="A15" s="84"/>
      <c r="B15" s="9" t="s">
        <v>29</v>
      </c>
      <c r="C15" s="10" t="s">
        <v>30</v>
      </c>
      <c r="D15" s="11"/>
      <c r="E15" s="11"/>
      <c r="F15" s="12">
        <v>6660</v>
      </c>
      <c r="G15" s="12">
        <v>3270</v>
      </c>
      <c r="H15" s="6">
        <f t="shared" si="0"/>
        <v>3390</v>
      </c>
      <c r="I15" s="10"/>
      <c r="J15" s="10"/>
      <c r="K15" s="10"/>
      <c r="L15" s="8">
        <v>1000000</v>
      </c>
      <c r="M15" s="2">
        <f t="shared" si="1"/>
        <v>3390000000</v>
      </c>
      <c r="N15" s="11"/>
      <c r="O15" s="11"/>
    </row>
    <row r="16" spans="1:15" x14ac:dyDescent="0.3">
      <c r="A16" s="84"/>
      <c r="B16" s="9" t="s">
        <v>15</v>
      </c>
      <c r="C16" s="10" t="s">
        <v>16</v>
      </c>
      <c r="D16" s="11"/>
      <c r="E16" s="11"/>
      <c r="F16" s="12">
        <v>3820</v>
      </c>
      <c r="G16" s="12">
        <v>2000</v>
      </c>
      <c r="H16" s="6">
        <f t="shared" si="0"/>
        <v>1820</v>
      </c>
      <c r="I16" s="10"/>
      <c r="J16" s="10"/>
      <c r="K16" s="10"/>
      <c r="L16" s="8">
        <v>1000000</v>
      </c>
      <c r="M16" s="2">
        <f t="shared" si="1"/>
        <v>1820000000</v>
      </c>
      <c r="N16" s="11"/>
      <c r="O16" s="11"/>
    </row>
    <row r="17" spans="1:15" x14ac:dyDescent="0.3">
      <c r="A17" s="84"/>
      <c r="B17" s="9" t="s">
        <v>23</v>
      </c>
      <c r="C17" s="10" t="s">
        <v>24</v>
      </c>
      <c r="D17" s="11"/>
      <c r="E17" s="11"/>
      <c r="F17" s="12">
        <v>6410</v>
      </c>
      <c r="G17" s="12">
        <v>2250</v>
      </c>
      <c r="H17" s="6">
        <f t="shared" si="0"/>
        <v>4160</v>
      </c>
      <c r="I17" s="10"/>
      <c r="J17" s="10"/>
      <c r="K17" s="10"/>
      <c r="L17" s="8">
        <v>1000000</v>
      </c>
      <c r="M17" s="2">
        <f t="shared" si="1"/>
        <v>4160000000</v>
      </c>
      <c r="N17" s="11"/>
      <c r="O17" s="11"/>
    </row>
    <row r="18" spans="1:15" x14ac:dyDescent="0.3">
      <c r="A18" s="84"/>
      <c r="B18" s="9" t="s">
        <v>17</v>
      </c>
      <c r="C18" s="10" t="s">
        <v>31</v>
      </c>
      <c r="D18" s="11"/>
      <c r="E18" s="11"/>
      <c r="F18" s="12">
        <v>4140</v>
      </c>
      <c r="G18" s="12">
        <v>2190</v>
      </c>
      <c r="H18" s="6">
        <f t="shared" si="0"/>
        <v>1950</v>
      </c>
      <c r="I18" s="10"/>
      <c r="J18" s="10"/>
      <c r="K18" s="10"/>
      <c r="L18" s="8">
        <v>1000000</v>
      </c>
      <c r="M18" s="2">
        <f t="shared" si="1"/>
        <v>1950000000</v>
      </c>
      <c r="N18" s="11"/>
      <c r="O18" s="11"/>
    </row>
    <row r="19" spans="1:15" x14ac:dyDescent="0.3">
      <c r="A19" s="84"/>
      <c r="B19" s="9" t="s">
        <v>15</v>
      </c>
      <c r="C19" s="10" t="s">
        <v>16</v>
      </c>
      <c r="D19" s="11"/>
      <c r="E19" s="11"/>
      <c r="F19" s="12">
        <v>3360</v>
      </c>
      <c r="G19" s="12">
        <v>2000</v>
      </c>
      <c r="H19" s="6">
        <f t="shared" si="0"/>
        <v>1360</v>
      </c>
      <c r="I19" s="10"/>
      <c r="J19" s="10"/>
      <c r="K19" s="10"/>
      <c r="L19" s="8">
        <v>1000000</v>
      </c>
      <c r="M19" s="2">
        <f t="shared" si="1"/>
        <v>1360000000</v>
      </c>
      <c r="N19" s="11"/>
      <c r="O19" s="11"/>
    </row>
    <row r="20" spans="1:15" x14ac:dyDescent="0.3">
      <c r="A20" s="84"/>
      <c r="B20" s="9" t="s">
        <v>32</v>
      </c>
      <c r="C20" s="10" t="s">
        <v>33</v>
      </c>
      <c r="D20" s="11"/>
      <c r="E20" s="11"/>
      <c r="F20" s="12">
        <v>4580</v>
      </c>
      <c r="G20" s="12">
        <v>1870</v>
      </c>
      <c r="H20" s="6">
        <f t="shared" si="0"/>
        <v>2710</v>
      </c>
      <c r="I20" s="10"/>
      <c r="J20" s="10"/>
      <c r="K20" s="10"/>
      <c r="L20" s="8">
        <v>1000000</v>
      </c>
      <c r="M20" s="2">
        <f t="shared" si="1"/>
        <v>2710000000</v>
      </c>
      <c r="N20" s="11"/>
      <c r="O20" s="11"/>
    </row>
    <row r="21" spans="1:15" x14ac:dyDescent="0.3">
      <c r="A21" s="84"/>
      <c r="B21" s="9" t="s">
        <v>23</v>
      </c>
      <c r="C21" s="10" t="s">
        <v>24</v>
      </c>
      <c r="D21" s="11"/>
      <c r="E21" s="11"/>
      <c r="F21" s="12">
        <v>7850</v>
      </c>
      <c r="G21" s="12">
        <v>3360</v>
      </c>
      <c r="H21" s="6">
        <f t="shared" si="0"/>
        <v>4490</v>
      </c>
      <c r="I21" s="10"/>
      <c r="J21" s="10"/>
      <c r="K21" s="10"/>
      <c r="L21" s="8">
        <v>1000000</v>
      </c>
      <c r="M21" s="2">
        <f t="shared" si="1"/>
        <v>4490000000</v>
      </c>
      <c r="N21" s="11"/>
      <c r="O21" s="11"/>
    </row>
    <row r="22" spans="1:15" s="38" customFormat="1" x14ac:dyDescent="0.3">
      <c r="A22" s="84"/>
      <c r="B22" s="33" t="s">
        <v>34</v>
      </c>
      <c r="C22" s="34" t="s">
        <v>35</v>
      </c>
      <c r="D22" s="35"/>
      <c r="E22" s="35"/>
      <c r="F22" s="36">
        <v>6110</v>
      </c>
      <c r="G22" s="36">
        <v>2150</v>
      </c>
      <c r="H22" s="6">
        <f t="shared" si="0"/>
        <v>3960</v>
      </c>
      <c r="I22" s="34"/>
      <c r="J22" s="34"/>
      <c r="K22" s="34"/>
      <c r="L22" s="8">
        <v>1000000</v>
      </c>
      <c r="M22" s="37">
        <f t="shared" si="1"/>
        <v>3960000000</v>
      </c>
      <c r="N22" s="35"/>
      <c r="O22" s="35"/>
    </row>
    <row r="23" spans="1:15" x14ac:dyDescent="0.3">
      <c r="A23" s="85"/>
      <c r="B23" s="9" t="s">
        <v>32</v>
      </c>
      <c r="C23" s="10" t="s">
        <v>33</v>
      </c>
      <c r="D23" s="11"/>
      <c r="E23" s="11"/>
      <c r="F23" s="12">
        <v>4560</v>
      </c>
      <c r="G23" s="12">
        <v>1890</v>
      </c>
      <c r="H23" s="6">
        <f t="shared" si="0"/>
        <v>2670</v>
      </c>
      <c r="I23" s="10"/>
      <c r="J23" s="10"/>
      <c r="K23" s="10"/>
      <c r="L23" s="8">
        <v>1000000</v>
      </c>
      <c r="M23" s="2">
        <f t="shared" si="1"/>
        <v>2670000000</v>
      </c>
      <c r="N23" s="11"/>
      <c r="O23" s="11"/>
    </row>
    <row r="24" spans="1:15" x14ac:dyDescent="0.3">
      <c r="A24" s="83">
        <v>45147</v>
      </c>
      <c r="B24" s="9" t="s">
        <v>36</v>
      </c>
      <c r="C24" s="10" t="s">
        <v>35</v>
      </c>
      <c r="D24" s="11"/>
      <c r="E24" s="11"/>
      <c r="F24" s="12">
        <v>6130</v>
      </c>
      <c r="G24" s="12">
        <v>2140</v>
      </c>
      <c r="H24" s="6">
        <f t="shared" si="0"/>
        <v>3990</v>
      </c>
      <c r="I24" s="10"/>
      <c r="J24" s="10"/>
      <c r="K24" s="10"/>
      <c r="L24" s="8">
        <v>1000000</v>
      </c>
      <c r="M24" s="2">
        <f t="shared" si="1"/>
        <v>3990000000</v>
      </c>
      <c r="N24" s="11"/>
      <c r="O24" s="19" t="s">
        <v>37</v>
      </c>
    </row>
    <row r="25" spans="1:15" x14ac:dyDescent="0.3">
      <c r="A25" s="84"/>
      <c r="B25" s="9" t="s">
        <v>21</v>
      </c>
      <c r="C25" s="10" t="s">
        <v>22</v>
      </c>
      <c r="D25" s="11"/>
      <c r="E25" s="11"/>
      <c r="F25" s="12">
        <v>8130</v>
      </c>
      <c r="G25" s="12">
        <v>3820</v>
      </c>
      <c r="H25" s="6">
        <f t="shared" si="0"/>
        <v>4310</v>
      </c>
      <c r="I25" s="10"/>
      <c r="J25" s="10"/>
      <c r="K25" s="10"/>
      <c r="L25" s="8">
        <v>1000000</v>
      </c>
      <c r="M25" s="2">
        <f t="shared" si="1"/>
        <v>4310000000</v>
      </c>
      <c r="N25" s="11"/>
      <c r="O25" s="11"/>
    </row>
    <row r="26" spans="1:15" x14ac:dyDescent="0.3">
      <c r="A26" s="84"/>
      <c r="B26" s="9" t="s">
        <v>38</v>
      </c>
      <c r="C26" s="10" t="s">
        <v>35</v>
      </c>
      <c r="D26" s="11"/>
      <c r="E26" s="11"/>
      <c r="F26" s="12">
        <v>8220</v>
      </c>
      <c r="G26" s="12">
        <v>4170</v>
      </c>
      <c r="H26" s="6">
        <f t="shared" si="0"/>
        <v>4050</v>
      </c>
      <c r="I26" s="10"/>
      <c r="J26" s="10"/>
      <c r="K26" s="10"/>
      <c r="L26" s="8">
        <v>1000000</v>
      </c>
      <c r="M26" s="2">
        <f t="shared" si="1"/>
        <v>4050000000</v>
      </c>
      <c r="N26" s="11"/>
      <c r="O26" s="11"/>
    </row>
    <row r="27" spans="1:15" x14ac:dyDescent="0.3">
      <c r="A27" s="84"/>
      <c r="B27" s="9" t="s">
        <v>32</v>
      </c>
      <c r="C27" s="10" t="s">
        <v>33</v>
      </c>
      <c r="D27" s="11"/>
      <c r="E27" s="11"/>
      <c r="F27" s="12">
        <v>4470</v>
      </c>
      <c r="G27" s="12">
        <v>1880</v>
      </c>
      <c r="H27" s="6">
        <f t="shared" si="0"/>
        <v>2590</v>
      </c>
      <c r="I27" s="10"/>
      <c r="J27" s="10"/>
      <c r="K27" s="10"/>
      <c r="L27" s="8">
        <v>1000000</v>
      </c>
      <c r="M27" s="2">
        <f t="shared" si="1"/>
        <v>2590000000</v>
      </c>
      <c r="N27" s="11"/>
      <c r="O27" s="11"/>
    </row>
    <row r="28" spans="1:15" x14ac:dyDescent="0.3">
      <c r="A28" s="84"/>
      <c r="B28" s="9" t="s">
        <v>36</v>
      </c>
      <c r="C28" s="10" t="s">
        <v>35</v>
      </c>
      <c r="D28" s="11"/>
      <c r="E28" s="11"/>
      <c r="F28" s="12">
        <v>5140</v>
      </c>
      <c r="G28" s="12">
        <v>2150</v>
      </c>
      <c r="H28" s="6">
        <f t="shared" si="0"/>
        <v>2990</v>
      </c>
      <c r="I28" s="10"/>
      <c r="J28" s="10"/>
      <c r="K28" s="10"/>
      <c r="L28" s="8">
        <v>1000000</v>
      </c>
      <c r="M28" s="2">
        <f t="shared" si="1"/>
        <v>2990000000</v>
      </c>
      <c r="N28" s="11"/>
      <c r="O28" s="11"/>
    </row>
    <row r="29" spans="1:15" x14ac:dyDescent="0.3">
      <c r="A29" s="84"/>
      <c r="B29" s="9" t="s">
        <v>39</v>
      </c>
      <c r="C29" s="10" t="s">
        <v>40</v>
      </c>
      <c r="D29" s="11"/>
      <c r="E29" s="11"/>
      <c r="F29" s="12">
        <v>4880</v>
      </c>
      <c r="G29" s="12">
        <v>1900</v>
      </c>
      <c r="H29" s="6">
        <f t="shared" si="0"/>
        <v>2980</v>
      </c>
      <c r="I29" s="10"/>
      <c r="J29" s="10"/>
      <c r="K29" s="10"/>
      <c r="L29" s="8">
        <v>1000000</v>
      </c>
      <c r="M29" s="2">
        <f t="shared" si="1"/>
        <v>2980000000</v>
      </c>
      <c r="N29" s="11"/>
      <c r="O29" s="11"/>
    </row>
    <row r="30" spans="1:15" x14ac:dyDescent="0.3">
      <c r="A30" s="84"/>
      <c r="B30" s="9" t="s">
        <v>23</v>
      </c>
      <c r="C30" s="10" t="s">
        <v>24</v>
      </c>
      <c r="D30" s="11"/>
      <c r="E30" s="11"/>
      <c r="F30" s="12">
        <v>8440</v>
      </c>
      <c r="G30" s="12">
        <v>3660</v>
      </c>
      <c r="H30" s="6">
        <f t="shared" si="0"/>
        <v>4780</v>
      </c>
      <c r="I30" s="10"/>
      <c r="J30" s="10"/>
      <c r="K30" s="10"/>
      <c r="L30" s="8">
        <v>1000000</v>
      </c>
      <c r="M30" s="2">
        <f t="shared" si="1"/>
        <v>4780000000</v>
      </c>
      <c r="N30" s="11"/>
      <c r="O30" s="11"/>
    </row>
    <row r="31" spans="1:15" x14ac:dyDescent="0.3">
      <c r="A31" s="84"/>
      <c r="B31" s="9" t="s">
        <v>41</v>
      </c>
      <c r="C31" s="10" t="s">
        <v>33</v>
      </c>
      <c r="D31" s="11"/>
      <c r="E31" s="11"/>
      <c r="F31" s="12">
        <v>5050</v>
      </c>
      <c r="G31" s="12">
        <v>2000</v>
      </c>
      <c r="H31" s="6">
        <f t="shared" si="0"/>
        <v>3050</v>
      </c>
      <c r="I31" s="10"/>
      <c r="J31" s="10"/>
      <c r="K31" s="10"/>
      <c r="L31" s="8">
        <v>1000000</v>
      </c>
      <c r="M31" s="2">
        <f t="shared" si="1"/>
        <v>3050000000</v>
      </c>
      <c r="N31" s="11"/>
      <c r="O31" s="11"/>
    </row>
    <row r="32" spans="1:15" x14ac:dyDescent="0.3">
      <c r="A32" s="84"/>
      <c r="B32" s="9" t="s">
        <v>36</v>
      </c>
      <c r="C32" s="10" t="s">
        <v>35</v>
      </c>
      <c r="D32" s="11"/>
      <c r="E32" s="11"/>
      <c r="F32" s="12">
        <v>6110</v>
      </c>
      <c r="G32" s="12">
        <v>2150</v>
      </c>
      <c r="H32" s="6">
        <f t="shared" si="0"/>
        <v>3960</v>
      </c>
      <c r="I32" s="10"/>
      <c r="J32" s="10"/>
      <c r="K32" s="10"/>
      <c r="L32" s="8">
        <v>1000000</v>
      </c>
      <c r="M32" s="2">
        <f t="shared" si="1"/>
        <v>3960000000</v>
      </c>
      <c r="N32" s="11"/>
      <c r="O32" s="11"/>
    </row>
    <row r="33" spans="1:15" x14ac:dyDescent="0.3">
      <c r="A33" s="85"/>
      <c r="B33" s="9" t="s">
        <v>42</v>
      </c>
      <c r="C33" s="10" t="s">
        <v>18</v>
      </c>
      <c r="D33" s="11"/>
      <c r="E33" s="11"/>
      <c r="F33" s="12">
        <v>6050</v>
      </c>
      <c r="G33" s="12">
        <v>2150</v>
      </c>
      <c r="H33" s="6">
        <f t="shared" si="0"/>
        <v>3900</v>
      </c>
      <c r="I33" s="10"/>
      <c r="J33" s="10"/>
      <c r="K33" s="10"/>
      <c r="L33" s="8">
        <v>1000000</v>
      </c>
      <c r="M33" s="2">
        <f t="shared" si="1"/>
        <v>3900000000</v>
      </c>
      <c r="N33" s="11"/>
      <c r="O33" s="11"/>
    </row>
    <row r="34" spans="1:15" x14ac:dyDescent="0.3">
      <c r="A34" s="100">
        <v>45178</v>
      </c>
      <c r="B34" s="20" t="s">
        <v>21</v>
      </c>
      <c r="C34" s="21" t="s">
        <v>22</v>
      </c>
      <c r="D34" s="19"/>
      <c r="E34" s="19"/>
      <c r="F34" s="22">
        <v>7910</v>
      </c>
      <c r="G34" s="22">
        <v>3910</v>
      </c>
      <c r="H34" s="23">
        <f t="shared" si="0"/>
        <v>4000</v>
      </c>
      <c r="I34" s="21"/>
      <c r="J34" s="21"/>
      <c r="K34" s="21"/>
      <c r="L34" s="8">
        <v>1000000</v>
      </c>
      <c r="M34" s="18">
        <f t="shared" si="1"/>
        <v>4000000000</v>
      </c>
      <c r="N34" s="19"/>
      <c r="O34" s="19" t="s">
        <v>43</v>
      </c>
    </row>
    <row r="35" spans="1:15" x14ac:dyDescent="0.3">
      <c r="A35" s="101"/>
      <c r="B35" s="9" t="s">
        <v>41</v>
      </c>
      <c r="C35" s="10"/>
      <c r="D35" s="24"/>
      <c r="E35" s="11"/>
      <c r="F35" s="12">
        <v>4900</v>
      </c>
      <c r="G35" s="12">
        <v>2000</v>
      </c>
      <c r="H35" s="6">
        <f t="shared" si="0"/>
        <v>2900</v>
      </c>
      <c r="I35" s="10"/>
      <c r="J35" s="10"/>
      <c r="K35" s="10"/>
      <c r="L35" s="8">
        <v>1000000</v>
      </c>
      <c r="M35" s="2">
        <f t="shared" si="1"/>
        <v>2900000000</v>
      </c>
      <c r="N35" s="11"/>
      <c r="O35" s="11"/>
    </row>
    <row r="36" spans="1:15" x14ac:dyDescent="0.3">
      <c r="A36" s="101"/>
      <c r="B36" s="9" t="s">
        <v>44</v>
      </c>
      <c r="C36" s="10"/>
      <c r="D36" s="24"/>
      <c r="E36" s="11"/>
      <c r="F36" s="12">
        <v>7510</v>
      </c>
      <c r="G36" s="12">
        <v>3520</v>
      </c>
      <c r="H36" s="6">
        <f t="shared" si="0"/>
        <v>3990</v>
      </c>
      <c r="I36" s="10"/>
      <c r="J36" s="10"/>
      <c r="K36" s="10"/>
      <c r="L36" s="8">
        <v>1000000</v>
      </c>
      <c r="M36" s="2">
        <f t="shared" si="1"/>
        <v>3990000000</v>
      </c>
      <c r="N36" s="11"/>
      <c r="O36" s="11"/>
    </row>
    <row r="37" spans="1:15" x14ac:dyDescent="0.3">
      <c r="A37" s="101"/>
      <c r="B37" s="9" t="s">
        <v>23</v>
      </c>
      <c r="C37" s="10" t="s">
        <v>24</v>
      </c>
      <c r="D37" s="24"/>
      <c r="E37" s="11"/>
      <c r="F37" s="12">
        <v>8040</v>
      </c>
      <c r="G37" s="12">
        <v>3660</v>
      </c>
      <c r="H37" s="6">
        <f t="shared" si="0"/>
        <v>4380</v>
      </c>
      <c r="I37" s="10"/>
      <c r="J37" s="10"/>
      <c r="K37" s="10"/>
      <c r="L37" s="8">
        <v>1000000</v>
      </c>
      <c r="M37" s="2">
        <f t="shared" si="1"/>
        <v>4380000000</v>
      </c>
      <c r="N37" s="11"/>
      <c r="O37" s="11"/>
    </row>
    <row r="38" spans="1:15" x14ac:dyDescent="0.3">
      <c r="A38" s="101"/>
      <c r="B38" s="9" t="s">
        <v>45</v>
      </c>
      <c r="C38" s="10" t="s">
        <v>46</v>
      </c>
      <c r="D38" s="24"/>
      <c r="E38" s="11"/>
      <c r="F38" s="12">
        <v>6050</v>
      </c>
      <c r="G38" s="12">
        <v>2150</v>
      </c>
      <c r="H38" s="6">
        <f t="shared" si="0"/>
        <v>3900</v>
      </c>
      <c r="I38" s="10"/>
      <c r="J38" s="10"/>
      <c r="K38" s="10"/>
      <c r="L38" s="8">
        <v>1000000</v>
      </c>
      <c r="M38" s="2">
        <f t="shared" si="1"/>
        <v>3900000000</v>
      </c>
      <c r="N38" s="11"/>
      <c r="O38" s="11"/>
    </row>
    <row r="39" spans="1:15" x14ac:dyDescent="0.3">
      <c r="A39" s="101"/>
      <c r="B39" s="9" t="s">
        <v>38</v>
      </c>
      <c r="C39" s="10" t="s">
        <v>35</v>
      </c>
      <c r="D39" s="24"/>
      <c r="E39" s="11"/>
      <c r="F39" s="12">
        <v>2460</v>
      </c>
      <c r="G39" s="12">
        <v>1190</v>
      </c>
      <c r="H39" s="6">
        <f t="shared" si="0"/>
        <v>1270</v>
      </c>
      <c r="I39" s="10"/>
      <c r="J39" s="10"/>
      <c r="K39" s="10"/>
      <c r="L39" s="8">
        <v>1000000</v>
      </c>
      <c r="M39" s="2">
        <f t="shared" si="1"/>
        <v>1270000000</v>
      </c>
      <c r="N39" s="11"/>
      <c r="O39" s="11"/>
    </row>
    <row r="40" spans="1:15" x14ac:dyDescent="0.3">
      <c r="A40" s="101"/>
      <c r="B40" s="9" t="s">
        <v>41</v>
      </c>
      <c r="C40" s="10"/>
      <c r="D40" s="24"/>
      <c r="E40" s="11"/>
      <c r="F40" s="12">
        <v>5640</v>
      </c>
      <c r="G40" s="12">
        <v>2000</v>
      </c>
      <c r="H40" s="6">
        <f t="shared" si="0"/>
        <v>3640</v>
      </c>
      <c r="I40" s="10"/>
      <c r="J40" s="10"/>
      <c r="K40" s="10"/>
      <c r="L40" s="8">
        <v>1000000</v>
      </c>
      <c r="M40" s="2">
        <f t="shared" si="1"/>
        <v>3640000000</v>
      </c>
      <c r="N40" s="11"/>
      <c r="O40" s="11"/>
    </row>
    <row r="41" spans="1:15" x14ac:dyDescent="0.3">
      <c r="A41" s="101"/>
      <c r="B41" s="9" t="s">
        <v>47</v>
      </c>
      <c r="C41" s="10"/>
      <c r="D41" s="24"/>
      <c r="E41" s="11"/>
      <c r="F41" s="12">
        <v>5350</v>
      </c>
      <c r="G41" s="12">
        <v>2140</v>
      </c>
      <c r="H41" s="6">
        <f t="shared" si="0"/>
        <v>3210</v>
      </c>
      <c r="I41" s="10"/>
      <c r="J41" s="10"/>
      <c r="K41" s="10"/>
      <c r="L41" s="8">
        <v>1000000</v>
      </c>
      <c r="M41" s="2">
        <f t="shared" si="1"/>
        <v>3210000000</v>
      </c>
      <c r="N41" s="11"/>
      <c r="O41" s="11"/>
    </row>
    <row r="42" spans="1:15" x14ac:dyDescent="0.3">
      <c r="A42" s="101"/>
      <c r="B42" s="9" t="s">
        <v>21</v>
      </c>
      <c r="C42" s="10"/>
      <c r="D42" s="24"/>
      <c r="E42" s="11"/>
      <c r="F42" s="12">
        <v>8210</v>
      </c>
      <c r="G42" s="12">
        <v>3890</v>
      </c>
      <c r="H42" s="6">
        <f t="shared" si="0"/>
        <v>4320</v>
      </c>
      <c r="I42" s="10"/>
      <c r="J42" s="10"/>
      <c r="K42" s="10"/>
      <c r="L42" s="8">
        <v>1000000</v>
      </c>
      <c r="M42" s="2">
        <f t="shared" si="1"/>
        <v>4320000000</v>
      </c>
      <c r="N42" s="11"/>
      <c r="O42" s="11"/>
    </row>
    <row r="43" spans="1:15" x14ac:dyDescent="0.3">
      <c r="A43" s="101"/>
      <c r="B43" s="20" t="s">
        <v>39</v>
      </c>
      <c r="C43" s="21" t="s">
        <v>40</v>
      </c>
      <c r="D43" s="25"/>
      <c r="E43" s="19"/>
      <c r="F43" s="22">
        <v>4740</v>
      </c>
      <c r="G43" s="22">
        <v>1900</v>
      </c>
      <c r="H43" s="23">
        <f t="shared" si="0"/>
        <v>2840</v>
      </c>
      <c r="I43" s="21"/>
      <c r="J43" s="21"/>
      <c r="K43" s="21"/>
      <c r="L43" s="8">
        <v>1000000</v>
      </c>
      <c r="M43" s="18">
        <f t="shared" si="1"/>
        <v>2840000000</v>
      </c>
      <c r="N43" s="19"/>
      <c r="O43" s="19" t="s">
        <v>48</v>
      </c>
    </row>
    <row r="44" spans="1:15" x14ac:dyDescent="0.3">
      <c r="A44" s="101"/>
      <c r="B44" s="20" t="s">
        <v>34</v>
      </c>
      <c r="C44" s="21" t="s">
        <v>35</v>
      </c>
      <c r="D44" s="25"/>
      <c r="E44" s="19"/>
      <c r="F44" s="22">
        <v>5930</v>
      </c>
      <c r="G44" s="22">
        <v>2150</v>
      </c>
      <c r="H44" s="23">
        <f t="shared" si="0"/>
        <v>3780</v>
      </c>
      <c r="I44" s="21"/>
      <c r="J44" s="21"/>
      <c r="K44" s="21"/>
      <c r="L44" s="8">
        <v>1000000</v>
      </c>
      <c r="M44" s="18">
        <f t="shared" si="1"/>
        <v>3780000000</v>
      </c>
      <c r="N44" s="19"/>
      <c r="O44" s="19" t="s">
        <v>49</v>
      </c>
    </row>
    <row r="45" spans="1:15" x14ac:dyDescent="0.3">
      <c r="A45" s="102"/>
      <c r="B45" s="9" t="s">
        <v>23</v>
      </c>
      <c r="C45" s="10" t="s">
        <v>35</v>
      </c>
      <c r="D45" s="24"/>
      <c r="E45" s="11"/>
      <c r="F45" s="12">
        <v>7830</v>
      </c>
      <c r="G45" s="12">
        <v>3660</v>
      </c>
      <c r="H45" s="6">
        <f t="shared" si="0"/>
        <v>4170</v>
      </c>
      <c r="I45" s="10"/>
      <c r="J45" s="10"/>
      <c r="K45" s="10"/>
      <c r="L45" s="8">
        <v>1000000</v>
      </c>
      <c r="M45" s="2">
        <f t="shared" si="1"/>
        <v>4170000000</v>
      </c>
      <c r="N45" s="11"/>
      <c r="O45" s="11"/>
    </row>
    <row r="46" spans="1:15" x14ac:dyDescent="0.3">
      <c r="A46" s="100">
        <v>45208</v>
      </c>
      <c r="B46" s="9" t="s">
        <v>21</v>
      </c>
      <c r="C46" s="10"/>
      <c r="D46" s="24"/>
      <c r="E46" s="11"/>
      <c r="F46" s="12">
        <v>9020</v>
      </c>
      <c r="G46" s="12">
        <v>4340</v>
      </c>
      <c r="H46" s="6">
        <f t="shared" si="0"/>
        <v>4680</v>
      </c>
      <c r="I46" s="10"/>
      <c r="J46" s="10"/>
      <c r="K46" s="10"/>
      <c r="L46" s="8">
        <v>1000000</v>
      </c>
      <c r="M46" s="2">
        <f t="shared" si="1"/>
        <v>4680000000</v>
      </c>
      <c r="N46" s="11"/>
      <c r="O46" s="11"/>
    </row>
    <row r="47" spans="1:15" x14ac:dyDescent="0.3">
      <c r="A47" s="101"/>
      <c r="B47" s="9" t="s">
        <v>34</v>
      </c>
      <c r="C47" s="10"/>
      <c r="D47" s="24"/>
      <c r="E47" s="11"/>
      <c r="F47" s="12">
        <v>4210</v>
      </c>
      <c r="G47" s="12">
        <v>2000</v>
      </c>
      <c r="H47" s="6">
        <f t="shared" si="0"/>
        <v>2210</v>
      </c>
      <c r="I47" s="10"/>
      <c r="J47" s="10"/>
      <c r="K47" s="10"/>
      <c r="L47" s="8">
        <v>1000000</v>
      </c>
      <c r="M47" s="2">
        <f t="shared" si="1"/>
        <v>2210000000</v>
      </c>
      <c r="N47" s="11"/>
      <c r="O47" s="11" t="s">
        <v>50</v>
      </c>
    </row>
    <row r="48" spans="1:15" x14ac:dyDescent="0.3">
      <c r="A48" s="102"/>
      <c r="B48" s="9" t="s">
        <v>17</v>
      </c>
      <c r="C48" s="10" t="s">
        <v>18</v>
      </c>
      <c r="D48" s="24"/>
      <c r="E48" s="11"/>
      <c r="F48" s="12">
        <v>3880</v>
      </c>
      <c r="G48" s="12">
        <v>2160</v>
      </c>
      <c r="H48" s="6">
        <f t="shared" si="0"/>
        <v>1720</v>
      </c>
      <c r="I48" s="10"/>
      <c r="J48" s="10"/>
      <c r="K48" s="10"/>
      <c r="L48" s="8">
        <v>1000000</v>
      </c>
      <c r="M48" s="2">
        <f t="shared" si="1"/>
        <v>1720000000</v>
      </c>
      <c r="N48" s="11"/>
      <c r="O48" s="11"/>
    </row>
    <row r="49" spans="1:15" x14ac:dyDescent="0.3">
      <c r="A49" s="103">
        <v>45239</v>
      </c>
      <c r="B49" s="9" t="s">
        <v>41</v>
      </c>
      <c r="C49" s="10"/>
      <c r="D49" s="24"/>
      <c r="E49" s="11"/>
      <c r="F49" s="12">
        <v>5540</v>
      </c>
      <c r="G49" s="12">
        <v>2000</v>
      </c>
      <c r="H49" s="6">
        <f t="shared" si="0"/>
        <v>3540</v>
      </c>
      <c r="I49" s="10"/>
      <c r="J49" s="10"/>
      <c r="K49" s="10"/>
      <c r="L49" s="8">
        <v>1000000</v>
      </c>
      <c r="M49" s="2">
        <f t="shared" si="1"/>
        <v>3540000000</v>
      </c>
      <c r="N49" s="11"/>
      <c r="O49" s="11"/>
    </row>
    <row r="50" spans="1:15" x14ac:dyDescent="0.3">
      <c r="A50" s="104"/>
      <c r="B50" s="9" t="s">
        <v>17</v>
      </c>
      <c r="C50" s="10" t="s">
        <v>18</v>
      </c>
      <c r="D50" s="24"/>
      <c r="E50" s="11"/>
      <c r="F50" s="12">
        <v>5010</v>
      </c>
      <c r="G50" s="12">
        <v>2010</v>
      </c>
      <c r="H50" s="6">
        <f t="shared" si="0"/>
        <v>3000</v>
      </c>
      <c r="I50" s="10"/>
      <c r="J50" s="10"/>
      <c r="K50" s="10"/>
      <c r="L50" s="8">
        <v>1000000</v>
      </c>
      <c r="M50" s="2">
        <f t="shared" si="1"/>
        <v>3000000000</v>
      </c>
      <c r="N50" s="11"/>
      <c r="O50" s="11"/>
    </row>
    <row r="51" spans="1:15" x14ac:dyDescent="0.3">
      <c r="A51" s="104"/>
      <c r="B51" s="20" t="s">
        <v>32</v>
      </c>
      <c r="C51" s="21" t="s">
        <v>33</v>
      </c>
      <c r="D51" s="25"/>
      <c r="E51" s="19"/>
      <c r="F51" s="22">
        <v>4670</v>
      </c>
      <c r="G51" s="22">
        <v>1880</v>
      </c>
      <c r="H51" s="23">
        <f t="shared" si="0"/>
        <v>2790</v>
      </c>
      <c r="I51" s="21"/>
      <c r="J51" s="21"/>
      <c r="K51" s="21"/>
      <c r="L51" s="8">
        <v>1000000</v>
      </c>
      <c r="M51" s="18">
        <f t="shared" si="1"/>
        <v>2790000000</v>
      </c>
      <c r="N51" s="19"/>
      <c r="O51" s="19" t="s">
        <v>51</v>
      </c>
    </row>
    <row r="52" spans="1:15" x14ac:dyDescent="0.3">
      <c r="A52" s="104"/>
      <c r="B52" s="9" t="s">
        <v>52</v>
      </c>
      <c r="C52" s="10" t="s">
        <v>53</v>
      </c>
      <c r="D52" s="24"/>
      <c r="E52" s="11"/>
      <c r="F52" s="12">
        <v>3560</v>
      </c>
      <c r="G52" s="12">
        <v>1440</v>
      </c>
      <c r="H52" s="6">
        <f t="shared" si="0"/>
        <v>2120</v>
      </c>
      <c r="I52" s="10"/>
      <c r="J52" s="10"/>
      <c r="K52" s="10"/>
      <c r="L52" s="8">
        <v>1000000</v>
      </c>
      <c r="M52" s="2">
        <f t="shared" si="1"/>
        <v>2120000000</v>
      </c>
      <c r="N52" s="11"/>
      <c r="O52" s="11" t="s">
        <v>54</v>
      </c>
    </row>
    <row r="53" spans="1:15" x14ac:dyDescent="0.3">
      <c r="A53" s="104"/>
      <c r="B53" s="9" t="s">
        <v>41</v>
      </c>
      <c r="C53" s="10" t="s">
        <v>33</v>
      </c>
      <c r="D53" s="24"/>
      <c r="E53" s="11"/>
      <c r="F53" s="12">
        <v>5120</v>
      </c>
      <c r="G53" s="12">
        <v>2000</v>
      </c>
      <c r="H53" s="6">
        <f t="shared" si="0"/>
        <v>3120</v>
      </c>
      <c r="I53" s="10"/>
      <c r="J53" s="10"/>
      <c r="K53" s="10"/>
      <c r="L53" s="8">
        <v>1000000</v>
      </c>
      <c r="M53" s="2">
        <f t="shared" si="1"/>
        <v>3120000000</v>
      </c>
      <c r="N53" s="11"/>
      <c r="O53" s="11"/>
    </row>
    <row r="54" spans="1:15" x14ac:dyDescent="0.3">
      <c r="A54" s="105"/>
      <c r="B54" s="9" t="s">
        <v>23</v>
      </c>
      <c r="C54" s="10" t="s">
        <v>35</v>
      </c>
      <c r="D54" s="24"/>
      <c r="E54" s="11"/>
      <c r="F54" s="12">
        <v>6820</v>
      </c>
      <c r="G54" s="12">
        <v>3690</v>
      </c>
      <c r="H54" s="6">
        <f t="shared" si="0"/>
        <v>3130</v>
      </c>
      <c r="I54" s="10"/>
      <c r="J54" s="10"/>
      <c r="K54" s="10"/>
      <c r="L54" s="8">
        <v>1000000</v>
      </c>
      <c r="M54" s="2">
        <f t="shared" si="1"/>
        <v>3130000000</v>
      </c>
      <c r="N54" s="11"/>
      <c r="O54" s="11"/>
    </row>
    <row r="55" spans="1:15" x14ac:dyDescent="0.3">
      <c r="A55" s="103">
        <v>45269</v>
      </c>
      <c r="B55" s="9" t="s">
        <v>47</v>
      </c>
      <c r="C55" s="10" t="s">
        <v>35</v>
      </c>
      <c r="D55" s="24"/>
      <c r="E55" s="11"/>
      <c r="F55" s="12">
        <v>4970</v>
      </c>
      <c r="G55" s="12">
        <v>2150</v>
      </c>
      <c r="H55" s="6">
        <f t="shared" si="0"/>
        <v>2820</v>
      </c>
      <c r="I55" s="10"/>
      <c r="J55" s="10"/>
      <c r="K55" s="10"/>
      <c r="L55" s="8">
        <v>1000000</v>
      </c>
      <c r="M55" s="2">
        <f t="shared" si="1"/>
        <v>2820000000</v>
      </c>
      <c r="N55" s="11"/>
      <c r="O55" s="11" t="s">
        <v>55</v>
      </c>
    </row>
    <row r="56" spans="1:15" x14ac:dyDescent="0.3">
      <c r="A56" s="104"/>
      <c r="B56" s="9" t="s">
        <v>52</v>
      </c>
      <c r="C56" s="10" t="s">
        <v>53</v>
      </c>
      <c r="D56" s="24"/>
      <c r="E56" s="11"/>
      <c r="F56" s="12">
        <v>4090</v>
      </c>
      <c r="G56" s="12">
        <v>1450</v>
      </c>
      <c r="H56" s="6">
        <f t="shared" si="0"/>
        <v>2640</v>
      </c>
      <c r="I56" s="10"/>
      <c r="J56" s="10"/>
      <c r="K56" s="10"/>
      <c r="L56" s="8">
        <v>1000000</v>
      </c>
      <c r="M56" s="2">
        <f t="shared" si="1"/>
        <v>2640000000</v>
      </c>
      <c r="N56" s="11"/>
      <c r="O56" s="11" t="s">
        <v>56</v>
      </c>
    </row>
    <row r="57" spans="1:15" x14ac:dyDescent="0.3">
      <c r="A57" s="104"/>
      <c r="B57" s="9" t="s">
        <v>21</v>
      </c>
      <c r="C57" s="10" t="s">
        <v>22</v>
      </c>
      <c r="D57" s="24"/>
      <c r="E57" s="11"/>
      <c r="F57" s="12">
        <v>7830</v>
      </c>
      <c r="G57" s="12">
        <v>4320</v>
      </c>
      <c r="H57" s="6">
        <f t="shared" si="0"/>
        <v>3510</v>
      </c>
      <c r="I57" s="10"/>
      <c r="J57" s="10"/>
      <c r="K57" s="10"/>
      <c r="L57" s="8">
        <v>1000000</v>
      </c>
      <c r="M57" s="2">
        <f t="shared" si="1"/>
        <v>3510000000</v>
      </c>
      <c r="N57" s="11"/>
      <c r="O57" s="11"/>
    </row>
    <row r="58" spans="1:15" x14ac:dyDescent="0.3">
      <c r="A58" s="104"/>
      <c r="B58" s="9" t="s">
        <v>41</v>
      </c>
      <c r="C58" s="10" t="s">
        <v>33</v>
      </c>
      <c r="D58" s="24"/>
      <c r="E58" s="11"/>
      <c r="F58" s="12">
        <v>5410</v>
      </c>
      <c r="G58" s="12">
        <v>2000</v>
      </c>
      <c r="H58" s="6">
        <f t="shared" si="0"/>
        <v>3410</v>
      </c>
      <c r="I58" s="10"/>
      <c r="J58" s="10"/>
      <c r="K58" s="10"/>
      <c r="L58" s="8">
        <v>1000000</v>
      </c>
      <c r="M58" s="2">
        <f t="shared" si="1"/>
        <v>3410000000</v>
      </c>
      <c r="N58" s="11"/>
      <c r="O58" s="11"/>
    </row>
    <row r="59" spans="1:15" x14ac:dyDescent="0.3">
      <c r="A59" s="104"/>
      <c r="B59" s="9" t="s">
        <v>57</v>
      </c>
      <c r="C59" s="10" t="s">
        <v>58</v>
      </c>
      <c r="D59" s="24"/>
      <c r="E59" s="11"/>
      <c r="F59" s="12">
        <v>9370</v>
      </c>
      <c r="G59" s="12">
        <v>4580</v>
      </c>
      <c r="H59" s="6">
        <f t="shared" si="0"/>
        <v>4790</v>
      </c>
      <c r="I59" s="10"/>
      <c r="J59" s="10"/>
      <c r="K59" s="10"/>
      <c r="L59" s="8">
        <v>1000000</v>
      </c>
      <c r="M59" s="2">
        <f t="shared" si="1"/>
        <v>4790000000</v>
      </c>
      <c r="N59" s="11"/>
      <c r="O59" s="11"/>
    </row>
    <row r="60" spans="1:15" x14ac:dyDescent="0.3">
      <c r="A60" s="104"/>
      <c r="B60" s="9" t="s">
        <v>47</v>
      </c>
      <c r="C60" s="10" t="s">
        <v>35</v>
      </c>
      <c r="D60" s="24"/>
      <c r="E60" s="11"/>
      <c r="F60" s="12">
        <v>4170</v>
      </c>
      <c r="G60" s="12">
        <v>2150</v>
      </c>
      <c r="H60" s="6">
        <f t="shared" si="0"/>
        <v>2020</v>
      </c>
      <c r="I60" s="10"/>
      <c r="J60" s="10"/>
      <c r="K60" s="10"/>
      <c r="L60" s="8">
        <v>1000000</v>
      </c>
      <c r="M60" s="2">
        <f t="shared" si="1"/>
        <v>2020000000</v>
      </c>
      <c r="N60" s="11"/>
      <c r="O60" s="11"/>
    </row>
    <row r="61" spans="1:15" x14ac:dyDescent="0.3">
      <c r="A61" s="104"/>
      <c r="B61" s="9" t="s">
        <v>28</v>
      </c>
      <c r="C61" s="10" t="s">
        <v>20</v>
      </c>
      <c r="D61" s="24"/>
      <c r="E61" s="11"/>
      <c r="F61" s="12">
        <v>4550</v>
      </c>
      <c r="G61" s="12">
        <v>2050</v>
      </c>
      <c r="H61" s="6">
        <f t="shared" si="0"/>
        <v>2500</v>
      </c>
      <c r="I61" s="10"/>
      <c r="J61" s="10"/>
      <c r="K61" s="10"/>
      <c r="L61" s="8">
        <v>1000000</v>
      </c>
      <c r="M61" s="2">
        <f t="shared" si="1"/>
        <v>2500000000</v>
      </c>
      <c r="N61" s="11"/>
      <c r="O61" s="11"/>
    </row>
    <row r="62" spans="1:15" x14ac:dyDescent="0.3">
      <c r="A62" s="104"/>
      <c r="B62" s="9" t="s">
        <v>59</v>
      </c>
      <c r="C62" s="10" t="s">
        <v>60</v>
      </c>
      <c r="D62" s="24"/>
      <c r="E62" s="11"/>
      <c r="F62" s="12">
        <v>5470</v>
      </c>
      <c r="G62" s="12">
        <v>3220</v>
      </c>
      <c r="H62" s="6">
        <f t="shared" si="0"/>
        <v>2250</v>
      </c>
      <c r="I62" s="10"/>
      <c r="J62" s="10"/>
      <c r="K62" s="10"/>
      <c r="L62" s="8">
        <v>1000000</v>
      </c>
      <c r="M62" s="2">
        <f t="shared" si="1"/>
        <v>2250000000</v>
      </c>
      <c r="N62" s="11"/>
      <c r="O62" s="11"/>
    </row>
    <row r="63" spans="1:15" x14ac:dyDescent="0.3">
      <c r="A63" s="104"/>
      <c r="B63" s="9" t="s">
        <v>47</v>
      </c>
      <c r="C63" s="10" t="s">
        <v>35</v>
      </c>
      <c r="D63" s="24"/>
      <c r="E63" s="11"/>
      <c r="F63" s="12">
        <v>3070</v>
      </c>
      <c r="G63" s="12">
        <v>2160</v>
      </c>
      <c r="H63" s="6">
        <f t="shared" si="0"/>
        <v>910</v>
      </c>
      <c r="I63" s="10"/>
      <c r="J63" s="10"/>
      <c r="K63" s="10"/>
      <c r="L63" s="8">
        <v>1000000</v>
      </c>
      <c r="M63" s="2">
        <f t="shared" si="1"/>
        <v>910000000</v>
      </c>
      <c r="N63" s="11"/>
      <c r="O63" s="11"/>
    </row>
    <row r="64" spans="1:15" x14ac:dyDescent="0.3">
      <c r="A64" s="105"/>
      <c r="B64" s="9" t="s">
        <v>59</v>
      </c>
      <c r="C64" s="10" t="s">
        <v>60</v>
      </c>
      <c r="D64" s="24"/>
      <c r="E64" s="11"/>
      <c r="F64" s="12">
        <v>4580</v>
      </c>
      <c r="G64" s="12">
        <v>3150</v>
      </c>
      <c r="H64" s="6">
        <f t="shared" si="0"/>
        <v>1430</v>
      </c>
      <c r="I64" s="10"/>
      <c r="J64" s="10"/>
      <c r="K64" s="10"/>
      <c r="L64" s="8">
        <v>1000000</v>
      </c>
      <c r="M64" s="2">
        <f t="shared" si="1"/>
        <v>1430000000</v>
      </c>
      <c r="N64" s="11"/>
      <c r="O64" s="11"/>
    </row>
    <row r="65" spans="1:15" x14ac:dyDescent="0.3">
      <c r="A65" s="26" t="s">
        <v>61</v>
      </c>
      <c r="B65" s="9" t="s">
        <v>62</v>
      </c>
      <c r="C65" s="10" t="s">
        <v>40</v>
      </c>
      <c r="D65" s="24"/>
      <c r="E65" s="11"/>
      <c r="F65" s="12">
        <v>4420</v>
      </c>
      <c r="G65" s="12">
        <v>2080</v>
      </c>
      <c r="H65" s="6">
        <f t="shared" si="0"/>
        <v>2340</v>
      </c>
      <c r="I65" s="10"/>
      <c r="J65" s="10"/>
      <c r="K65" s="10"/>
      <c r="L65" s="8">
        <v>1000000</v>
      </c>
      <c r="M65" s="2">
        <f t="shared" si="1"/>
        <v>2340000000</v>
      </c>
      <c r="N65" s="11"/>
      <c r="O65" s="11"/>
    </row>
    <row r="66" spans="1:15" x14ac:dyDescent="0.3">
      <c r="A66" s="97" t="s">
        <v>63</v>
      </c>
      <c r="B66" s="9" t="s">
        <v>32</v>
      </c>
      <c r="C66" s="10" t="s">
        <v>33</v>
      </c>
      <c r="D66" s="24"/>
      <c r="E66" s="11"/>
      <c r="F66" s="12">
        <v>4930</v>
      </c>
      <c r="G66" s="12">
        <v>1880</v>
      </c>
      <c r="H66" s="6">
        <f t="shared" si="0"/>
        <v>3050</v>
      </c>
      <c r="I66" s="10"/>
      <c r="J66" s="10"/>
      <c r="K66" s="10"/>
      <c r="L66" s="8">
        <v>1000000</v>
      </c>
      <c r="M66" s="2">
        <f t="shared" si="1"/>
        <v>3050000000</v>
      </c>
      <c r="N66" s="11"/>
      <c r="O66" s="11"/>
    </row>
    <row r="67" spans="1:15" x14ac:dyDescent="0.3">
      <c r="A67" s="98"/>
      <c r="B67" s="9" t="s">
        <v>64</v>
      </c>
      <c r="C67" s="10" t="s">
        <v>20</v>
      </c>
      <c r="D67" s="24"/>
      <c r="E67" s="11"/>
      <c r="F67" s="12">
        <v>5170</v>
      </c>
      <c r="G67" s="12">
        <v>2140</v>
      </c>
      <c r="H67" s="6">
        <f t="shared" si="0"/>
        <v>3030</v>
      </c>
      <c r="I67" s="10"/>
      <c r="J67" s="10"/>
      <c r="K67" s="10"/>
      <c r="L67" s="8">
        <v>1000000</v>
      </c>
      <c r="M67" s="2">
        <f t="shared" si="1"/>
        <v>3030000000</v>
      </c>
      <c r="N67" s="11"/>
      <c r="O67" s="11"/>
    </row>
    <row r="68" spans="1:15" x14ac:dyDescent="0.3">
      <c r="A68" s="99"/>
      <c r="B68" s="9" t="s">
        <v>32</v>
      </c>
      <c r="C68" s="10" t="s">
        <v>33</v>
      </c>
      <c r="D68" s="24"/>
      <c r="E68" s="11"/>
      <c r="F68" s="12">
        <v>4790</v>
      </c>
      <c r="G68" s="12">
        <v>1890</v>
      </c>
      <c r="H68" s="6">
        <f t="shared" si="0"/>
        <v>2900</v>
      </c>
      <c r="I68" s="10"/>
      <c r="J68" s="10"/>
      <c r="K68" s="10"/>
      <c r="L68" s="8">
        <v>1000000</v>
      </c>
      <c r="M68" s="2">
        <f t="shared" si="1"/>
        <v>2900000000</v>
      </c>
      <c r="N68" s="11"/>
      <c r="O68" s="11"/>
    </row>
    <row r="69" spans="1:15" x14ac:dyDescent="0.3">
      <c r="A69" s="97" t="s">
        <v>65</v>
      </c>
      <c r="B69" s="9" t="s">
        <v>17</v>
      </c>
      <c r="C69" s="10" t="s">
        <v>18</v>
      </c>
      <c r="D69" s="24"/>
      <c r="E69" s="11"/>
      <c r="F69" s="12">
        <v>4440</v>
      </c>
      <c r="G69" s="12">
        <v>2170</v>
      </c>
      <c r="H69" s="6">
        <f t="shared" si="0"/>
        <v>2270</v>
      </c>
      <c r="I69" s="10"/>
      <c r="J69" s="10"/>
      <c r="K69" s="10"/>
      <c r="L69" s="8">
        <v>1000000</v>
      </c>
      <c r="M69" s="2">
        <f t="shared" si="1"/>
        <v>2270000000</v>
      </c>
      <c r="N69" s="11"/>
      <c r="O69" s="11"/>
    </row>
    <row r="70" spans="1:15" x14ac:dyDescent="0.3">
      <c r="A70" s="98"/>
      <c r="B70" s="9" t="s">
        <v>66</v>
      </c>
      <c r="C70" s="10" t="s">
        <v>27</v>
      </c>
      <c r="D70" s="24"/>
      <c r="E70" s="11"/>
      <c r="F70" s="12">
        <v>8350</v>
      </c>
      <c r="G70" s="12">
        <v>3340</v>
      </c>
      <c r="H70" s="6">
        <f t="shared" si="0"/>
        <v>5010</v>
      </c>
      <c r="I70" s="10"/>
      <c r="J70" s="10"/>
      <c r="K70" s="10"/>
      <c r="L70" s="8">
        <v>1000000</v>
      </c>
      <c r="M70" s="2">
        <f t="shared" ref="M70:M133" si="2">PRODUCT(H70,L70)</f>
        <v>5010000000</v>
      </c>
      <c r="N70" s="11"/>
      <c r="O70" s="11"/>
    </row>
    <row r="71" spans="1:15" x14ac:dyDescent="0.3">
      <c r="A71" s="98"/>
      <c r="B71" s="9" t="s">
        <v>17</v>
      </c>
      <c r="C71" s="10" t="s">
        <v>18</v>
      </c>
      <c r="D71" s="24"/>
      <c r="E71" s="11"/>
      <c r="F71" s="12">
        <v>3960</v>
      </c>
      <c r="G71" s="12">
        <v>2170</v>
      </c>
      <c r="H71" s="6">
        <f t="shared" si="0"/>
        <v>1790</v>
      </c>
      <c r="I71" s="10"/>
      <c r="J71" s="10"/>
      <c r="K71" s="10"/>
      <c r="L71" s="8">
        <v>1000000</v>
      </c>
      <c r="M71" s="2">
        <f t="shared" si="2"/>
        <v>1790000000</v>
      </c>
      <c r="N71" s="11"/>
      <c r="O71" s="11"/>
    </row>
    <row r="72" spans="1:15" x14ac:dyDescent="0.3">
      <c r="A72" s="98"/>
      <c r="B72" s="9" t="s">
        <v>32</v>
      </c>
      <c r="C72" s="10" t="s">
        <v>33</v>
      </c>
      <c r="D72" s="24"/>
      <c r="E72" s="11"/>
      <c r="F72" s="12">
        <v>4520</v>
      </c>
      <c r="G72" s="12">
        <v>1890</v>
      </c>
      <c r="H72" s="6">
        <f t="shared" si="0"/>
        <v>2630</v>
      </c>
      <c r="I72" s="10"/>
      <c r="J72" s="10"/>
      <c r="K72" s="10"/>
      <c r="L72" s="8">
        <v>1000000</v>
      </c>
      <c r="M72" s="2">
        <f t="shared" si="2"/>
        <v>2630000000</v>
      </c>
      <c r="N72" s="11"/>
      <c r="O72" s="11"/>
    </row>
    <row r="73" spans="1:15" x14ac:dyDescent="0.3">
      <c r="A73" s="98"/>
      <c r="B73" s="9" t="s">
        <v>67</v>
      </c>
      <c r="C73" s="10" t="s">
        <v>20</v>
      </c>
      <c r="D73" s="24"/>
      <c r="E73" s="11"/>
      <c r="F73" s="12">
        <v>4950</v>
      </c>
      <c r="G73" s="12">
        <v>2190</v>
      </c>
      <c r="H73" s="6">
        <f t="shared" si="0"/>
        <v>2760</v>
      </c>
      <c r="I73" s="10"/>
      <c r="J73" s="10"/>
      <c r="K73" s="10"/>
      <c r="L73" s="8">
        <v>1000000</v>
      </c>
      <c r="M73" s="2">
        <f t="shared" si="2"/>
        <v>2760000000</v>
      </c>
      <c r="N73" s="11"/>
      <c r="O73" s="11"/>
    </row>
    <row r="74" spans="1:15" x14ac:dyDescent="0.3">
      <c r="A74" s="98"/>
      <c r="B74" s="9" t="s">
        <v>67</v>
      </c>
      <c r="C74" s="10" t="s">
        <v>20</v>
      </c>
      <c r="D74" s="24"/>
      <c r="E74" s="11"/>
      <c r="F74" s="12">
        <v>4470</v>
      </c>
      <c r="G74" s="12">
        <v>2120</v>
      </c>
      <c r="H74" s="6">
        <f t="shared" si="0"/>
        <v>2350</v>
      </c>
      <c r="I74" s="10"/>
      <c r="J74" s="10"/>
      <c r="K74" s="10"/>
      <c r="L74" s="8">
        <v>1000000</v>
      </c>
      <c r="M74" s="2">
        <f t="shared" si="2"/>
        <v>2350000000</v>
      </c>
      <c r="N74" s="11"/>
      <c r="O74" s="11"/>
    </row>
    <row r="75" spans="1:15" x14ac:dyDescent="0.3">
      <c r="A75" s="98"/>
      <c r="B75" s="9" t="s">
        <v>47</v>
      </c>
      <c r="C75" s="10" t="s">
        <v>35</v>
      </c>
      <c r="D75" s="24"/>
      <c r="E75" s="11"/>
      <c r="F75" s="12">
        <v>6340</v>
      </c>
      <c r="G75" s="12">
        <v>2160</v>
      </c>
      <c r="H75" s="6">
        <f t="shared" si="0"/>
        <v>4180</v>
      </c>
      <c r="I75" s="10"/>
      <c r="J75" s="10"/>
      <c r="K75" s="10"/>
      <c r="L75" s="8">
        <v>1000000</v>
      </c>
      <c r="M75" s="2">
        <f t="shared" si="2"/>
        <v>4180000000</v>
      </c>
      <c r="N75" s="11"/>
      <c r="O75" s="11"/>
    </row>
    <row r="76" spans="1:15" x14ac:dyDescent="0.3">
      <c r="A76" s="99"/>
      <c r="B76" s="9" t="s">
        <v>64</v>
      </c>
      <c r="C76" s="10" t="s">
        <v>20</v>
      </c>
      <c r="D76" s="24"/>
      <c r="E76" s="11"/>
      <c r="F76" s="12">
        <v>4460</v>
      </c>
      <c r="G76" s="12">
        <v>2220</v>
      </c>
      <c r="H76" s="6">
        <f t="shared" si="0"/>
        <v>2240</v>
      </c>
      <c r="I76" s="10"/>
      <c r="J76" s="10"/>
      <c r="K76" s="10"/>
      <c r="L76" s="8">
        <v>1000000</v>
      </c>
      <c r="M76" s="2">
        <f t="shared" si="2"/>
        <v>2240000000</v>
      </c>
      <c r="N76" s="11"/>
      <c r="O76" s="11"/>
    </row>
    <row r="77" spans="1:15" x14ac:dyDescent="0.3">
      <c r="A77" s="97" t="s">
        <v>68</v>
      </c>
      <c r="B77" s="9" t="s">
        <v>47</v>
      </c>
      <c r="C77" s="10" t="s">
        <v>35</v>
      </c>
      <c r="D77" s="24"/>
      <c r="E77" s="11"/>
      <c r="F77" s="12">
        <v>3390</v>
      </c>
      <c r="G77" s="12">
        <v>2160</v>
      </c>
      <c r="H77" s="6">
        <f t="shared" si="0"/>
        <v>1230</v>
      </c>
      <c r="I77" s="10"/>
      <c r="J77" s="10"/>
      <c r="K77" s="10"/>
      <c r="L77" s="8">
        <v>1000000</v>
      </c>
      <c r="M77" s="2">
        <f t="shared" si="2"/>
        <v>1230000000</v>
      </c>
      <c r="N77" s="11"/>
      <c r="O77" s="11"/>
    </row>
    <row r="78" spans="1:15" x14ac:dyDescent="0.3">
      <c r="A78" s="98"/>
      <c r="B78" s="9" t="s">
        <v>21</v>
      </c>
      <c r="C78" s="10" t="s">
        <v>22</v>
      </c>
      <c r="D78" s="24"/>
      <c r="E78" s="11"/>
      <c r="F78" s="12">
        <v>7820</v>
      </c>
      <c r="G78" s="12">
        <v>4350</v>
      </c>
      <c r="H78" s="6">
        <f t="shared" si="0"/>
        <v>3470</v>
      </c>
      <c r="I78" s="10"/>
      <c r="J78" s="10"/>
      <c r="K78" s="10"/>
      <c r="L78" s="8">
        <v>1000000</v>
      </c>
      <c r="M78" s="2">
        <f t="shared" si="2"/>
        <v>3470000000</v>
      </c>
      <c r="N78" s="11"/>
      <c r="O78" s="11"/>
    </row>
    <row r="79" spans="1:15" x14ac:dyDescent="0.3">
      <c r="A79" s="98"/>
      <c r="B79" s="9" t="s">
        <v>64</v>
      </c>
      <c r="C79" s="10" t="s">
        <v>20</v>
      </c>
      <c r="D79" s="24"/>
      <c r="E79" s="11"/>
      <c r="F79" s="12">
        <v>4240</v>
      </c>
      <c r="G79" s="12">
        <v>2120</v>
      </c>
      <c r="H79" s="6">
        <f t="shared" si="0"/>
        <v>2120</v>
      </c>
      <c r="I79" s="10"/>
      <c r="J79" s="10"/>
      <c r="K79" s="10"/>
      <c r="L79" s="8">
        <v>1000000</v>
      </c>
      <c r="M79" s="2">
        <f t="shared" si="2"/>
        <v>2120000000</v>
      </c>
      <c r="N79" s="11"/>
      <c r="O79" s="11"/>
    </row>
    <row r="80" spans="1:15" x14ac:dyDescent="0.3">
      <c r="A80" s="98"/>
      <c r="B80" s="9" t="s">
        <v>47</v>
      </c>
      <c r="C80" s="10" t="s">
        <v>35</v>
      </c>
      <c r="D80" s="24"/>
      <c r="E80" s="11"/>
      <c r="F80" s="12">
        <v>5020</v>
      </c>
      <c r="G80" s="12">
        <v>2170</v>
      </c>
      <c r="H80" s="6">
        <f t="shared" si="0"/>
        <v>2850</v>
      </c>
      <c r="I80" s="10"/>
      <c r="J80" s="10"/>
      <c r="K80" s="10"/>
      <c r="L80" s="8">
        <v>1000000</v>
      </c>
      <c r="M80" s="2">
        <f t="shared" si="2"/>
        <v>2850000000</v>
      </c>
      <c r="N80" s="11"/>
      <c r="O80" s="11"/>
    </row>
    <row r="81" spans="1:15" x14ac:dyDescent="0.3">
      <c r="A81" s="98"/>
      <c r="B81" s="9" t="s">
        <v>19</v>
      </c>
      <c r="C81" s="10" t="s">
        <v>20</v>
      </c>
      <c r="D81" s="24"/>
      <c r="E81" s="11"/>
      <c r="F81" s="12">
        <v>4270</v>
      </c>
      <c r="G81" s="12">
        <v>2090</v>
      </c>
      <c r="H81" s="6">
        <f t="shared" si="0"/>
        <v>2180</v>
      </c>
      <c r="I81" s="10"/>
      <c r="J81" s="10"/>
      <c r="K81" s="10"/>
      <c r="L81" s="8">
        <v>1000000</v>
      </c>
      <c r="M81" s="2">
        <f t="shared" si="2"/>
        <v>2180000000</v>
      </c>
      <c r="N81" s="11"/>
      <c r="O81" s="11"/>
    </row>
    <row r="82" spans="1:15" x14ac:dyDescent="0.3">
      <c r="A82" s="98"/>
      <c r="B82" s="9" t="s">
        <v>64</v>
      </c>
      <c r="C82" s="10" t="s">
        <v>20</v>
      </c>
      <c r="D82" s="24"/>
      <c r="E82" s="11"/>
      <c r="F82" s="12">
        <v>4650</v>
      </c>
      <c r="G82" s="12">
        <v>2120</v>
      </c>
      <c r="H82" s="6">
        <f t="shared" si="0"/>
        <v>2530</v>
      </c>
      <c r="I82" s="10"/>
      <c r="J82" s="10"/>
      <c r="K82" s="10"/>
      <c r="L82" s="8">
        <v>1000000</v>
      </c>
      <c r="M82" s="2">
        <f t="shared" si="2"/>
        <v>2530000000</v>
      </c>
      <c r="N82" s="11"/>
      <c r="O82" s="11"/>
    </row>
    <row r="83" spans="1:15" x14ac:dyDescent="0.3">
      <c r="A83" s="98"/>
      <c r="B83" s="9" t="s">
        <v>69</v>
      </c>
      <c r="C83" s="10" t="s">
        <v>70</v>
      </c>
      <c r="D83" s="24"/>
      <c r="E83" s="11"/>
      <c r="F83" s="12">
        <v>4060</v>
      </c>
      <c r="G83" s="12">
        <v>2220</v>
      </c>
      <c r="H83" s="6">
        <f t="shared" si="0"/>
        <v>1840</v>
      </c>
      <c r="I83" s="10"/>
      <c r="J83" s="10"/>
      <c r="K83" s="10"/>
      <c r="L83" s="8">
        <v>1000000</v>
      </c>
      <c r="M83" s="2">
        <f t="shared" si="2"/>
        <v>1840000000</v>
      </c>
      <c r="N83" s="11"/>
      <c r="O83" s="11"/>
    </row>
    <row r="84" spans="1:15" x14ac:dyDescent="0.3">
      <c r="A84" s="98"/>
      <c r="B84" s="9" t="s">
        <v>17</v>
      </c>
      <c r="C84" s="10" t="s">
        <v>18</v>
      </c>
      <c r="D84" s="24"/>
      <c r="E84" s="11"/>
      <c r="F84" s="12">
        <v>3910</v>
      </c>
      <c r="G84" s="12">
        <v>2180</v>
      </c>
      <c r="H84" s="6">
        <f t="shared" si="0"/>
        <v>1730</v>
      </c>
      <c r="I84" s="10"/>
      <c r="J84" s="10"/>
      <c r="K84" s="10"/>
      <c r="L84" s="8">
        <v>1000000</v>
      </c>
      <c r="M84" s="2">
        <f t="shared" si="2"/>
        <v>1730000000</v>
      </c>
      <c r="N84" s="11"/>
      <c r="O84" s="11"/>
    </row>
    <row r="85" spans="1:15" x14ac:dyDescent="0.3">
      <c r="A85" s="98"/>
      <c r="B85" s="9" t="s">
        <v>41</v>
      </c>
      <c r="C85" s="10" t="s">
        <v>33</v>
      </c>
      <c r="D85" s="24"/>
      <c r="E85" s="11"/>
      <c r="F85" s="12">
        <v>4810</v>
      </c>
      <c r="G85" s="12">
        <v>2000</v>
      </c>
      <c r="H85" s="6">
        <f t="shared" si="0"/>
        <v>2810</v>
      </c>
      <c r="I85" s="10"/>
      <c r="J85" s="10"/>
      <c r="K85" s="10"/>
      <c r="L85" s="8">
        <v>1000000</v>
      </c>
      <c r="M85" s="2">
        <f t="shared" si="2"/>
        <v>2810000000</v>
      </c>
      <c r="N85" s="11"/>
      <c r="O85" s="11"/>
    </row>
    <row r="86" spans="1:15" x14ac:dyDescent="0.3">
      <c r="A86" s="98"/>
      <c r="B86" s="9" t="s">
        <v>23</v>
      </c>
      <c r="C86" s="10" t="s">
        <v>27</v>
      </c>
      <c r="D86" s="24"/>
      <c r="E86" s="11"/>
      <c r="F86" s="12">
        <v>8100</v>
      </c>
      <c r="G86" s="12">
        <v>4180</v>
      </c>
      <c r="H86" s="6">
        <f t="shared" si="0"/>
        <v>3920</v>
      </c>
      <c r="I86" s="10"/>
      <c r="J86" s="10"/>
      <c r="K86" s="10"/>
      <c r="L86" s="8">
        <v>1000000</v>
      </c>
      <c r="M86" s="2">
        <f t="shared" si="2"/>
        <v>3920000000</v>
      </c>
      <c r="N86" s="11"/>
      <c r="O86" s="11"/>
    </row>
    <row r="87" spans="1:15" x14ac:dyDescent="0.3">
      <c r="A87" s="98"/>
      <c r="B87" s="9" t="s">
        <v>71</v>
      </c>
      <c r="C87" s="10" t="s">
        <v>22</v>
      </c>
      <c r="D87" s="24"/>
      <c r="E87" s="11"/>
      <c r="F87" s="12">
        <v>10940</v>
      </c>
      <c r="G87" s="12">
        <v>4580</v>
      </c>
      <c r="H87" s="6">
        <f t="shared" si="0"/>
        <v>6360</v>
      </c>
      <c r="I87" s="10"/>
      <c r="J87" s="10"/>
      <c r="K87" s="10"/>
      <c r="L87" s="8">
        <v>1000000</v>
      </c>
      <c r="M87" s="2">
        <f t="shared" si="2"/>
        <v>6360000000</v>
      </c>
      <c r="N87" s="11"/>
      <c r="O87" s="11"/>
    </row>
    <row r="88" spans="1:15" x14ac:dyDescent="0.3">
      <c r="A88" s="98"/>
      <c r="B88" s="9" t="s">
        <v>71</v>
      </c>
      <c r="C88" s="10" t="s">
        <v>22</v>
      </c>
      <c r="D88" s="24"/>
      <c r="E88" s="11"/>
      <c r="F88" s="12">
        <v>9240</v>
      </c>
      <c r="G88" s="12">
        <v>4360</v>
      </c>
      <c r="H88" s="6">
        <f t="shared" si="0"/>
        <v>4880</v>
      </c>
      <c r="I88" s="10"/>
      <c r="J88" s="10"/>
      <c r="K88" s="10"/>
      <c r="L88" s="8">
        <v>1000000</v>
      </c>
      <c r="M88" s="2">
        <f t="shared" si="2"/>
        <v>4880000000</v>
      </c>
      <c r="N88" s="11"/>
      <c r="O88" s="11"/>
    </row>
    <row r="89" spans="1:15" x14ac:dyDescent="0.3">
      <c r="A89" s="98"/>
      <c r="B89" s="9" t="s">
        <v>42</v>
      </c>
      <c r="C89" s="10" t="s">
        <v>72</v>
      </c>
      <c r="D89" s="24"/>
      <c r="E89" s="11"/>
      <c r="F89" s="12">
        <v>3890</v>
      </c>
      <c r="G89" s="12">
        <v>2160</v>
      </c>
      <c r="H89" s="6">
        <f t="shared" si="0"/>
        <v>1730</v>
      </c>
      <c r="I89" s="10"/>
      <c r="J89" s="10"/>
      <c r="K89" s="10"/>
      <c r="L89" s="8">
        <v>1000000</v>
      </c>
      <c r="M89" s="2">
        <f t="shared" si="2"/>
        <v>1730000000</v>
      </c>
      <c r="N89" s="11"/>
      <c r="O89" s="11"/>
    </row>
    <row r="90" spans="1:15" x14ac:dyDescent="0.3">
      <c r="A90" s="98"/>
      <c r="B90" s="9" t="s">
        <v>32</v>
      </c>
      <c r="C90" s="10" t="s">
        <v>33</v>
      </c>
      <c r="D90" s="24"/>
      <c r="E90" s="11"/>
      <c r="F90" s="12">
        <v>4720</v>
      </c>
      <c r="G90" s="12">
        <v>1890</v>
      </c>
      <c r="H90" s="6">
        <f t="shared" si="0"/>
        <v>2830</v>
      </c>
      <c r="I90" s="10"/>
      <c r="J90" s="10"/>
      <c r="K90" s="10"/>
      <c r="L90" s="8">
        <v>1000000</v>
      </c>
      <c r="M90" s="2">
        <f t="shared" si="2"/>
        <v>2830000000</v>
      </c>
      <c r="N90" s="11"/>
      <c r="O90" s="11"/>
    </row>
    <row r="91" spans="1:15" x14ac:dyDescent="0.3">
      <c r="A91" s="98"/>
      <c r="B91" s="9" t="s">
        <v>41</v>
      </c>
      <c r="C91" s="10" t="s">
        <v>33</v>
      </c>
      <c r="D91" s="24"/>
      <c r="E91" s="11"/>
      <c r="F91" s="12">
        <v>5030</v>
      </c>
      <c r="G91" s="12">
        <v>2000</v>
      </c>
      <c r="H91" s="6">
        <f t="shared" si="0"/>
        <v>3030</v>
      </c>
      <c r="I91" s="10"/>
      <c r="J91" s="10"/>
      <c r="K91" s="10"/>
      <c r="L91" s="8">
        <v>1000000</v>
      </c>
      <c r="M91" s="2">
        <f t="shared" si="2"/>
        <v>3030000000</v>
      </c>
      <c r="N91" s="11"/>
      <c r="O91" s="11"/>
    </row>
    <row r="92" spans="1:15" x14ac:dyDescent="0.3">
      <c r="A92" s="98"/>
      <c r="B92" s="9" t="s">
        <v>62</v>
      </c>
      <c r="C92" s="10" t="s">
        <v>73</v>
      </c>
      <c r="D92" s="24"/>
      <c r="E92" s="11"/>
      <c r="F92" s="12">
        <v>4210</v>
      </c>
      <c r="G92" s="12">
        <v>2080</v>
      </c>
      <c r="H92" s="6">
        <f t="shared" si="0"/>
        <v>2130</v>
      </c>
      <c r="I92" s="10"/>
      <c r="J92" s="10"/>
      <c r="K92" s="10"/>
      <c r="L92" s="8">
        <v>1000000</v>
      </c>
      <c r="M92" s="2">
        <f t="shared" si="2"/>
        <v>2130000000</v>
      </c>
      <c r="N92" s="11"/>
      <c r="O92" s="11"/>
    </row>
    <row r="93" spans="1:15" x14ac:dyDescent="0.3">
      <c r="A93" s="98"/>
      <c r="B93" s="9" t="s">
        <v>62</v>
      </c>
      <c r="C93" s="10" t="s">
        <v>73</v>
      </c>
      <c r="D93" s="24"/>
      <c r="E93" s="11"/>
      <c r="F93" s="12">
        <v>4860</v>
      </c>
      <c r="G93" s="12">
        <v>2120</v>
      </c>
      <c r="H93" s="6">
        <f t="shared" si="0"/>
        <v>2740</v>
      </c>
      <c r="I93" s="10"/>
      <c r="J93" s="10"/>
      <c r="K93" s="10"/>
      <c r="L93" s="8">
        <v>1000000</v>
      </c>
      <c r="M93" s="2">
        <f t="shared" si="2"/>
        <v>2740000000</v>
      </c>
      <c r="N93" s="11"/>
      <c r="O93" s="11"/>
    </row>
    <row r="94" spans="1:15" x14ac:dyDescent="0.3">
      <c r="A94" s="99"/>
      <c r="B94" s="9" t="s">
        <v>74</v>
      </c>
      <c r="C94" s="10" t="s">
        <v>70</v>
      </c>
      <c r="D94" s="24"/>
      <c r="E94" s="11"/>
      <c r="F94" s="12">
        <v>4450</v>
      </c>
      <c r="G94" s="12">
        <v>2220</v>
      </c>
      <c r="H94" s="6">
        <f t="shared" si="0"/>
        <v>2230</v>
      </c>
      <c r="I94" s="10"/>
      <c r="J94" s="10"/>
      <c r="K94" s="10"/>
      <c r="L94" s="8">
        <v>1000000</v>
      </c>
      <c r="M94" s="2">
        <f t="shared" si="2"/>
        <v>2230000000</v>
      </c>
      <c r="N94" s="11"/>
      <c r="O94" s="11"/>
    </row>
    <row r="95" spans="1:15" x14ac:dyDescent="0.3">
      <c r="A95" s="97" t="s">
        <v>75</v>
      </c>
      <c r="B95" s="9" t="s">
        <v>19</v>
      </c>
      <c r="C95" s="10" t="s">
        <v>20</v>
      </c>
      <c r="D95" s="24"/>
      <c r="E95" s="11"/>
      <c r="F95" s="12">
        <v>4170</v>
      </c>
      <c r="G95" s="12">
        <v>2100</v>
      </c>
      <c r="H95" s="6">
        <f t="shared" si="0"/>
        <v>2070</v>
      </c>
      <c r="I95" s="10"/>
      <c r="J95" s="10"/>
      <c r="K95" s="10"/>
      <c r="L95" s="8">
        <v>1000000</v>
      </c>
      <c r="M95" s="2">
        <f t="shared" si="2"/>
        <v>2070000000</v>
      </c>
      <c r="N95" s="11"/>
      <c r="O95" s="11"/>
    </row>
    <row r="96" spans="1:15" x14ac:dyDescent="0.3">
      <c r="A96" s="98"/>
      <c r="B96" s="9" t="s">
        <v>41</v>
      </c>
      <c r="C96" s="10" t="s">
        <v>33</v>
      </c>
      <c r="D96" s="24"/>
      <c r="E96" s="11"/>
      <c r="F96" s="12">
        <v>4370</v>
      </c>
      <c r="G96" s="12">
        <v>2030</v>
      </c>
      <c r="H96" s="6">
        <f t="shared" si="0"/>
        <v>2340</v>
      </c>
      <c r="I96" s="10"/>
      <c r="J96" s="10"/>
      <c r="K96" s="10"/>
      <c r="L96" s="8">
        <v>1000000</v>
      </c>
      <c r="M96" s="2">
        <f t="shared" si="2"/>
        <v>2340000000</v>
      </c>
      <c r="N96" s="11"/>
      <c r="O96" s="11"/>
    </row>
    <row r="97" spans="1:15" x14ac:dyDescent="0.3">
      <c r="A97" s="98"/>
      <c r="B97" s="9" t="s">
        <v>62</v>
      </c>
      <c r="C97" s="10" t="s">
        <v>40</v>
      </c>
      <c r="D97" s="24"/>
      <c r="E97" s="11"/>
      <c r="F97" s="12">
        <v>4350</v>
      </c>
      <c r="G97" s="12">
        <v>2080</v>
      </c>
      <c r="H97" s="6">
        <f t="shared" si="0"/>
        <v>2270</v>
      </c>
      <c r="I97" s="10"/>
      <c r="J97" s="10"/>
      <c r="K97" s="10"/>
      <c r="L97" s="8">
        <v>1000000</v>
      </c>
      <c r="M97" s="2">
        <f t="shared" si="2"/>
        <v>2270000000</v>
      </c>
      <c r="N97" s="11"/>
      <c r="O97" s="11"/>
    </row>
    <row r="98" spans="1:15" x14ac:dyDescent="0.3">
      <c r="A98" s="98"/>
      <c r="B98" s="9" t="s">
        <v>47</v>
      </c>
      <c r="C98" s="10" t="s">
        <v>35</v>
      </c>
      <c r="D98" s="24"/>
      <c r="E98" s="11"/>
      <c r="F98" s="12">
        <v>4280</v>
      </c>
      <c r="G98" s="12">
        <v>2160</v>
      </c>
      <c r="H98" s="6">
        <f t="shared" si="0"/>
        <v>2120</v>
      </c>
      <c r="I98" s="10"/>
      <c r="J98" s="10"/>
      <c r="K98" s="10"/>
      <c r="L98" s="8">
        <v>1000000</v>
      </c>
      <c r="M98" s="2">
        <f t="shared" si="2"/>
        <v>2120000000</v>
      </c>
      <c r="N98" s="11"/>
      <c r="O98" s="11"/>
    </row>
    <row r="99" spans="1:15" x14ac:dyDescent="0.3">
      <c r="A99" s="98"/>
      <c r="B99" s="9" t="s">
        <v>15</v>
      </c>
      <c r="C99" s="10" t="s">
        <v>16</v>
      </c>
      <c r="D99" s="24"/>
      <c r="E99" s="11"/>
      <c r="F99" s="12">
        <v>4480</v>
      </c>
      <c r="G99" s="12">
        <v>2030</v>
      </c>
      <c r="H99" s="6">
        <f t="shared" si="0"/>
        <v>2450</v>
      </c>
      <c r="I99" s="10"/>
      <c r="J99" s="10"/>
      <c r="K99" s="10"/>
      <c r="L99" s="8">
        <v>1000000</v>
      </c>
      <c r="M99" s="2">
        <f t="shared" si="2"/>
        <v>2450000000</v>
      </c>
      <c r="N99" s="11"/>
      <c r="O99" s="11"/>
    </row>
    <row r="100" spans="1:15" x14ac:dyDescent="0.3">
      <c r="A100" s="99"/>
      <c r="B100" s="9" t="s">
        <v>64</v>
      </c>
      <c r="C100" s="10" t="s">
        <v>20</v>
      </c>
      <c r="D100" s="24"/>
      <c r="E100" s="11"/>
      <c r="F100" s="12">
        <v>4310</v>
      </c>
      <c r="G100" s="12">
        <v>2130</v>
      </c>
      <c r="H100" s="6">
        <f t="shared" si="0"/>
        <v>2180</v>
      </c>
      <c r="I100" s="10"/>
      <c r="J100" s="10"/>
      <c r="K100" s="10"/>
      <c r="L100" s="8">
        <v>1000000</v>
      </c>
      <c r="M100" s="2">
        <f t="shared" si="2"/>
        <v>2180000000</v>
      </c>
      <c r="N100" s="11"/>
      <c r="O100" s="11"/>
    </row>
    <row r="101" spans="1:15" x14ac:dyDescent="0.3">
      <c r="A101" s="97" t="s">
        <v>76</v>
      </c>
      <c r="B101" s="9" t="s">
        <v>17</v>
      </c>
      <c r="C101" s="10" t="s">
        <v>18</v>
      </c>
      <c r="D101" s="24"/>
      <c r="E101" s="11"/>
      <c r="F101" s="12">
        <v>3990</v>
      </c>
      <c r="G101" s="12">
        <v>2220</v>
      </c>
      <c r="H101" s="6">
        <f t="shared" si="0"/>
        <v>1770</v>
      </c>
      <c r="I101" s="10"/>
      <c r="J101" s="10"/>
      <c r="K101" s="10"/>
      <c r="L101" s="8">
        <v>1000000</v>
      </c>
      <c r="M101" s="2">
        <f t="shared" si="2"/>
        <v>1770000000</v>
      </c>
      <c r="N101" s="11"/>
      <c r="O101" s="11"/>
    </row>
    <row r="102" spans="1:15" x14ac:dyDescent="0.3">
      <c r="A102" s="98"/>
      <c r="B102" s="9" t="s">
        <v>34</v>
      </c>
      <c r="C102" s="10"/>
      <c r="D102" s="24"/>
      <c r="E102" s="11"/>
      <c r="F102" s="12">
        <v>5730</v>
      </c>
      <c r="G102" s="12">
        <v>2150</v>
      </c>
      <c r="H102" s="6">
        <f t="shared" si="0"/>
        <v>3580</v>
      </c>
      <c r="I102" s="10"/>
      <c r="J102" s="10"/>
      <c r="K102" s="10"/>
      <c r="L102" s="8">
        <v>1000000</v>
      </c>
      <c r="M102" s="2">
        <f t="shared" si="2"/>
        <v>3580000000</v>
      </c>
      <c r="N102" s="11"/>
      <c r="O102" s="11"/>
    </row>
    <row r="103" spans="1:15" x14ac:dyDescent="0.3">
      <c r="A103" s="99"/>
      <c r="B103" s="9" t="s">
        <v>41</v>
      </c>
      <c r="C103" s="10" t="s">
        <v>33</v>
      </c>
      <c r="D103" s="24"/>
      <c r="E103" s="11"/>
      <c r="F103" s="12">
        <v>5050</v>
      </c>
      <c r="G103" s="12">
        <v>2020</v>
      </c>
      <c r="H103" s="6">
        <f t="shared" si="0"/>
        <v>3030</v>
      </c>
      <c r="I103" s="10"/>
      <c r="J103" s="10"/>
      <c r="K103" s="10"/>
      <c r="L103" s="8">
        <v>1000000</v>
      </c>
      <c r="M103" s="2">
        <f t="shared" si="2"/>
        <v>3030000000</v>
      </c>
      <c r="N103" s="11"/>
      <c r="O103" s="11"/>
    </row>
    <row r="104" spans="1:15" x14ac:dyDescent="0.3">
      <c r="A104" s="97" t="s">
        <v>77</v>
      </c>
      <c r="B104" s="9" t="s">
        <v>41</v>
      </c>
      <c r="C104" s="10" t="s">
        <v>33</v>
      </c>
      <c r="D104" s="24"/>
      <c r="E104" s="11"/>
      <c r="F104" s="12">
        <v>5050</v>
      </c>
      <c r="G104" s="12">
        <v>2020</v>
      </c>
      <c r="H104" s="6">
        <f t="shared" si="0"/>
        <v>3030</v>
      </c>
      <c r="I104" s="10"/>
      <c r="J104" s="10"/>
      <c r="K104" s="10"/>
      <c r="L104" s="8">
        <v>1000000</v>
      </c>
      <c r="M104" s="2">
        <f t="shared" si="2"/>
        <v>3030000000</v>
      </c>
      <c r="N104" s="11"/>
      <c r="O104" s="11"/>
    </row>
    <row r="105" spans="1:15" x14ac:dyDescent="0.3">
      <c r="A105" s="98"/>
      <c r="B105" s="9" t="s">
        <v>21</v>
      </c>
      <c r="C105" s="10" t="s">
        <v>22</v>
      </c>
      <c r="D105" s="24"/>
      <c r="E105" s="11"/>
      <c r="F105" s="12">
        <v>8770</v>
      </c>
      <c r="G105" s="12">
        <v>4380</v>
      </c>
      <c r="H105" s="6">
        <f t="shared" si="0"/>
        <v>4390</v>
      </c>
      <c r="I105" s="10"/>
      <c r="J105" s="10"/>
      <c r="K105" s="10"/>
      <c r="L105" s="8">
        <v>1000000</v>
      </c>
      <c r="M105" s="2">
        <f t="shared" si="2"/>
        <v>4390000000</v>
      </c>
      <c r="N105" s="11"/>
      <c r="O105" s="11"/>
    </row>
    <row r="106" spans="1:15" x14ac:dyDescent="0.3">
      <c r="A106" s="98"/>
      <c r="B106" s="9" t="s">
        <v>17</v>
      </c>
      <c r="C106" s="10" t="s">
        <v>18</v>
      </c>
      <c r="D106" s="24"/>
      <c r="E106" s="11"/>
      <c r="F106" s="12">
        <v>4260</v>
      </c>
      <c r="G106" s="12">
        <v>2020</v>
      </c>
      <c r="H106" s="6">
        <f t="shared" si="0"/>
        <v>2240</v>
      </c>
      <c r="I106" s="10"/>
      <c r="J106" s="10"/>
      <c r="K106" s="10"/>
      <c r="L106" s="8">
        <v>1000000</v>
      </c>
      <c r="M106" s="2">
        <f t="shared" si="2"/>
        <v>2240000000</v>
      </c>
      <c r="N106" s="11"/>
      <c r="O106" s="11"/>
    </row>
    <row r="107" spans="1:15" x14ac:dyDescent="0.3">
      <c r="A107" s="98"/>
      <c r="B107" s="9" t="s">
        <v>32</v>
      </c>
      <c r="C107" s="10" t="s">
        <v>33</v>
      </c>
      <c r="D107" s="24"/>
      <c r="E107" s="11"/>
      <c r="F107" s="12">
        <v>4360</v>
      </c>
      <c r="G107" s="12">
        <v>1890</v>
      </c>
      <c r="H107" s="6">
        <f t="shared" si="0"/>
        <v>2470</v>
      </c>
      <c r="I107" s="10"/>
      <c r="J107" s="10"/>
      <c r="K107" s="10"/>
      <c r="L107" s="8">
        <v>1000000</v>
      </c>
      <c r="M107" s="2">
        <f t="shared" si="2"/>
        <v>2470000000</v>
      </c>
      <c r="N107" s="11"/>
      <c r="O107" s="11"/>
    </row>
    <row r="108" spans="1:15" x14ac:dyDescent="0.3">
      <c r="A108" s="98"/>
      <c r="B108" s="9" t="s">
        <v>17</v>
      </c>
      <c r="C108" s="10" t="s">
        <v>78</v>
      </c>
      <c r="D108" s="24"/>
      <c r="E108" s="11"/>
      <c r="F108" s="12">
        <v>4080</v>
      </c>
      <c r="G108" s="12">
        <v>1880</v>
      </c>
      <c r="H108" s="6">
        <f t="shared" si="0"/>
        <v>2200</v>
      </c>
      <c r="I108" s="10"/>
      <c r="J108" s="10"/>
      <c r="K108" s="10"/>
      <c r="L108" s="8">
        <v>1000000</v>
      </c>
      <c r="M108" s="2">
        <f t="shared" si="2"/>
        <v>2200000000</v>
      </c>
      <c r="N108" s="11"/>
      <c r="O108" s="11"/>
    </row>
    <row r="109" spans="1:15" x14ac:dyDescent="0.3">
      <c r="A109" s="98"/>
      <c r="B109" s="9" t="s">
        <v>29</v>
      </c>
      <c r="C109" s="10" t="s">
        <v>30</v>
      </c>
      <c r="D109" s="24"/>
      <c r="E109" s="11"/>
      <c r="F109" s="12">
        <v>10010</v>
      </c>
      <c r="G109" s="12">
        <v>4180</v>
      </c>
      <c r="H109" s="6">
        <f t="shared" si="0"/>
        <v>5830</v>
      </c>
      <c r="I109" s="10"/>
      <c r="J109" s="10"/>
      <c r="K109" s="10"/>
      <c r="L109" s="8">
        <v>1000000</v>
      </c>
      <c r="M109" s="2">
        <f t="shared" si="2"/>
        <v>5830000000</v>
      </c>
      <c r="N109" s="11"/>
      <c r="O109" s="11"/>
    </row>
    <row r="110" spans="1:15" x14ac:dyDescent="0.3">
      <c r="A110" s="98"/>
      <c r="B110" s="9" t="s">
        <v>64</v>
      </c>
      <c r="C110" s="10" t="s">
        <v>20</v>
      </c>
      <c r="D110" s="24"/>
      <c r="E110" s="11"/>
      <c r="F110" s="12">
        <v>6870</v>
      </c>
      <c r="G110" s="12">
        <v>3500</v>
      </c>
      <c r="H110" s="6">
        <f t="shared" si="0"/>
        <v>3370</v>
      </c>
      <c r="I110" s="10"/>
      <c r="J110" s="10"/>
      <c r="K110" s="10"/>
      <c r="L110" s="8">
        <v>1000000</v>
      </c>
      <c r="M110" s="2">
        <f t="shared" si="2"/>
        <v>3370000000</v>
      </c>
      <c r="N110" s="11"/>
      <c r="O110" s="11"/>
    </row>
    <row r="111" spans="1:15" x14ac:dyDescent="0.3">
      <c r="A111" s="98"/>
      <c r="B111" s="9" t="s">
        <v>19</v>
      </c>
      <c r="C111" s="10" t="s">
        <v>20</v>
      </c>
      <c r="D111" s="24"/>
      <c r="E111" s="11"/>
      <c r="F111" s="12">
        <v>4530</v>
      </c>
      <c r="G111" s="12">
        <v>2090</v>
      </c>
      <c r="H111" s="6">
        <f t="shared" si="0"/>
        <v>2440</v>
      </c>
      <c r="I111" s="10"/>
      <c r="J111" s="10"/>
      <c r="K111" s="10"/>
      <c r="L111" s="8">
        <v>1000000</v>
      </c>
      <c r="M111" s="2">
        <f t="shared" si="2"/>
        <v>2440000000</v>
      </c>
      <c r="N111" s="11"/>
      <c r="O111" s="11"/>
    </row>
    <row r="112" spans="1:15" x14ac:dyDescent="0.3">
      <c r="A112" s="98"/>
      <c r="B112" s="9" t="s">
        <v>41</v>
      </c>
      <c r="C112" s="10" t="s">
        <v>33</v>
      </c>
      <c r="D112" s="24"/>
      <c r="E112" s="11"/>
      <c r="F112" s="12">
        <v>5130</v>
      </c>
      <c r="G112" s="12">
        <v>2030</v>
      </c>
      <c r="H112" s="6">
        <f t="shared" si="0"/>
        <v>3100</v>
      </c>
      <c r="I112" s="10"/>
      <c r="J112" s="10"/>
      <c r="K112" s="10"/>
      <c r="L112" s="8">
        <v>1000000</v>
      </c>
      <c r="M112" s="2">
        <f t="shared" si="2"/>
        <v>3100000000</v>
      </c>
      <c r="N112" s="11"/>
      <c r="O112" s="11"/>
    </row>
    <row r="113" spans="1:15" x14ac:dyDescent="0.3">
      <c r="A113" s="99"/>
      <c r="B113" s="9" t="s">
        <v>79</v>
      </c>
      <c r="C113" s="10" t="s">
        <v>22</v>
      </c>
      <c r="D113" s="24"/>
      <c r="E113" s="11"/>
      <c r="F113" s="12">
        <v>13220</v>
      </c>
      <c r="G113" s="12">
        <v>5980</v>
      </c>
      <c r="H113" s="6">
        <f t="shared" si="0"/>
        <v>7240</v>
      </c>
      <c r="I113" s="10"/>
      <c r="J113" s="10"/>
      <c r="K113" s="10"/>
      <c r="L113" s="8">
        <v>1000000</v>
      </c>
      <c r="M113" s="2">
        <f t="shared" si="2"/>
        <v>7240000000</v>
      </c>
      <c r="N113" s="11"/>
      <c r="O113" s="11"/>
    </row>
    <row r="114" spans="1:15" x14ac:dyDescent="0.3">
      <c r="A114" s="97" t="s">
        <v>80</v>
      </c>
      <c r="B114" s="9" t="s">
        <v>41</v>
      </c>
      <c r="C114" s="10" t="s">
        <v>33</v>
      </c>
      <c r="D114" s="24"/>
      <c r="E114" s="11"/>
      <c r="F114" s="12">
        <v>5120</v>
      </c>
      <c r="G114" s="12">
        <v>2020</v>
      </c>
      <c r="H114" s="6">
        <f t="shared" si="0"/>
        <v>3100</v>
      </c>
      <c r="I114" s="10"/>
      <c r="J114" s="10"/>
      <c r="K114" s="10"/>
      <c r="L114" s="8">
        <v>1000000</v>
      </c>
      <c r="M114" s="2">
        <f t="shared" si="2"/>
        <v>3100000000</v>
      </c>
      <c r="N114" s="11"/>
      <c r="O114" s="11"/>
    </row>
    <row r="115" spans="1:15" x14ac:dyDescent="0.3">
      <c r="A115" s="98"/>
      <c r="B115" s="9" t="s">
        <v>21</v>
      </c>
      <c r="C115" s="10" t="s">
        <v>22</v>
      </c>
      <c r="D115" s="24"/>
      <c r="E115" s="11"/>
      <c r="F115" s="12">
        <v>9090</v>
      </c>
      <c r="G115" s="12">
        <v>4350</v>
      </c>
      <c r="H115" s="6">
        <f t="shared" si="0"/>
        <v>4740</v>
      </c>
      <c r="I115" s="10"/>
      <c r="J115" s="10"/>
      <c r="K115" s="10"/>
      <c r="L115" s="8">
        <v>1000000</v>
      </c>
      <c r="M115" s="2">
        <f t="shared" si="2"/>
        <v>4740000000</v>
      </c>
      <c r="N115" s="11"/>
      <c r="O115" s="11"/>
    </row>
    <row r="116" spans="1:15" x14ac:dyDescent="0.3">
      <c r="A116" s="98"/>
      <c r="B116" s="9" t="s">
        <v>41</v>
      </c>
      <c r="C116" s="10" t="s">
        <v>33</v>
      </c>
      <c r="D116" s="24"/>
      <c r="E116" s="11"/>
      <c r="F116" s="12">
        <v>5230</v>
      </c>
      <c r="G116" s="12">
        <v>2020</v>
      </c>
      <c r="H116" s="6">
        <f t="shared" si="0"/>
        <v>3210</v>
      </c>
      <c r="I116" s="10"/>
      <c r="J116" s="10"/>
      <c r="K116" s="10"/>
      <c r="L116" s="8">
        <v>1000000</v>
      </c>
      <c r="M116" s="2">
        <f t="shared" si="2"/>
        <v>3210000000</v>
      </c>
      <c r="N116" s="11"/>
      <c r="O116" s="11"/>
    </row>
    <row r="117" spans="1:15" x14ac:dyDescent="0.3">
      <c r="A117" s="98"/>
      <c r="B117" s="9" t="s">
        <v>19</v>
      </c>
      <c r="C117" s="10" t="s">
        <v>20</v>
      </c>
      <c r="D117" s="24"/>
      <c r="E117" s="11"/>
      <c r="F117" s="12">
        <v>3880</v>
      </c>
      <c r="G117" s="12">
        <v>2090</v>
      </c>
      <c r="H117" s="6">
        <f t="shared" si="0"/>
        <v>1790</v>
      </c>
      <c r="I117" s="10"/>
      <c r="J117" s="10"/>
      <c r="K117" s="10"/>
      <c r="L117" s="8">
        <v>1000000</v>
      </c>
      <c r="M117" s="2">
        <f t="shared" si="2"/>
        <v>1790000000</v>
      </c>
      <c r="N117" s="11"/>
      <c r="O117" s="11"/>
    </row>
    <row r="118" spans="1:15" x14ac:dyDescent="0.3">
      <c r="A118" s="98"/>
      <c r="B118" s="9" t="s">
        <v>23</v>
      </c>
      <c r="C118" s="10" t="s">
        <v>81</v>
      </c>
      <c r="D118" s="24"/>
      <c r="E118" s="11"/>
      <c r="F118" s="12">
        <v>8960</v>
      </c>
      <c r="G118" s="12">
        <v>4180</v>
      </c>
      <c r="H118" s="6">
        <f t="shared" si="0"/>
        <v>4780</v>
      </c>
      <c r="I118" s="10"/>
      <c r="J118" s="10"/>
      <c r="K118" s="10"/>
      <c r="L118" s="8">
        <v>1000000</v>
      </c>
      <c r="M118" s="2">
        <f t="shared" si="2"/>
        <v>4780000000</v>
      </c>
      <c r="N118" s="11"/>
      <c r="O118" s="11"/>
    </row>
    <row r="119" spans="1:15" x14ac:dyDescent="0.3">
      <c r="A119" s="99"/>
      <c r="B119" s="9" t="s">
        <v>32</v>
      </c>
      <c r="C119" s="10" t="s">
        <v>33</v>
      </c>
      <c r="D119" s="24"/>
      <c r="E119" s="11"/>
      <c r="F119" s="12">
        <v>3200</v>
      </c>
      <c r="G119" s="12">
        <v>1900</v>
      </c>
      <c r="H119" s="6">
        <f t="shared" si="0"/>
        <v>1300</v>
      </c>
      <c r="I119" s="10"/>
      <c r="J119" s="10"/>
      <c r="K119" s="10"/>
      <c r="L119" s="8">
        <v>1000000</v>
      </c>
      <c r="M119" s="2">
        <f t="shared" si="2"/>
        <v>1300000000</v>
      </c>
      <c r="N119" s="11"/>
      <c r="O119" s="11"/>
    </row>
    <row r="120" spans="1:15" x14ac:dyDescent="0.3">
      <c r="A120" s="97" t="s">
        <v>82</v>
      </c>
      <c r="B120" s="9" t="s">
        <v>21</v>
      </c>
      <c r="C120" s="10" t="s">
        <v>22</v>
      </c>
      <c r="D120" s="24"/>
      <c r="E120" s="11"/>
      <c r="F120" s="12">
        <v>8770</v>
      </c>
      <c r="G120" s="12">
        <v>4380</v>
      </c>
      <c r="H120" s="6">
        <f t="shared" si="0"/>
        <v>4390</v>
      </c>
      <c r="I120" s="10"/>
      <c r="J120" s="10"/>
      <c r="K120" s="10"/>
      <c r="L120" s="8">
        <v>1000000</v>
      </c>
      <c r="M120" s="2">
        <f t="shared" si="2"/>
        <v>4390000000</v>
      </c>
      <c r="N120" s="11"/>
      <c r="O120" s="11"/>
    </row>
    <row r="121" spans="1:15" x14ac:dyDescent="0.3">
      <c r="A121" s="98"/>
      <c r="B121" s="9" t="s">
        <v>19</v>
      </c>
      <c r="C121" s="10" t="s">
        <v>20</v>
      </c>
      <c r="D121" s="24"/>
      <c r="E121" s="11"/>
      <c r="F121" s="12">
        <v>3880</v>
      </c>
      <c r="G121" s="12">
        <v>2090</v>
      </c>
      <c r="H121" s="6">
        <f t="shared" si="0"/>
        <v>1790</v>
      </c>
      <c r="I121" s="10"/>
      <c r="J121" s="10"/>
      <c r="K121" s="10"/>
      <c r="L121" s="8">
        <v>1000000</v>
      </c>
      <c r="M121" s="2">
        <f t="shared" si="2"/>
        <v>1790000000</v>
      </c>
      <c r="N121" s="11"/>
      <c r="O121" s="11"/>
    </row>
    <row r="122" spans="1:15" x14ac:dyDescent="0.3">
      <c r="A122" s="98"/>
      <c r="B122" s="9" t="s">
        <v>79</v>
      </c>
      <c r="C122" s="10" t="s">
        <v>22</v>
      </c>
      <c r="D122" s="24"/>
      <c r="E122" s="11"/>
      <c r="F122" s="12">
        <v>14840</v>
      </c>
      <c r="G122" s="12">
        <v>5900</v>
      </c>
      <c r="H122" s="6">
        <f t="shared" si="0"/>
        <v>8940</v>
      </c>
      <c r="I122" s="10"/>
      <c r="J122" s="10"/>
      <c r="K122" s="10"/>
      <c r="L122" s="8">
        <v>1000000</v>
      </c>
      <c r="M122" s="2">
        <f t="shared" si="2"/>
        <v>8940000000</v>
      </c>
      <c r="N122" s="11"/>
      <c r="O122" s="11"/>
    </row>
    <row r="123" spans="1:15" x14ac:dyDescent="0.3">
      <c r="A123" s="98"/>
      <c r="B123" s="9" t="s">
        <v>71</v>
      </c>
      <c r="C123" s="10" t="s">
        <v>22</v>
      </c>
      <c r="D123" s="24"/>
      <c r="E123" s="11"/>
      <c r="F123" s="12">
        <v>10690</v>
      </c>
      <c r="G123" s="12">
        <v>4580</v>
      </c>
      <c r="H123" s="6">
        <f t="shared" si="0"/>
        <v>6110</v>
      </c>
      <c r="I123" s="10"/>
      <c r="J123" s="10"/>
      <c r="K123" s="10"/>
      <c r="L123" s="8">
        <v>1000000</v>
      </c>
      <c r="M123" s="2">
        <f t="shared" si="2"/>
        <v>6110000000</v>
      </c>
      <c r="N123" s="11"/>
      <c r="O123" s="11"/>
    </row>
    <row r="124" spans="1:15" x14ac:dyDescent="0.3">
      <c r="A124" s="99"/>
      <c r="B124" s="9" t="s">
        <v>21</v>
      </c>
      <c r="C124" s="10" t="s">
        <v>22</v>
      </c>
      <c r="D124" s="24"/>
      <c r="E124" s="11"/>
      <c r="F124" s="12">
        <v>6450</v>
      </c>
      <c r="G124" s="12">
        <v>4300</v>
      </c>
      <c r="H124" s="6">
        <f t="shared" si="0"/>
        <v>2150</v>
      </c>
      <c r="I124" s="10"/>
      <c r="J124" s="10"/>
      <c r="K124" s="10"/>
      <c r="L124" s="8">
        <v>1000000</v>
      </c>
      <c r="M124" s="2">
        <f t="shared" si="2"/>
        <v>2150000000</v>
      </c>
      <c r="N124" s="11"/>
      <c r="O124" s="11"/>
    </row>
    <row r="125" spans="1:15" x14ac:dyDescent="0.3">
      <c r="A125" s="27" t="s">
        <v>83</v>
      </c>
      <c r="B125" s="9" t="s">
        <v>84</v>
      </c>
      <c r="C125" s="10" t="s">
        <v>22</v>
      </c>
      <c r="D125" s="24"/>
      <c r="E125" s="11"/>
      <c r="F125" s="12">
        <v>8640</v>
      </c>
      <c r="G125" s="12">
        <v>3890</v>
      </c>
      <c r="H125" s="6">
        <f t="shared" si="0"/>
        <v>4750</v>
      </c>
      <c r="I125" s="10"/>
      <c r="J125" s="10"/>
      <c r="K125" s="10"/>
      <c r="L125" s="8">
        <v>1000000</v>
      </c>
      <c r="M125" s="2">
        <f t="shared" si="2"/>
        <v>4750000000</v>
      </c>
      <c r="N125" s="11"/>
      <c r="O125" s="11"/>
    </row>
    <row r="126" spans="1:15" x14ac:dyDescent="0.3">
      <c r="A126" s="97" t="s">
        <v>85</v>
      </c>
      <c r="B126" s="9" t="s">
        <v>86</v>
      </c>
      <c r="C126" s="10" t="s">
        <v>22</v>
      </c>
      <c r="D126" s="24"/>
      <c r="E126" s="11"/>
      <c r="F126" s="12">
        <v>8920</v>
      </c>
      <c r="G126" s="12">
        <v>4580</v>
      </c>
      <c r="H126" s="6">
        <f t="shared" si="0"/>
        <v>4340</v>
      </c>
      <c r="I126" s="10"/>
      <c r="J126" s="10"/>
      <c r="K126" s="10"/>
      <c r="L126" s="8">
        <v>1000000</v>
      </c>
      <c r="M126" s="2">
        <f t="shared" si="2"/>
        <v>4340000000</v>
      </c>
      <c r="N126" s="11"/>
      <c r="O126" s="11"/>
    </row>
    <row r="127" spans="1:15" x14ac:dyDescent="0.3">
      <c r="A127" s="98"/>
      <c r="B127" s="9" t="s">
        <v>41</v>
      </c>
      <c r="C127" s="10" t="s">
        <v>33</v>
      </c>
      <c r="D127" s="24"/>
      <c r="E127" s="11"/>
      <c r="F127" s="12">
        <v>4760</v>
      </c>
      <c r="G127" s="12">
        <v>2010</v>
      </c>
      <c r="H127" s="6">
        <f t="shared" si="0"/>
        <v>2750</v>
      </c>
      <c r="I127" s="10"/>
      <c r="J127" s="10"/>
      <c r="K127" s="10"/>
      <c r="L127" s="8">
        <v>1000000</v>
      </c>
      <c r="M127" s="2">
        <f t="shared" si="2"/>
        <v>2750000000</v>
      </c>
      <c r="N127" s="11"/>
      <c r="O127" s="11"/>
    </row>
    <row r="128" spans="1:15" x14ac:dyDescent="0.3">
      <c r="A128" s="98"/>
      <c r="B128" s="9" t="s">
        <v>79</v>
      </c>
      <c r="C128" s="10" t="s">
        <v>22</v>
      </c>
      <c r="D128" s="24"/>
      <c r="E128" s="11"/>
      <c r="F128" s="12">
        <v>14230</v>
      </c>
      <c r="G128" s="12">
        <v>5900</v>
      </c>
      <c r="H128" s="6">
        <f t="shared" si="0"/>
        <v>8330</v>
      </c>
      <c r="I128" s="10"/>
      <c r="J128" s="10"/>
      <c r="K128" s="10"/>
      <c r="L128" s="8">
        <v>1000000</v>
      </c>
      <c r="M128" s="2">
        <f t="shared" si="2"/>
        <v>8330000000</v>
      </c>
      <c r="N128" s="11"/>
      <c r="O128" s="11"/>
    </row>
    <row r="129" spans="1:15" x14ac:dyDescent="0.3">
      <c r="A129" s="98"/>
      <c r="B129" s="9" t="s">
        <v>17</v>
      </c>
      <c r="C129" s="10" t="s">
        <v>18</v>
      </c>
      <c r="D129" s="24"/>
      <c r="E129" s="11"/>
      <c r="F129" s="12">
        <v>3790</v>
      </c>
      <c r="G129" s="12">
        <v>2020</v>
      </c>
      <c r="H129" s="6">
        <f t="shared" si="0"/>
        <v>1770</v>
      </c>
      <c r="I129" s="10"/>
      <c r="J129" s="10"/>
      <c r="K129" s="10"/>
      <c r="L129" s="8">
        <v>1000000</v>
      </c>
      <c r="M129" s="2">
        <f t="shared" si="2"/>
        <v>1770000000</v>
      </c>
      <c r="N129" s="11"/>
      <c r="O129" s="11"/>
    </row>
    <row r="130" spans="1:15" x14ac:dyDescent="0.3">
      <c r="A130" s="98"/>
      <c r="B130" s="9" t="s">
        <v>21</v>
      </c>
      <c r="C130" s="10" t="s">
        <v>22</v>
      </c>
      <c r="D130" s="24"/>
      <c r="E130" s="11"/>
      <c r="F130" s="12">
        <v>7410</v>
      </c>
      <c r="G130" s="12">
        <v>3860</v>
      </c>
      <c r="H130" s="6">
        <f t="shared" si="0"/>
        <v>3550</v>
      </c>
      <c r="I130" s="10"/>
      <c r="J130" s="10"/>
      <c r="K130" s="10"/>
      <c r="L130" s="8">
        <v>1000000</v>
      </c>
      <c r="M130" s="2">
        <f t="shared" si="2"/>
        <v>3550000000</v>
      </c>
      <c r="N130" s="11"/>
      <c r="O130" s="11"/>
    </row>
    <row r="131" spans="1:15" x14ac:dyDescent="0.3">
      <c r="A131" s="98"/>
      <c r="B131" s="9" t="s">
        <v>87</v>
      </c>
      <c r="C131" s="10" t="s">
        <v>30</v>
      </c>
      <c r="D131" s="24"/>
      <c r="E131" s="11"/>
      <c r="F131" s="12">
        <v>8020</v>
      </c>
      <c r="G131" s="12">
        <v>4570</v>
      </c>
      <c r="H131" s="6">
        <f t="shared" si="0"/>
        <v>3450</v>
      </c>
      <c r="I131" s="10"/>
      <c r="J131" s="10"/>
      <c r="K131" s="10"/>
      <c r="L131" s="8">
        <v>1000000</v>
      </c>
      <c r="M131" s="2">
        <f t="shared" si="2"/>
        <v>3450000000</v>
      </c>
      <c r="N131" s="11"/>
      <c r="O131" s="11"/>
    </row>
    <row r="132" spans="1:15" x14ac:dyDescent="0.3">
      <c r="A132" s="99"/>
      <c r="B132" s="9" t="s">
        <v>19</v>
      </c>
      <c r="C132" s="10" t="s">
        <v>20</v>
      </c>
      <c r="D132" s="24"/>
      <c r="E132" s="11"/>
      <c r="F132" s="12">
        <v>4010</v>
      </c>
      <c r="G132" s="12">
        <v>2090</v>
      </c>
      <c r="H132" s="6">
        <f t="shared" si="0"/>
        <v>1920</v>
      </c>
      <c r="I132" s="10"/>
      <c r="J132" s="10"/>
      <c r="K132" s="10"/>
      <c r="L132" s="8">
        <v>1000000</v>
      </c>
      <c r="M132" s="2">
        <f t="shared" si="2"/>
        <v>1920000000</v>
      </c>
      <c r="N132" s="11"/>
      <c r="O132" s="11"/>
    </row>
    <row r="133" spans="1:15" x14ac:dyDescent="0.3">
      <c r="A133" s="97" t="s">
        <v>88</v>
      </c>
      <c r="B133" s="9" t="s">
        <v>47</v>
      </c>
      <c r="C133" s="10" t="s">
        <v>35</v>
      </c>
      <c r="D133" s="24"/>
      <c r="E133" s="11"/>
      <c r="F133" s="12">
        <v>4720</v>
      </c>
      <c r="G133" s="12">
        <v>2150</v>
      </c>
      <c r="H133" s="6">
        <f t="shared" si="0"/>
        <v>2570</v>
      </c>
      <c r="I133" s="10"/>
      <c r="J133" s="10"/>
      <c r="K133" s="10"/>
      <c r="L133" s="8">
        <v>1000000</v>
      </c>
      <c r="M133" s="2">
        <f t="shared" si="2"/>
        <v>2570000000</v>
      </c>
      <c r="N133" s="11"/>
      <c r="O133" s="11"/>
    </row>
    <row r="134" spans="1:15" x14ac:dyDescent="0.3">
      <c r="A134" s="98"/>
      <c r="B134" s="9" t="s">
        <v>19</v>
      </c>
      <c r="C134" s="10" t="s">
        <v>20</v>
      </c>
      <c r="D134" s="24"/>
      <c r="E134" s="11"/>
      <c r="F134" s="12">
        <v>4510</v>
      </c>
      <c r="G134" s="12">
        <v>2080</v>
      </c>
      <c r="H134" s="6">
        <f t="shared" si="0"/>
        <v>2430</v>
      </c>
      <c r="I134" s="10"/>
      <c r="J134" s="10"/>
      <c r="K134" s="10"/>
      <c r="L134" s="8">
        <v>1000000</v>
      </c>
      <c r="M134" s="2">
        <f t="shared" ref="M134:M144" si="3">PRODUCT(H134,L134)</f>
        <v>2430000000</v>
      </c>
      <c r="N134" s="11"/>
      <c r="O134" s="11"/>
    </row>
    <row r="135" spans="1:15" x14ac:dyDescent="0.3">
      <c r="A135" s="98"/>
      <c r="B135" s="9" t="s">
        <v>79</v>
      </c>
      <c r="C135" s="10" t="s">
        <v>22</v>
      </c>
      <c r="D135" s="24"/>
      <c r="E135" s="11"/>
      <c r="F135" s="12">
        <v>13200</v>
      </c>
      <c r="G135" s="12">
        <v>5900</v>
      </c>
      <c r="H135" s="6">
        <f t="shared" si="0"/>
        <v>7300</v>
      </c>
      <c r="I135" s="10"/>
      <c r="J135" s="10"/>
      <c r="K135" s="10"/>
      <c r="L135" s="8">
        <v>1000000</v>
      </c>
      <c r="M135" s="2">
        <f t="shared" si="3"/>
        <v>7300000000</v>
      </c>
      <c r="N135" s="11"/>
      <c r="O135" s="11"/>
    </row>
    <row r="136" spans="1:15" x14ac:dyDescent="0.3">
      <c r="A136" s="98"/>
      <c r="B136" s="9" t="s">
        <v>89</v>
      </c>
      <c r="C136" s="10" t="s">
        <v>30</v>
      </c>
      <c r="D136" s="24"/>
      <c r="E136" s="11"/>
      <c r="F136" s="12">
        <v>7350</v>
      </c>
      <c r="G136" s="12">
        <v>3350</v>
      </c>
      <c r="H136" s="6">
        <f t="shared" si="0"/>
        <v>4000</v>
      </c>
      <c r="I136" s="10"/>
      <c r="J136" s="10"/>
      <c r="K136" s="10"/>
      <c r="L136" s="8">
        <v>1000000</v>
      </c>
      <c r="M136" s="2">
        <f t="shared" si="3"/>
        <v>4000000000</v>
      </c>
      <c r="N136" s="11"/>
      <c r="O136" s="11"/>
    </row>
    <row r="137" spans="1:15" x14ac:dyDescent="0.3">
      <c r="A137" s="98"/>
      <c r="B137" s="9" t="s">
        <v>71</v>
      </c>
      <c r="C137" s="10" t="s">
        <v>22</v>
      </c>
      <c r="D137" s="24"/>
      <c r="E137" s="11"/>
      <c r="F137" s="12">
        <v>11520</v>
      </c>
      <c r="G137" s="12">
        <v>4610</v>
      </c>
      <c r="H137" s="6">
        <f t="shared" si="0"/>
        <v>6910</v>
      </c>
      <c r="I137" s="10"/>
      <c r="J137" s="10"/>
      <c r="K137" s="10"/>
      <c r="L137" s="8">
        <v>1000000</v>
      </c>
      <c r="M137" s="2">
        <f t="shared" si="3"/>
        <v>6910000000</v>
      </c>
      <c r="N137" s="11"/>
      <c r="O137" s="11"/>
    </row>
    <row r="138" spans="1:15" x14ac:dyDescent="0.3">
      <c r="A138" s="98"/>
      <c r="B138" s="9" t="s">
        <v>32</v>
      </c>
      <c r="C138" s="10" t="s">
        <v>33</v>
      </c>
      <c r="D138" s="24"/>
      <c r="E138" s="11"/>
      <c r="F138" s="12">
        <v>4310</v>
      </c>
      <c r="G138" s="12">
        <v>1890</v>
      </c>
      <c r="H138" s="6">
        <f t="shared" si="0"/>
        <v>2420</v>
      </c>
      <c r="I138" s="10"/>
      <c r="J138" s="10"/>
      <c r="K138" s="10"/>
      <c r="L138" s="8">
        <v>1000000</v>
      </c>
      <c r="M138" s="2">
        <f t="shared" si="3"/>
        <v>2420000000</v>
      </c>
      <c r="N138" s="11"/>
      <c r="O138" s="11"/>
    </row>
    <row r="139" spans="1:15" x14ac:dyDescent="0.3">
      <c r="A139" s="98"/>
      <c r="B139" s="9" t="s">
        <v>47</v>
      </c>
      <c r="C139" s="10" t="s">
        <v>35</v>
      </c>
      <c r="D139" s="24"/>
      <c r="E139" s="11"/>
      <c r="F139" s="12">
        <v>4390</v>
      </c>
      <c r="G139" s="12">
        <v>2150</v>
      </c>
      <c r="H139" s="6">
        <f t="shared" si="0"/>
        <v>2240</v>
      </c>
      <c r="I139" s="10"/>
      <c r="J139" s="10"/>
      <c r="K139" s="10"/>
      <c r="L139" s="8">
        <v>1000000</v>
      </c>
      <c r="M139" s="2">
        <f t="shared" si="3"/>
        <v>2240000000</v>
      </c>
      <c r="N139" s="11"/>
      <c r="O139" s="11"/>
    </row>
    <row r="140" spans="1:15" x14ac:dyDescent="0.3">
      <c r="A140" s="98"/>
      <c r="B140" s="9" t="s">
        <v>47</v>
      </c>
      <c r="C140" s="10" t="s">
        <v>35</v>
      </c>
      <c r="D140" s="24"/>
      <c r="E140" s="11"/>
      <c r="F140" s="12">
        <v>4680</v>
      </c>
      <c r="G140" s="12">
        <v>2160</v>
      </c>
      <c r="H140" s="6">
        <f t="shared" si="0"/>
        <v>2520</v>
      </c>
      <c r="I140" s="10"/>
      <c r="J140" s="10"/>
      <c r="K140" s="10"/>
      <c r="L140" s="8">
        <v>1000000</v>
      </c>
      <c r="M140" s="2">
        <f t="shared" si="3"/>
        <v>2520000000</v>
      </c>
      <c r="N140" s="11"/>
      <c r="O140" s="11"/>
    </row>
    <row r="141" spans="1:15" x14ac:dyDescent="0.3">
      <c r="A141" s="99"/>
      <c r="B141" s="9" t="s">
        <v>15</v>
      </c>
      <c r="C141" s="10" t="s">
        <v>16</v>
      </c>
      <c r="D141" s="24"/>
      <c r="E141" s="11"/>
      <c r="F141" s="12">
        <v>5260</v>
      </c>
      <c r="G141" s="12">
        <v>2010</v>
      </c>
      <c r="H141" s="6">
        <f t="shared" si="0"/>
        <v>3250</v>
      </c>
      <c r="I141" s="10"/>
      <c r="J141" s="10"/>
      <c r="K141" s="10"/>
      <c r="L141" s="8">
        <v>1000000</v>
      </c>
      <c r="M141" s="2">
        <f t="shared" si="3"/>
        <v>3250000000</v>
      </c>
      <c r="N141" s="11"/>
      <c r="O141" s="11"/>
    </row>
    <row r="142" spans="1:15" x14ac:dyDescent="0.3">
      <c r="A142" s="28" t="s">
        <v>90</v>
      </c>
      <c r="B142" s="9" t="s">
        <v>38</v>
      </c>
      <c r="C142" s="10" t="s">
        <v>35</v>
      </c>
      <c r="D142" s="24"/>
      <c r="E142" s="11"/>
      <c r="F142" s="12">
        <v>10620</v>
      </c>
      <c r="G142" s="12">
        <v>4180</v>
      </c>
      <c r="H142" s="6">
        <f t="shared" si="0"/>
        <v>6440</v>
      </c>
      <c r="I142" s="10"/>
      <c r="J142" s="10"/>
      <c r="K142" s="10"/>
      <c r="L142" s="8">
        <v>1000000</v>
      </c>
      <c r="M142" s="17">
        <f t="shared" si="3"/>
        <v>6440000000</v>
      </c>
      <c r="N142" s="15"/>
      <c r="O142" s="15" t="s">
        <v>91</v>
      </c>
    </row>
    <row r="143" spans="1:15" x14ac:dyDescent="0.3">
      <c r="A143" s="97" t="s">
        <v>92</v>
      </c>
      <c r="B143" s="9" t="s">
        <v>47</v>
      </c>
      <c r="C143" s="10" t="s">
        <v>35</v>
      </c>
      <c r="D143" s="24"/>
      <c r="E143" s="11"/>
      <c r="F143" s="12">
        <v>4610</v>
      </c>
      <c r="G143" s="12">
        <v>2150</v>
      </c>
      <c r="H143" s="6">
        <f t="shared" si="0"/>
        <v>2460</v>
      </c>
      <c r="I143" s="10"/>
      <c r="J143" s="10"/>
      <c r="K143" s="10"/>
      <c r="L143" s="8">
        <v>1000000</v>
      </c>
      <c r="M143" s="2">
        <f t="shared" si="3"/>
        <v>2460000000</v>
      </c>
      <c r="N143" s="11"/>
      <c r="O143" s="15"/>
    </row>
    <row r="144" spans="1:15" x14ac:dyDescent="0.3">
      <c r="A144" s="99"/>
      <c r="B144" s="9" t="s">
        <v>69</v>
      </c>
      <c r="C144" s="10" t="s">
        <v>70</v>
      </c>
      <c r="D144" s="24"/>
      <c r="E144" s="11"/>
      <c r="F144" s="12">
        <v>4300</v>
      </c>
      <c r="G144" s="12">
        <v>2210</v>
      </c>
      <c r="H144" s="6">
        <f t="shared" si="0"/>
        <v>2090</v>
      </c>
      <c r="I144" s="10"/>
      <c r="J144" s="10"/>
      <c r="K144" s="10"/>
      <c r="L144" s="8">
        <v>1000000</v>
      </c>
      <c r="M144" s="17">
        <f t="shared" si="3"/>
        <v>2090000000</v>
      </c>
      <c r="N144" s="15"/>
      <c r="O144" s="15" t="s">
        <v>93</v>
      </c>
    </row>
    <row r="145" spans="1:15" s="32" customFormat="1" ht="13.8" x14ac:dyDescent="0.25">
      <c r="A145" s="106"/>
      <c r="B145" s="107"/>
      <c r="C145" s="107"/>
      <c r="D145" s="107"/>
      <c r="E145" s="108"/>
      <c r="F145" s="29"/>
      <c r="G145" s="29"/>
      <c r="H145" s="30">
        <f>SUM(H5:H144)</f>
        <v>442280</v>
      </c>
      <c r="I145" s="29"/>
      <c r="J145" s="29"/>
      <c r="K145" s="29"/>
      <c r="L145" s="29"/>
      <c r="M145" s="31">
        <f>SUM(M5:M144)</f>
        <v>442280000000</v>
      </c>
      <c r="N145" s="29"/>
      <c r="O145" s="29"/>
    </row>
  </sheetData>
  <mergeCells count="33">
    <mergeCell ref="A120:A124"/>
    <mergeCell ref="A126:A132"/>
    <mergeCell ref="A133:A141"/>
    <mergeCell ref="A143:A144"/>
    <mergeCell ref="A145:E145"/>
    <mergeCell ref="A114:A119"/>
    <mergeCell ref="A24:A33"/>
    <mergeCell ref="A34:A45"/>
    <mergeCell ref="A46:A48"/>
    <mergeCell ref="A49:A54"/>
    <mergeCell ref="A55:A64"/>
    <mergeCell ref="A66:A68"/>
    <mergeCell ref="A69:A76"/>
    <mergeCell ref="A77:A94"/>
    <mergeCell ref="A95:A100"/>
    <mergeCell ref="A101:A103"/>
    <mergeCell ref="A104:A113"/>
    <mergeCell ref="A9:A23"/>
    <mergeCell ref="A1:O1"/>
    <mergeCell ref="A2:O2"/>
    <mergeCell ref="A3:A4"/>
    <mergeCell ref="B3:B4"/>
    <mergeCell ref="C3:C4"/>
    <mergeCell ref="D3:D4"/>
    <mergeCell ref="E3:E4"/>
    <mergeCell ref="F3:F4"/>
    <mergeCell ref="G3:G4"/>
    <mergeCell ref="H3:K3"/>
    <mergeCell ref="L3:L4"/>
    <mergeCell ref="M3:M4"/>
    <mergeCell ref="N3:N4"/>
    <mergeCell ref="O3:O4"/>
    <mergeCell ref="A5:A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96AF-E2A1-4838-A30A-F94FCB09F0D0}">
  <dimension ref="A1:S16"/>
  <sheetViews>
    <sheetView topLeftCell="C1" workbookViewId="0">
      <selection activeCell="C16" sqref="A16:XFD16"/>
    </sheetView>
  </sheetViews>
  <sheetFormatPr defaultRowHeight="14.4" x14ac:dyDescent="0.3"/>
  <cols>
    <col min="2" max="13" width="13.44140625" customWidth="1"/>
    <col min="14" max="14" width="13.6640625" customWidth="1"/>
  </cols>
  <sheetData>
    <row r="1" spans="1:19" ht="32.4" customHeight="1" x14ac:dyDescent="0.3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39"/>
      <c r="P1" s="40"/>
      <c r="Q1" s="41"/>
      <c r="R1" s="41"/>
      <c r="S1" s="42"/>
    </row>
    <row r="2" spans="1:19" ht="45" customHeight="1" x14ac:dyDescent="0.3">
      <c r="A2" s="43" t="s">
        <v>95</v>
      </c>
      <c r="B2" s="44" t="s">
        <v>0</v>
      </c>
      <c r="C2" s="45" t="s">
        <v>3</v>
      </c>
      <c r="D2" s="46" t="s">
        <v>96</v>
      </c>
      <c r="E2" s="43" t="s">
        <v>97</v>
      </c>
      <c r="F2" s="43" t="s">
        <v>98</v>
      </c>
      <c r="G2" s="43" t="s">
        <v>99</v>
      </c>
      <c r="H2" s="43" t="s">
        <v>100</v>
      </c>
      <c r="I2" s="47" t="s">
        <v>101</v>
      </c>
      <c r="J2" s="46" t="s">
        <v>102</v>
      </c>
      <c r="K2" s="76" t="s">
        <v>103</v>
      </c>
      <c r="L2" s="46" t="s">
        <v>104</v>
      </c>
      <c r="M2" s="49" t="s">
        <v>105</v>
      </c>
      <c r="N2" s="50" t="s">
        <v>106</v>
      </c>
      <c r="O2" s="43" t="s">
        <v>107</v>
      </c>
      <c r="P2" s="43" t="s">
        <v>108</v>
      </c>
      <c r="Q2" s="77" t="s">
        <v>109</v>
      </c>
      <c r="R2" s="77" t="s">
        <v>110</v>
      </c>
      <c r="S2" s="43" t="s">
        <v>111</v>
      </c>
    </row>
    <row r="3" spans="1:19" ht="18" customHeight="1" x14ac:dyDescent="0.3">
      <c r="A3" s="53">
        <v>1</v>
      </c>
      <c r="B3" s="54">
        <v>45208</v>
      </c>
      <c r="C3" s="55" t="s">
        <v>112</v>
      </c>
      <c r="D3" s="56">
        <v>31.61</v>
      </c>
      <c r="E3" s="53">
        <v>0</v>
      </c>
      <c r="F3" s="53"/>
      <c r="G3" s="53"/>
      <c r="H3" s="53"/>
      <c r="I3" s="57">
        <v>0</v>
      </c>
      <c r="J3" s="56">
        <f t="shared" ref="J3:J15" si="0">D3-(D3*I3)</f>
        <v>31.61</v>
      </c>
      <c r="K3" s="48">
        <v>0.51070000000000004</v>
      </c>
      <c r="L3" s="56">
        <f t="shared" ref="L3:L15" si="1">K3*J3</f>
        <v>16.143227</v>
      </c>
      <c r="M3" s="58">
        <v>2500000</v>
      </c>
      <c r="N3" s="59">
        <f t="shared" ref="N3:N15" si="2">M3*L3</f>
        <v>40358067.5</v>
      </c>
      <c r="O3" s="110"/>
      <c r="P3" s="60"/>
      <c r="Q3" s="51"/>
      <c r="R3" s="51"/>
      <c r="S3" s="52"/>
    </row>
    <row r="4" spans="1:19" ht="18" customHeight="1" x14ac:dyDescent="0.3">
      <c r="A4" s="53">
        <v>2</v>
      </c>
      <c r="B4" s="61">
        <v>45239</v>
      </c>
      <c r="C4" s="55" t="s">
        <v>112</v>
      </c>
      <c r="D4" s="56">
        <v>31.37</v>
      </c>
      <c r="E4" s="53">
        <v>0</v>
      </c>
      <c r="F4" s="53"/>
      <c r="G4" s="53"/>
      <c r="H4" s="53"/>
      <c r="I4" s="57">
        <v>0</v>
      </c>
      <c r="J4" s="56">
        <f t="shared" si="0"/>
        <v>31.37</v>
      </c>
      <c r="K4" s="48">
        <v>0.51859999999999995</v>
      </c>
      <c r="L4" s="56">
        <f t="shared" si="1"/>
        <v>16.268481999999999</v>
      </c>
      <c r="M4" s="58">
        <v>2500000</v>
      </c>
      <c r="N4" s="59">
        <f t="shared" si="2"/>
        <v>40671205</v>
      </c>
      <c r="O4" s="111"/>
      <c r="P4" s="59"/>
      <c r="Q4" s="51"/>
      <c r="R4" s="51"/>
      <c r="S4" s="52"/>
    </row>
    <row r="5" spans="1:19" ht="18" customHeight="1" x14ac:dyDescent="0.3">
      <c r="A5" s="53">
        <v>3</v>
      </c>
      <c r="B5" s="113">
        <v>45269</v>
      </c>
      <c r="C5" s="55" t="s">
        <v>112</v>
      </c>
      <c r="D5" s="56">
        <v>30.8</v>
      </c>
      <c r="E5" s="53">
        <v>0</v>
      </c>
      <c r="F5" s="53"/>
      <c r="G5" s="53"/>
      <c r="H5" s="53"/>
      <c r="I5" s="57">
        <v>0</v>
      </c>
      <c r="J5" s="56">
        <f t="shared" si="0"/>
        <v>30.8</v>
      </c>
      <c r="K5" s="48">
        <v>0.51139999999999997</v>
      </c>
      <c r="L5" s="56">
        <f t="shared" si="1"/>
        <v>15.751119999999998</v>
      </c>
      <c r="M5" s="58">
        <v>2500000</v>
      </c>
      <c r="N5" s="59">
        <f t="shared" si="2"/>
        <v>39377799.999999993</v>
      </c>
      <c r="O5" s="112"/>
      <c r="P5" s="59"/>
      <c r="Q5" s="51"/>
      <c r="R5" s="51"/>
      <c r="S5" s="52"/>
    </row>
    <row r="6" spans="1:19" ht="18" customHeight="1" x14ac:dyDescent="0.3">
      <c r="A6" s="53">
        <v>4</v>
      </c>
      <c r="B6" s="114"/>
      <c r="C6" s="55" t="s">
        <v>112</v>
      </c>
      <c r="D6" s="56">
        <v>31.4</v>
      </c>
      <c r="E6" s="53">
        <v>0</v>
      </c>
      <c r="F6" s="53"/>
      <c r="G6" s="53"/>
      <c r="H6" s="53"/>
      <c r="I6" s="57">
        <v>0</v>
      </c>
      <c r="J6" s="56">
        <f t="shared" si="0"/>
        <v>31.4</v>
      </c>
      <c r="K6" s="62">
        <v>0.50029999999999997</v>
      </c>
      <c r="L6" s="56">
        <f t="shared" si="1"/>
        <v>15.709419999999998</v>
      </c>
      <c r="M6" s="58">
        <v>2500000</v>
      </c>
      <c r="N6" s="59">
        <f t="shared" si="2"/>
        <v>39273549.999999993</v>
      </c>
      <c r="O6" s="60"/>
      <c r="P6" s="59"/>
      <c r="Q6" s="51"/>
      <c r="R6" s="51"/>
      <c r="S6" s="52"/>
    </row>
    <row r="7" spans="1:19" ht="18" customHeight="1" x14ac:dyDescent="0.3">
      <c r="A7" s="53">
        <v>5</v>
      </c>
      <c r="B7" s="54" t="s">
        <v>63</v>
      </c>
      <c r="C7" s="55" t="s">
        <v>112</v>
      </c>
      <c r="D7" s="56">
        <v>33.479999999999997</v>
      </c>
      <c r="E7" s="53">
        <v>0</v>
      </c>
      <c r="F7" s="53"/>
      <c r="G7" s="53"/>
      <c r="H7" s="53"/>
      <c r="I7" s="57">
        <v>0</v>
      </c>
      <c r="J7" s="56">
        <f t="shared" si="0"/>
        <v>33.479999999999997</v>
      </c>
      <c r="K7" s="62">
        <v>0.48049999999999998</v>
      </c>
      <c r="L7" s="56">
        <f t="shared" si="1"/>
        <v>16.087139999999998</v>
      </c>
      <c r="M7" s="58">
        <v>2500000</v>
      </c>
      <c r="N7" s="59">
        <f t="shared" si="2"/>
        <v>40217849.999999993</v>
      </c>
      <c r="O7" s="60"/>
      <c r="P7" s="59"/>
      <c r="Q7" s="51"/>
      <c r="R7" s="51"/>
      <c r="S7" s="52"/>
    </row>
    <row r="8" spans="1:19" ht="18" customHeight="1" x14ac:dyDescent="0.3">
      <c r="A8" s="53">
        <v>6</v>
      </c>
      <c r="B8" s="54" t="s">
        <v>68</v>
      </c>
      <c r="C8" s="55" t="s">
        <v>112</v>
      </c>
      <c r="D8" s="56">
        <v>33.32</v>
      </c>
      <c r="E8" s="53">
        <v>0</v>
      </c>
      <c r="F8" s="53"/>
      <c r="G8" s="53"/>
      <c r="H8" s="53"/>
      <c r="I8" s="57">
        <v>0</v>
      </c>
      <c r="J8" s="56">
        <f t="shared" si="0"/>
        <v>33.32</v>
      </c>
      <c r="K8" s="62">
        <v>0.49619999999999997</v>
      </c>
      <c r="L8" s="56">
        <f t="shared" si="1"/>
        <v>16.533383999999998</v>
      </c>
      <c r="M8" s="58">
        <v>2500000</v>
      </c>
      <c r="N8" s="59">
        <f t="shared" si="2"/>
        <v>41333459.999999993</v>
      </c>
      <c r="O8" s="60"/>
      <c r="P8" s="59"/>
      <c r="Q8" s="51"/>
      <c r="R8" s="51"/>
      <c r="S8" s="52"/>
    </row>
    <row r="9" spans="1:19" ht="18" customHeight="1" x14ac:dyDescent="0.3">
      <c r="A9" s="63">
        <v>7</v>
      </c>
      <c r="B9" s="64" t="s">
        <v>76</v>
      </c>
      <c r="C9" s="65" t="s">
        <v>112</v>
      </c>
      <c r="D9" s="66">
        <v>33.119999999999997</v>
      </c>
      <c r="E9" s="63">
        <v>0</v>
      </c>
      <c r="F9" s="63"/>
      <c r="G9" s="63"/>
      <c r="H9" s="63"/>
      <c r="I9" s="67">
        <v>0</v>
      </c>
      <c r="J9" s="66">
        <f t="shared" si="0"/>
        <v>33.119999999999997</v>
      </c>
      <c r="K9" s="68">
        <v>0.51739999999999997</v>
      </c>
      <c r="L9" s="66">
        <f t="shared" si="1"/>
        <v>17.136287999999997</v>
      </c>
      <c r="M9" s="69">
        <v>2500000</v>
      </c>
      <c r="N9" s="69">
        <f t="shared" si="2"/>
        <v>42840719.999999993</v>
      </c>
      <c r="O9" s="70"/>
      <c r="P9" s="69"/>
      <c r="Q9" s="71"/>
      <c r="R9" s="71"/>
      <c r="S9" s="72"/>
    </row>
    <row r="10" spans="1:19" ht="18" customHeight="1" x14ac:dyDescent="0.3">
      <c r="A10" s="53">
        <v>8</v>
      </c>
      <c r="B10" s="54" t="s">
        <v>77</v>
      </c>
      <c r="C10" s="55" t="s">
        <v>112</v>
      </c>
      <c r="D10" s="73">
        <v>31.91</v>
      </c>
      <c r="E10" s="74">
        <v>0</v>
      </c>
      <c r="F10" s="74"/>
      <c r="G10" s="74"/>
      <c r="H10" s="74"/>
      <c r="I10" s="75">
        <v>0</v>
      </c>
      <c r="J10" s="56">
        <f t="shared" si="0"/>
        <v>31.91</v>
      </c>
      <c r="K10" s="62">
        <v>0.51429999999999998</v>
      </c>
      <c r="L10" s="56">
        <f t="shared" si="1"/>
        <v>16.411313</v>
      </c>
      <c r="M10" s="58">
        <v>2500000</v>
      </c>
      <c r="N10" s="59">
        <f t="shared" si="2"/>
        <v>41028282.5</v>
      </c>
      <c r="O10" s="60"/>
      <c r="P10" s="59"/>
      <c r="Q10" s="51"/>
      <c r="R10" s="51"/>
      <c r="S10" s="52"/>
    </row>
    <row r="11" spans="1:19" ht="18" customHeight="1" x14ac:dyDescent="0.3">
      <c r="A11" s="53">
        <v>9</v>
      </c>
      <c r="B11" s="54" t="s">
        <v>82</v>
      </c>
      <c r="C11" s="55" t="s">
        <v>112</v>
      </c>
      <c r="D11" s="56">
        <v>32.49</v>
      </c>
      <c r="E11" s="53">
        <v>0</v>
      </c>
      <c r="F11" s="53"/>
      <c r="G11" s="53"/>
      <c r="H11" s="53"/>
      <c r="I11" s="57">
        <v>0</v>
      </c>
      <c r="J11" s="56">
        <f t="shared" si="0"/>
        <v>32.49</v>
      </c>
      <c r="K11" s="62">
        <v>0.51149999999999995</v>
      </c>
      <c r="L11" s="56">
        <f t="shared" si="1"/>
        <v>16.618635000000001</v>
      </c>
      <c r="M11" s="58">
        <v>2500000</v>
      </c>
      <c r="N11" s="59">
        <f t="shared" si="2"/>
        <v>41546587.5</v>
      </c>
      <c r="O11" s="60"/>
      <c r="P11" s="59"/>
      <c r="Q11" s="51"/>
      <c r="R11" s="51"/>
      <c r="S11" s="52"/>
    </row>
    <row r="12" spans="1:19" ht="18" customHeight="1" x14ac:dyDescent="0.3">
      <c r="A12" s="53">
        <v>10</v>
      </c>
      <c r="B12" s="54" t="s">
        <v>83</v>
      </c>
      <c r="C12" s="55" t="s">
        <v>112</v>
      </c>
      <c r="D12" s="56">
        <v>31.35</v>
      </c>
      <c r="E12" s="53">
        <v>0</v>
      </c>
      <c r="F12" s="53"/>
      <c r="G12" s="53"/>
      <c r="H12" s="53"/>
      <c r="I12" s="57">
        <v>0</v>
      </c>
      <c r="J12" s="56">
        <f t="shared" si="0"/>
        <v>31.35</v>
      </c>
      <c r="K12" s="62">
        <v>0.51470000000000005</v>
      </c>
      <c r="L12" s="56">
        <f t="shared" si="1"/>
        <v>16.135845000000003</v>
      </c>
      <c r="M12" s="58">
        <v>2500000</v>
      </c>
      <c r="N12" s="59">
        <f t="shared" si="2"/>
        <v>40339612.500000007</v>
      </c>
      <c r="O12" s="60"/>
      <c r="P12" s="59"/>
      <c r="Q12" s="51"/>
      <c r="R12" s="51"/>
      <c r="S12" s="52"/>
    </row>
    <row r="13" spans="1:19" ht="18" customHeight="1" x14ac:dyDescent="0.3">
      <c r="A13" s="53">
        <v>11</v>
      </c>
      <c r="B13" s="54" t="s">
        <v>113</v>
      </c>
      <c r="C13" s="55" t="s">
        <v>112</v>
      </c>
      <c r="D13" s="56">
        <v>31.07</v>
      </c>
      <c r="E13" s="53">
        <v>0</v>
      </c>
      <c r="F13" s="53"/>
      <c r="G13" s="53"/>
      <c r="H13" s="53"/>
      <c r="I13" s="57">
        <v>0</v>
      </c>
      <c r="J13" s="56">
        <f t="shared" si="0"/>
        <v>31.07</v>
      </c>
      <c r="K13" s="62">
        <v>0.51329999999999998</v>
      </c>
      <c r="L13" s="56">
        <f t="shared" si="1"/>
        <v>15.948231</v>
      </c>
      <c r="M13" s="58">
        <v>2500000</v>
      </c>
      <c r="N13" s="59">
        <f t="shared" si="2"/>
        <v>39870577.5</v>
      </c>
      <c r="O13" s="60"/>
      <c r="P13" s="59"/>
      <c r="Q13" s="51"/>
      <c r="R13" s="51"/>
      <c r="S13" s="52"/>
    </row>
    <row r="14" spans="1:19" ht="18" customHeight="1" x14ac:dyDescent="0.3">
      <c r="A14" s="53">
        <v>12</v>
      </c>
      <c r="B14" s="54" t="s">
        <v>85</v>
      </c>
      <c r="C14" s="55" t="s">
        <v>112</v>
      </c>
      <c r="D14" s="56">
        <v>30.72</v>
      </c>
      <c r="E14" s="53">
        <v>0</v>
      </c>
      <c r="F14" s="53"/>
      <c r="G14" s="53"/>
      <c r="H14" s="53"/>
      <c r="I14" s="57">
        <v>0</v>
      </c>
      <c r="J14" s="56">
        <f t="shared" si="0"/>
        <v>30.72</v>
      </c>
      <c r="K14" s="62">
        <v>0.5101</v>
      </c>
      <c r="L14" s="56">
        <f t="shared" si="1"/>
        <v>15.670271999999999</v>
      </c>
      <c r="M14" s="58">
        <v>2480000</v>
      </c>
      <c r="N14" s="59">
        <f t="shared" si="2"/>
        <v>38862274.559999995</v>
      </c>
      <c r="O14" s="60"/>
      <c r="P14" s="59"/>
      <c r="Q14" s="51"/>
      <c r="R14" s="51"/>
      <c r="S14" s="52"/>
    </row>
    <row r="15" spans="1:19" ht="18" customHeight="1" x14ac:dyDescent="0.3">
      <c r="A15" s="53">
        <v>13</v>
      </c>
      <c r="B15" s="54" t="s">
        <v>114</v>
      </c>
      <c r="C15" s="55" t="s">
        <v>112</v>
      </c>
      <c r="D15" s="56">
        <v>35.21</v>
      </c>
      <c r="E15" s="53">
        <v>0</v>
      </c>
      <c r="F15" s="53"/>
      <c r="G15" s="53"/>
      <c r="H15" s="53"/>
      <c r="I15" s="57">
        <v>0</v>
      </c>
      <c r="J15" s="56">
        <f t="shared" si="0"/>
        <v>35.21</v>
      </c>
      <c r="K15" s="62">
        <v>0.49120000000000003</v>
      </c>
      <c r="L15" s="56">
        <f t="shared" si="1"/>
        <v>17.295152000000002</v>
      </c>
      <c r="M15" s="58">
        <v>2480000</v>
      </c>
      <c r="N15" s="59">
        <f t="shared" si="2"/>
        <v>42891976.960000001</v>
      </c>
      <c r="O15" s="60"/>
      <c r="P15" s="59"/>
      <c r="Q15" s="51"/>
      <c r="R15" s="51"/>
      <c r="S15" s="52"/>
    </row>
    <row r="16" spans="1:19" s="81" customFormat="1" ht="15.6" x14ac:dyDescent="0.3">
      <c r="A16" s="78"/>
      <c r="B16" s="78"/>
      <c r="C16" s="78"/>
      <c r="D16" s="79">
        <f>SUM(D3:D15)</f>
        <v>417.84999999999997</v>
      </c>
      <c r="E16" s="78"/>
      <c r="F16" s="78"/>
      <c r="G16" s="78"/>
      <c r="H16" s="78"/>
      <c r="I16" s="78"/>
      <c r="J16" s="79">
        <f>SUM(J3:J15)</f>
        <v>417.84999999999997</v>
      </c>
      <c r="K16" s="78"/>
      <c r="L16" s="79">
        <f>SUM(L3:L15)</f>
        <v>211.70850899999999</v>
      </c>
      <c r="M16" s="78"/>
      <c r="N16" s="80">
        <f>SUM(N3:N15)</f>
        <v>528611964.01999998</v>
      </c>
      <c r="O16" s="78"/>
      <c r="P16" s="78"/>
      <c r="Q16" s="78"/>
      <c r="R16" s="78"/>
      <c r="S16" s="78"/>
    </row>
  </sheetData>
  <mergeCells count="3">
    <mergeCell ref="A1:N1"/>
    <mergeCell ref="O3:O5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Mua vào</vt:lpstr>
      <vt:lpstr>Bán 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2023-10-14T08:01:49Z</dcterms:created>
  <dcterms:modified xsi:type="dcterms:W3CDTF">2023-10-14T10:09:17Z</dcterms:modified>
</cp:coreProperties>
</file>