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File hoàn thành" sheetId="1" r:id="rId1"/>
    <sheet name="Payment T3" sheetId="2" r:id="rId2"/>
    <sheet name="Ads Portfolio" sheetId="3" r:id="rId3"/>
    <sheet name="Ads T3" sheetId="4" r:id="rId4"/>
    <sheet name="Storage Fee T3" sheetId="5" r:id="rId5"/>
    <sheet name="Surcharge Fee T3" sheetId="6" r:id="rId6"/>
    <sheet name="Cost of Goods" sheetId="7" r:id="rId7"/>
    <sheet name="P&amp;L T3 - Thành" sheetId="8" r:id="rId8"/>
    <sheet name="File hoan thanh" sheetId="9" r:id="rId9"/>
  </sheets>
  <definedNames>
    <definedName name="_xlnm._FilterDatabase" localSheetId="1" hidden="1">'Payment T3'!$A$1:$AD$577</definedName>
    <definedName name="_xlnm._FilterDatabase" localSheetId="7" hidden="1">'P&amp;L T3 - Thành'!A2:AA989</definedName>
  </definedNames>
</workbook>
</file>

<file path=xl/comments1.xml><?xml version="1.0" encoding="utf-8"?>
<comments xmlns="http://schemas.openxmlformats.org/spreadsheetml/2006/main">
  <authors>
    <author>sheetjsghost</author>
  </authors>
  <commentList>
    <comment ref="AM3" authorId="0">
      <text>
        <t xml:space="preserve">tính quantity nhưng không tính cogs
======</t>
      </text>
    </comment>
    <comment ref="H4" authorId="0">
      <text>
        <t xml:space="preserve">thông thường: sẽ so sku ở cột E sheet "payment t3" với sku tương ứng sheet "file hoàn thành"; nhưng do hệ thống Amz trả về file payment t3 bị nhầm sku và fnsku khi tính toán giá trị "Liquidations" (chỉ riêng khi type = "Liquidations" thì Amz mới bị nhầm giữa sku và fnsku, các trường còn lại thì không bị nhầm) nên công thức đúng ở ô này sẽ đổi thành so sánh: sku ở cột E sheet "payment t3" với fnsku tương ứng sheet "file hoàn thành"
======</t>
      </text>
    </comment>
    <comment ref="I4" authorId="0">
      <text>
        <t xml:space="preserve">Bản chất công thức: F4 - G4 + H4; nhưng vì G4 mang giá trị âm, nên công thức sẽ đổi thành: F4 + G4 + H4 -&gt; tức: sum(F4:H4)
Tương tự cho các vùng tô màu vàng: cột I, cột Y, cột AF, cột AY
======</t>
      </text>
    </comment>
    <comment ref="Y4" authorId="0">
      <text>
        <t xml:space="preserve">giá trị sau khi tính ở ô này phải bằng với giá trị của công thức: tổng cột AD (cột E: sku = sku tương ứng; không phân loại type)
======</t>
      </text>
    </comment>
    <comment ref="AG4" authorId="0">
      <text>
        <t xml:space="preserve">các đơn hàng bình thường sẽ được giao bởi amazon.com, song các đơn hàng mà seller tự set trên hệ thống đến 1 địa chỉ bất kỳ ở US thì sẽ được giao bởi sim1.stores.amazon.com, sim2.stores.amazon.com ... nên chỗ này cần lây 3 ký tự đầu của cột H so với "sim"
======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8">
    <numFmt numFmtId="56" formatCode="&quot;上午/下午 &quot;hh&quot;時&quot;mm&quot;分&quot;ss&quot;秒 &quot;"/>
    <numFmt numFmtId="164" formatCode="m.yyyy"/>
    <numFmt numFmtId="165" formatCode="yyyy-mm"/>
    <numFmt numFmtId="166" formatCode="mmm-dd"/>
    <numFmt numFmtId="167" formatCode="yyyy\-mm\-dd"/>
    <numFmt numFmtId="168" formatCode="dd.mm"/>
    <numFmt numFmtId="169" formatCode="d.m"/>
    <numFmt numFmtId="170" formatCode="&quot;$&quot;#,##0.0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423"/>
  <sheetViews>
    <sheetView workbookViewId="0" rightToLeft="0"/>
  </sheetViews>
  <sheetData>
    <row r="1" xml:space="preserve">
      <c r="A1" t="str">
        <v>Group</v>
      </c>
      <c r="B1" t="str">
        <v>Sku</v>
      </c>
      <c r="C1" t="str">
        <v>Fnsku</v>
      </c>
      <c r="D1" t="str" xml:space="preserve">
        <v xml:space="preserve">Sale
Quantity</v>
      </c>
      <c r="E1" t="str" xml:space="preserve">
        <v xml:space="preserve">Refund
Quantity</v>
      </c>
      <c r="F1" t="str" xml:space="preserve">
        <v xml:space="preserve">Product
Sales</v>
      </c>
      <c r="G1" t="str" xml:space="preserve">
        <v xml:space="preserve">Refund
Amount</v>
      </c>
      <c r="H1" t="str">
        <v>Liquidations</v>
      </c>
      <c r="I1" t="str">
        <v>Gross Sales</v>
      </c>
      <c r="J1" t="str">
        <v>Other Income</v>
      </c>
      <c r="Q1" t="str">
        <v>Other Refunds</v>
      </c>
      <c r="T1" t="str" xml:space="preserve">
        <v xml:space="preserve">Referral
Fees</v>
      </c>
      <c r="U1" t="str" xml:space="preserve">
        <v xml:space="preserve">Fulfillment
Fees</v>
      </c>
      <c r="V1" t="str" xml:space="preserve">
        <v xml:space="preserve">Refund
Commission</v>
      </c>
      <c r="W1" t="str" xml:space="preserve">
        <v xml:space="preserve">Other
Transaction Fees</v>
      </c>
      <c r="X1" t="str" xml:space="preserve">
        <v xml:space="preserve">Other -
Adjustment</v>
      </c>
      <c r="Y1" t="str" xml:space="preserve">
        <v xml:space="preserve">Gross Profit
(by product)</v>
      </c>
      <c r="Z1" t="str">
        <v>Other Amazon Fees</v>
      </c>
      <c r="AF1" t="str" xml:space="preserve">
        <v xml:space="preserve">Gross Profit
(overall)</v>
      </c>
      <c r="AG1" t="str" xml:space="preserve">
        <v xml:space="preserve">MCF
Quantity</v>
      </c>
      <c r="AH1" t="str" xml:space="preserve">
        <v xml:space="preserve">Lost/Damaged
Quantity by AW</v>
      </c>
      <c r="AI1" t="str" xml:space="preserve">
        <v xml:space="preserve">Adjusted
Quantity by AW</v>
      </c>
      <c r="AJ1" t="str">
        <v>Remove Quantity of Sellable Units</v>
      </c>
      <c r="AM1" t="str">
        <v>Customer Return Quantity</v>
      </c>
      <c r="AO1" t="str" xml:space="preserve">
        <v xml:space="preserve">% Sellable
Returns</v>
      </c>
      <c r="AP1" t="str">
        <v>Cost of Goods</v>
      </c>
      <c r="AW1" t="str" xml:space="preserve">
        <v xml:space="preserve">Missing
Quantity by AW</v>
      </c>
      <c r="AX1" t="str" xml:space="preserve">
        <v xml:space="preserve">Reimbursement for
Missing Quantity</v>
      </c>
      <c r="AY1" t="str" xml:space="preserve">
        <v xml:space="preserve">COGS for
Missing Quantity</v>
      </c>
      <c r="AZ1" t="str" xml:space="preserve">
        <v xml:space="preserve">Business
Expenses</v>
      </c>
      <c r="BA1" t="str">
        <v>Net Profit</v>
      </c>
    </row>
    <row r="2">
      <c r="J2" t="str">
        <v>Product Sales Tax</v>
      </c>
      <c r="K2" t="str">
        <v>Shipping Credits</v>
      </c>
      <c r="L2" t="str">
        <v>Shipping Credits Tax</v>
      </c>
      <c r="M2" t="str">
        <v>Gift Wrap Credits</v>
      </c>
      <c r="N2" t="str">
        <v>Giftwrap Credits Tax</v>
      </c>
      <c r="O2" t="str">
        <v>Regulatory Fee</v>
      </c>
      <c r="P2" t="str">
        <v>Tax On Regulatory Fee</v>
      </c>
      <c r="Q2" t="str">
        <v>Promotional Rebates</v>
      </c>
      <c r="R2" t="str">
        <v>Promotional Rebates Tax</v>
      </c>
      <c r="S2" t="str">
        <v>Marketplace Withheld Tax</v>
      </c>
      <c r="Z2" t="str">
        <v>Subscription</v>
      </c>
      <c r="AA2" t="str">
        <v>Ads</v>
      </c>
      <c r="AB2" t="str">
        <v>Storage Fee</v>
      </c>
      <c r="AC2" t="str">
        <v>Disposal Fee</v>
      </c>
      <c r="AD2" t="str">
        <v>Vine Fee</v>
      </c>
      <c r="AE2" t="str">
        <v>Aged-inventory Surcharge</v>
      </c>
      <c r="AJ2" t="str">
        <v>Liquidations</v>
      </c>
      <c r="AK2" t="str">
        <v>Return</v>
      </c>
      <c r="AL2" t="str">
        <v>Disposal</v>
      </c>
      <c r="AM2" t="str">
        <v>Sellable</v>
      </c>
      <c r="AN2" t="str">
        <v>Unsellable</v>
      </c>
      <c r="AP2" t="str">
        <v>Sold</v>
      </c>
      <c r="AQ2" t="str">
        <v>MCF</v>
      </c>
      <c r="AR2" t="str">
        <v>Lost/Damaged</v>
      </c>
      <c r="AS2" t="str">
        <v>Adjusted</v>
      </c>
      <c r="AT2" t="str">
        <v>Liquidations</v>
      </c>
      <c r="AU2" t="str">
        <v>Return</v>
      </c>
      <c r="AV2" t="str">
        <v>Disposal</v>
      </c>
    </row>
    <row r="3">
      <c r="B3" t="str">
        <v>sku 1</v>
      </c>
      <c r="D3" t="str">
        <v>+</v>
      </c>
      <c r="E3" t="str">
        <v>+</v>
      </c>
      <c r="F3" t="str">
        <v>+</v>
      </c>
      <c r="G3" t="str">
        <v>-</v>
      </c>
      <c r="H3" t="str">
        <v>+</v>
      </c>
      <c r="I3">
        <f>sum(F3:H3)</f>
        <v>0</v>
      </c>
      <c r="J3" t="str">
        <v>+</v>
      </c>
      <c r="K3" t="str">
        <v>+</v>
      </c>
      <c r="L3" t="str">
        <v>+</v>
      </c>
      <c r="M3" t="str">
        <v>+</v>
      </c>
      <c r="N3" t="str">
        <v>+</v>
      </c>
      <c r="O3" t="str">
        <v>+</v>
      </c>
      <c r="P3" t="str">
        <v>+</v>
      </c>
      <c r="Q3" t="str">
        <v>-</v>
      </c>
      <c r="R3" t="str">
        <v>-</v>
      </c>
      <c r="S3" t="str">
        <v>-</v>
      </c>
      <c r="T3" t="str">
        <v>-</v>
      </c>
      <c r="U3" t="str">
        <v>-</v>
      </c>
      <c r="V3" t="str">
        <v>+</v>
      </c>
      <c r="W3" t="str">
        <v>-</v>
      </c>
      <c r="X3" t="str">
        <v>+</v>
      </c>
      <c r="Y3">
        <f>sum(I3:X3)</f>
        <v>0</v>
      </c>
      <c r="Z3" t="str">
        <v>-</v>
      </c>
      <c r="AA3" t="str">
        <v>-</v>
      </c>
      <c r="AB3" t="str">
        <v>-</v>
      </c>
      <c r="AC3" t="str">
        <v>-</v>
      </c>
      <c r="AD3" t="str">
        <v>-</v>
      </c>
      <c r="AE3" t="str">
        <v>-</v>
      </c>
      <c r="AF3">
        <f>sum(Y3:AE3)</f>
        <v>0</v>
      </c>
      <c r="AG3" t="str">
        <v>+</v>
      </c>
      <c r="AH3" t="str">
        <v>+</v>
      </c>
      <c r="AI3" t="str">
        <v>+</v>
      </c>
      <c r="AJ3" t="str">
        <v>+</v>
      </c>
      <c r="AK3" t="str">
        <v>+</v>
      </c>
      <c r="AL3" t="str">
        <v>+</v>
      </c>
      <c r="AM3" t="str">
        <v>+</v>
      </c>
      <c r="AN3" t="str">
        <v>+</v>
      </c>
      <c r="AP3" t="str">
        <v>-</v>
      </c>
      <c r="AQ3" t="str">
        <v>-</v>
      </c>
      <c r="AR3" t="str">
        <v>-</v>
      </c>
      <c r="AS3" t="str">
        <v>+</v>
      </c>
      <c r="AT3" t="str">
        <v>-</v>
      </c>
      <c r="AU3" t="str">
        <v>-</v>
      </c>
      <c r="AV3" t="str">
        <v>-</v>
      </c>
      <c r="AW3" t="str">
        <v>+</v>
      </c>
      <c r="AX3" t="str">
        <v>+</v>
      </c>
      <c r="AY3" t="str">
        <v>+</v>
      </c>
      <c r="AZ3" t="str">
        <v>-</v>
      </c>
      <c r="BA3">
        <f>sum(AF3:AZ3)</f>
        <v>0</v>
      </c>
    </row>
    <row r="4">
      <c r="B4" t="str">
        <v>sku 2</v>
      </c>
      <c r="C4" t="str">
        <v>giá trị cột B sheet "Cost of Goods": fnsku của sku tương ứng</v>
      </c>
      <c r="D4" t="str">
        <v>tổng cột G (cột E: sku = sku tương ứng; cột C: type = order)</v>
      </c>
      <c r="E4" t="str">
        <v>tổng cột G (cột E: sku = sku tương ứng; cột C: type = refund)</v>
      </c>
      <c r="F4" t="str">
        <v>tổng cột O (cột E: sku = sku tương ứng; cột C: type = order)</v>
      </c>
      <c r="G4" t="str">
        <v>tổng cột O (cột E: sku = sku tương ứng; cột C: type = refund)</v>
      </c>
      <c r="H4" t="str">
        <v>tổng cột O (cột E: sku = fnsku tương ứng sheet "file hoàn thành"; cột C: type = liquidations)</v>
      </c>
      <c r="I4">
        <f>sum(F4:H4)</f>
        <v>0</v>
      </c>
      <c r="J4" t="str">
        <v>tổng cột P (cột E: sku = sku tương ứng; không phân loại type)</v>
      </c>
      <c r="K4" t="str">
        <v>tổng cột Q (cột E: sku = sku tương ứng; không phân loại type)</v>
      </c>
      <c r="L4" t="str">
        <v>tổng cột R (cột E: sku = sku tương ứng; không phân loại type)</v>
      </c>
      <c r="M4" t="str">
        <v>tổng cột S (cột E: sku = sku tương ứng; không phân loại type)</v>
      </c>
      <c r="N4" t="str">
        <v>tổng cột T (cột E: sku = sku tương ứng; không phân loại type)</v>
      </c>
      <c r="O4" t="str">
        <v>tổng cột U (cột E: sku = sku tương ứng; không phân loại type)</v>
      </c>
      <c r="P4" t="str">
        <v>tổng cột V (cột E: sku = sku tương ứng; không phân loại type)</v>
      </c>
      <c r="Q4" t="str">
        <v>tổng cột W (cột E: sku = sku tương ứng; không phân loại type)</v>
      </c>
      <c r="R4" t="str">
        <v>tổng cột X (cột E: sku = sku tương ứng; không phân loại type)</v>
      </c>
      <c r="S4" t="str">
        <v>tổng cột Y (cột E: sku = sku tương ứng; không phân loại type)</v>
      </c>
      <c r="T4" t="str">
        <v>tổng cột Z (cột E: sku = sku tương ứng; cột C: type = order)</v>
      </c>
      <c r="U4" t="str">
        <v>tổng cột AA (cột E: sku = sku tương ứng; không phân loại type)</v>
      </c>
      <c r="V4" t="str">
        <v>tổng cột Z (cột E: sku = sku tương ứng; cột C: type = refund)</v>
      </c>
      <c r="W4" t="str">
        <v>tổng cột AB (cột E: sku = sku tương ứng; không phân loại type)</v>
      </c>
      <c r="X4" t="str">
        <v>tổng cột AC (cột E: sku = sku tương ứng; không phân loại type)</v>
      </c>
      <c r="Y4">
        <f>sum(I4:X4)</f>
        <v>0</v>
      </c>
      <c r="Z4" t="str">
        <v>không tính</v>
      </c>
      <c r="AA4" t="str">
        <v>trong sheet "Ads Portfolio", tìm ra Portfolio của sku tương ứng (chỉ sku nào chạy ads mới xuất hiện trong sheet này); từ Portfolio vừa tìm, vào sheet "Ads" điền giá trị tương ứng ở cột L</v>
      </c>
      <c r="AB4" t="str">
        <v>tổng cột U sheet "Storage Fee T3" (cột B sheet "Storage Fee T3": fnsku = fnsku tương ứng)</v>
      </c>
      <c r="AC4" t="str">
        <v>tổng cột N sheet "Removal Fee T3" (cột F sheet "Removal Fee T3": sku = sku tương ứng; cột C sheet "Removal Fee T3": order-type = Disposal và order-type = Return)</v>
      </c>
      <c r="AD4" t="str">
        <v>không tính</v>
      </c>
      <c r="AE4" t="str">
        <v>tổng cột L sheet "Surcharge Fee T3" (cột B sheet "Surcharge Fee T3": sku = sku tương ứng)</v>
      </c>
      <c r="AF4">
        <f>sum(Y4:AE4)</f>
        <v>0</v>
      </c>
      <c r="AG4" t="str">
        <v>tổng cột G sheet "Payment T3" (cột E: sku = sku tương ứng; cột H: marketplace (3 ký tự đầu tiên) = sim)</v>
      </c>
      <c r="AH4" t="str">
        <v>tổng cột H file "Inventory Ledger 03.05.22 - 03.05.23" (cột D: sku = sku tương ứng; cột J: Disposition = SELLABLE; cột F: Event Type = Adjustments; cột H: Quantity &lt; 0; cột A: 01/03/2023 ≤ Date ≤ 31/03/2023)</v>
      </c>
      <c r="AI4" t="str">
        <v>tổng cột H file "Inventory Ledger 03.05.22 - 03.05.23" (cột D: sku = sku tương ứng; cột J: Disposition = SELLABLE; cột F: Event Type = Adjustments; cột H: Quantity &gt; 0; cột A: 01/03/2023 ≤ Date ≤ 31/03/2023)</v>
      </c>
      <c r="AJ4" t="str">
        <v>tổng cột L file "Removal Order Detail 01.01.22 - 06.05.23" (cột C: order-type = Liquidations; cột D: order-status = Completed; cột F: sku = sku tương ứng; cột H: disposition = Sellable; cột A: 01/03/2023 ≤ Date ≤ 31/03/2023)</v>
      </c>
      <c r="AK4" t="str">
        <v>tổng cột L file "Removal Order Detail 01.01.22 - 06.05.23" (cột C: order-type = Return; cột D: order-status = Completed; cột F: sku = sku tương ứng; cột H: disposition = Sellable; cột A: 01/03/2023 ≤ Date ≤ 31/03/2023)</v>
      </c>
      <c r="AL4" t="str">
        <v>tổng cột K file "Removal Order Detail 01.01.22 - 06.05.23" (cột D: order-status = Completed; cột F: sku = sku tương ứng; cột H: disposition = Sellable; cột A: 01/03/2023 ≤ Date ≤ 31/03/2023)</v>
      </c>
      <c r="AM4" t="str">
        <v>tổng cột H file "Inventory Ledger 03.05.22 - 03.05.23" (cột D: sku = sku tương ứng; cột F: Event Type = CustomerReturns; cột A: 01/03/2023 ≤ Date ≤ 31/03/2023; cột J: Disposition = SELLABLE)</v>
      </c>
      <c r="AN4" t="str">
        <v>tổng cột H file "Inventory Ledger 03.05.22 - 03.05.23" (cột D: sku = sku tương ứng; cột F: Event Type = CustomerReturns; cột A: 01/03/2023 ≤ Date ≤ 31/03/2023) - AM4</v>
      </c>
      <c r="AO4" t="str">
        <f>AM4/(AM4+AN4)*100</f>
        <v>#VALUE!</v>
      </c>
      <c r="AP4" t="str">
        <v>correct cogs * correct sale quantity (D4)</v>
      </c>
      <c r="AQ4" t="str">
        <v>correct cogs * AG4</v>
      </c>
      <c r="AR4" t="str">
        <v>correct cogs * AH4</v>
      </c>
      <c r="AS4" t="str">
        <v>correct cogs * AI4</v>
      </c>
      <c r="AT4" t="str">
        <v>correct cogs * AL4</v>
      </c>
      <c r="AU4" t="str">
        <v>correct cogs * AM4</v>
      </c>
      <c r="AV4" t="str">
        <v>correct cogs * AN4</v>
      </c>
      <c r="AW4" t="str">
        <v>tổng cột G (cột E: sku = sku tương ứng; cột F: description = FBA Inventory Reimbursement - Lost:Inbound)</v>
      </c>
      <c r="AX4" t="str">
        <v>tổng cột AC (cột E: sku = sku tương ứng; cột F: description = FBA Inventory Reimbursement - Lost:Inbound)</v>
      </c>
      <c r="AY4" t="str">
        <v>correct cogs * AW4</v>
      </c>
    </row>
    <row r="5">
      <c r="B5" t="str">
        <v>sku 3</v>
      </c>
    </row>
    <row r="6">
      <c r="B6" t="str">
        <v>s</v>
      </c>
      <c r="D6" t="str">
        <v>Payment T3</v>
      </c>
      <c r="AA6" t="str">
        <v>Ads Portfolio và Ads T3</v>
      </c>
      <c r="AB6" t="str">
        <v>Storage Fee T3</v>
      </c>
      <c r="AC6" t="str">
        <v>Removal Fee T3</v>
      </c>
      <c r="AE6" t="str">
        <v>Surcharge Fee T3</v>
      </c>
      <c r="AG6" t="str">
        <v>Payment T3</v>
      </c>
      <c r="AH6" t="str">
        <v>Inventory Ledger 03.05.22 - 03.05.23</v>
      </c>
      <c r="AJ6" t="str">
        <v>Removal Order Detail 01.01.22 - 06.05.23</v>
      </c>
      <c r="AM6" t="str">
        <v>Inventory Ledger 03.05.22 - 03.05.23</v>
      </c>
      <c r="AW6" t="str">
        <v>Payment T3</v>
      </c>
    </row>
    <row r="7">
      <c r="A7" t="str">
        <v>Total</v>
      </c>
    </row>
    <row r="8">
      <c r="AH8" t="str">
        <v>Tìm ngày (thời điểm) 1 sku có số lượng hàng sellable trong kho = số lượng hàng kho amz đã nhận của sku này trong các lô hàng gần nhất</v>
      </c>
    </row>
    <row r="9">
      <c r="AH9" t="str">
        <v>VD: 1 sku nhập 100 units trong lô gần nhất (lô A), 50 units trong lô trước lô gần nhất (lô B)</v>
      </c>
    </row>
    <row r="10">
      <c r="AH10" t="str">
        <v>- Nếu ngày sku này có số lượng 100 sellable units trong kho là ngày 10/02 -&gt; cogs ngày 01/03 và cogs ngày 31/03 đều là cogs lô A: giá trị cột AP = cogs lô A * giá trị cột AO</v>
      </c>
    </row>
    <row r="11">
      <c r="AH11" t="str">
        <v>- Nếu ngày sku này có số lượng 100 sellable units trong kho là ngày 10/04 -&gt; cogs ngày 01/03 và cogs ngày 31/03 đều là cogs lô B: giá trị cột AP = cogs lô B * giá trị cột AO</v>
      </c>
    </row>
    <row r="12" xml:space="preserve">
      <c r="AH12" t="str" xml:space="preserve">
        <v xml:space="preserve">- Nếu ngày sku này có số lượng 100 sellable units trong kho là ngày 10/03 -&gt; cogs ngày 01/03 là cogs lô A và cogs ngày 31/03 là cogs lô B:
giá trị cột AP = cogs lô B * số hàng phát sinh từ 01/03 - 09/03 + cogs lô A * số hàng phát sinh từ 10/03 - 31/03</v>
      </c>
    </row>
    <row r="14">
      <c r="AH14" t="str">
        <v>-&gt; Giờ cần tìm ngày (thời điểm) sku này có số lượng sellable units trong kho là 100</v>
      </c>
    </row>
    <row r="15" xml:space="preserve">
      <c r="AH15" t="str" xml:space="preserve">
        <v xml:space="preserve">Hôm nay là ngày 02/05 -&gt; download dữ liệu từ ngày 01/01 đến ngày 01/05 và số lượng hàng tồn kho hiện có ở ngày 02/05 -&gt;
tính hiệu (100 - số lượng hàng tồn kho hiện có ở ngày 02/05 của sku này) - &gt; lấy hiệu số này trừ ngươc trở lại từ ngày 01/05 đến ngày (thời điểm) hiệu số này = 0
(VD: ngày 10/03, hiệu số này = 0, tức ở ngày 10/03, sku này có 100 units trong kho (= số lượng hàng của sku đã nhận trong lô A)) -&gt; ngày (thời điểm) cần tìm</v>
      </c>
    </row>
  </sheetData>
  <mergeCells count="36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P1"/>
    <mergeCell ref="Q1:S1"/>
    <mergeCell ref="T1:T2"/>
    <mergeCell ref="U1:U2"/>
    <mergeCell ref="V1:V2"/>
    <mergeCell ref="D6:Y6"/>
    <mergeCell ref="AZ1:AZ2"/>
    <mergeCell ref="BA1:BA2"/>
    <mergeCell ref="AI1:AI2"/>
    <mergeCell ref="AJ1:AL1"/>
    <mergeCell ref="AM1:AN1"/>
    <mergeCell ref="AO1:AO2"/>
    <mergeCell ref="AP1:AV1"/>
    <mergeCell ref="AW1:AW2"/>
    <mergeCell ref="AX1:AX2"/>
    <mergeCell ref="AY1:AY2"/>
    <mergeCell ref="AH6:AI6"/>
    <mergeCell ref="AJ6:AL6"/>
    <mergeCell ref="AM6:AN6"/>
    <mergeCell ref="AW6:AX6"/>
    <mergeCell ref="W1:W2"/>
    <mergeCell ref="X1:X2"/>
    <mergeCell ref="Y1:Y2"/>
    <mergeCell ref="Z1:AE1"/>
    <mergeCell ref="AF1:AF2"/>
    <mergeCell ref="AG1:AG2"/>
    <mergeCell ref="AH1:AH2"/>
  </mergeCells>
  <pageMargins left="0.7" right="0.7" top="0.75" bottom="0.75" header="0" footer="0"/>
  <ignoredErrors>
    <ignoredError numberStoredAsText="1" sqref="A1:BA423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1000"/>
  <sheetViews>
    <sheetView workbookViewId="0" rightToLeft="0"/>
  </sheetViews>
  <sheetData>
    <row r="1">
      <c r="A1" t="str">
        <v>date/time</v>
      </c>
      <c r="B1" t="str">
        <v>settlement id</v>
      </c>
      <c r="C1" t="str">
        <v>type</v>
      </c>
      <c r="D1" t="str">
        <v>order id</v>
      </c>
      <c r="E1" t="str">
        <v>sku</v>
      </c>
      <c r="F1" t="str">
        <v>description</v>
      </c>
      <c r="G1" t="str">
        <v>quantity</v>
      </c>
      <c r="H1" t="str">
        <v>marketplace</v>
      </c>
      <c r="I1" t="str">
        <v>account type</v>
      </c>
      <c r="J1" t="str">
        <v>fulfillment</v>
      </c>
      <c r="K1" t="str">
        <v>order city</v>
      </c>
      <c r="L1" t="str">
        <v>order state</v>
      </c>
      <c r="M1" t="str">
        <v>order postal</v>
      </c>
      <c r="N1" t="str">
        <v>tax collection model</v>
      </c>
      <c r="O1" t="str">
        <v>product sales</v>
      </c>
      <c r="P1" t="str">
        <v>product sales tax</v>
      </c>
      <c r="Q1" t="str">
        <v>shipping credits</v>
      </c>
      <c r="R1" t="str">
        <v>shipping credits tax</v>
      </c>
      <c r="S1" t="str">
        <v>gift wrap credits</v>
      </c>
      <c r="T1" t="str">
        <v>giftwrap credits tax</v>
      </c>
      <c r="U1" t="str">
        <v>Regulatory Fee</v>
      </c>
      <c r="V1" t="str">
        <v>Tax On Regulatory Fee</v>
      </c>
      <c r="W1" t="str">
        <v>promotional rebates</v>
      </c>
      <c r="X1" t="str">
        <v>promotional rebates tax</v>
      </c>
      <c r="Y1" t="str">
        <v>marketplace withheld tax</v>
      </c>
      <c r="Z1" t="str">
        <v>selling fees</v>
      </c>
      <c r="AA1" t="str">
        <v>fba fees</v>
      </c>
      <c r="AB1" t="str">
        <v>other transaction fees</v>
      </c>
      <c r="AC1" t="str">
        <v>other</v>
      </c>
      <c r="AD1" t="str">
        <v>total</v>
      </c>
      <c r="AF1" t="str">
        <v>group</v>
      </c>
    </row>
    <row r="2">
      <c r="A2" t="str">
        <v>Mar 1, 2023 12:19:54 AM PST</v>
      </c>
      <c r="B2">
        <v>17434869811</v>
      </c>
      <c r="C2" t="str">
        <v>Order</v>
      </c>
      <c r="D2" t="str">
        <v>112-7339647-8800256</v>
      </c>
      <c r="E2" t="str">
        <v>Dumpling-Yellow</v>
      </c>
      <c r="F2" t="str">
        <v>365Home 2 in 1 Dumpling Maker Press, Dumpling Skin Maker Machine, Empanada Maker Press, Multifunctional DIY Manual Dumpling Press Mold Set (Yellow)</v>
      </c>
      <c r="G2">
        <v>1</v>
      </c>
      <c r="H2" t="str">
        <v>amazon.com</v>
      </c>
      <c r="I2" t="str">
        <v>Standard Orders</v>
      </c>
      <c r="J2" t="str">
        <v>Amazon</v>
      </c>
      <c r="K2" t="str">
        <v>LAKE ORION</v>
      </c>
      <c r="L2" t="str">
        <v>MI</v>
      </c>
      <c r="M2" t="str">
        <v>48359-1860</v>
      </c>
      <c r="N2" t="str">
        <v>MarketplaceFacilitator</v>
      </c>
      <c r="O2">
        <v>11.99</v>
      </c>
      <c r="P2">
        <v>0.72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-0.72</v>
      </c>
      <c r="Z2">
        <v>-1.8</v>
      </c>
      <c r="AA2">
        <v>-3.77</v>
      </c>
      <c r="AB2">
        <v>0</v>
      </c>
      <c r="AC2">
        <v>0</v>
      </c>
      <c r="AD2">
        <v>6.42</v>
      </c>
      <c r="AF2" t="str">
        <v>Thành - Dumpling Makers</v>
      </c>
    </row>
    <row r="3">
      <c r="A3" t="str">
        <v>Mar 1, 2023 12:20:04 AM PST</v>
      </c>
      <c r="B3">
        <v>17434869811</v>
      </c>
      <c r="C3" t="str">
        <v>Order</v>
      </c>
      <c r="D3" t="str">
        <v>114-0238242-1333833</v>
      </c>
      <c r="E3" t="str">
        <v>Template-set3</v>
      </c>
      <c r="F3" t="str">
        <v>365Home Bowl Cozy Template 3 Sizes, Bowl Cozy Pattern Template, Bowl Cozy Template Cutting Ruler Set with 40 Pcs of Sewing Pin and Manual Instruction</v>
      </c>
      <c r="G3">
        <v>1</v>
      </c>
      <c r="H3" t="str">
        <v>amazon.com</v>
      </c>
      <c r="I3" t="str">
        <v>Standard Orders</v>
      </c>
      <c r="J3" t="str">
        <v>Amazon</v>
      </c>
      <c r="K3" t="str">
        <v>LEAGUE CTIY</v>
      </c>
      <c r="L3" t="str">
        <v>TX</v>
      </c>
      <c r="M3">
        <v>77573</v>
      </c>
      <c r="N3" t="str">
        <v>MarketplaceFacilitator</v>
      </c>
      <c r="O3">
        <v>14.89</v>
      </c>
      <c r="P3">
        <v>1.23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-1.23</v>
      </c>
      <c r="Z3">
        <v>-2.23</v>
      </c>
      <c r="AA3">
        <v>-4.75</v>
      </c>
      <c r="AB3">
        <v>0</v>
      </c>
      <c r="AC3">
        <v>0</v>
      </c>
      <c r="AD3">
        <v>7.91</v>
      </c>
      <c r="AF3" t="str">
        <v>Thành - Templates</v>
      </c>
    </row>
    <row r="4">
      <c r="A4" t="str">
        <v>Mar 1, 2023 2:15:13 AM PST</v>
      </c>
      <c r="B4">
        <v>17515232341</v>
      </c>
      <c r="C4" t="str">
        <v>Order</v>
      </c>
      <c r="D4" t="str">
        <v>111-3319192-6098609</v>
      </c>
      <c r="E4" t="str">
        <v>Template-set3</v>
      </c>
      <c r="F4" t="str">
        <v>365Home Bowl Cozy Template 3 Sizes, Bowl Cozy Pattern Template, Bowl Cozy Template Cutting Ruler Set with 40 Pcs of Sewing Pin and Manual Instruction</v>
      </c>
      <c r="G4">
        <v>1</v>
      </c>
      <c r="H4" t="str">
        <v>amazon.com</v>
      </c>
      <c r="I4" t="str">
        <v>Standard Orders</v>
      </c>
      <c r="J4" t="str">
        <v>Amazon</v>
      </c>
      <c r="K4" t="str">
        <v>Ontario</v>
      </c>
      <c r="L4" t="str">
        <v>California</v>
      </c>
      <c r="M4">
        <v>91764</v>
      </c>
      <c r="N4" t="str">
        <v>MarketplaceFacilitator</v>
      </c>
      <c r="O4">
        <v>14.89</v>
      </c>
      <c r="P4">
        <v>1.15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-1.15</v>
      </c>
      <c r="Z4">
        <v>-2.23</v>
      </c>
      <c r="AA4">
        <v>-4.75</v>
      </c>
      <c r="AB4">
        <v>0</v>
      </c>
      <c r="AC4">
        <v>0</v>
      </c>
      <c r="AD4">
        <v>7.91</v>
      </c>
      <c r="AF4" t="str">
        <v>Thành - Templates</v>
      </c>
    </row>
    <row r="5">
      <c r="A5" t="str">
        <v>Mar 1, 2023 2:21:24 AM PST</v>
      </c>
      <c r="B5">
        <v>17515232341</v>
      </c>
      <c r="C5" t="str">
        <v>Order</v>
      </c>
      <c r="D5" t="str">
        <v>114-3292189-0044216</v>
      </c>
      <c r="E5" t="str">
        <v>Breaker-04</v>
      </c>
      <c r="F5" t="str">
        <v>365Home 4-Packs Car Window Breaker Seatbelt Cutter, 3-in-1 Glass Breaker and Seat Belt Cutter, Car Emergency Escape Tool with User Manual for Land and</v>
      </c>
      <c r="G5">
        <v>1</v>
      </c>
      <c r="H5" t="str">
        <v>amazon.com</v>
      </c>
      <c r="I5" t="str">
        <v>Standard Orders</v>
      </c>
      <c r="J5" t="str">
        <v>Amazon</v>
      </c>
      <c r="K5" t="str">
        <v>WATERFORD</v>
      </c>
      <c r="L5" t="str">
        <v>CA</v>
      </c>
      <c r="M5" t="str">
        <v>95386-9671</v>
      </c>
      <c r="N5" t="str">
        <v>MarketplaceFacilitator</v>
      </c>
      <c r="O5">
        <v>21.99</v>
      </c>
      <c r="P5">
        <v>1.73</v>
      </c>
      <c r="Q5">
        <v>6.67</v>
      </c>
      <c r="R5">
        <v>0</v>
      </c>
      <c r="S5">
        <v>0</v>
      </c>
      <c r="T5">
        <v>0</v>
      </c>
      <c r="U5">
        <v>0</v>
      </c>
      <c r="V5">
        <v>0</v>
      </c>
      <c r="W5">
        <v>-6.67</v>
      </c>
      <c r="X5">
        <v>0</v>
      </c>
      <c r="Y5">
        <v>-1.73</v>
      </c>
      <c r="Z5">
        <v>-2.64</v>
      </c>
      <c r="AA5">
        <v>-4.75</v>
      </c>
      <c r="AB5">
        <v>0</v>
      </c>
      <c r="AC5">
        <v>0</v>
      </c>
      <c r="AD5">
        <v>14.6</v>
      </c>
      <c r="AF5" t="str">
        <v>Thành - Window Breakers</v>
      </c>
    </row>
    <row r="6">
      <c r="A6" t="str">
        <v>Mar 1, 2023 5:04:51 AM PST</v>
      </c>
      <c r="B6">
        <v>17515232341</v>
      </c>
      <c r="C6" t="str">
        <v>Adjustment</v>
      </c>
      <c r="E6" t="str">
        <v>Dumpling2-4packs</v>
      </c>
      <c r="F6" t="str">
        <v>FBA Inventory Reimbursement - Damaged:Warehouse</v>
      </c>
      <c r="G6">
        <v>1</v>
      </c>
      <c r="I6" t="str">
        <v>Standard Orders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17.52</v>
      </c>
      <c r="AD6">
        <v>17.52</v>
      </c>
      <c r="AF6" t="str">
        <v>Thành - Dumpling Makers</v>
      </c>
    </row>
    <row r="7">
      <c r="A7" t="str">
        <v>Mar 1, 2023 8:50:31 AM PST</v>
      </c>
      <c r="B7">
        <v>17515232341</v>
      </c>
      <c r="C7" t="str">
        <v>Order</v>
      </c>
      <c r="D7" t="str">
        <v>114-6654232-3281013</v>
      </c>
      <c r="E7" t="str">
        <v>Dumpling-2packs</v>
      </c>
      <c r="F7" t="str">
        <v>365Home 2-Pack 2 in 1 Dumpling Maker Press, Dumpling Skin Maker Machine, Empanada Maker Press, Multifunctional DIY Manual Dumpling Press Mold Set (Gre</v>
      </c>
      <c r="G7">
        <v>1</v>
      </c>
      <c r="H7" t="str">
        <v>amazon.com</v>
      </c>
      <c r="I7" t="str">
        <v>Standard Orders</v>
      </c>
      <c r="J7" t="str">
        <v>Amazon</v>
      </c>
      <c r="K7" t="str">
        <v>CLEARWATER</v>
      </c>
      <c r="L7" t="str">
        <v>FL</v>
      </c>
      <c r="M7" t="str">
        <v>33755-1615</v>
      </c>
      <c r="N7" t="str">
        <v>MarketplaceFacilitator</v>
      </c>
      <c r="O7">
        <v>21.99</v>
      </c>
      <c r="P7">
        <v>1.54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-1.54</v>
      </c>
      <c r="Z7">
        <v>-3.3</v>
      </c>
      <c r="AA7">
        <v>-6.39</v>
      </c>
      <c r="AB7">
        <v>0</v>
      </c>
      <c r="AC7">
        <v>0</v>
      </c>
      <c r="AD7">
        <v>12.3</v>
      </c>
      <c r="AF7" t="str">
        <v>Thành - Dumpling Makers</v>
      </c>
    </row>
    <row r="8">
      <c r="A8" t="str">
        <v>Mar 1, 2023 9:24:00 AM PST</v>
      </c>
      <c r="B8">
        <v>17515232341</v>
      </c>
      <c r="C8" t="str">
        <v>Order</v>
      </c>
      <c r="D8" t="str">
        <v>114-3500688-5705828</v>
      </c>
      <c r="E8" t="str">
        <v>Dumpling-2packs</v>
      </c>
      <c r="F8" t="str">
        <v>365Home 2-Pack 2 in 1 Dumpling Maker Press, Dumpling Skin Maker Machine, Empanada Maker Press, Multifunctional DIY Manual Dumpling Press Mold Set (Gre</v>
      </c>
      <c r="G8">
        <v>1</v>
      </c>
      <c r="H8" t="str">
        <v>amazon.com</v>
      </c>
      <c r="I8" t="str">
        <v>Standard Orders</v>
      </c>
      <c r="J8" t="str">
        <v>Amazon</v>
      </c>
      <c r="K8" t="str">
        <v>WORCESTER</v>
      </c>
      <c r="L8" t="str">
        <v>MA</v>
      </c>
      <c r="M8" t="str">
        <v>01605-1072</v>
      </c>
      <c r="N8" t="str">
        <v>MarketplaceFacilitator</v>
      </c>
      <c r="O8">
        <v>21.99</v>
      </c>
      <c r="P8">
        <v>1.37</v>
      </c>
      <c r="Q8">
        <v>5.99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-1.37</v>
      </c>
      <c r="Z8">
        <v>-3.3</v>
      </c>
      <c r="AA8">
        <v>-12.38</v>
      </c>
      <c r="AB8">
        <v>0</v>
      </c>
      <c r="AC8">
        <v>0</v>
      </c>
      <c r="AD8">
        <v>12.3</v>
      </c>
      <c r="AF8" t="str">
        <v>Thành - Dumpling Makers</v>
      </c>
    </row>
    <row r="9">
      <c r="A9" t="str">
        <v>Mar 1, 2023 9:30:45 AM PST</v>
      </c>
      <c r="B9">
        <v>17515232341</v>
      </c>
      <c r="C9" t="str">
        <v>Order</v>
      </c>
      <c r="D9" t="str">
        <v>113-9759773-4081836</v>
      </c>
      <c r="E9" t="str">
        <v>Dumpling2-4packs</v>
      </c>
      <c r="F9" t="str">
        <v>365Home?Upgrade?4-Pack 2 in 1 Dumpling Maker Press, Dumpling Skin Maker Machine, Empanada Maker Press, Multifunctional DIY Manual Dumpling Press Mold</v>
      </c>
      <c r="G9">
        <v>1</v>
      </c>
      <c r="H9" t="str">
        <v>amazon.com</v>
      </c>
      <c r="I9" t="str">
        <v>Standard Orders</v>
      </c>
      <c r="J9" t="str">
        <v>Amazon</v>
      </c>
      <c r="K9" t="str">
        <v>BROOKLYN</v>
      </c>
      <c r="L9" t="str">
        <v>NY</v>
      </c>
      <c r="M9" t="str">
        <v>11219-3477</v>
      </c>
      <c r="N9" t="str">
        <v>MarketplaceFacilitator</v>
      </c>
      <c r="O9">
        <v>29.99</v>
      </c>
      <c r="P9">
        <v>2.66</v>
      </c>
      <c r="Q9">
        <v>7.97</v>
      </c>
      <c r="R9">
        <v>0</v>
      </c>
      <c r="S9">
        <v>0</v>
      </c>
      <c r="T9">
        <v>0</v>
      </c>
      <c r="U9">
        <v>0</v>
      </c>
      <c r="V9">
        <v>0</v>
      </c>
      <c r="W9">
        <v>-7.97</v>
      </c>
      <c r="X9">
        <v>0</v>
      </c>
      <c r="Y9">
        <v>-2.66</v>
      </c>
      <c r="Z9">
        <v>-4.5</v>
      </c>
      <c r="AA9">
        <v>-7.97</v>
      </c>
      <c r="AB9">
        <v>0</v>
      </c>
      <c r="AC9">
        <v>0</v>
      </c>
      <c r="AD9">
        <v>17.52</v>
      </c>
      <c r="AF9" t="str">
        <v>Thành - Dumpling Makers</v>
      </c>
    </row>
    <row r="10">
      <c r="A10" t="str">
        <v>Mar 1, 2023 10:59:04 AM PST</v>
      </c>
      <c r="B10">
        <v>17515232341</v>
      </c>
      <c r="C10" t="str">
        <v>Refund</v>
      </c>
      <c r="D10" t="str">
        <v>111-9305943-9489021</v>
      </c>
      <c r="E10" t="str">
        <v>Dumpling-2packs</v>
      </c>
      <c r="F10" t="str">
        <v>365Home 2-Pack 2 in 1 Dumpling Maker Press, Dumpling Skin Maker Machine, Empanada Maker Press, Multifunctional DIY Manual Dumpling Press Mold Set (Gre</v>
      </c>
      <c r="G10">
        <v>1</v>
      </c>
      <c r="H10" t="str">
        <v>amazon.com</v>
      </c>
      <c r="I10" t="str">
        <v>Standard Orders</v>
      </c>
      <c r="J10" t="str">
        <v>Amazon</v>
      </c>
      <c r="K10" t="str">
        <v>DELTONA</v>
      </c>
      <c r="L10" t="str">
        <v>FL</v>
      </c>
      <c r="M10" t="str">
        <v>32725-5882</v>
      </c>
      <c r="N10" t="str">
        <v>MarketplaceFacilitator</v>
      </c>
      <c r="O10">
        <v>-21.99</v>
      </c>
      <c r="P10">
        <v>-1.43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1.43</v>
      </c>
      <c r="Z10">
        <v>2.64</v>
      </c>
      <c r="AA10">
        <v>0</v>
      </c>
      <c r="AB10">
        <v>0</v>
      </c>
      <c r="AC10">
        <v>0</v>
      </c>
      <c r="AD10">
        <v>-19.35</v>
      </c>
      <c r="AF10" t="str">
        <v>Thành - Dumpling Makers</v>
      </c>
    </row>
    <row r="11">
      <c r="A11" t="str">
        <v>Mar 1, 2023 11:23:47 AM PST</v>
      </c>
      <c r="B11">
        <v>17515232341</v>
      </c>
      <c r="C11" t="str">
        <v>Refund</v>
      </c>
      <c r="D11" t="str">
        <v>111-5276072-7369814</v>
      </c>
      <c r="E11" t="str">
        <v>Dumpling-2packs</v>
      </c>
      <c r="F11" t="str">
        <v>365Home 2-Pack 2 in 1 Dumpling Maker Press, Dumpling Skin Maker Machine, Empanada Maker Press, Multifunctional DIY Manual Dumpling Press Mold Set (Gre</v>
      </c>
      <c r="G11">
        <v>1</v>
      </c>
      <c r="H11" t="str">
        <v>amazon.com</v>
      </c>
      <c r="I11" t="str">
        <v>Standard Orders</v>
      </c>
      <c r="J11" t="str">
        <v>Amazon</v>
      </c>
      <c r="K11" t="str">
        <v>ARKANSAS CITY</v>
      </c>
      <c r="L11" t="str">
        <v>KS</v>
      </c>
      <c r="M11" t="str">
        <v>67005-3412</v>
      </c>
      <c r="N11" t="str">
        <v>MarketplaceFacilitator</v>
      </c>
      <c r="O11">
        <v>-21.99</v>
      </c>
      <c r="P11">
        <v>-1.87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1.87</v>
      </c>
      <c r="Z11">
        <v>2.64</v>
      </c>
      <c r="AA11">
        <v>0</v>
      </c>
      <c r="AB11">
        <v>0</v>
      </c>
      <c r="AC11">
        <v>0</v>
      </c>
      <c r="AD11">
        <v>-19.35</v>
      </c>
      <c r="AF11" t="str">
        <v>Thành - Dumpling Makers</v>
      </c>
    </row>
    <row r="12">
      <c r="A12" t="str">
        <v>Mar 1, 2023 11:50:45 AM PST</v>
      </c>
      <c r="B12">
        <v>17515232341</v>
      </c>
      <c r="C12" t="str">
        <v>Order</v>
      </c>
      <c r="D12" t="str">
        <v>112-1130649-9113029</v>
      </c>
      <c r="E12" t="str">
        <v>Template-set3</v>
      </c>
      <c r="F12" t="str">
        <v>365Home Bowl Cozy Template 3 Sizes, Bowl Cozy Pattern Template, Bowl Cozy Template Cutting Ruler Set with 40 Pcs of Sewing Pin and Manual Instruction</v>
      </c>
      <c r="G12">
        <v>1</v>
      </c>
      <c r="H12" t="str">
        <v>amazon.com</v>
      </c>
      <c r="I12" t="str">
        <v>Standard Orders</v>
      </c>
      <c r="J12" t="str">
        <v>Amazon</v>
      </c>
      <c r="K12" t="str">
        <v>WILLISTON</v>
      </c>
      <c r="L12" t="str">
        <v>NORTH DAKOTA</v>
      </c>
      <c r="M12" t="str">
        <v>58801-3566</v>
      </c>
      <c r="N12" t="str">
        <v>MarketplaceFacilitator</v>
      </c>
      <c r="O12">
        <v>14.89</v>
      </c>
      <c r="P12">
        <v>1.19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-1.19</v>
      </c>
      <c r="Z12">
        <v>-2.23</v>
      </c>
      <c r="AA12">
        <v>-3.58</v>
      </c>
      <c r="AB12">
        <v>0</v>
      </c>
      <c r="AC12">
        <v>0</v>
      </c>
      <c r="AD12">
        <v>9.08</v>
      </c>
      <c r="AF12" t="str">
        <v>Thành - Templates</v>
      </c>
    </row>
    <row r="13">
      <c r="A13" t="str">
        <v>Mar 1, 2023 12:33:29 PM PST</v>
      </c>
      <c r="B13">
        <v>17515232341</v>
      </c>
      <c r="C13" t="str">
        <v>Order</v>
      </c>
      <c r="D13" t="str">
        <v>111-2851267-6154653</v>
      </c>
      <c r="E13" t="str">
        <v>Dumpling-2packs</v>
      </c>
      <c r="F13" t="str">
        <v>365Home 2-Pack 2 in 1 Dumpling Maker Press, Dumpling Skin Maker Machine, Empanada Maker Press, Multifunctional DIY Manual Dumpling Press Mold Set (Gre</v>
      </c>
      <c r="G13">
        <v>1</v>
      </c>
      <c r="H13" t="str">
        <v>amazon.com</v>
      </c>
      <c r="I13" t="str">
        <v>Standard Orders</v>
      </c>
      <c r="J13" t="str">
        <v>Amazon</v>
      </c>
      <c r="K13" t="str">
        <v>HOUSTON</v>
      </c>
      <c r="L13" t="str">
        <v>TX</v>
      </c>
      <c r="M13" t="str">
        <v>77080-6620</v>
      </c>
      <c r="N13" t="str">
        <v>MarketplaceFacilitator</v>
      </c>
      <c r="O13">
        <v>21.99</v>
      </c>
      <c r="P13">
        <v>1.81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-1.81</v>
      </c>
      <c r="Z13">
        <v>-3.3</v>
      </c>
      <c r="AA13">
        <v>-6.39</v>
      </c>
      <c r="AB13">
        <v>0</v>
      </c>
      <c r="AC13">
        <v>0</v>
      </c>
      <c r="AD13">
        <v>12.3</v>
      </c>
      <c r="AF13" t="str">
        <v>Thành - Dumpling Makers</v>
      </c>
    </row>
    <row r="14">
      <c r="A14" t="str">
        <v>Mar 1, 2023 12:53:50 PM PST</v>
      </c>
      <c r="B14">
        <v>17515232341</v>
      </c>
      <c r="C14" t="str">
        <v>Order</v>
      </c>
      <c r="D14" t="str">
        <v>113-3554249-0342659</v>
      </c>
      <c r="E14" t="str">
        <v>Dumpling-2packs</v>
      </c>
      <c r="F14" t="str">
        <v>365Home 2-Pack 2 in 1 Dumpling Maker Press, Dumpling Skin Maker Machine, Empanada Maker Press, Multifunctional DIY Manual Dumpling Press Mold Set (Gre</v>
      </c>
      <c r="G14">
        <v>1</v>
      </c>
      <c r="H14" t="str">
        <v>amazon.com</v>
      </c>
      <c r="I14" t="str">
        <v>Standard Orders</v>
      </c>
      <c r="J14" t="str">
        <v>Amazon</v>
      </c>
      <c r="K14" t="str">
        <v>OKLAHOMA CITY</v>
      </c>
      <c r="L14" t="str">
        <v>OK</v>
      </c>
      <c r="M14" t="str">
        <v>73159-6000</v>
      </c>
      <c r="N14" t="str">
        <v>MarketplaceFacilitator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F14" t="str">
        <v>Thành - Dumpling Makers</v>
      </c>
    </row>
    <row r="15">
      <c r="A15" t="str">
        <v>Mar 1, 2023 1:41:47 PM PST</v>
      </c>
      <c r="B15">
        <v>17515232341</v>
      </c>
      <c r="C15" t="str">
        <v>Order</v>
      </c>
      <c r="D15" t="str">
        <v>112-2954260-5858663</v>
      </c>
      <c r="E15" t="str">
        <v>Template-set3</v>
      </c>
      <c r="F15" t="str">
        <v>365Home Bowl Cozy Template 3 Sizes, Bowl Cozy Pattern Template, Bowl Cozy Template Cutting Ruler Set with 40 Pcs of Sewing Pin and Manual Instruction</v>
      </c>
      <c r="G15">
        <v>1</v>
      </c>
      <c r="H15" t="str">
        <v>amazon.com</v>
      </c>
      <c r="I15" t="str">
        <v>Standard Orders</v>
      </c>
      <c r="J15" t="str">
        <v>Amazon</v>
      </c>
      <c r="K15" t="str">
        <v>Oregonia</v>
      </c>
      <c r="L15" t="str">
        <v>Ohio</v>
      </c>
      <c r="M15">
        <v>45054</v>
      </c>
      <c r="N15" t="str">
        <v>MarketplaceFacilitator</v>
      </c>
      <c r="O15">
        <v>14.89</v>
      </c>
      <c r="P15">
        <v>1.01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-1.01</v>
      </c>
      <c r="Z15">
        <v>-2.23</v>
      </c>
      <c r="AA15">
        <v>-3.58</v>
      </c>
      <c r="AB15">
        <v>0</v>
      </c>
      <c r="AC15">
        <v>0</v>
      </c>
      <c r="AD15">
        <v>9.08</v>
      </c>
      <c r="AF15" t="str">
        <v>Thành - Templates</v>
      </c>
    </row>
    <row r="16">
      <c r="A16" t="str">
        <v>Mar 1, 2023 2:32:57 PM PST</v>
      </c>
      <c r="B16">
        <v>17515232341</v>
      </c>
      <c r="C16" t="str">
        <v>Order</v>
      </c>
      <c r="D16" t="str">
        <v>112-7957569-4136257</v>
      </c>
      <c r="E16" t="str">
        <v>Chopper-StoragePeeler</v>
      </c>
      <c r="F16" t="str">
        <v>365Home 2-Pack Multifunctional Vegetable Chopper Dicing &amp; Slitting, Veggie Peeler Chopper Dicer With Container, Cucumber Carrot Potato Onion Apple Pee</v>
      </c>
      <c r="G16">
        <v>1</v>
      </c>
      <c r="H16" t="str">
        <v>amazon.com</v>
      </c>
      <c r="I16" t="str">
        <v>Standard Orders</v>
      </c>
      <c r="J16" t="str">
        <v>Amazon</v>
      </c>
      <c r="K16" t="str">
        <v>FAYETTEVILLE</v>
      </c>
      <c r="L16" t="str">
        <v>NC</v>
      </c>
      <c r="M16" t="str">
        <v>28303-5670</v>
      </c>
      <c r="N16" t="str">
        <v>MarketplaceFacilitator</v>
      </c>
      <c r="O16">
        <v>11.99</v>
      </c>
      <c r="P16">
        <v>0.84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-0.84</v>
      </c>
      <c r="Z16">
        <v>-1.8</v>
      </c>
      <c r="AA16">
        <v>-4.68</v>
      </c>
      <c r="AB16">
        <v>0</v>
      </c>
      <c r="AC16">
        <v>0</v>
      </c>
      <c r="AD16">
        <v>5.51</v>
      </c>
      <c r="AF16" t="str">
        <v>Thành - Choppers</v>
      </c>
    </row>
    <row r="17">
      <c r="A17" t="str">
        <v>Mar 1, 2023 2:58:23 PM PST</v>
      </c>
      <c r="B17">
        <v>17515232341</v>
      </c>
      <c r="C17" t="str">
        <v>Adjustment</v>
      </c>
      <c r="D17" t="str">
        <v>113-0565164-6773820</v>
      </c>
      <c r="E17" t="str">
        <v>Template-set3</v>
      </c>
      <c r="F17" t="str">
        <v>FBA Inventory Reimbursement - Customer Service Issue</v>
      </c>
      <c r="G17">
        <v>1</v>
      </c>
      <c r="I17" t="str">
        <v>Standard Orders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9.99</v>
      </c>
      <c r="AD17">
        <v>9.99</v>
      </c>
      <c r="AF17" t="str">
        <v>Thành - Templates</v>
      </c>
    </row>
    <row r="18">
      <c r="A18" t="str">
        <v>Mar 1, 2023 4:01:29 PM PST</v>
      </c>
      <c r="B18">
        <v>17515232341</v>
      </c>
      <c r="C18" t="str">
        <v>Order</v>
      </c>
      <c r="D18" t="str">
        <v>113-5272370-6629011</v>
      </c>
      <c r="E18" t="str">
        <v>Dumpling-2packs</v>
      </c>
      <c r="F18" t="str">
        <v>365Home 2-Pack 2 in 1 Dumpling Maker Press, Dumpling Skin Maker Machine, Empanada Maker Press, Multifunctional DIY Manual Dumpling Press Mold Set (Gre</v>
      </c>
      <c r="G18">
        <v>1</v>
      </c>
      <c r="H18" t="str">
        <v>amazon.com</v>
      </c>
      <c r="I18" t="str">
        <v>Standard Orders</v>
      </c>
      <c r="J18" t="str">
        <v>Amazon</v>
      </c>
      <c r="K18" t="str">
        <v>MORENO VALLEY</v>
      </c>
      <c r="L18" t="str">
        <v>CA</v>
      </c>
      <c r="M18" t="str">
        <v>92557-6039</v>
      </c>
      <c r="N18" t="str">
        <v>MarketplaceFacilitator</v>
      </c>
      <c r="O18">
        <v>21.99</v>
      </c>
      <c r="P18">
        <v>1.7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-1.7</v>
      </c>
      <c r="Z18">
        <v>-3.3</v>
      </c>
      <c r="AA18">
        <v>-6.39</v>
      </c>
      <c r="AB18">
        <v>0</v>
      </c>
      <c r="AC18">
        <v>0</v>
      </c>
      <c r="AD18">
        <v>12.3</v>
      </c>
      <c r="AF18" t="str">
        <v>Thành - Dumpling Makers</v>
      </c>
    </row>
    <row r="19">
      <c r="A19" t="str">
        <v>Mar 1, 2023 5:27:54 PM PST</v>
      </c>
      <c r="B19">
        <v>17515232341</v>
      </c>
      <c r="C19" t="str">
        <v>Order</v>
      </c>
      <c r="D19" t="str">
        <v>114-0203654-3937836</v>
      </c>
      <c r="E19" t="str">
        <v>Dumpling2-Blue</v>
      </c>
      <c r="F19" t="str">
        <v>365Home?Upgrade?2 in 1 Dumpling Maker Press, Dumpling Skin Maker Machine, Empanada Maker Press, Multifunctional DIY Manual Dumpling Press Mold Set (Bl</v>
      </c>
      <c r="G19">
        <v>1</v>
      </c>
      <c r="H19" t="str">
        <v>amazon.com</v>
      </c>
      <c r="I19" t="str">
        <v>Standard Orders</v>
      </c>
      <c r="J19" t="str">
        <v>Amazon</v>
      </c>
      <c r="K19" t="str">
        <v>EDISON</v>
      </c>
      <c r="L19" t="str">
        <v>NJ</v>
      </c>
      <c r="M19" t="str">
        <v>08820-1832</v>
      </c>
      <c r="N19" t="str">
        <v>MarketplaceFacilitator</v>
      </c>
      <c r="O19">
        <v>14.99</v>
      </c>
      <c r="P19">
        <v>0.99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-0.99</v>
      </c>
      <c r="Z19">
        <v>-2.25</v>
      </c>
      <c r="AA19">
        <v>-5.4</v>
      </c>
      <c r="AB19">
        <v>0</v>
      </c>
      <c r="AC19">
        <v>0</v>
      </c>
      <c r="AD19">
        <v>7.34</v>
      </c>
      <c r="AF19" t="str">
        <v>Thành - Dumpling Makers</v>
      </c>
    </row>
    <row r="20">
      <c r="A20" t="str">
        <v>Mar 1, 2023 6:38:38 PM PST</v>
      </c>
      <c r="B20">
        <v>17515232341</v>
      </c>
      <c r="C20" t="str">
        <v>Order</v>
      </c>
      <c r="D20" t="str">
        <v>113-0112340-0411464</v>
      </c>
      <c r="E20" t="str">
        <v>Template-set3</v>
      </c>
      <c r="F20" t="str">
        <v>365Home Bowl Cozy Template 3 Sizes, Bowl Cozy Pattern Template, Bowl Cozy Template Cutting Ruler Set with 40 Pcs of Sewing Pin and Manual Instruction</v>
      </c>
      <c r="G20">
        <v>1</v>
      </c>
      <c r="H20" t="str">
        <v>amazon.com</v>
      </c>
      <c r="I20" t="str">
        <v>Standard Orders</v>
      </c>
      <c r="J20" t="str">
        <v>Amazon</v>
      </c>
      <c r="K20" t="str">
        <v>Linton</v>
      </c>
      <c r="L20" t="str">
        <v>IN</v>
      </c>
      <c r="M20">
        <v>47441</v>
      </c>
      <c r="N20" t="str">
        <v>MarketplaceFacilitator</v>
      </c>
      <c r="O20">
        <v>14.89</v>
      </c>
      <c r="P20">
        <v>1.04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-1.04</v>
      </c>
      <c r="Z20">
        <v>-2.23</v>
      </c>
      <c r="AA20">
        <v>-3.58</v>
      </c>
      <c r="AB20">
        <v>0</v>
      </c>
      <c r="AC20">
        <v>0</v>
      </c>
      <c r="AD20">
        <v>9.08</v>
      </c>
      <c r="AF20" t="str">
        <v>Thành - Templates</v>
      </c>
    </row>
    <row r="21">
      <c r="A21" t="str">
        <v>Mar 1, 2023 7:33:15 PM PST</v>
      </c>
      <c r="B21">
        <v>17515232341</v>
      </c>
      <c r="C21" t="str">
        <v>Order</v>
      </c>
      <c r="D21" t="str">
        <v>112-5767585-9773805</v>
      </c>
      <c r="E21" t="str">
        <v>Dumpling-2packs</v>
      </c>
      <c r="F21" t="str">
        <v>365Home 2-Pack 2 in 1 Dumpling Maker Press, Dumpling Skin Maker Machine, Empanada Maker Press, Multifunctional DIY Manual Dumpling Press Mold Set (Gre</v>
      </c>
      <c r="G21">
        <v>1</v>
      </c>
      <c r="H21" t="str">
        <v>amazon.com</v>
      </c>
      <c r="I21" t="str">
        <v>Standard Orders</v>
      </c>
      <c r="J21" t="str">
        <v>Amazon</v>
      </c>
      <c r="K21" t="str">
        <v>MUSTANG</v>
      </c>
      <c r="L21" t="str">
        <v>OK</v>
      </c>
      <c r="M21" t="str">
        <v>73064-3628</v>
      </c>
      <c r="N21" t="str">
        <v>MarketplaceFacilitator</v>
      </c>
      <c r="O21">
        <v>21.99</v>
      </c>
      <c r="P21">
        <v>1.95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-1.95</v>
      </c>
      <c r="Z21">
        <v>-3.3</v>
      </c>
      <c r="AA21">
        <v>-6.39</v>
      </c>
      <c r="AB21">
        <v>0</v>
      </c>
      <c r="AC21">
        <v>0</v>
      </c>
      <c r="AD21">
        <v>12.3</v>
      </c>
      <c r="AF21" t="str">
        <v>Thành - Dumpling Makers</v>
      </c>
    </row>
    <row r="22">
      <c r="A22" t="str">
        <v>Mar 1, 2023 8:32:56 PM PST</v>
      </c>
      <c r="B22">
        <v>17515232341</v>
      </c>
      <c r="C22" t="str">
        <v>Order</v>
      </c>
      <c r="D22" t="str">
        <v>113-9870531-5405820</v>
      </c>
      <c r="E22" t="str">
        <v>Template-set3</v>
      </c>
      <c r="F22" t="str">
        <v>365Home Bowl Cozy Template 3 Sizes, Bowl Cozy Pattern Template, Bowl Cozy Template Cutting Ruler Set with 40 Pcs of Sewing Pin and Manual Instruction</v>
      </c>
      <c r="G22">
        <v>1</v>
      </c>
      <c r="H22" t="str">
        <v>amazon.com</v>
      </c>
      <c r="I22" t="str">
        <v>Standard Orders</v>
      </c>
      <c r="J22" t="str">
        <v>Amazon</v>
      </c>
      <c r="K22" t="str">
        <v>SAN ANTONIO</v>
      </c>
      <c r="L22" t="str">
        <v>TX</v>
      </c>
      <c r="M22" t="str">
        <v>78228-4152</v>
      </c>
      <c r="N22" t="str">
        <v>MarketplaceFacilitator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F22" t="str">
        <v>Thành - Templates</v>
      </c>
    </row>
    <row r="23">
      <c r="A23" t="str">
        <v>Mar 1, 2023 9:50:26 PM PST</v>
      </c>
      <c r="B23">
        <v>17515232341</v>
      </c>
      <c r="C23" t="str">
        <v>Order</v>
      </c>
      <c r="D23" t="str">
        <v>111-6730505-6843413</v>
      </c>
      <c r="E23" t="str">
        <v>Template-set3-cut2</v>
      </c>
      <c r="F23" t="str">
        <v>365Home Bowl Cozy Template 3 Sizes, Bowl Cozy Pattern Template, Bowl Cozy Template Cutting Ruler Set with 40 Pcs of Sewing Pin, Rotary Cutter and Manu</v>
      </c>
      <c r="G23">
        <v>1</v>
      </c>
      <c r="H23" t="str">
        <v>amazon.com</v>
      </c>
      <c r="I23" t="str">
        <v>Standard Orders</v>
      </c>
      <c r="J23" t="str">
        <v>Amazon</v>
      </c>
      <c r="K23" t="str">
        <v>MILWAUKEE</v>
      </c>
      <c r="L23" t="str">
        <v>WI</v>
      </c>
      <c r="M23" t="str">
        <v>53219-3045</v>
      </c>
      <c r="N23" t="str">
        <v>MarketplaceFacilitator</v>
      </c>
      <c r="O23">
        <v>19.99</v>
      </c>
      <c r="P23">
        <v>1.1</v>
      </c>
      <c r="Q23">
        <v>5.99</v>
      </c>
      <c r="R23">
        <v>0</v>
      </c>
      <c r="S23">
        <v>0</v>
      </c>
      <c r="T23">
        <v>0</v>
      </c>
      <c r="U23">
        <v>0</v>
      </c>
      <c r="V23">
        <v>0</v>
      </c>
      <c r="W23">
        <v>-5.99</v>
      </c>
      <c r="X23">
        <v>0</v>
      </c>
      <c r="Y23">
        <v>-1.1</v>
      </c>
      <c r="Z23">
        <v>-3</v>
      </c>
      <c r="AA23">
        <v>-5.69</v>
      </c>
      <c r="AB23">
        <v>0</v>
      </c>
      <c r="AC23">
        <v>0</v>
      </c>
      <c r="AD23">
        <v>11.3</v>
      </c>
      <c r="AF23" t="str">
        <v>Thành - Templates</v>
      </c>
    </row>
    <row r="24">
      <c r="A24" t="str">
        <v>Mar 2, 2023 1:19:54 AM PST</v>
      </c>
      <c r="B24">
        <v>17515232341</v>
      </c>
      <c r="C24" t="str">
        <v>Order</v>
      </c>
      <c r="D24" t="str">
        <v>113-7210986-9921058</v>
      </c>
      <c r="E24" t="str">
        <v>Dumpling-2packs</v>
      </c>
      <c r="F24" t="str">
        <v>365Home 2-Pack 2 in 1 Dumpling Maker Press, Dumpling Skin Maker Machine, Empanada Maker Press, Multifunctional DIY Manual Dumpling Press Mold Set (Gre</v>
      </c>
      <c r="G24">
        <v>1</v>
      </c>
      <c r="H24" t="str">
        <v>amazon.com</v>
      </c>
      <c r="I24" t="str">
        <v>Standard Orders</v>
      </c>
      <c r="J24" t="str">
        <v>Amazon</v>
      </c>
      <c r="K24" t="str">
        <v>PALM SPRINGS</v>
      </c>
      <c r="L24" t="str">
        <v>CA</v>
      </c>
      <c r="M24" t="str">
        <v>92262-1053</v>
      </c>
      <c r="N24" t="str">
        <v>MarketplaceFacilitator</v>
      </c>
      <c r="O24">
        <v>21.99</v>
      </c>
      <c r="P24">
        <v>1.7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-1.7</v>
      </c>
      <c r="Z24">
        <v>-3.3</v>
      </c>
      <c r="AA24">
        <v>-6.39</v>
      </c>
      <c r="AB24">
        <v>0</v>
      </c>
      <c r="AC24">
        <v>0</v>
      </c>
      <c r="AD24">
        <v>12.3</v>
      </c>
      <c r="AF24" t="str">
        <v>Thành - Dumpling Makers</v>
      </c>
    </row>
    <row r="25">
      <c r="A25" t="str">
        <v>Mar 2, 2023 7:28:36 AM PST</v>
      </c>
      <c r="B25">
        <v>17515232341</v>
      </c>
      <c r="C25" t="str">
        <v>Order</v>
      </c>
      <c r="D25" t="str">
        <v>113-5791303-6455452</v>
      </c>
      <c r="E25" t="str">
        <v>Template-set3</v>
      </c>
      <c r="F25" t="str">
        <v>365Home Bowl Cozy Template 3 Sizes, Bowl Cozy Pattern Template, Bowl Cozy Template Cutting Ruler Set with 40 Pcs of Sewing Pin and Manual Instruction</v>
      </c>
      <c r="G25">
        <v>1</v>
      </c>
      <c r="H25" t="str">
        <v>amazon.com</v>
      </c>
      <c r="I25" t="str">
        <v>Standard Orders</v>
      </c>
      <c r="J25" t="str">
        <v>Amazon</v>
      </c>
      <c r="K25" t="str">
        <v>WHITINSVILLE</v>
      </c>
      <c r="L25" t="str">
        <v>MA</v>
      </c>
      <c r="M25" t="str">
        <v>01588-2047</v>
      </c>
      <c r="N25" t="str">
        <v>MarketplaceFacilitator</v>
      </c>
      <c r="O25">
        <v>14.89</v>
      </c>
      <c r="P25">
        <v>0.93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-0.93</v>
      </c>
      <c r="Z25">
        <v>-2.23</v>
      </c>
      <c r="AA25">
        <v>-3.58</v>
      </c>
      <c r="AB25">
        <v>0</v>
      </c>
      <c r="AC25">
        <v>0</v>
      </c>
      <c r="AD25">
        <v>9.08</v>
      </c>
      <c r="AF25" t="str">
        <v>Thành - Templates</v>
      </c>
    </row>
    <row r="26">
      <c r="A26" t="str">
        <v>Mar 2, 2023 7:56:22 AM PST</v>
      </c>
      <c r="B26">
        <v>17515232341</v>
      </c>
      <c r="C26" t="str">
        <v>Order</v>
      </c>
      <c r="D26" t="str">
        <v>113-2363810-9692223</v>
      </c>
      <c r="E26" t="str">
        <v>Dumpling-2packs</v>
      </c>
      <c r="F26" t="str">
        <v>365Home 2-Pack 2 in 1 Dumpling Maker Press, Dumpling Skin Maker Machine, Empanada Maker Press, Multifunctional DIY Manual Dumpling Press Mold Set (Gre</v>
      </c>
      <c r="G26">
        <v>1</v>
      </c>
      <c r="H26" t="str">
        <v>amazon.com</v>
      </c>
      <c r="I26" t="str">
        <v>Standard Orders</v>
      </c>
      <c r="J26" t="str">
        <v>Amazon</v>
      </c>
      <c r="K26" t="str">
        <v>VINELAND</v>
      </c>
      <c r="L26" t="str">
        <v>NJ</v>
      </c>
      <c r="M26" t="str">
        <v>08360-5514</v>
      </c>
      <c r="N26" t="str">
        <v>MarketplaceFacilitator</v>
      </c>
      <c r="O26">
        <v>21.99</v>
      </c>
      <c r="P26">
        <v>1.46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-1.46</v>
      </c>
      <c r="Z26">
        <v>-3.3</v>
      </c>
      <c r="AA26">
        <v>-6.39</v>
      </c>
      <c r="AB26">
        <v>0</v>
      </c>
      <c r="AC26">
        <v>0</v>
      </c>
      <c r="AD26">
        <v>12.3</v>
      </c>
      <c r="AF26" t="str">
        <v>Thành - Dumpling Makers</v>
      </c>
    </row>
    <row r="27">
      <c r="A27" t="str">
        <v>Mar 2, 2023 8:07:49 AM PST</v>
      </c>
      <c r="B27">
        <v>17515232341</v>
      </c>
      <c r="C27" t="str">
        <v>Order</v>
      </c>
      <c r="D27" t="str">
        <v>112-7582313-9686618</v>
      </c>
      <c r="E27" t="str">
        <v>Template-set3-cut1</v>
      </c>
      <c r="F27" t="str">
        <v>365Home Bowl Cozy Template 3 Sizes, Bowl Cozy Pattern Template, Bowl Cozy Template Cutting Ruler Set with 40 Pcs of Sewing Pin, Roller Cutter and Manu</v>
      </c>
      <c r="G27">
        <v>1</v>
      </c>
      <c r="H27" t="str">
        <v>amazon.com</v>
      </c>
      <c r="I27" t="str">
        <v>Standard Orders</v>
      </c>
      <c r="J27" t="str">
        <v>Amazon</v>
      </c>
      <c r="K27" t="str">
        <v>RONAN</v>
      </c>
      <c r="L27" t="str">
        <v>MT</v>
      </c>
      <c r="M27" t="str">
        <v>59864-8614</v>
      </c>
      <c r="O27">
        <v>17.99</v>
      </c>
      <c r="P27">
        <v>0</v>
      </c>
      <c r="Q27">
        <v>2.48</v>
      </c>
      <c r="R27">
        <v>0</v>
      </c>
      <c r="S27">
        <v>0</v>
      </c>
      <c r="T27">
        <v>0</v>
      </c>
      <c r="U27">
        <v>0</v>
      </c>
      <c r="V27">
        <v>0</v>
      </c>
      <c r="W27">
        <v>-2.48</v>
      </c>
      <c r="X27">
        <v>0</v>
      </c>
      <c r="Y27">
        <v>0</v>
      </c>
      <c r="Z27">
        <v>-2.7</v>
      </c>
      <c r="AA27">
        <v>-5.4</v>
      </c>
      <c r="AB27">
        <v>0</v>
      </c>
      <c r="AC27">
        <v>0</v>
      </c>
      <c r="AD27">
        <v>9.89</v>
      </c>
      <c r="AF27" t="str">
        <v>Thành - Templates</v>
      </c>
    </row>
    <row r="28">
      <c r="A28" t="str">
        <v>Mar 2, 2023 11:04:02 AM PST</v>
      </c>
      <c r="B28">
        <v>17515232341</v>
      </c>
      <c r="C28" t="str">
        <v>Order</v>
      </c>
      <c r="D28" t="str">
        <v>113-0677423-5733862</v>
      </c>
      <c r="E28" t="str">
        <v>Chopper</v>
      </c>
      <c r="F28" t="str">
        <v>365Home Multifunctional Vegetable Chopper Dicing &amp; Slitting, Veggie Chopper Dicer With Container, New Hand Pressure Cucumber Carrot Potato Onion Chopp</v>
      </c>
      <c r="G28">
        <v>1</v>
      </c>
      <c r="H28" t="str">
        <v>amazon.com</v>
      </c>
      <c r="I28" t="str">
        <v>Standard Orders</v>
      </c>
      <c r="J28" t="str">
        <v>Amazon</v>
      </c>
      <c r="K28" t="str">
        <v>KELLER</v>
      </c>
      <c r="L28" t="str">
        <v>TX</v>
      </c>
      <c r="M28" t="str">
        <v>76248-3729</v>
      </c>
      <c r="N28" t="str">
        <v>MarketplaceFacilitator</v>
      </c>
      <c r="O28">
        <v>10.99</v>
      </c>
      <c r="P28">
        <v>0.91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-0.91</v>
      </c>
      <c r="Z28">
        <v>-1.65</v>
      </c>
      <c r="AA28">
        <v>-3.77</v>
      </c>
      <c r="AB28">
        <v>0</v>
      </c>
      <c r="AC28">
        <v>0</v>
      </c>
      <c r="AD28">
        <v>5.57</v>
      </c>
      <c r="AF28" t="str">
        <v>Thành - Choppers</v>
      </c>
    </row>
    <row r="29">
      <c r="A29" t="str">
        <v>Mar 2, 2023 11:42:35 AM PST</v>
      </c>
      <c r="B29">
        <v>17515232341</v>
      </c>
      <c r="C29" t="str">
        <v>Order</v>
      </c>
      <c r="D29" t="str">
        <v>114-9487427-0044263</v>
      </c>
      <c r="E29" t="str">
        <v>Template-set3-cut2</v>
      </c>
      <c r="F29" t="str">
        <v>365Home Bowl Cozy Template 3 Sizes, Bowl Cozy Pattern Template, Bowl Cozy Template Cutting Ruler Set with 40 Pcs of Sewing Pin, Rotary Cutter and Manu</v>
      </c>
      <c r="G29">
        <v>1</v>
      </c>
      <c r="H29" t="str">
        <v>amazon.com</v>
      </c>
      <c r="I29" t="str">
        <v>Standard Orders</v>
      </c>
      <c r="J29" t="str">
        <v>Amazon</v>
      </c>
      <c r="K29" t="str">
        <v>ROANOKE</v>
      </c>
      <c r="L29" t="str">
        <v>VA</v>
      </c>
      <c r="M29" t="str">
        <v>24018-4420</v>
      </c>
      <c r="N29" t="str">
        <v>MarketplaceFacilitator</v>
      </c>
      <c r="O29">
        <v>19.99</v>
      </c>
      <c r="P29">
        <v>1.06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-1.06</v>
      </c>
      <c r="Z29">
        <v>-3</v>
      </c>
      <c r="AA29">
        <v>-5.69</v>
      </c>
      <c r="AB29">
        <v>0</v>
      </c>
      <c r="AC29">
        <v>0</v>
      </c>
      <c r="AD29">
        <v>11.3</v>
      </c>
      <c r="AF29" t="str">
        <v>Thành - Templates</v>
      </c>
    </row>
    <row r="30">
      <c r="A30" t="str">
        <v>Mar 2, 2023 1:02:57 PM PST</v>
      </c>
      <c r="B30">
        <v>17515232341</v>
      </c>
      <c r="C30" t="str">
        <v>Order</v>
      </c>
      <c r="D30" t="str">
        <v>113-3507677-1716251</v>
      </c>
      <c r="E30" t="str">
        <v>Template-set3</v>
      </c>
      <c r="F30" t="str">
        <v>365Home Bowl Cozy Template 3 Sizes, Bowl Cozy Pattern Template, Bowl Cozy Template Cutting Ruler Set with 40 Pcs of Sewing Pin and Manual Instruction</v>
      </c>
      <c r="G30">
        <v>1</v>
      </c>
      <c r="H30" t="str">
        <v>amazon.com</v>
      </c>
      <c r="I30" t="str">
        <v>Standard Orders</v>
      </c>
      <c r="J30" t="str">
        <v>Amazon</v>
      </c>
      <c r="K30" t="str">
        <v>RALEIGH</v>
      </c>
      <c r="L30" t="str">
        <v>NC</v>
      </c>
      <c r="M30" t="str">
        <v>27606-8978</v>
      </c>
      <c r="N30" t="str">
        <v>MarketplaceFacilitator</v>
      </c>
      <c r="O30">
        <v>11.99</v>
      </c>
      <c r="P30">
        <v>0.87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-0.87</v>
      </c>
      <c r="Z30">
        <v>-1.8</v>
      </c>
      <c r="AA30">
        <v>-2.61</v>
      </c>
      <c r="AB30">
        <v>0</v>
      </c>
      <c r="AC30">
        <v>0</v>
      </c>
      <c r="AD30">
        <v>7.58</v>
      </c>
      <c r="AF30" t="str">
        <v>Thành - Templates</v>
      </c>
    </row>
    <row r="31">
      <c r="A31" t="str">
        <v>Mar 2, 2023 1:26:46 PM PST</v>
      </c>
      <c r="B31">
        <v>17515232341</v>
      </c>
      <c r="C31" t="str">
        <v>Order</v>
      </c>
      <c r="D31" t="str">
        <v>113-1669577-5329032</v>
      </c>
      <c r="E31" t="str">
        <v>Template-8in</v>
      </c>
      <c r="F31" t="str">
        <v>365Home Bowl Cozy Template 3 Sizes, Bowl Cozy Pattern Template, Bowl Cozy Template Cutting Ruler Set with 40 Pcs of Sewing Pin and Manual Instruction</v>
      </c>
      <c r="G31">
        <v>1</v>
      </c>
      <c r="H31" t="str">
        <v>amazon.com</v>
      </c>
      <c r="I31" t="str">
        <v>Standard Orders</v>
      </c>
      <c r="J31" t="str">
        <v>Amazon</v>
      </c>
      <c r="K31" t="str">
        <v>CHATTANOOGA</v>
      </c>
      <c r="L31" t="str">
        <v>OK</v>
      </c>
      <c r="M31" t="str">
        <v>73528-2521</v>
      </c>
      <c r="N31" t="str">
        <v>MarketplaceFacilitator</v>
      </c>
      <c r="O31">
        <v>8.99</v>
      </c>
      <c r="P31">
        <v>0.71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-0.71</v>
      </c>
      <c r="Z31">
        <v>-1.35</v>
      </c>
      <c r="AA31">
        <v>-2.54</v>
      </c>
      <c r="AB31">
        <v>0</v>
      </c>
      <c r="AC31">
        <v>0</v>
      </c>
      <c r="AD31">
        <v>5.1</v>
      </c>
      <c r="AF31" t="str">
        <v>Thành - Templates</v>
      </c>
    </row>
    <row r="32">
      <c r="A32" t="str">
        <v>Mar 2, 2023 3:11:34 PM PST</v>
      </c>
      <c r="B32">
        <v>17515232341</v>
      </c>
      <c r="C32" t="str">
        <v>Order</v>
      </c>
      <c r="D32" t="str">
        <v>112-3219787-9015450</v>
      </c>
      <c r="E32" t="str">
        <v>Template-set3</v>
      </c>
      <c r="F32" t="str">
        <v>365Home Bowl Cozy Template 3 Sizes, Bowl Cozy Pattern Template, Bowl Cozy Template Cutting Ruler Set with 40 Pcs of Sewing Pin and Manual Instruction</v>
      </c>
      <c r="G32">
        <v>1</v>
      </c>
      <c r="H32" t="str">
        <v>amazon.com</v>
      </c>
      <c r="I32" t="str">
        <v>Standard Orders</v>
      </c>
      <c r="J32" t="str">
        <v>Amazon</v>
      </c>
      <c r="K32" t="str">
        <v>DOVER</v>
      </c>
      <c r="L32" t="str">
        <v>NH</v>
      </c>
      <c r="M32" t="str">
        <v>03820-4346</v>
      </c>
      <c r="O32">
        <v>11.99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-1.8</v>
      </c>
      <c r="AA32">
        <v>-2.61</v>
      </c>
      <c r="AB32">
        <v>0</v>
      </c>
      <c r="AC32">
        <v>0</v>
      </c>
      <c r="AD32">
        <v>7.58</v>
      </c>
      <c r="AF32" t="str">
        <v>Thành - Templates</v>
      </c>
    </row>
    <row r="33">
      <c r="A33" t="str">
        <v>Mar 2, 2023 3:11:55 PM PST</v>
      </c>
      <c r="B33">
        <v>17515232341</v>
      </c>
      <c r="C33" t="str">
        <v>Order</v>
      </c>
      <c r="D33" t="str">
        <v>114-1818369-6065821</v>
      </c>
      <c r="E33" t="str">
        <v>Dumpling-2packs</v>
      </c>
      <c r="F33" t="str">
        <v>365Home 2-Pack 2 in 1 Dumpling Maker Press, Dumpling Skin Maker Machine, Empanada Maker Press, Multifunctional DIY Manual Dumpling Press Mold Set (Gre</v>
      </c>
      <c r="G33">
        <v>1</v>
      </c>
      <c r="H33" t="str">
        <v>amazon.com</v>
      </c>
      <c r="I33" t="str">
        <v>Standard Orders</v>
      </c>
      <c r="J33" t="str">
        <v>Amazon</v>
      </c>
      <c r="K33" t="str">
        <v>SPOKANE</v>
      </c>
      <c r="L33" t="str">
        <v>WA</v>
      </c>
      <c r="M33" t="str">
        <v>99224-8499</v>
      </c>
      <c r="N33" t="str">
        <v>MarketplaceFacilitator</v>
      </c>
      <c r="O33">
        <v>21.99</v>
      </c>
      <c r="P33">
        <v>1.78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-1.78</v>
      </c>
      <c r="Z33">
        <v>-3.3</v>
      </c>
      <c r="AA33">
        <v>0</v>
      </c>
      <c r="AB33">
        <v>0</v>
      </c>
      <c r="AC33">
        <v>0</v>
      </c>
      <c r="AD33">
        <v>18.69</v>
      </c>
      <c r="AF33" t="str">
        <v>Thành - Dumpling Makers</v>
      </c>
    </row>
    <row r="34">
      <c r="A34" t="str">
        <v>Mar 2, 2023 3:17:46 PM PST</v>
      </c>
      <c r="B34">
        <v>17515232341</v>
      </c>
      <c r="C34" t="str">
        <v>Order</v>
      </c>
      <c r="D34" t="str">
        <v>112-5713385-1976238</v>
      </c>
      <c r="E34" t="str">
        <v>Template-set3-cut2</v>
      </c>
      <c r="F34" t="str">
        <v>365Home Bowl Cozy Template 3 Sizes, Bowl Cozy Pattern Template, Bowl Cozy Template Cutting Ruler Set with 40 Pcs of Sewing Pin, Rotary Cutter and Manu</v>
      </c>
      <c r="G34">
        <v>1</v>
      </c>
      <c r="H34" t="str">
        <v>amazon.com</v>
      </c>
      <c r="I34" t="str">
        <v>Standard Orders</v>
      </c>
      <c r="J34" t="str">
        <v>Amazon</v>
      </c>
      <c r="K34" t="str">
        <v>Eastlake</v>
      </c>
      <c r="L34" t="str">
        <v>OH</v>
      </c>
      <c r="M34" t="str">
        <v>44095-1219</v>
      </c>
      <c r="N34" t="str">
        <v>MarketplaceFacilitator</v>
      </c>
      <c r="O34">
        <v>19.99</v>
      </c>
      <c r="P34">
        <v>1.45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-1.45</v>
      </c>
      <c r="Z34">
        <v>-3</v>
      </c>
      <c r="AA34">
        <v>-5.69</v>
      </c>
      <c r="AB34">
        <v>0</v>
      </c>
      <c r="AC34">
        <v>0</v>
      </c>
      <c r="AD34">
        <v>11.3</v>
      </c>
      <c r="AF34" t="str">
        <v>Thành - Templates</v>
      </c>
    </row>
    <row r="35">
      <c r="A35" t="str">
        <v>Mar 2, 2023 4:18:48 PM PST</v>
      </c>
      <c r="B35">
        <v>17515232341</v>
      </c>
      <c r="C35" t="str">
        <v>Order</v>
      </c>
      <c r="D35" t="str">
        <v>114-0682153-2315426</v>
      </c>
      <c r="E35" t="str">
        <v>Template-set3</v>
      </c>
      <c r="F35" t="str">
        <v>365Home Bowl Cozy Template 3 Sizes, Bowl Cozy Pattern Template, Bowl Cozy Template Cutting Ruler Set with 40 Pcs of Sewing Pin and Manual Instruction</v>
      </c>
      <c r="G35">
        <v>1</v>
      </c>
      <c r="H35" t="str">
        <v>amazon.com</v>
      </c>
      <c r="I35" t="str">
        <v>Standard Orders</v>
      </c>
      <c r="J35" t="str">
        <v>Amazon</v>
      </c>
      <c r="K35" t="str">
        <v>FORT KNOX</v>
      </c>
      <c r="L35" t="str">
        <v>KY</v>
      </c>
      <c r="M35" t="str">
        <v>40121-2322</v>
      </c>
      <c r="N35" t="str">
        <v>MarketplaceFacilitator</v>
      </c>
      <c r="O35">
        <v>11.99</v>
      </c>
      <c r="P35">
        <v>0.72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-0.72</v>
      </c>
      <c r="Z35">
        <v>-1.8</v>
      </c>
      <c r="AA35">
        <v>-2.61</v>
      </c>
      <c r="AB35">
        <v>0</v>
      </c>
      <c r="AC35">
        <v>0</v>
      </c>
      <c r="AD35">
        <v>7.58</v>
      </c>
      <c r="AF35" t="str">
        <v>Thành - Templates</v>
      </c>
    </row>
    <row r="36">
      <c r="A36" t="str">
        <v>Mar 2, 2023 5:16:49 PM PST</v>
      </c>
      <c r="B36">
        <v>17515232341</v>
      </c>
      <c r="C36" t="str">
        <v>Order</v>
      </c>
      <c r="D36" t="str">
        <v>112-4244188-2067445</v>
      </c>
      <c r="E36" t="str">
        <v>Dumpling-2packs</v>
      </c>
      <c r="F36" t="str">
        <v>365Home 2-Pack 2 in 1 Dumpling Maker Press, Dumpling Skin Maker Machine, Empanada Maker Press, Multifunctional DIY Manual Dumpling Press Mold Set (Gre</v>
      </c>
      <c r="G36">
        <v>1</v>
      </c>
      <c r="H36" t="str">
        <v>amazon.com</v>
      </c>
      <c r="I36" t="str">
        <v>Standard Orders</v>
      </c>
      <c r="J36" t="str">
        <v>Amazon</v>
      </c>
      <c r="K36" t="str">
        <v>DALLAS</v>
      </c>
      <c r="L36" t="str">
        <v>TX</v>
      </c>
      <c r="M36" t="str">
        <v>75254-8310</v>
      </c>
      <c r="N36" t="str">
        <v>MarketplaceFacilitator</v>
      </c>
      <c r="O36">
        <v>21.99</v>
      </c>
      <c r="P36">
        <v>1.81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-1.81</v>
      </c>
      <c r="Z36">
        <v>-3.3</v>
      </c>
      <c r="AA36">
        <v>-1.26</v>
      </c>
      <c r="AB36">
        <v>0</v>
      </c>
      <c r="AC36">
        <v>0</v>
      </c>
      <c r="AD36">
        <v>17.43</v>
      </c>
      <c r="AF36" t="str">
        <v>Thành - Dumpling Makers</v>
      </c>
    </row>
    <row r="37">
      <c r="A37" t="str">
        <v>Mar 2, 2023 5:40:05 PM PST</v>
      </c>
      <c r="B37">
        <v>17515232341</v>
      </c>
      <c r="C37" t="str">
        <v>Order</v>
      </c>
      <c r="D37" t="str">
        <v>112-8536217-2774603</v>
      </c>
      <c r="E37" t="str">
        <v>Template-set3-cut2</v>
      </c>
      <c r="F37" t="str">
        <v>365Home Bowl Cozy Template 3 Sizes, Bowl Cozy Pattern Template, Bowl Cozy Template Cutting Ruler Set with 40 Pcs of Sewing Pin, Rotary Cutter and Manu</v>
      </c>
      <c r="G37">
        <v>1</v>
      </c>
      <c r="H37" t="str">
        <v>amazon.com</v>
      </c>
      <c r="I37" t="str">
        <v>Standard Orders</v>
      </c>
      <c r="J37" t="str">
        <v>Amazon</v>
      </c>
      <c r="K37" t="str">
        <v>SHERIDAN</v>
      </c>
      <c r="L37" t="str">
        <v>OR</v>
      </c>
      <c r="M37" t="str">
        <v>97378-8903</v>
      </c>
      <c r="O37">
        <v>19.99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-3</v>
      </c>
      <c r="AA37">
        <v>-5.69</v>
      </c>
      <c r="AB37">
        <v>0</v>
      </c>
      <c r="AC37">
        <v>0</v>
      </c>
      <c r="AD37">
        <v>11.3</v>
      </c>
      <c r="AF37" t="str">
        <v>Thành - Templates</v>
      </c>
    </row>
    <row r="38">
      <c r="A38" t="str">
        <v>Mar 2, 2023 5:56:55 PM PST</v>
      </c>
      <c r="B38">
        <v>17515232341</v>
      </c>
      <c r="C38" t="str">
        <v>Order</v>
      </c>
      <c r="D38" t="str">
        <v>111-4534851-2104207</v>
      </c>
      <c r="E38" t="str">
        <v>Template-set3</v>
      </c>
      <c r="F38" t="str">
        <v>365Home Bowl Cozy Template 3 Sizes, Bowl Cozy Pattern Template, Bowl Cozy Template Cutting Ruler Set with 40 Pcs of Sewing Pin and Manual Instruction</v>
      </c>
      <c r="G38">
        <v>1</v>
      </c>
      <c r="H38" t="str">
        <v>amazon.com</v>
      </c>
      <c r="I38" t="str">
        <v>Standard Orders</v>
      </c>
      <c r="J38" t="str">
        <v>Amazon</v>
      </c>
      <c r="K38" t="str">
        <v>GOODLETTSVILLE</v>
      </c>
      <c r="L38" t="str">
        <v>TN</v>
      </c>
      <c r="M38" t="str">
        <v>37072-8957</v>
      </c>
      <c r="N38" t="str">
        <v>MarketplaceFacilitator</v>
      </c>
      <c r="O38">
        <v>14.89</v>
      </c>
      <c r="P38">
        <v>1.38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-1.38</v>
      </c>
      <c r="Z38">
        <v>-2.23</v>
      </c>
      <c r="AA38">
        <v>-3.58</v>
      </c>
      <c r="AB38">
        <v>0</v>
      </c>
      <c r="AC38">
        <v>0</v>
      </c>
      <c r="AD38">
        <v>9.08</v>
      </c>
      <c r="AF38" t="str">
        <v>Thành - Templates</v>
      </c>
    </row>
    <row r="39">
      <c r="A39" t="str">
        <v>Mar 2, 2023 6:05:08 PM PST</v>
      </c>
      <c r="B39">
        <v>17515232341</v>
      </c>
      <c r="C39" t="str">
        <v>Order</v>
      </c>
      <c r="D39" t="str">
        <v>112-7422026-0329030</v>
      </c>
      <c r="E39" t="str">
        <v>Template-set3</v>
      </c>
      <c r="F39" t="str">
        <v>365Home Bowl Cozy Template 3 Sizes, Bowl Cozy Pattern Template, Bowl Cozy Template Cutting Ruler Set with 40 Pcs of Sewing Pin and Manual Instruction</v>
      </c>
      <c r="G39">
        <v>1</v>
      </c>
      <c r="H39" t="str">
        <v>amazon.com</v>
      </c>
      <c r="I39" t="str">
        <v>Standard Orders</v>
      </c>
      <c r="J39" t="str">
        <v>Amazon</v>
      </c>
      <c r="K39" t="str">
        <v>SAINT MARYS</v>
      </c>
      <c r="L39" t="str">
        <v>WV</v>
      </c>
      <c r="M39" t="str">
        <v>26170-8573</v>
      </c>
      <c r="N39" t="str">
        <v>MarketplaceFacilitator</v>
      </c>
      <c r="O39">
        <v>14.89</v>
      </c>
      <c r="P39">
        <v>0.89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-0.89</v>
      </c>
      <c r="Z39">
        <v>-2.23</v>
      </c>
      <c r="AA39">
        <v>-3.58</v>
      </c>
      <c r="AB39">
        <v>0</v>
      </c>
      <c r="AC39">
        <v>0</v>
      </c>
      <c r="AD39">
        <v>9.08</v>
      </c>
      <c r="AF39" t="str">
        <v>Thành - Templates</v>
      </c>
    </row>
    <row r="40">
      <c r="A40" t="str">
        <v>Mar 2, 2023 8:27:15 PM PST</v>
      </c>
      <c r="B40">
        <v>17515232341</v>
      </c>
      <c r="C40" t="str">
        <v>Order</v>
      </c>
      <c r="D40" t="str">
        <v>112-7677270-5806651</v>
      </c>
      <c r="E40" t="str">
        <v>Dumpling-Yellow</v>
      </c>
      <c r="F40" t="str">
        <v>365Home 2 in 1 Dumpling Maker Press, Dumpling Skin Maker Machine, Empanada Maker Press, Multifunctional DIY Manual Dumpling Press Mold Set (Yellow)</v>
      </c>
      <c r="G40">
        <v>1</v>
      </c>
      <c r="H40" t="str">
        <v>amazon.com</v>
      </c>
      <c r="I40" t="str">
        <v>Standard Orders</v>
      </c>
      <c r="J40" t="str">
        <v>Amazon</v>
      </c>
      <c r="K40" t="str">
        <v>FALLS CHURCH</v>
      </c>
      <c r="L40" t="str">
        <v>VA</v>
      </c>
      <c r="M40" t="str">
        <v>22041-2505</v>
      </c>
      <c r="N40" t="str">
        <v>MarketplaceFacilitator</v>
      </c>
      <c r="O40">
        <v>11.99</v>
      </c>
      <c r="P40">
        <v>0.72</v>
      </c>
      <c r="Q40">
        <v>5.99</v>
      </c>
      <c r="R40">
        <v>0</v>
      </c>
      <c r="S40">
        <v>0</v>
      </c>
      <c r="T40">
        <v>0</v>
      </c>
      <c r="U40">
        <v>0</v>
      </c>
      <c r="V40">
        <v>0</v>
      </c>
      <c r="W40">
        <v>-5.99</v>
      </c>
      <c r="X40">
        <v>0</v>
      </c>
      <c r="Y40">
        <v>-0.72</v>
      </c>
      <c r="Z40">
        <v>-1.8</v>
      </c>
      <c r="AA40">
        <v>-3.77</v>
      </c>
      <c r="AB40">
        <v>0</v>
      </c>
      <c r="AC40">
        <v>0</v>
      </c>
      <c r="AD40">
        <v>6.42</v>
      </c>
      <c r="AF40" t="str">
        <v>Thành - Dumpling Makers</v>
      </c>
    </row>
    <row r="41">
      <c r="A41" t="str">
        <v>Mar 2, 2023 9:44:23 PM PST</v>
      </c>
      <c r="B41">
        <v>17515232341</v>
      </c>
      <c r="C41" t="str">
        <v>Order</v>
      </c>
      <c r="D41" t="str">
        <v>113-8674279-6369825</v>
      </c>
      <c r="E41" t="str">
        <v>Template-set3-cut1</v>
      </c>
      <c r="F41" t="str">
        <v>365Home Bowl Cozy Template 3 Sizes, Bowl Cozy Pattern Template, Bowl Cozy Template Cutting Ruler Set with 40 Pcs of Sewing Pin, Roller Cutter and Manu</v>
      </c>
      <c r="G41">
        <v>1</v>
      </c>
      <c r="H41" t="str">
        <v>amazon.com</v>
      </c>
      <c r="I41" t="str">
        <v>Standard Orders</v>
      </c>
      <c r="J41" t="str">
        <v>Amazon</v>
      </c>
      <c r="K41" t="str">
        <v>VILLA GROVE</v>
      </c>
      <c r="L41" t="str">
        <v>IL</v>
      </c>
      <c r="M41" t="str">
        <v>61956-9662</v>
      </c>
      <c r="N41" t="str">
        <v>MarketplaceFacilitator</v>
      </c>
      <c r="O41">
        <v>17.99</v>
      </c>
      <c r="P41">
        <v>1.3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-1.3</v>
      </c>
      <c r="Z41">
        <v>-2.7</v>
      </c>
      <c r="AA41">
        <v>-5.4</v>
      </c>
      <c r="AB41">
        <v>0</v>
      </c>
      <c r="AC41">
        <v>0</v>
      </c>
      <c r="AD41">
        <v>9.89</v>
      </c>
      <c r="AF41" t="str">
        <v>Thành - Templates</v>
      </c>
    </row>
    <row r="42">
      <c r="A42" t="str">
        <v>Mar 2, 2023 11:36:35 PM PST</v>
      </c>
      <c r="B42">
        <v>17515232341</v>
      </c>
      <c r="C42" t="str">
        <v>Order</v>
      </c>
      <c r="D42" t="str">
        <v>114-0241515-5074673</v>
      </c>
      <c r="E42" t="str">
        <v>Breaker-04</v>
      </c>
      <c r="F42" t="str">
        <v>365Home 4-Packs Car Window Breaker Seatbelt Cutter, 3-in-1 Glass Breaker and Seat Belt Cutter, Car Emergency Escape Tool with User Manual for Land and</v>
      </c>
      <c r="G42">
        <v>1</v>
      </c>
      <c r="H42" t="str">
        <v>amazon.com</v>
      </c>
      <c r="I42" t="str">
        <v>Standard Orders</v>
      </c>
      <c r="J42" t="str">
        <v>Amazon</v>
      </c>
      <c r="K42" t="str">
        <v>MEMPHIS</v>
      </c>
      <c r="L42" t="str">
        <v>TN</v>
      </c>
      <c r="M42" t="str">
        <v>38117-1990</v>
      </c>
      <c r="N42" t="str">
        <v>MarketplaceFacilitator</v>
      </c>
      <c r="O42">
        <v>19.79</v>
      </c>
      <c r="P42">
        <v>1.93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-1.93</v>
      </c>
      <c r="Z42">
        <v>-2.37</v>
      </c>
      <c r="AA42">
        <v>0</v>
      </c>
      <c r="AB42">
        <v>0</v>
      </c>
      <c r="AC42">
        <v>0</v>
      </c>
      <c r="AD42">
        <v>17.42</v>
      </c>
      <c r="AF42" t="str">
        <v>Thành - Window Breakers</v>
      </c>
    </row>
    <row r="43">
      <c r="A43" t="str">
        <v>Mar 3, 2023 12:55:43 AM PST</v>
      </c>
      <c r="B43">
        <v>17515232341</v>
      </c>
      <c r="C43" t="str">
        <v>Order</v>
      </c>
      <c r="D43" t="str">
        <v>112-8627784-4926619</v>
      </c>
      <c r="E43" t="str">
        <v>Dumpling-2packs</v>
      </c>
      <c r="F43" t="str">
        <v>365Home 2-Pack 2 in 1 Dumpling Maker Press, Dumpling Skin Maker Machine, Empanada Maker Press, Multifunctional DIY Manual Dumpling Press Mold Set (Gre</v>
      </c>
      <c r="G43">
        <v>1</v>
      </c>
      <c r="H43" t="str">
        <v>amazon.com</v>
      </c>
      <c r="I43" t="str">
        <v>Standard Orders</v>
      </c>
      <c r="J43" t="str">
        <v>Amazon</v>
      </c>
      <c r="K43" t="str">
        <v>BRONX</v>
      </c>
      <c r="L43" t="str">
        <v>NY</v>
      </c>
      <c r="M43" t="str">
        <v>10469-5351</v>
      </c>
      <c r="N43" t="str">
        <v>MarketplaceFacilitator</v>
      </c>
      <c r="O43">
        <v>21.99</v>
      </c>
      <c r="P43">
        <v>1.95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-1.95</v>
      </c>
      <c r="Z43">
        <v>-3.3</v>
      </c>
      <c r="AA43">
        <v>-6.39</v>
      </c>
      <c r="AB43">
        <v>0</v>
      </c>
      <c r="AC43">
        <v>0</v>
      </c>
      <c r="AD43">
        <v>12.3</v>
      </c>
      <c r="AF43" t="str">
        <v>Thành - Dumpling Makers</v>
      </c>
    </row>
    <row r="44">
      <c r="A44" t="str">
        <v>Mar 3, 2023 1:06:17 AM PST</v>
      </c>
      <c r="B44">
        <v>17515232341</v>
      </c>
      <c r="C44" t="str">
        <v>Order</v>
      </c>
      <c r="D44" t="str">
        <v>112-0630983-0757012</v>
      </c>
      <c r="E44" t="str">
        <v>Dumpling-2packs</v>
      </c>
      <c r="F44" t="str">
        <v>365Home 2-Pack 2 in 1 Dumpling Maker Press, Dumpling Skin Maker Machine, Empanada Maker Press, Multifunctional DIY Manual Dumpling Press Mold Set (Gre</v>
      </c>
      <c r="G44">
        <v>1</v>
      </c>
      <c r="H44" t="str">
        <v>amazon.com</v>
      </c>
      <c r="I44" t="str">
        <v>Standard Orders</v>
      </c>
      <c r="J44" t="str">
        <v>Amazon</v>
      </c>
      <c r="K44" t="str">
        <v>BRONX</v>
      </c>
      <c r="L44" t="str">
        <v>NY</v>
      </c>
      <c r="M44" t="str">
        <v>10475-3714</v>
      </c>
      <c r="N44" t="str">
        <v>MarketplaceFacilitator</v>
      </c>
      <c r="O44">
        <v>21.99</v>
      </c>
      <c r="P44">
        <v>1.95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-1.95</v>
      </c>
      <c r="Z44">
        <v>-3.3</v>
      </c>
      <c r="AA44">
        <v>-6.39</v>
      </c>
      <c r="AB44">
        <v>0</v>
      </c>
      <c r="AC44">
        <v>0</v>
      </c>
      <c r="AD44">
        <v>12.3</v>
      </c>
      <c r="AF44" t="str">
        <v>Thành - Dumpling Makers</v>
      </c>
    </row>
    <row r="45">
      <c r="A45" t="str">
        <v>Mar 3, 2023 1:48:15 AM PST</v>
      </c>
      <c r="B45">
        <v>17515232341</v>
      </c>
      <c r="C45" t="str">
        <v>Order</v>
      </c>
      <c r="D45" t="str">
        <v>111-8035351-8477814</v>
      </c>
      <c r="E45" t="str">
        <v>Template-set3</v>
      </c>
      <c r="F45" t="str">
        <v>365Home Bowl Cozy Template 3 Sizes, Bowl Cozy Pattern Template, Bowl Cozy Template Cutting Ruler Set with 40 Pcs of Sewing Pin and Manual Instruction</v>
      </c>
      <c r="G45">
        <v>1</v>
      </c>
      <c r="H45" t="str">
        <v>amazon.com</v>
      </c>
      <c r="I45" t="str">
        <v>Standard Orders</v>
      </c>
      <c r="J45" t="str">
        <v>Amazon</v>
      </c>
      <c r="K45" t="str">
        <v>CULPEPER</v>
      </c>
      <c r="L45" t="str">
        <v>VA</v>
      </c>
      <c r="M45" t="str">
        <v>22701-5225</v>
      </c>
      <c r="N45" t="str">
        <v>MarketplaceFacilitator</v>
      </c>
      <c r="O45">
        <v>14.89</v>
      </c>
      <c r="P45">
        <v>0.79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-0.79</v>
      </c>
      <c r="Z45">
        <v>-2.23</v>
      </c>
      <c r="AA45">
        <v>-3.58</v>
      </c>
      <c r="AB45">
        <v>0</v>
      </c>
      <c r="AC45">
        <v>0</v>
      </c>
      <c r="AD45">
        <v>9.08</v>
      </c>
      <c r="AF45" t="str">
        <v>Thành - Templates</v>
      </c>
    </row>
    <row r="46">
      <c r="A46" t="str">
        <v>Mar 3, 2023 2:16:30 AM PST</v>
      </c>
      <c r="B46">
        <v>17515232341</v>
      </c>
      <c r="C46" t="str">
        <v>Order</v>
      </c>
      <c r="D46" t="str">
        <v>113-7084679-6236262</v>
      </c>
      <c r="E46" t="str">
        <v>Dumpling2-Blue</v>
      </c>
      <c r="F46" t="str">
        <v>365Home?Upgrade?2 in 1 Dumpling Maker Press, Dumpling Skin Maker Machine, Empanada Maker Press, Multifunctional DIY Manual Dumpling Press Mold Set (Bl</v>
      </c>
      <c r="G46">
        <v>1</v>
      </c>
      <c r="H46" t="str">
        <v>amazon.com</v>
      </c>
      <c r="I46" t="str">
        <v>Standard Orders</v>
      </c>
      <c r="J46" t="str">
        <v>Amazon</v>
      </c>
      <c r="K46" t="str">
        <v>BEAVERTON</v>
      </c>
      <c r="L46" t="str">
        <v>OR</v>
      </c>
      <c r="M46" t="str">
        <v>97006-6635</v>
      </c>
      <c r="O46">
        <v>13.99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-2.1</v>
      </c>
      <c r="AA46">
        <v>-5.4</v>
      </c>
      <c r="AB46">
        <v>0</v>
      </c>
      <c r="AC46">
        <v>0</v>
      </c>
      <c r="AD46">
        <v>6.49</v>
      </c>
      <c r="AF46" t="str">
        <v>Thành - Dumpling Makers</v>
      </c>
    </row>
    <row r="47">
      <c r="A47" t="str">
        <v>Mar 3, 2023 4:00:34 AM PST</v>
      </c>
      <c r="B47">
        <v>17515232341</v>
      </c>
      <c r="C47" t="str">
        <v>Order</v>
      </c>
      <c r="D47" t="str">
        <v>113-4779996-8821058</v>
      </c>
      <c r="E47" t="str">
        <v>Template-set3</v>
      </c>
      <c r="F47" t="str">
        <v>365Home Bowl Cozy Template 3 Sizes, Bowl Cozy Pattern Template, Bowl Cozy Template Cutting Ruler Set with 40 Pcs of Sewing Pin and Manual Instruction</v>
      </c>
      <c r="G47">
        <v>1</v>
      </c>
      <c r="H47" t="str">
        <v>amazon.com</v>
      </c>
      <c r="I47" t="str">
        <v>Standard Orders</v>
      </c>
      <c r="J47" t="str">
        <v>Amazon</v>
      </c>
      <c r="K47" t="str">
        <v>SANTA ROSA</v>
      </c>
      <c r="L47" t="str">
        <v>CA</v>
      </c>
      <c r="M47" t="str">
        <v>95404-1430</v>
      </c>
      <c r="N47" t="str">
        <v>MarketplaceFacilitator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F47" t="str">
        <v>Thành - Templates</v>
      </c>
    </row>
    <row r="48">
      <c r="A48" t="str">
        <v>Mar 3, 2023 4:19:03 AM PST</v>
      </c>
      <c r="B48">
        <v>17515232341</v>
      </c>
      <c r="C48" t="str">
        <v>Order</v>
      </c>
      <c r="D48" t="str">
        <v>114-7610157-1296253</v>
      </c>
      <c r="E48" t="str">
        <v>Template-set3</v>
      </c>
      <c r="F48" t="str">
        <v>365Home Bowl Cozy Template 3 Sizes, Bowl Cozy Pattern Template, Bowl Cozy Template Cutting Ruler Set with 40 Pcs of Sewing Pin and Manual Instruction</v>
      </c>
      <c r="G48">
        <v>1</v>
      </c>
      <c r="H48" t="str">
        <v>amazon.com</v>
      </c>
      <c r="I48" t="str">
        <v>Standard Orders</v>
      </c>
      <c r="J48" t="str">
        <v>Amazon</v>
      </c>
      <c r="K48" t="str">
        <v>SPANAWAY</v>
      </c>
      <c r="L48" t="str">
        <v>WA</v>
      </c>
      <c r="M48" t="str">
        <v>98387-4721</v>
      </c>
      <c r="N48" t="str">
        <v>MarketplaceFacilitator</v>
      </c>
      <c r="O48">
        <v>11.99</v>
      </c>
      <c r="P48">
        <v>1.13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-1.13</v>
      </c>
      <c r="Z48">
        <v>-1.8</v>
      </c>
      <c r="AA48">
        <v>-2.61</v>
      </c>
      <c r="AB48">
        <v>0</v>
      </c>
      <c r="AC48">
        <v>0</v>
      </c>
      <c r="AD48">
        <v>7.58</v>
      </c>
      <c r="AF48" t="str">
        <v>Thành - Templates</v>
      </c>
    </row>
    <row r="49">
      <c r="A49" t="str">
        <v>Mar 3, 2023 5:10:25 AM PST</v>
      </c>
      <c r="B49">
        <v>17515232341</v>
      </c>
      <c r="C49" t="str">
        <v>Order</v>
      </c>
      <c r="D49" t="str">
        <v>111-9143517-4174618</v>
      </c>
      <c r="E49" t="str">
        <v>Dumpling-2packs</v>
      </c>
      <c r="F49" t="str">
        <v>365Home 2-Pack 2 in 1 Dumpling Maker Press, Dumpling Skin Maker Machine, Empanada Maker Press, Multifunctional DIY Manual Dumpling Press Mold Set (Gre</v>
      </c>
      <c r="G49">
        <v>1</v>
      </c>
      <c r="H49" t="str">
        <v>amazon.com</v>
      </c>
      <c r="I49" t="str">
        <v>Standard Orders</v>
      </c>
      <c r="J49" t="str">
        <v>Amazon</v>
      </c>
      <c r="K49" t="str">
        <v>BROOKLYN</v>
      </c>
      <c r="L49" t="str">
        <v>NY</v>
      </c>
      <c r="M49" t="str">
        <v>11225-4302</v>
      </c>
      <c r="N49" t="str">
        <v>MarketplaceFacilitator</v>
      </c>
      <c r="O49">
        <v>21.99</v>
      </c>
      <c r="P49">
        <v>1.95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-1.95</v>
      </c>
      <c r="Z49">
        <v>-3.3</v>
      </c>
      <c r="AA49">
        <v>-6.39</v>
      </c>
      <c r="AB49">
        <v>0</v>
      </c>
      <c r="AC49">
        <v>0</v>
      </c>
      <c r="AD49">
        <v>12.3</v>
      </c>
      <c r="AF49" t="str">
        <v>Thành - Dumpling Makers</v>
      </c>
    </row>
    <row r="50">
      <c r="A50" t="str">
        <v>Mar 3, 2023 7:15:10 AM PST</v>
      </c>
      <c r="B50">
        <v>17515232341</v>
      </c>
      <c r="C50" t="str">
        <v>Order</v>
      </c>
      <c r="D50" t="str">
        <v>113-9422639-7557069</v>
      </c>
      <c r="E50" t="str">
        <v>Template-set3</v>
      </c>
      <c r="F50" t="str">
        <v>365Home Bowl Cozy Template 3 Sizes, Bowl Cozy Pattern Template, Bowl Cozy Template Cutting Ruler Set with 40 Pcs of Sewing Pin and Manual Instruction</v>
      </c>
      <c r="G50">
        <v>1</v>
      </c>
      <c r="H50" t="str">
        <v>amazon.com</v>
      </c>
      <c r="I50" t="str">
        <v>Standard Orders</v>
      </c>
      <c r="J50" t="str">
        <v>Amazon</v>
      </c>
      <c r="K50" t="str">
        <v>PITTSBURGH</v>
      </c>
      <c r="L50" t="str">
        <v>Pennsylvania</v>
      </c>
      <c r="M50">
        <v>15236</v>
      </c>
      <c r="N50" t="str">
        <v>MarketplaceFacilitator</v>
      </c>
      <c r="O50">
        <v>11.99</v>
      </c>
      <c r="P50">
        <v>0.72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-0.72</v>
      </c>
      <c r="Z50">
        <v>-1.8</v>
      </c>
      <c r="AA50">
        <v>-2.61</v>
      </c>
      <c r="AB50">
        <v>0</v>
      </c>
      <c r="AC50">
        <v>0</v>
      </c>
      <c r="AD50">
        <v>7.58</v>
      </c>
      <c r="AF50" t="str">
        <v>Thành - Templates</v>
      </c>
    </row>
    <row r="51">
      <c r="A51" t="str">
        <v>Mar 3, 2023 8:02:34 AM PST</v>
      </c>
      <c r="B51">
        <v>17515232341</v>
      </c>
      <c r="C51" t="str">
        <v>Order</v>
      </c>
      <c r="D51" t="str">
        <v>113-4282038-5311427</v>
      </c>
      <c r="E51" t="str">
        <v>Template-set3</v>
      </c>
      <c r="F51" t="str">
        <v>365Home Bowl Cozy Template 3 Sizes, Bowl Cozy Pattern Template, Bowl Cozy Template Cutting Ruler Set with 40 Pcs of Sewing Pin and Manual Instruction</v>
      </c>
      <c r="G51">
        <v>1</v>
      </c>
      <c r="H51" t="str">
        <v>amazon.com</v>
      </c>
      <c r="I51" t="str">
        <v>Standard Orders</v>
      </c>
      <c r="J51" t="str">
        <v>Amazon</v>
      </c>
      <c r="K51" t="str">
        <v>YELM</v>
      </c>
      <c r="L51" t="str">
        <v>WA</v>
      </c>
      <c r="M51" t="str">
        <v>98597-9302</v>
      </c>
      <c r="N51" t="str">
        <v>MarketplaceFacilitator</v>
      </c>
      <c r="O51">
        <v>11.99</v>
      </c>
      <c r="P51">
        <v>0.97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-0.97</v>
      </c>
      <c r="Z51">
        <v>-1.8</v>
      </c>
      <c r="AA51">
        <v>-2.61</v>
      </c>
      <c r="AB51">
        <v>0</v>
      </c>
      <c r="AC51">
        <v>0</v>
      </c>
      <c r="AD51">
        <v>7.58</v>
      </c>
      <c r="AF51" t="str">
        <v>Thành - Templates</v>
      </c>
    </row>
    <row r="52">
      <c r="A52" t="str">
        <v>Mar 3, 2023 9:40:08 AM PST</v>
      </c>
      <c r="B52">
        <v>17515232341</v>
      </c>
      <c r="C52" t="str">
        <v>Order</v>
      </c>
      <c r="D52" t="str">
        <v>111-1610885-1372252</v>
      </c>
      <c r="E52" t="str">
        <v>Dumpling-2packs</v>
      </c>
      <c r="F52" t="str">
        <v>365Home 2-Pack 2 in 1 Dumpling Maker Press, Dumpling Skin Maker Machine, Empanada Maker Press, Multifunctional DIY Manual Dumpling Press Mold Set (Gre</v>
      </c>
      <c r="G52">
        <v>1</v>
      </c>
      <c r="H52" t="str">
        <v>amazon.com</v>
      </c>
      <c r="I52" t="str">
        <v>Standard Orders</v>
      </c>
      <c r="J52" t="str">
        <v>Amazon</v>
      </c>
      <c r="K52" t="str">
        <v>OPELIKA</v>
      </c>
      <c r="L52" t="str">
        <v>AL</v>
      </c>
      <c r="M52" t="str">
        <v>36801-4555</v>
      </c>
      <c r="N52" t="str">
        <v>MarketplaceFacilitator</v>
      </c>
      <c r="O52">
        <v>21.99</v>
      </c>
      <c r="P52">
        <v>1.76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-1.76</v>
      </c>
      <c r="Z52">
        <v>-3.3</v>
      </c>
      <c r="AA52">
        <v>-6.39</v>
      </c>
      <c r="AB52">
        <v>0</v>
      </c>
      <c r="AC52">
        <v>0</v>
      </c>
      <c r="AD52">
        <v>12.3</v>
      </c>
      <c r="AF52" t="str">
        <v>Thành - Dumpling Makers</v>
      </c>
    </row>
    <row r="53">
      <c r="A53" t="str">
        <v>Mar 3, 2023 12:22:57 PM PST</v>
      </c>
      <c r="B53">
        <v>17515232341</v>
      </c>
      <c r="C53" t="str">
        <v>Order</v>
      </c>
      <c r="D53" t="str">
        <v>113-6787910-9080222</v>
      </c>
      <c r="E53" t="str">
        <v>Dumpling-2packs</v>
      </c>
      <c r="F53" t="str">
        <v>365Home 2-Pack 2 in 1 Dumpling Maker Press, Dumpling Skin Maker Machine, Empanada Maker Press, Multifunctional DIY Manual Dumpling Press Mold Set (Gre</v>
      </c>
      <c r="G53">
        <v>1</v>
      </c>
      <c r="H53" t="str">
        <v>amazon.com</v>
      </c>
      <c r="I53" t="str">
        <v>Standard Orders</v>
      </c>
      <c r="J53" t="str">
        <v>Amazon</v>
      </c>
      <c r="K53" t="str">
        <v>ZION</v>
      </c>
      <c r="L53" t="str">
        <v>IL</v>
      </c>
      <c r="M53" t="str">
        <v>60099-1925</v>
      </c>
      <c r="N53" t="str">
        <v>MarketplaceFacilitator</v>
      </c>
      <c r="O53">
        <v>21.99</v>
      </c>
      <c r="P53">
        <v>1.54</v>
      </c>
      <c r="Q53">
        <v>5.99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-1.54</v>
      </c>
      <c r="Z53">
        <v>-3.3</v>
      </c>
      <c r="AA53">
        <v>-12.38</v>
      </c>
      <c r="AB53">
        <v>0</v>
      </c>
      <c r="AC53">
        <v>0</v>
      </c>
      <c r="AD53">
        <v>12.3</v>
      </c>
      <c r="AF53" t="str">
        <v>Thành - Dumpling Makers</v>
      </c>
    </row>
    <row r="54">
      <c r="A54" t="str">
        <v>Mar 3, 2023 12:41:08 PM PST</v>
      </c>
      <c r="B54">
        <v>17515232341</v>
      </c>
      <c r="C54" t="str">
        <v>Order</v>
      </c>
      <c r="D54" t="str">
        <v>113-3275255-5201012</v>
      </c>
      <c r="E54" t="str">
        <v>Template-set3</v>
      </c>
      <c r="F54" t="str">
        <v>365Home Bowl Cozy Template 3 Sizes, Bowl Cozy Pattern Template, Bowl Cozy Template Cutting Ruler Set with 40 Pcs of Sewing Pin and Manual Instruction</v>
      </c>
      <c r="G54">
        <v>1</v>
      </c>
      <c r="H54" t="str">
        <v>amazon.com</v>
      </c>
      <c r="I54" t="str">
        <v>Standard Orders</v>
      </c>
      <c r="J54" t="str">
        <v>Amazon</v>
      </c>
      <c r="K54" t="str">
        <v>CENTERVILLE</v>
      </c>
      <c r="L54" t="str">
        <v>OH</v>
      </c>
      <c r="M54" t="str">
        <v>45458-6105</v>
      </c>
      <c r="N54" t="str">
        <v>MarketplaceFacilitator</v>
      </c>
      <c r="O54">
        <v>11.99</v>
      </c>
      <c r="P54">
        <v>0.9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-0.9</v>
      </c>
      <c r="Z54">
        <v>-1.8</v>
      </c>
      <c r="AA54">
        <v>-2.61</v>
      </c>
      <c r="AB54">
        <v>0</v>
      </c>
      <c r="AC54">
        <v>0</v>
      </c>
      <c r="AD54">
        <v>7.58</v>
      </c>
      <c r="AF54" t="str">
        <v>Thành - Templates</v>
      </c>
    </row>
    <row r="55">
      <c r="A55" t="str">
        <v>Mar 3, 2023 1:28:55 PM PST</v>
      </c>
      <c r="B55">
        <v>17515232341</v>
      </c>
      <c r="C55" t="str">
        <v>Order</v>
      </c>
      <c r="D55" t="str">
        <v>112-9665830-1295466</v>
      </c>
      <c r="E55" t="str">
        <v>Dumpling-2packs</v>
      </c>
      <c r="F55" t="str">
        <v>365Home 2-Pack 2 in 1 Dumpling Maker Press, Dumpling Skin Maker Machine, Empanada Maker Press, Multifunctional DIY Manual Dumpling Press Mold Set (Gre</v>
      </c>
      <c r="G55">
        <v>1</v>
      </c>
      <c r="H55" t="str">
        <v>amazon.com</v>
      </c>
      <c r="I55" t="str">
        <v>Standard Orders</v>
      </c>
      <c r="J55" t="str">
        <v>Amazon</v>
      </c>
      <c r="K55" t="str">
        <v>HOUSTON</v>
      </c>
      <c r="L55" t="str">
        <v>TX</v>
      </c>
      <c r="M55" t="str">
        <v>77067-1035</v>
      </c>
      <c r="N55" t="str">
        <v>MarketplaceFacilitator</v>
      </c>
      <c r="O55">
        <v>21.99</v>
      </c>
      <c r="P55">
        <v>1.81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-1.81</v>
      </c>
      <c r="Z55">
        <v>-3.3</v>
      </c>
      <c r="AA55">
        <v>-6.39</v>
      </c>
      <c r="AB55">
        <v>0</v>
      </c>
      <c r="AC55">
        <v>0</v>
      </c>
      <c r="AD55">
        <v>12.3</v>
      </c>
      <c r="AF55" t="str">
        <v>Thành - Dumpling Makers</v>
      </c>
    </row>
    <row r="56">
      <c r="A56" t="str">
        <v>Mar 3, 2023 1:31:10 PM PST</v>
      </c>
      <c r="B56">
        <v>17515232341</v>
      </c>
      <c r="C56" t="str">
        <v>Order</v>
      </c>
      <c r="D56" t="str">
        <v>114-8438892-0807465</v>
      </c>
      <c r="E56" t="str">
        <v>Template-set3</v>
      </c>
      <c r="F56" t="str">
        <v>365Home Bowl Cozy Template 3 Sizes, Bowl Cozy Pattern Template, Bowl Cozy Template Cutting Ruler Set with 40 Pcs of Sewing Pin and Manual Instruction</v>
      </c>
      <c r="G56">
        <v>1</v>
      </c>
      <c r="H56" t="str">
        <v>amazon.com</v>
      </c>
      <c r="I56" t="str">
        <v>Standard Orders</v>
      </c>
      <c r="J56" t="str">
        <v>Amazon</v>
      </c>
      <c r="K56" t="str">
        <v>THE VILLAGES</v>
      </c>
      <c r="L56" t="str">
        <v>FL</v>
      </c>
      <c r="M56" t="str">
        <v>32162-1007</v>
      </c>
      <c r="N56" t="str">
        <v>MarketplaceFacilitator</v>
      </c>
      <c r="O56">
        <v>11.99</v>
      </c>
      <c r="P56">
        <v>0.84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-0.84</v>
      </c>
      <c r="Z56">
        <v>-1.8</v>
      </c>
      <c r="AA56">
        <v>-2.61</v>
      </c>
      <c r="AB56">
        <v>0</v>
      </c>
      <c r="AC56">
        <v>0</v>
      </c>
      <c r="AD56">
        <v>7.58</v>
      </c>
      <c r="AF56" t="str">
        <v>Thành - Templates</v>
      </c>
    </row>
    <row r="57">
      <c r="A57" t="str">
        <v>Mar 3, 2023 2:30:15 PM PST</v>
      </c>
      <c r="B57">
        <v>17515232341</v>
      </c>
      <c r="C57" t="str">
        <v>Order</v>
      </c>
      <c r="D57" t="str">
        <v>114-4445219-3243428</v>
      </c>
      <c r="E57" t="str">
        <v>Template-set3</v>
      </c>
      <c r="F57" t="str">
        <v>365Home Bowl Cozy Template 3 Sizes, Bowl Cozy Pattern Template, Bowl Cozy Template Cutting Ruler Set with 40 Pcs of Sewing Pin and Manual Instruction</v>
      </c>
      <c r="G57">
        <v>1</v>
      </c>
      <c r="H57" t="str">
        <v>amazon.com</v>
      </c>
      <c r="I57" t="str">
        <v>Standard Orders</v>
      </c>
      <c r="J57" t="str">
        <v>Amazon</v>
      </c>
      <c r="K57" t="str">
        <v>BOILING SPRINGS</v>
      </c>
      <c r="L57" t="str">
        <v>SC</v>
      </c>
      <c r="M57" t="str">
        <v>29316-5457</v>
      </c>
      <c r="N57" t="str">
        <v>MarketplaceFacilitator</v>
      </c>
      <c r="O57">
        <v>11.99</v>
      </c>
      <c r="P57">
        <v>0.84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-0.84</v>
      </c>
      <c r="Z57">
        <v>-1.8</v>
      </c>
      <c r="AA57">
        <v>-2.61</v>
      </c>
      <c r="AB57">
        <v>0</v>
      </c>
      <c r="AC57">
        <v>0</v>
      </c>
      <c r="AD57">
        <v>7.58</v>
      </c>
      <c r="AF57" t="str">
        <v>Thành - Templates</v>
      </c>
    </row>
    <row r="58">
      <c r="A58" t="str">
        <v>Mar 3, 2023 3:08:24 PM PST</v>
      </c>
      <c r="B58">
        <v>17515232341</v>
      </c>
      <c r="C58" t="str">
        <v>Order</v>
      </c>
      <c r="D58" t="str">
        <v>112-2313066-5926651</v>
      </c>
      <c r="E58" t="str">
        <v>Template-set3</v>
      </c>
      <c r="F58" t="str">
        <v>365Home Bowl Cozy Template 3 Sizes, Bowl Cozy Pattern Template, Bowl Cozy Template Cutting Ruler Set with 40 Pcs of Sewing Pin and Manual Instruction</v>
      </c>
      <c r="G58">
        <v>1</v>
      </c>
      <c r="H58" t="str">
        <v>amazon.com</v>
      </c>
      <c r="I58" t="str">
        <v>Standard Orders</v>
      </c>
      <c r="J58" t="str">
        <v>Amazon</v>
      </c>
      <c r="K58" t="str">
        <v>BUFFALO</v>
      </c>
      <c r="L58" t="str">
        <v>MN</v>
      </c>
      <c r="M58" t="str">
        <v>55313-2530</v>
      </c>
      <c r="N58" t="str">
        <v>MarketplaceFacilitator</v>
      </c>
      <c r="O58">
        <v>14.89</v>
      </c>
      <c r="P58">
        <v>1.1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-1.1</v>
      </c>
      <c r="Z58">
        <v>-2.23</v>
      </c>
      <c r="AA58">
        <v>-3.58</v>
      </c>
      <c r="AB58">
        <v>0</v>
      </c>
      <c r="AC58">
        <v>0</v>
      </c>
      <c r="AD58">
        <v>9.08</v>
      </c>
      <c r="AF58" t="str">
        <v>Thành - Templates</v>
      </c>
    </row>
    <row r="59">
      <c r="A59" t="str">
        <v>Mar 3, 2023 3:47:05 PM PST</v>
      </c>
      <c r="B59">
        <v>17515232341</v>
      </c>
      <c r="C59" t="str">
        <v>Order</v>
      </c>
      <c r="D59" t="str">
        <v>113-3081636-6433002</v>
      </c>
      <c r="E59" t="str">
        <v>Template-set3</v>
      </c>
      <c r="F59" t="str">
        <v>365Home Bowl Cozy Template 3 Sizes, Bowl Cozy Pattern Template, Bowl Cozy Template Cutting Ruler Set with 40 Pcs of Sewing Pin and Manual Instruction</v>
      </c>
      <c r="G59">
        <v>1</v>
      </c>
      <c r="H59" t="str">
        <v>amazon.com</v>
      </c>
      <c r="I59" t="str">
        <v>Standard Orders</v>
      </c>
      <c r="J59" t="str">
        <v>Amazon</v>
      </c>
      <c r="K59" t="str">
        <v>Springfield</v>
      </c>
      <c r="L59" t="str">
        <v>Missouri</v>
      </c>
      <c r="M59">
        <v>65804</v>
      </c>
      <c r="N59" t="str">
        <v>MarketplaceFacilitator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F59" t="str">
        <v>Thành - Templates</v>
      </c>
    </row>
    <row r="60">
      <c r="A60" t="str">
        <v>Mar 3, 2023 5:04:05 PM PST</v>
      </c>
      <c r="B60">
        <v>17515232341</v>
      </c>
      <c r="C60" t="str">
        <v>Order</v>
      </c>
      <c r="D60" t="str">
        <v>111-6711577-3084240</v>
      </c>
      <c r="E60" t="str">
        <v>Template-set3</v>
      </c>
      <c r="F60" t="str">
        <v>365Home Bowl Cozy Template 3 Sizes, Bowl Cozy Pattern Template, Bowl Cozy Template Cutting Ruler Set with 40 Pcs of Sewing Pin and Manual Instruction</v>
      </c>
      <c r="G60">
        <v>1</v>
      </c>
      <c r="H60" t="str">
        <v>amazon.com</v>
      </c>
      <c r="I60" t="str">
        <v>Standard Orders</v>
      </c>
      <c r="J60" t="str">
        <v>Amazon</v>
      </c>
      <c r="K60" t="str">
        <v>LANCASTER</v>
      </c>
      <c r="L60" t="str">
        <v>CA</v>
      </c>
      <c r="M60" t="str">
        <v>93536-4050</v>
      </c>
      <c r="N60" t="str">
        <v>MarketplaceFacilitator</v>
      </c>
      <c r="O60">
        <v>11.99</v>
      </c>
      <c r="P60">
        <v>1.23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-1.23</v>
      </c>
      <c r="Z60">
        <v>-1.8</v>
      </c>
      <c r="AA60">
        <v>-2.61</v>
      </c>
      <c r="AB60">
        <v>0</v>
      </c>
      <c r="AC60">
        <v>0</v>
      </c>
      <c r="AD60">
        <v>7.58</v>
      </c>
      <c r="AF60" t="str">
        <v>Thành - Templates</v>
      </c>
    </row>
    <row r="61">
      <c r="A61" t="str">
        <v>Mar 3, 2023 6:19:23 PM PST</v>
      </c>
      <c r="B61">
        <v>17515232341</v>
      </c>
      <c r="C61" t="str">
        <v>Order</v>
      </c>
      <c r="D61" t="str">
        <v>112-6373535-9557802</v>
      </c>
      <c r="E61" t="str">
        <v>Dumpling2-Blue</v>
      </c>
      <c r="F61" t="str">
        <v>365Home?Upgrade?2 in 1 Dumpling Maker Press, Dumpling Skin Maker Machine, Empanada Maker Press, Multifunctional DIY Manual Dumpling Press Mold Set (Bl</v>
      </c>
      <c r="G61">
        <v>1</v>
      </c>
      <c r="H61" t="str">
        <v>amazon.com</v>
      </c>
      <c r="I61" t="str">
        <v>Standard Orders</v>
      </c>
      <c r="J61" t="str">
        <v>Amazon</v>
      </c>
      <c r="K61" t="str">
        <v>Apex</v>
      </c>
      <c r="L61" t="str">
        <v>North Carolina</v>
      </c>
      <c r="M61">
        <v>27502</v>
      </c>
      <c r="N61" t="str">
        <v>MarketplaceFacilitator</v>
      </c>
      <c r="O61">
        <v>14.99</v>
      </c>
      <c r="P61">
        <v>1.09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-1.09</v>
      </c>
      <c r="Z61">
        <v>-2.25</v>
      </c>
      <c r="AA61">
        <v>-5.4</v>
      </c>
      <c r="AB61">
        <v>0</v>
      </c>
      <c r="AC61">
        <v>0</v>
      </c>
      <c r="AD61">
        <v>7.34</v>
      </c>
      <c r="AF61" t="str">
        <v>Thành - Dumpling Makers</v>
      </c>
    </row>
    <row r="62">
      <c r="A62" t="str">
        <v>Mar 3, 2023 6:34:33 PM PST</v>
      </c>
      <c r="B62">
        <v>17515232341</v>
      </c>
      <c r="C62" t="str">
        <v>Order</v>
      </c>
      <c r="D62" t="str">
        <v>114-7813611-3271412</v>
      </c>
      <c r="E62" t="str">
        <v>Dumpling-2packs</v>
      </c>
      <c r="F62" t="str">
        <v>365Home 2-Pack 2 in 1 Dumpling Maker Press, Dumpling Skin Maker Machine, Empanada Maker Press, Multifunctional DIY Manual Dumpling Press Mold Set (Gre</v>
      </c>
      <c r="G62">
        <v>1</v>
      </c>
      <c r="H62" t="str">
        <v>amazon.com</v>
      </c>
      <c r="I62" t="str">
        <v>Standard Orders</v>
      </c>
      <c r="J62" t="str">
        <v>Amazon</v>
      </c>
      <c r="K62" t="str">
        <v>OAKLAND</v>
      </c>
      <c r="L62" t="str">
        <v>CA</v>
      </c>
      <c r="M62" t="str">
        <v>94601-4218</v>
      </c>
      <c r="N62" t="str">
        <v>MarketplaceFacilitator</v>
      </c>
      <c r="O62">
        <v>21.99</v>
      </c>
      <c r="P62">
        <v>2.25</v>
      </c>
      <c r="Q62">
        <v>9.99</v>
      </c>
      <c r="R62">
        <v>1.02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-3.27</v>
      </c>
      <c r="Z62">
        <v>-3.3</v>
      </c>
      <c r="AA62">
        <v>-16.38</v>
      </c>
      <c r="AB62">
        <v>0</v>
      </c>
      <c r="AC62">
        <v>0</v>
      </c>
      <c r="AD62">
        <v>12.3</v>
      </c>
      <c r="AF62" t="str">
        <v>Thành - Dumpling Makers</v>
      </c>
    </row>
    <row r="63">
      <c r="A63" t="str">
        <v>Mar 3, 2023 7:55:22 PM PST</v>
      </c>
      <c r="B63">
        <v>17515232341</v>
      </c>
      <c r="C63" t="str">
        <v>Order</v>
      </c>
      <c r="D63" t="str">
        <v>113-9692143-8461804</v>
      </c>
      <c r="E63" t="str">
        <v>Template-set3</v>
      </c>
      <c r="F63" t="str">
        <v>365Home Bowl Cozy Template 3 Sizes, Bowl Cozy Pattern Template, Bowl Cozy Template Cutting Ruler Set with 40 Pcs of Sewing Pin and Manual Instruction</v>
      </c>
      <c r="G63">
        <v>1</v>
      </c>
      <c r="H63" t="str">
        <v>amazon.com</v>
      </c>
      <c r="I63" t="str">
        <v>Standard Orders</v>
      </c>
      <c r="J63" t="str">
        <v>Amazon</v>
      </c>
      <c r="K63" t="str">
        <v>BASEHOR</v>
      </c>
      <c r="L63" t="str">
        <v>KANSAS</v>
      </c>
      <c r="M63" t="str">
        <v>66007-3025</v>
      </c>
      <c r="N63" t="str">
        <v>MarketplaceFacilitator</v>
      </c>
      <c r="O63">
        <v>14.89</v>
      </c>
      <c r="P63">
        <v>1.12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-1.12</v>
      </c>
      <c r="Z63">
        <v>-2.23</v>
      </c>
      <c r="AA63">
        <v>-3.58</v>
      </c>
      <c r="AB63">
        <v>0</v>
      </c>
      <c r="AC63">
        <v>0</v>
      </c>
      <c r="AD63">
        <v>9.08</v>
      </c>
      <c r="AF63" t="str">
        <v>Thành - Templates</v>
      </c>
    </row>
    <row r="64">
      <c r="A64" t="str">
        <v>Mar 3, 2023 10:42:36 PM PST</v>
      </c>
      <c r="B64">
        <v>17515232341</v>
      </c>
      <c r="C64" t="str">
        <v>Order</v>
      </c>
      <c r="D64" t="str">
        <v>113-9744072-2662646</v>
      </c>
      <c r="E64" t="str">
        <v>Dumpling-2packs</v>
      </c>
      <c r="F64" t="str">
        <v>365Home 2-Pack 2 in 1 Dumpling Maker Press, Dumpling Skin Maker Machine, Empanada Maker Press, Multifunctional DIY Manual Dumpling Press Mold Set (Gre</v>
      </c>
      <c r="G64">
        <v>1</v>
      </c>
      <c r="H64" t="str">
        <v>amazon.com</v>
      </c>
      <c r="I64" t="str">
        <v>Standard Orders</v>
      </c>
      <c r="J64" t="str">
        <v>Amazon</v>
      </c>
      <c r="K64" t="str">
        <v>WINSTON SALEM</v>
      </c>
      <c r="L64" t="str">
        <v>NC</v>
      </c>
      <c r="M64" t="str">
        <v>27107-3545</v>
      </c>
      <c r="N64" t="str">
        <v>MarketplaceFacilitator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F64" t="str">
        <v>Thành - Dumpling Makers</v>
      </c>
    </row>
    <row r="65">
      <c r="A65" t="str">
        <v>Mar 3, 2023 10:51:52 PM PST</v>
      </c>
      <c r="B65">
        <v>17515232341</v>
      </c>
      <c r="C65" t="str">
        <v>Order</v>
      </c>
      <c r="D65" t="str">
        <v>111-8709851-6495403</v>
      </c>
      <c r="E65" t="str">
        <v>Dumpling-Pink</v>
      </c>
      <c r="F65" t="str">
        <v>365Home 2 in 1 Dumpling Maker Press, Dumpling Skin Maker Machine, Empanada Maker Press, Multifunctional DIY Manual Dumpling Press Mold Set (Pink)</v>
      </c>
      <c r="G65">
        <v>1</v>
      </c>
      <c r="H65" t="str">
        <v>amazon.com</v>
      </c>
      <c r="I65" t="str">
        <v>Standard Orders</v>
      </c>
      <c r="J65" t="str">
        <v>Amazon</v>
      </c>
      <c r="K65" t="str">
        <v>NORWICH</v>
      </c>
      <c r="L65" t="str">
        <v>CT</v>
      </c>
      <c r="M65" t="str">
        <v>06360-3928</v>
      </c>
      <c r="N65" t="str">
        <v>MarketplaceFacilitator</v>
      </c>
      <c r="O65">
        <v>11.99</v>
      </c>
      <c r="P65">
        <v>0.76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-0.76</v>
      </c>
      <c r="Z65">
        <v>-1.8</v>
      </c>
      <c r="AA65">
        <v>-2.54</v>
      </c>
      <c r="AB65">
        <v>0</v>
      </c>
      <c r="AC65">
        <v>0</v>
      </c>
      <c r="AD65">
        <v>7.65</v>
      </c>
      <c r="AF65" t="str">
        <v>Thành - Dumpling Makers</v>
      </c>
    </row>
    <row r="66">
      <c r="A66" t="str">
        <v>Mar 3, 2023 10:52:33 PM PST</v>
      </c>
      <c r="B66">
        <v>17515232341</v>
      </c>
      <c r="C66" t="str">
        <v>Order</v>
      </c>
      <c r="D66" t="str">
        <v>112-0603264-0834622</v>
      </c>
      <c r="E66" t="str">
        <v>Chopper-StoragePeeler</v>
      </c>
      <c r="F66" t="str">
        <v>365Home 2-Pack Multifunctional Vegetable Chopper Dicing &amp; Slitting, Veggie Peeler Chopper Dicer With Container, Cucumber Carrot Potato Onion Apple Pee</v>
      </c>
      <c r="G66">
        <v>1</v>
      </c>
      <c r="H66" t="str">
        <v>amazon.com</v>
      </c>
      <c r="I66" t="str">
        <v>Standard Orders</v>
      </c>
      <c r="J66" t="str">
        <v>Amazon</v>
      </c>
      <c r="K66" t="str">
        <v>Bogotá</v>
      </c>
      <c r="L66" t="str">
        <v>Cundinamarca</v>
      </c>
      <c r="M66">
        <v>101111</v>
      </c>
      <c r="O66">
        <v>11.99</v>
      </c>
      <c r="P66">
        <v>0</v>
      </c>
      <c r="Q66">
        <v>6.08</v>
      </c>
      <c r="R66">
        <v>0</v>
      </c>
      <c r="S66">
        <v>0</v>
      </c>
      <c r="T66">
        <v>0</v>
      </c>
      <c r="U66">
        <v>0</v>
      </c>
      <c r="V66">
        <v>0</v>
      </c>
      <c r="W66">
        <v>-6.08</v>
      </c>
      <c r="X66">
        <v>0</v>
      </c>
      <c r="Y66">
        <v>0</v>
      </c>
      <c r="Z66">
        <v>-1.8</v>
      </c>
      <c r="AA66">
        <v>-4.68</v>
      </c>
      <c r="AB66">
        <v>0</v>
      </c>
      <c r="AC66">
        <v>0</v>
      </c>
      <c r="AD66">
        <v>5.51</v>
      </c>
      <c r="AF66" t="str">
        <v>Thành - Choppers</v>
      </c>
    </row>
    <row r="67">
      <c r="A67" t="str">
        <v>Mar 4, 2023 12:39:24 AM PST</v>
      </c>
      <c r="B67">
        <v>17515232341</v>
      </c>
      <c r="C67" t="str">
        <v>Order</v>
      </c>
      <c r="D67" t="str">
        <v>111-1797766-3997011</v>
      </c>
      <c r="E67" t="str">
        <v>Dumpling-Yellow</v>
      </c>
      <c r="F67" t="str">
        <v>365Home 2 in 1 Dumpling Maker Press, Dumpling Skin Maker Machine, Empanada Maker Press, Multifunctional DIY Manual Dumpling Press Mold Set (Yellow)</v>
      </c>
      <c r="G67">
        <v>1</v>
      </c>
      <c r="H67" t="str">
        <v>amazon.com</v>
      </c>
      <c r="I67" t="str">
        <v>Standard Orders</v>
      </c>
      <c r="J67" t="str">
        <v>Amazon</v>
      </c>
      <c r="K67" t="str">
        <v>PITTSBURGH</v>
      </c>
      <c r="L67" t="str">
        <v>PA</v>
      </c>
      <c r="M67" t="str">
        <v>15211-1543</v>
      </c>
      <c r="N67" t="str">
        <v>MarketplaceFacilitator</v>
      </c>
      <c r="O67">
        <v>11.99</v>
      </c>
      <c r="P67">
        <v>0.72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-0.72</v>
      </c>
      <c r="Z67">
        <v>-1.8</v>
      </c>
      <c r="AA67">
        <v>-3.77</v>
      </c>
      <c r="AB67">
        <v>0</v>
      </c>
      <c r="AC67">
        <v>0</v>
      </c>
      <c r="AD67">
        <v>6.42</v>
      </c>
      <c r="AF67" t="str">
        <v>Thành - Dumpling Makers</v>
      </c>
    </row>
    <row r="68">
      <c r="A68" t="str">
        <v>Mar 4, 2023 1:31:22 AM PST</v>
      </c>
      <c r="B68">
        <v>17515232341</v>
      </c>
      <c r="C68" t="str">
        <v>Order</v>
      </c>
      <c r="D68" t="str">
        <v>112-8801458-5797033</v>
      </c>
      <c r="E68" t="str">
        <v>Template-set3</v>
      </c>
      <c r="F68" t="str">
        <v>365Home Bowl Cozy Template 3 Sizes, Bowl Cozy Pattern Template, Bowl Cozy Template Cutting Ruler Set with 40 Pcs of Sewing Pin and Manual Instruction</v>
      </c>
      <c r="G68">
        <v>1</v>
      </c>
      <c r="H68" t="str">
        <v>amazon.com</v>
      </c>
      <c r="I68" t="str">
        <v>Standard Orders</v>
      </c>
      <c r="J68" t="str">
        <v>Amazon</v>
      </c>
      <c r="K68" t="str">
        <v>LANCASTER</v>
      </c>
      <c r="L68" t="str">
        <v>CA</v>
      </c>
      <c r="M68" t="str">
        <v>93534-2224</v>
      </c>
      <c r="N68" t="str">
        <v>MarketplaceFacilitator</v>
      </c>
      <c r="O68">
        <v>11.99</v>
      </c>
      <c r="P68">
        <v>1.23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-1.23</v>
      </c>
      <c r="Z68">
        <v>-1.8</v>
      </c>
      <c r="AA68">
        <v>-2.61</v>
      </c>
      <c r="AB68">
        <v>0</v>
      </c>
      <c r="AC68">
        <v>0</v>
      </c>
      <c r="AD68">
        <v>7.58</v>
      </c>
      <c r="AF68" t="str">
        <v>Thành - Templates</v>
      </c>
    </row>
    <row r="69">
      <c r="A69" t="str">
        <v>Mar 4, 2023 4:33:22 AM PST</v>
      </c>
      <c r="B69">
        <v>17515232341</v>
      </c>
      <c r="C69" t="str">
        <v>Order</v>
      </c>
      <c r="D69" t="str">
        <v>113-9236546-0588247</v>
      </c>
      <c r="E69" t="str">
        <v>Template-set3</v>
      </c>
      <c r="F69" t="str">
        <v>365Home Bowl Cozy Template 3 Sizes, Bowl Cozy Pattern Template, Bowl Cozy Template Cutting Ruler Set with 40 Pcs of Sewing Pin and Manual Instruction</v>
      </c>
      <c r="G69">
        <v>1</v>
      </c>
      <c r="H69" t="str">
        <v>amazon.com</v>
      </c>
      <c r="I69" t="str">
        <v>Standard Orders</v>
      </c>
      <c r="J69" t="str">
        <v>Amazon</v>
      </c>
      <c r="K69" t="str">
        <v>The Dalles</v>
      </c>
      <c r="L69" t="str">
        <v>Oregon</v>
      </c>
      <c r="M69" t="str">
        <v>97058-4474</v>
      </c>
      <c r="O69">
        <v>11.99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-1.8</v>
      </c>
      <c r="AA69">
        <v>-2.61</v>
      </c>
      <c r="AB69">
        <v>0</v>
      </c>
      <c r="AC69">
        <v>0</v>
      </c>
      <c r="AD69">
        <v>7.58</v>
      </c>
      <c r="AF69" t="str">
        <v>Thành - Templates</v>
      </c>
    </row>
    <row r="70">
      <c r="A70" t="str">
        <v>Mar 4, 2023 4:38:15 AM PST</v>
      </c>
      <c r="B70">
        <v>17515232341</v>
      </c>
      <c r="C70" t="str">
        <v>Order</v>
      </c>
      <c r="D70" t="str">
        <v>113-6881087-1773064</v>
      </c>
      <c r="E70" t="str">
        <v>Dumpling-2packs</v>
      </c>
      <c r="F70" t="str">
        <v>365Home 2-Pack 2 in 1 Dumpling Maker Press, Dumpling Skin Maker Machine, Empanada Maker Press, Multifunctional DIY Manual Dumpling Press Mold Set (Gre</v>
      </c>
      <c r="G70">
        <v>1</v>
      </c>
      <c r="H70" t="str">
        <v>amazon.com</v>
      </c>
      <c r="I70" t="str">
        <v>Standard Orders</v>
      </c>
      <c r="J70" t="str">
        <v>Amazon</v>
      </c>
      <c r="K70" t="str">
        <v>GROTON</v>
      </c>
      <c r="L70" t="str">
        <v>CT</v>
      </c>
      <c r="M70" t="str">
        <v>06340-6123</v>
      </c>
      <c r="N70" t="str">
        <v>MarketplaceFacilitator</v>
      </c>
      <c r="O70">
        <v>21.99</v>
      </c>
      <c r="P70">
        <v>1.4</v>
      </c>
      <c r="Q70">
        <v>5.99</v>
      </c>
      <c r="R70">
        <v>0.38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-1.78</v>
      </c>
      <c r="Z70">
        <v>-3.3</v>
      </c>
      <c r="AA70">
        <v>-12.38</v>
      </c>
      <c r="AB70">
        <v>0</v>
      </c>
      <c r="AC70">
        <v>0</v>
      </c>
      <c r="AD70">
        <v>12.3</v>
      </c>
      <c r="AF70" t="str">
        <v>Thành - Dumpling Makers</v>
      </c>
    </row>
    <row r="71">
      <c r="A71" t="str">
        <v>Mar 4, 2023 7:42:23 AM PST</v>
      </c>
      <c r="B71">
        <v>17515232341</v>
      </c>
      <c r="C71" t="str">
        <v>Order</v>
      </c>
      <c r="D71" t="str">
        <v>114-5975831-7205007</v>
      </c>
      <c r="E71" t="str">
        <v>Dumpling-Yellow</v>
      </c>
      <c r="F71" t="str">
        <v>365Home 2 in 1 Dumpling Maker Press, Dumpling Skin Maker Machine, Empanada Maker Press, Multifunctional DIY Manual Dumpling Press Mold Set (Yellow)</v>
      </c>
      <c r="G71">
        <v>1</v>
      </c>
      <c r="H71" t="str">
        <v>amazon.com</v>
      </c>
      <c r="I71" t="str">
        <v>Standard Orders</v>
      </c>
      <c r="J71" t="str">
        <v>Amazon</v>
      </c>
      <c r="K71" t="str">
        <v>PFLUGERVILLE</v>
      </c>
      <c r="L71" t="str">
        <v>TX</v>
      </c>
      <c r="M71" t="str">
        <v>78660-4932</v>
      </c>
      <c r="N71" t="str">
        <v>MarketplaceFacilitator</v>
      </c>
      <c r="O71">
        <v>11.99</v>
      </c>
      <c r="P71">
        <v>0.99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-0.99</v>
      </c>
      <c r="Z71">
        <v>-1.8</v>
      </c>
      <c r="AA71">
        <v>-3.77</v>
      </c>
      <c r="AB71">
        <v>0</v>
      </c>
      <c r="AC71">
        <v>0</v>
      </c>
      <c r="AD71">
        <v>6.42</v>
      </c>
      <c r="AF71" t="str">
        <v>Thành - Dumpling Makers</v>
      </c>
    </row>
    <row r="72">
      <c r="A72" t="str">
        <v>Mar 4, 2023 8:30:20 AM PST</v>
      </c>
      <c r="B72">
        <v>17515232341</v>
      </c>
      <c r="C72" t="str">
        <v>Order</v>
      </c>
      <c r="D72" t="str">
        <v>112-2346373-6662657</v>
      </c>
      <c r="E72" t="str">
        <v>Dumpling2-4packs</v>
      </c>
      <c r="F72" t="str">
        <v>365Home?Upgrade?4-Pack 2 in 1 Dumpling Maker Press, Dumpling Skin Maker Machine, Empanada Maker Press, Multifunctional DIY Manual Dumpling Press Mold</v>
      </c>
      <c r="G72">
        <v>1</v>
      </c>
      <c r="H72" t="str">
        <v>amazon.com</v>
      </c>
      <c r="I72" t="str">
        <v>Standard Orders</v>
      </c>
      <c r="J72" t="str">
        <v>Amazon</v>
      </c>
      <c r="K72" t="str">
        <v>STERLING</v>
      </c>
      <c r="L72" t="str">
        <v>VA</v>
      </c>
      <c r="M72" t="str">
        <v>20164-8670</v>
      </c>
      <c r="N72" t="str">
        <v>MarketplaceFacilitator</v>
      </c>
      <c r="O72">
        <v>29.99</v>
      </c>
      <c r="P72">
        <v>1.8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-1.8</v>
      </c>
      <c r="Z72">
        <v>-4.5</v>
      </c>
      <c r="AA72">
        <v>-7.97</v>
      </c>
      <c r="AB72">
        <v>0</v>
      </c>
      <c r="AC72">
        <v>0</v>
      </c>
      <c r="AD72">
        <v>17.52</v>
      </c>
      <c r="AF72" t="str">
        <v>Thành - Dumpling Makers</v>
      </c>
    </row>
    <row r="73">
      <c r="A73" t="str">
        <v>Mar 4, 2023 8:52:32 AM PST</v>
      </c>
      <c r="B73">
        <v>17515232341</v>
      </c>
      <c r="C73" t="str">
        <v>Order</v>
      </c>
      <c r="D73" t="str">
        <v>113-0565513-6032265</v>
      </c>
      <c r="E73" t="str">
        <v>Template-set3</v>
      </c>
      <c r="F73" t="str">
        <v>365Home Bowl Cozy Template 3 Sizes, Bowl Cozy Pattern Template, Bowl Cozy Template Cutting Ruler Set with 40 Pcs of Sewing Pin and Manual Instruction</v>
      </c>
      <c r="G73">
        <v>1</v>
      </c>
      <c r="H73" t="str">
        <v>amazon.com</v>
      </c>
      <c r="I73" t="str">
        <v>Standard Orders</v>
      </c>
      <c r="J73" t="str">
        <v>Amazon</v>
      </c>
      <c r="K73" t="str">
        <v>LAKEWOOD</v>
      </c>
      <c r="L73" t="str">
        <v>WA</v>
      </c>
      <c r="M73" t="str">
        <v>98499-7130</v>
      </c>
      <c r="N73" t="str">
        <v>MarketplaceFacilitator</v>
      </c>
      <c r="O73">
        <v>11.99</v>
      </c>
      <c r="P73">
        <v>1.2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-1.2</v>
      </c>
      <c r="Z73">
        <v>-1.8</v>
      </c>
      <c r="AA73">
        <v>-2.61</v>
      </c>
      <c r="AB73">
        <v>0</v>
      </c>
      <c r="AC73">
        <v>0</v>
      </c>
      <c r="AD73">
        <v>7.58</v>
      </c>
      <c r="AF73" t="str">
        <v>Thành - Templates</v>
      </c>
    </row>
    <row r="74">
      <c r="A74" t="str">
        <v>Mar 4, 2023 9:32:07 AM PST</v>
      </c>
      <c r="B74">
        <v>17515232341</v>
      </c>
      <c r="C74" t="str">
        <v>Order</v>
      </c>
      <c r="D74" t="str">
        <v>113-7058394-4751465</v>
      </c>
      <c r="E74" t="str">
        <v>Template-set3</v>
      </c>
      <c r="F74" t="str">
        <v>365Home Bowl Cozy Template 3 Sizes, Bowl Cozy Pattern Template, Bowl Cozy Template Cutting Ruler Set with 40 Pcs of Sewing Pin and Manual Instruction</v>
      </c>
      <c r="G74">
        <v>1</v>
      </c>
      <c r="H74" t="str">
        <v>amazon.com</v>
      </c>
      <c r="I74" t="str">
        <v>Standard Orders</v>
      </c>
      <c r="J74" t="str">
        <v>Amazon</v>
      </c>
      <c r="K74" t="str">
        <v>San Dimas</v>
      </c>
      <c r="L74" t="str">
        <v>California</v>
      </c>
      <c r="M74">
        <v>91773</v>
      </c>
      <c r="N74" t="str">
        <v>MarketplaceFacilitator</v>
      </c>
      <c r="O74">
        <v>11.99</v>
      </c>
      <c r="P74">
        <v>1.14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-1.14</v>
      </c>
      <c r="Z74">
        <v>-1.8</v>
      </c>
      <c r="AA74">
        <v>-2.61</v>
      </c>
      <c r="AB74">
        <v>0</v>
      </c>
      <c r="AC74">
        <v>0</v>
      </c>
      <c r="AD74">
        <v>7.58</v>
      </c>
      <c r="AF74" t="str">
        <v>Thành - Templates</v>
      </c>
    </row>
    <row r="75">
      <c r="A75" t="str">
        <v>Mar 4, 2023 9:42:00 AM PST</v>
      </c>
      <c r="B75">
        <v>17515232341</v>
      </c>
      <c r="C75" t="str">
        <v>Order</v>
      </c>
      <c r="D75" t="str">
        <v>112-6463520-6396257</v>
      </c>
      <c r="E75" t="str">
        <v>Dumpling2-Blue</v>
      </c>
      <c r="F75" t="str">
        <v>365Home?Upgrade?2 in 1 Dumpling Maker Press, Dumpling Skin Maker Machine, Empanada Maker Press, Multifunctional DIY Manual Dumpling Press Mold Set (Bl</v>
      </c>
      <c r="G75">
        <v>1</v>
      </c>
      <c r="H75" t="str">
        <v>amazon.com</v>
      </c>
      <c r="I75" t="str">
        <v>Standard Orders</v>
      </c>
      <c r="J75" t="str">
        <v>Amazon</v>
      </c>
      <c r="K75" t="str">
        <v>LARCHMONT</v>
      </c>
      <c r="L75" t="str">
        <v>NY</v>
      </c>
      <c r="M75" t="str">
        <v>10538-1937</v>
      </c>
      <c r="N75" t="str">
        <v>MarketplaceFacilitator</v>
      </c>
      <c r="O75">
        <v>14.99</v>
      </c>
      <c r="P75">
        <v>1.26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-1.26</v>
      </c>
      <c r="Z75">
        <v>-2.25</v>
      </c>
      <c r="AA75">
        <v>-5.4</v>
      </c>
      <c r="AB75">
        <v>0</v>
      </c>
      <c r="AC75">
        <v>0</v>
      </c>
      <c r="AD75">
        <v>7.34</v>
      </c>
      <c r="AF75" t="str">
        <v>Thành - Dumpling Makers</v>
      </c>
    </row>
    <row r="76">
      <c r="A76" t="str">
        <v>Mar 4, 2023 12:12:46 PM PST</v>
      </c>
      <c r="B76">
        <v>17515232341</v>
      </c>
      <c r="C76" t="str">
        <v>Order</v>
      </c>
      <c r="D76" t="str">
        <v>112-0052147-2550649</v>
      </c>
      <c r="E76" t="str">
        <v>Template-set3</v>
      </c>
      <c r="F76" t="str">
        <v>365Home Bowl Cozy Template 3 Sizes, Bowl Cozy Pattern Template, Bowl Cozy Template Cutting Ruler Set with 40 Pcs of Sewing Pin and Manual Instruction</v>
      </c>
      <c r="G76">
        <v>1</v>
      </c>
      <c r="H76" t="str">
        <v>amazon.com</v>
      </c>
      <c r="I76" t="str">
        <v>Standard Orders</v>
      </c>
      <c r="J76" t="str">
        <v>Amazon</v>
      </c>
      <c r="K76" t="str">
        <v>ROCKWOOD</v>
      </c>
      <c r="L76" t="str">
        <v>TN</v>
      </c>
      <c r="M76" t="str">
        <v>37854-4760</v>
      </c>
      <c r="N76" t="str">
        <v>MarketplaceFacilitator</v>
      </c>
      <c r="O76">
        <v>11.99</v>
      </c>
      <c r="P76">
        <v>1.14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-1.14</v>
      </c>
      <c r="Z76">
        <v>-1.8</v>
      </c>
      <c r="AA76">
        <v>-2.61</v>
      </c>
      <c r="AB76">
        <v>0</v>
      </c>
      <c r="AC76">
        <v>0</v>
      </c>
      <c r="AD76">
        <v>7.58</v>
      </c>
      <c r="AF76" t="str">
        <v>Thành - Templates</v>
      </c>
    </row>
    <row r="77">
      <c r="A77" t="str">
        <v>Mar 4, 2023 1:43:29 PM PST</v>
      </c>
      <c r="B77">
        <v>17515232341</v>
      </c>
      <c r="C77" t="str">
        <v>Order</v>
      </c>
      <c r="D77" t="str">
        <v>113-2705146-6351425</v>
      </c>
      <c r="E77" t="str">
        <v>Dumpling-Pink</v>
      </c>
      <c r="F77" t="str">
        <v>365Home 2 in 1 Dumpling Maker Press, Dumpling Skin Maker Machine, Empanada Maker Press, Multifunctional DIY Manual Dumpling Press Mold Set (Pink)</v>
      </c>
      <c r="G77">
        <v>1</v>
      </c>
      <c r="H77" t="str">
        <v>amazon.com</v>
      </c>
      <c r="I77" t="str">
        <v>Standard Orders</v>
      </c>
      <c r="J77" t="str">
        <v>Amazon</v>
      </c>
      <c r="K77" t="str">
        <v>CLARKS SUMMIT</v>
      </c>
      <c r="L77" t="str">
        <v>PA</v>
      </c>
      <c r="M77" t="str">
        <v>18411-1806</v>
      </c>
      <c r="N77" t="str">
        <v>MarketplaceFacilitator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F77" t="str">
        <v>Thành - Dumpling Makers</v>
      </c>
    </row>
    <row r="78">
      <c r="A78" t="str">
        <v>Mar 4, 2023 3:28:11 PM PST</v>
      </c>
      <c r="B78">
        <v>17515232341</v>
      </c>
      <c r="C78" t="str">
        <v>Order</v>
      </c>
      <c r="D78" t="str">
        <v>114-9333415-9168211</v>
      </c>
      <c r="E78" t="str">
        <v>Template-set3-cut2</v>
      </c>
      <c r="F78" t="str">
        <v>365Home Bowl Cozy Template 3 Sizes, Bowl Cozy Pattern Template, Bowl Cozy Template Cutting Ruler Set with 40 Pcs of Sewing Pin, Rotary Cutter and Manu</v>
      </c>
      <c r="G78">
        <v>1</v>
      </c>
      <c r="H78" t="str">
        <v>amazon.com</v>
      </c>
      <c r="I78" t="str">
        <v>Standard Orders</v>
      </c>
      <c r="J78" t="str">
        <v>Amazon</v>
      </c>
      <c r="K78" t="str">
        <v>Amelia</v>
      </c>
      <c r="L78" t="str">
        <v>Virginia</v>
      </c>
      <c r="M78">
        <v>23002</v>
      </c>
      <c r="N78" t="str">
        <v>MarketplaceFacilitator</v>
      </c>
      <c r="O78">
        <v>19.99</v>
      </c>
      <c r="P78">
        <v>1.06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-1.06</v>
      </c>
      <c r="Z78">
        <v>-3</v>
      </c>
      <c r="AA78">
        <v>-5.69</v>
      </c>
      <c r="AB78">
        <v>0</v>
      </c>
      <c r="AC78">
        <v>0</v>
      </c>
      <c r="AD78">
        <v>11.3</v>
      </c>
      <c r="AF78" t="str">
        <v>Thành - Templates</v>
      </c>
    </row>
    <row r="79">
      <c r="A79" t="str">
        <v>Mar 4, 2023 3:31:03 PM PST</v>
      </c>
      <c r="B79">
        <v>17515232341</v>
      </c>
      <c r="C79" t="str">
        <v>Refund</v>
      </c>
      <c r="D79" t="str">
        <v>114-2200579-3260207</v>
      </c>
      <c r="E79" t="str">
        <v>Dumpling2-Blue</v>
      </c>
      <c r="F79" t="str">
        <v>365Home?Upgrade?2 in 1 Dumpling Maker Press, Dumpling Skin Maker Machine, Empanada Maker Press, Multifunctional DIY Manual Dumpling Press Mold Set (Bl</v>
      </c>
      <c r="G79">
        <v>1</v>
      </c>
      <c r="H79" t="str">
        <v>amazon.com</v>
      </c>
      <c r="I79" t="str">
        <v>Standard Orders</v>
      </c>
      <c r="J79" t="str">
        <v>Amazon</v>
      </c>
      <c r="K79" t="str">
        <v>RIALTO</v>
      </c>
      <c r="L79" t="str">
        <v>CA</v>
      </c>
      <c r="M79" t="str">
        <v>92376-4786</v>
      </c>
      <c r="N79" t="str">
        <v>MarketplaceFacilitator</v>
      </c>
      <c r="O79">
        <v>-14.99</v>
      </c>
      <c r="P79">
        <v>-1.16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1.16</v>
      </c>
      <c r="Z79">
        <v>1.8</v>
      </c>
      <c r="AA79">
        <v>0</v>
      </c>
      <c r="AB79">
        <v>0</v>
      </c>
      <c r="AC79">
        <v>0</v>
      </c>
      <c r="AD79">
        <v>-13.19</v>
      </c>
      <c r="AF79" t="str">
        <v>Thành - Dumpling Makers</v>
      </c>
    </row>
    <row r="80">
      <c r="A80" t="str">
        <v>Mar 4, 2023 4:02:26 PM PST</v>
      </c>
      <c r="B80">
        <v>17515232341</v>
      </c>
      <c r="C80" t="str">
        <v>Order</v>
      </c>
      <c r="D80" t="str">
        <v>111-2052052-8558617</v>
      </c>
      <c r="E80" t="str">
        <v>Dumpling-2packs</v>
      </c>
      <c r="F80" t="str">
        <v>365Home 2-Pack 2 in 1 Dumpling Maker Press, Dumpling Skin Maker Machine, Empanada Maker Press, Multifunctional DIY Manual Dumpling Press Mold Set (Gre</v>
      </c>
      <c r="G80">
        <v>1</v>
      </c>
      <c r="H80" t="str">
        <v>amazon.com</v>
      </c>
      <c r="I80" t="str">
        <v>Standard Orders</v>
      </c>
      <c r="J80" t="str">
        <v>Amazon</v>
      </c>
      <c r="K80" t="str">
        <v>SAINT LOUIS</v>
      </c>
      <c r="L80" t="str">
        <v>MO</v>
      </c>
      <c r="M80" t="str">
        <v>63129-2380</v>
      </c>
      <c r="N80" t="str">
        <v>MarketplaceFacilitator</v>
      </c>
      <c r="O80">
        <v>21.99</v>
      </c>
      <c r="P80">
        <v>0.93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-0.93</v>
      </c>
      <c r="Z80">
        <v>-3.3</v>
      </c>
      <c r="AA80">
        <v>-6.39</v>
      </c>
      <c r="AB80">
        <v>0</v>
      </c>
      <c r="AC80">
        <v>0</v>
      </c>
      <c r="AD80">
        <v>12.3</v>
      </c>
      <c r="AF80" t="str">
        <v>Thành - Dumpling Makers</v>
      </c>
    </row>
    <row r="81">
      <c r="A81" t="str">
        <v>Mar 4, 2023 6:23:01 PM PST</v>
      </c>
      <c r="B81">
        <v>17515232341</v>
      </c>
      <c r="C81" t="str">
        <v>Order</v>
      </c>
      <c r="D81" t="str">
        <v>113-6451851-6035451</v>
      </c>
      <c r="E81" t="str">
        <v>Chopper-3in1Peeler</v>
      </c>
      <c r="F81" t="str">
        <v>365Home 2-Pack Multifunctional Vegetable Chopper Dicing &amp; Slitting, Veggie Peeler Chopper Dicer with Container, Cucumber Carrot Potato Onion Chopper P</v>
      </c>
      <c r="G81">
        <v>1</v>
      </c>
      <c r="H81" t="str">
        <v>amazon.com</v>
      </c>
      <c r="I81" t="str">
        <v>Standard Orders</v>
      </c>
      <c r="J81" t="str">
        <v>Amazon</v>
      </c>
      <c r="K81" t="str">
        <v>EDGEWATER</v>
      </c>
      <c r="L81" t="str">
        <v>NJ</v>
      </c>
      <c r="M81" t="str">
        <v>07020-1408</v>
      </c>
      <c r="N81" t="str">
        <v>MarketplaceFacilitator</v>
      </c>
      <c r="O81">
        <v>11.99</v>
      </c>
      <c r="P81">
        <v>0.79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-0.79</v>
      </c>
      <c r="Z81">
        <v>-1.8</v>
      </c>
      <c r="AA81">
        <v>-3.77</v>
      </c>
      <c r="AB81">
        <v>0</v>
      </c>
      <c r="AC81">
        <v>0</v>
      </c>
      <c r="AD81">
        <v>6.42</v>
      </c>
      <c r="AF81" t="str">
        <v>Thành - Choppers</v>
      </c>
    </row>
    <row r="82">
      <c r="A82" t="str">
        <v>Mar 4, 2023 7:39:31 PM PST</v>
      </c>
      <c r="B82">
        <v>17515232341</v>
      </c>
      <c r="C82" t="str">
        <v>Order</v>
      </c>
      <c r="D82" t="str">
        <v>111-4418441-4180227</v>
      </c>
      <c r="E82" t="str">
        <v>Template-set3</v>
      </c>
      <c r="F82" t="str">
        <v>365Home Bowl Cozy Template 3 Sizes, Bowl Cozy Pattern Template, Bowl Cozy Template Cutting Ruler Set with 40 Pcs of Sewing Pin and Manual Instruction</v>
      </c>
      <c r="G82">
        <v>1</v>
      </c>
      <c r="H82" t="str">
        <v>amazon.com</v>
      </c>
      <c r="I82" t="str">
        <v>Standard Orders</v>
      </c>
      <c r="J82" t="str">
        <v>Amazon</v>
      </c>
      <c r="K82" t="str">
        <v>GRAIN VALLEY</v>
      </c>
      <c r="L82" t="str">
        <v>MO</v>
      </c>
      <c r="M82" t="str">
        <v>64029-8124</v>
      </c>
      <c r="N82" t="str">
        <v>MarketplaceFacilitator</v>
      </c>
      <c r="O82">
        <v>11.99</v>
      </c>
      <c r="P82">
        <v>0.51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-0.51</v>
      </c>
      <c r="Z82">
        <v>-1.8</v>
      </c>
      <c r="AA82">
        <v>-2.61</v>
      </c>
      <c r="AB82">
        <v>0</v>
      </c>
      <c r="AC82">
        <v>0</v>
      </c>
      <c r="AD82">
        <v>7.58</v>
      </c>
      <c r="AF82" t="str">
        <v>Thành - Templates</v>
      </c>
    </row>
    <row r="83">
      <c r="A83" t="str">
        <v>Mar 4, 2023 8:09:52 PM PST</v>
      </c>
      <c r="B83">
        <v>17515232341</v>
      </c>
      <c r="C83" t="str">
        <v>Order</v>
      </c>
      <c r="D83" t="str">
        <v>113-9181722-5400262</v>
      </c>
      <c r="E83" t="str">
        <v>Template-set3</v>
      </c>
      <c r="F83" t="str">
        <v>365Home Bowl Cozy Template 3 Sizes, Bowl Cozy Pattern Template, Bowl Cozy Template Cutting Ruler Set with 40 Pcs of Sewing Pin and Manual Instruction</v>
      </c>
      <c r="G83">
        <v>1</v>
      </c>
      <c r="H83" t="str">
        <v>amazon.com</v>
      </c>
      <c r="I83" t="str">
        <v>Standard Orders</v>
      </c>
      <c r="J83" t="str">
        <v>Amazon</v>
      </c>
      <c r="K83" t="str">
        <v>LOVELAND</v>
      </c>
      <c r="L83" t="str">
        <v>CO</v>
      </c>
      <c r="M83" t="str">
        <v>80538-7254</v>
      </c>
      <c r="N83" t="str">
        <v>MarketplaceFacilitator</v>
      </c>
      <c r="O83">
        <v>11.99</v>
      </c>
      <c r="P83">
        <v>0.44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-0.44</v>
      </c>
      <c r="Z83">
        <v>-1.8</v>
      </c>
      <c r="AA83">
        <v>-2.61</v>
      </c>
      <c r="AB83">
        <v>0</v>
      </c>
      <c r="AC83">
        <v>0</v>
      </c>
      <c r="AD83">
        <v>7.58</v>
      </c>
      <c r="AF83" t="str">
        <v>Thành - Templates</v>
      </c>
    </row>
    <row r="84">
      <c r="A84" t="str">
        <v>Mar 4, 2023 8:18:32 PM PST</v>
      </c>
      <c r="B84">
        <v>17515232341</v>
      </c>
      <c r="C84" t="str">
        <v>Order</v>
      </c>
      <c r="D84" t="str">
        <v>112-3295620-5321848</v>
      </c>
      <c r="E84" t="str">
        <v>Chopper-StoragePeeler</v>
      </c>
      <c r="F84" t="str">
        <v>365Home 2-Pack Multifunctional Vegetable Chopper Dicing &amp; Slitting, Veggie Peeler Chopper Dicer With Container, Cucumber Carrot Potato Onion Apple Pee</v>
      </c>
      <c r="G84">
        <v>1</v>
      </c>
      <c r="H84" t="str">
        <v>amazon.com</v>
      </c>
      <c r="I84" t="str">
        <v>Standard Orders</v>
      </c>
      <c r="J84" t="str">
        <v>Amazon</v>
      </c>
      <c r="K84" t="str">
        <v>MOUNT AIRY</v>
      </c>
      <c r="L84" t="str">
        <v>NC</v>
      </c>
      <c r="M84" t="str">
        <v>27030-6265</v>
      </c>
      <c r="N84" t="str">
        <v>MarketplaceFacilitator</v>
      </c>
      <c r="O84">
        <v>11.99</v>
      </c>
      <c r="P84">
        <v>0.84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-0.84</v>
      </c>
      <c r="Z84">
        <v>-1.8</v>
      </c>
      <c r="AA84">
        <v>-4.68</v>
      </c>
      <c r="AB84">
        <v>0</v>
      </c>
      <c r="AC84">
        <v>0</v>
      </c>
      <c r="AD84">
        <v>5.51</v>
      </c>
      <c r="AF84" t="str">
        <v>Thành - Choppers</v>
      </c>
    </row>
    <row r="85">
      <c r="A85" t="str">
        <v>Mar 4, 2023 10:43:34 PM PST</v>
      </c>
      <c r="B85">
        <v>17515232341</v>
      </c>
      <c r="C85" t="str">
        <v>Order</v>
      </c>
      <c r="D85" t="str">
        <v>113-4937988-4878605</v>
      </c>
      <c r="E85" t="str">
        <v>Dumpling-2packs</v>
      </c>
      <c r="F85" t="str">
        <v>365Home 2-Pack 2 in 1 Dumpling Maker Press, Dumpling Skin Maker Machine, Empanada Maker Press, Multifunctional DIY Manual Dumpling Press Mold Set (Gre</v>
      </c>
      <c r="G85">
        <v>1</v>
      </c>
      <c r="H85" t="str">
        <v>amazon.com</v>
      </c>
      <c r="I85" t="str">
        <v>Standard Orders</v>
      </c>
      <c r="J85" t="str">
        <v>Amazon</v>
      </c>
      <c r="K85" t="str">
        <v>TOMBALL</v>
      </c>
      <c r="L85" t="str">
        <v>TX</v>
      </c>
      <c r="M85" t="str">
        <v>77375-1997</v>
      </c>
      <c r="N85" t="str">
        <v>MarketplaceFacilitator</v>
      </c>
      <c r="O85">
        <v>21.99</v>
      </c>
      <c r="P85">
        <v>1.81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-1.81</v>
      </c>
      <c r="Z85">
        <v>-3.3</v>
      </c>
      <c r="AA85">
        <v>-6.39</v>
      </c>
      <c r="AB85">
        <v>0</v>
      </c>
      <c r="AC85">
        <v>0</v>
      </c>
      <c r="AD85">
        <v>12.3</v>
      </c>
      <c r="AF85" t="str">
        <v>Thành - Dumpling Makers</v>
      </c>
    </row>
    <row r="86">
      <c r="A86" t="str">
        <v>Mar 4, 2023 11:14:01 PM PST</v>
      </c>
      <c r="B86">
        <v>17515232341</v>
      </c>
      <c r="C86" t="str">
        <v>Order</v>
      </c>
      <c r="D86" t="str">
        <v>113-3168249-9747462</v>
      </c>
      <c r="E86" t="str">
        <v>Dumpling2-4packs</v>
      </c>
      <c r="F86" t="str">
        <v>365Home?Upgrade?4-Pack 2 in 1 Dumpling Maker Press, Dumpling Skin Maker Machine, Empanada Maker Press, Multifunctional DIY Manual Dumpling Press Mold</v>
      </c>
      <c r="G86">
        <v>1</v>
      </c>
      <c r="H86" t="str">
        <v>amazon.com</v>
      </c>
      <c r="I86" t="str">
        <v>Standard Orders</v>
      </c>
      <c r="J86" t="str">
        <v>Amazon</v>
      </c>
      <c r="K86" t="str">
        <v>South Daytona</v>
      </c>
      <c r="L86" t="str">
        <v>Florida</v>
      </c>
      <c r="M86">
        <v>32119</v>
      </c>
      <c r="N86" t="str">
        <v>MarketplaceFacilitator</v>
      </c>
      <c r="O86">
        <v>29.99</v>
      </c>
      <c r="P86">
        <v>1.95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-1.95</v>
      </c>
      <c r="Z86">
        <v>-4.5</v>
      </c>
      <c r="AA86">
        <v>-7.97</v>
      </c>
      <c r="AB86">
        <v>0</v>
      </c>
      <c r="AC86">
        <v>0</v>
      </c>
      <c r="AD86">
        <v>17.52</v>
      </c>
      <c r="AF86" t="str">
        <v>Thành - Dumpling Makers</v>
      </c>
    </row>
    <row r="87">
      <c r="A87" t="str">
        <v>Mar 4, 2023 11:14:10 PM PST</v>
      </c>
      <c r="B87">
        <v>17515232341</v>
      </c>
      <c r="C87" t="str">
        <v>Order</v>
      </c>
      <c r="D87" t="str">
        <v>111-9041333-3959419</v>
      </c>
      <c r="E87" t="str">
        <v>Template-set3</v>
      </c>
      <c r="F87" t="str">
        <v>365Home Bowl Cozy Template 3 Sizes, Bowl Cozy Pattern Template, Bowl Cozy Template Cutting Ruler Set with 40 Pcs of Sewing Pin and Manual Instruction</v>
      </c>
      <c r="G87">
        <v>1</v>
      </c>
      <c r="H87" t="str">
        <v>amazon.com</v>
      </c>
      <c r="I87" t="str">
        <v>Standard Orders</v>
      </c>
      <c r="J87" t="str">
        <v>Amazon</v>
      </c>
      <c r="K87" t="str">
        <v>CAIRNBROOK</v>
      </c>
      <c r="L87" t="str">
        <v>PA</v>
      </c>
      <c r="M87" t="str">
        <v>15924-8911</v>
      </c>
      <c r="N87" t="str">
        <v>MarketplaceFacilitator</v>
      </c>
      <c r="O87">
        <v>11.99</v>
      </c>
      <c r="P87">
        <v>0.72</v>
      </c>
      <c r="Q87">
        <v>5.99</v>
      </c>
      <c r="R87">
        <v>0</v>
      </c>
      <c r="S87">
        <v>0</v>
      </c>
      <c r="T87">
        <v>0</v>
      </c>
      <c r="U87">
        <v>0</v>
      </c>
      <c r="V87">
        <v>0</v>
      </c>
      <c r="W87">
        <v>-5.99</v>
      </c>
      <c r="X87">
        <v>0</v>
      </c>
      <c r="Y87">
        <v>-0.72</v>
      </c>
      <c r="Z87">
        <v>-1.8</v>
      </c>
      <c r="AA87">
        <v>-2.61</v>
      </c>
      <c r="AB87">
        <v>0</v>
      </c>
      <c r="AC87">
        <v>0</v>
      </c>
      <c r="AD87">
        <v>7.58</v>
      </c>
      <c r="AF87" t="str">
        <v>Thành - Templates</v>
      </c>
    </row>
    <row r="88">
      <c r="A88" t="str">
        <v>Mar 5, 2023 1:50:40 AM PST</v>
      </c>
      <c r="B88">
        <v>17515232341</v>
      </c>
      <c r="C88" t="str">
        <v>Adjustment</v>
      </c>
      <c r="D88" t="str">
        <v>112-7484153-0585814</v>
      </c>
      <c r="E88" t="str">
        <v>Template-set3</v>
      </c>
      <c r="F88" t="str">
        <v>FBA Inventory Reimbursement - Customer Service Issue</v>
      </c>
      <c r="G88">
        <v>1</v>
      </c>
      <c r="I88" t="str">
        <v>Standard Orders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7.17</v>
      </c>
      <c r="AD88">
        <v>7.17</v>
      </c>
      <c r="AF88" t="str">
        <v>Thành - Templates</v>
      </c>
    </row>
    <row r="89">
      <c r="A89" t="str">
        <v>Mar 5, 2023 2:37:54 AM PST</v>
      </c>
      <c r="B89">
        <v>17515232341</v>
      </c>
      <c r="C89" t="str">
        <v>Order</v>
      </c>
      <c r="D89" t="str">
        <v>113-8188045-3381835</v>
      </c>
      <c r="E89" t="str">
        <v>Template-set3</v>
      </c>
      <c r="F89" t="str">
        <v>365Home Bowl Cozy Template 3 Sizes, Bowl Cozy Pattern Template, Bowl Cozy Template Cutting Ruler Set with 40 Pcs of Sewing Pin and Manual Instruction</v>
      </c>
      <c r="G89">
        <v>1</v>
      </c>
      <c r="H89" t="str">
        <v>amazon.com</v>
      </c>
      <c r="I89" t="str">
        <v>Standard Orders</v>
      </c>
      <c r="J89" t="str">
        <v>Amazon</v>
      </c>
      <c r="K89" t="str">
        <v>ROSEBURG</v>
      </c>
      <c r="L89" t="str">
        <v>OR</v>
      </c>
      <c r="M89" t="str">
        <v>97471-9282</v>
      </c>
      <c r="O89">
        <v>11.99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-1.8</v>
      </c>
      <c r="AA89">
        <v>-2.61</v>
      </c>
      <c r="AB89">
        <v>0</v>
      </c>
      <c r="AC89">
        <v>0</v>
      </c>
      <c r="AD89">
        <v>7.58</v>
      </c>
      <c r="AF89" t="str">
        <v>Thành - Templates</v>
      </c>
    </row>
    <row r="90">
      <c r="A90" t="str">
        <v>Mar 5, 2023 2:45:40 AM PST</v>
      </c>
      <c r="B90">
        <v>17515232341</v>
      </c>
      <c r="C90" t="str">
        <v>Adjustment</v>
      </c>
      <c r="E90" t="str">
        <v>Dumpling-2packs</v>
      </c>
      <c r="F90" t="str">
        <v>FBA Inventory Reimbursement - Damaged:Warehouse</v>
      </c>
      <c r="G90">
        <v>2</v>
      </c>
      <c r="I90" t="str">
        <v>Standard Orders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23.44</v>
      </c>
      <c r="AD90">
        <v>23.44</v>
      </c>
      <c r="AF90" t="str">
        <v>Thành - Dumpling Makers</v>
      </c>
    </row>
    <row r="91">
      <c r="A91" t="str">
        <v>Mar 5, 2023 6:15:38 AM PST</v>
      </c>
      <c r="B91">
        <v>17515232341</v>
      </c>
      <c r="C91" t="str">
        <v>Order</v>
      </c>
      <c r="D91" t="str">
        <v>111-0829369-6912204</v>
      </c>
      <c r="E91" t="str">
        <v>Template-set3</v>
      </c>
      <c r="F91" t="str">
        <v>365Home Bowl Cozy Template 3 Sizes, Bowl Cozy Pattern Template, Bowl Cozy Template Cutting Ruler Set with 40 Pcs of Sewing Pin and Manual Instruction</v>
      </c>
      <c r="G91">
        <v>1</v>
      </c>
      <c r="H91" t="str">
        <v>amazon.com</v>
      </c>
      <c r="I91" t="str">
        <v>Standard Orders</v>
      </c>
      <c r="J91" t="str">
        <v>Amazon</v>
      </c>
      <c r="K91" t="str">
        <v>MEDIAPOLIS</v>
      </c>
      <c r="L91" t="str">
        <v>IA</v>
      </c>
      <c r="M91" t="str">
        <v>52637-7878</v>
      </c>
      <c r="N91" t="str">
        <v>MarketplaceFacilitator</v>
      </c>
      <c r="O91">
        <v>11.99</v>
      </c>
      <c r="P91">
        <v>0.84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-0.84</v>
      </c>
      <c r="Z91">
        <v>-1.8</v>
      </c>
      <c r="AA91">
        <v>-2.61</v>
      </c>
      <c r="AB91">
        <v>0</v>
      </c>
      <c r="AC91">
        <v>0</v>
      </c>
      <c r="AD91">
        <v>7.58</v>
      </c>
      <c r="AF91" t="str">
        <v>Thành - Templates</v>
      </c>
    </row>
    <row r="92">
      <c r="A92" t="str">
        <v>Mar 5, 2023 7:17:28 AM PST</v>
      </c>
      <c r="B92">
        <v>17515232341</v>
      </c>
      <c r="C92" t="str">
        <v>Order</v>
      </c>
      <c r="D92" t="str">
        <v>113-4766266-6182631</v>
      </c>
      <c r="E92" t="str">
        <v>Template-set3</v>
      </c>
      <c r="F92" t="str">
        <v>365Home Bowl Cozy Template 3 Sizes, Bowl Cozy Pattern Template, Bowl Cozy Template Cutting Ruler Set with 40 Pcs of Sewing Pin and Manual Instruction</v>
      </c>
      <c r="G92">
        <v>1</v>
      </c>
      <c r="H92" t="str">
        <v>amazon.com</v>
      </c>
      <c r="I92" t="str">
        <v>Standard Orders</v>
      </c>
      <c r="J92" t="str">
        <v>Amazon</v>
      </c>
      <c r="K92" t="str">
        <v>YELM</v>
      </c>
      <c r="L92" t="str">
        <v>WA</v>
      </c>
      <c r="M92" t="str">
        <v>98597-9302</v>
      </c>
      <c r="N92" t="str">
        <v>MarketplaceFacilitator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F92" t="str">
        <v>Thành - Templates</v>
      </c>
    </row>
    <row r="93">
      <c r="A93" t="str">
        <v>Mar 5, 2023 8:08:08 AM PST</v>
      </c>
      <c r="B93">
        <v>17515232341</v>
      </c>
      <c r="C93" t="str">
        <v>Order</v>
      </c>
      <c r="D93" t="str">
        <v>111-8850927-5069059</v>
      </c>
      <c r="E93" t="str">
        <v>Dumpling2-Blue</v>
      </c>
      <c r="F93" t="str">
        <v>365Home?Upgrade?2 in 1 Dumpling Maker Press, Dumpling Skin Maker Machine, Empanada Maker Press, Multifunctional DIY Manual Dumpling Press Mold Set (Bl</v>
      </c>
      <c r="G93">
        <v>1</v>
      </c>
      <c r="H93" t="str">
        <v>amazon.com</v>
      </c>
      <c r="I93" t="str">
        <v>Standard Orders</v>
      </c>
      <c r="J93" t="str">
        <v>Amazon</v>
      </c>
      <c r="K93" t="str">
        <v>WOODHAVEN</v>
      </c>
      <c r="L93" t="str">
        <v>MI</v>
      </c>
      <c r="M93" t="str">
        <v>48183-1687</v>
      </c>
      <c r="N93" t="str">
        <v>MarketplaceFacilitator</v>
      </c>
      <c r="O93">
        <v>14.99</v>
      </c>
      <c r="P93">
        <v>0.9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-0.9</v>
      </c>
      <c r="Z93">
        <v>-2.25</v>
      </c>
      <c r="AA93">
        <v>-5.4</v>
      </c>
      <c r="AB93">
        <v>0</v>
      </c>
      <c r="AC93">
        <v>0</v>
      </c>
      <c r="AD93">
        <v>7.34</v>
      </c>
      <c r="AF93" t="str">
        <v>Thành - Dumpling Makers</v>
      </c>
    </row>
    <row r="94">
      <c r="A94" t="str">
        <v>Mar 5, 2023 8:24:52 AM PST</v>
      </c>
      <c r="B94">
        <v>17515232341</v>
      </c>
      <c r="C94" t="str">
        <v>Order</v>
      </c>
      <c r="D94" t="str">
        <v>113-5298206-7503461</v>
      </c>
      <c r="E94" t="str">
        <v>Template-set3</v>
      </c>
      <c r="F94" t="str">
        <v>365Home Bowl Cozy Template 3 Sizes, Bowl Cozy Pattern Template, Bowl Cozy Template Cutting Ruler Set with 40 Pcs of Sewing Pin and Manual Instruction</v>
      </c>
      <c r="G94">
        <v>1</v>
      </c>
      <c r="H94" t="str">
        <v>amazon.com</v>
      </c>
      <c r="I94" t="str">
        <v>Standard Orders</v>
      </c>
      <c r="J94" t="str">
        <v>Amazon</v>
      </c>
      <c r="K94" t="str">
        <v>ABILENE</v>
      </c>
      <c r="L94" t="str">
        <v>KS</v>
      </c>
      <c r="M94" t="str">
        <v>67410-1564</v>
      </c>
      <c r="N94" t="str">
        <v>MarketplaceFacilitator</v>
      </c>
      <c r="O94">
        <v>11.99</v>
      </c>
      <c r="P94">
        <v>1.05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-1.05</v>
      </c>
      <c r="Z94">
        <v>-1.8</v>
      </c>
      <c r="AA94">
        <v>-2.61</v>
      </c>
      <c r="AB94">
        <v>0</v>
      </c>
      <c r="AC94">
        <v>0</v>
      </c>
      <c r="AD94">
        <v>7.58</v>
      </c>
      <c r="AF94" t="str">
        <v>Thành - Templates</v>
      </c>
    </row>
    <row r="95">
      <c r="A95" t="str">
        <v>Mar 5, 2023 8:50:08 AM PST</v>
      </c>
      <c r="B95">
        <v>17515232341</v>
      </c>
      <c r="C95" t="str">
        <v>Order</v>
      </c>
      <c r="D95" t="str">
        <v>112-3244953-2293810</v>
      </c>
      <c r="E95" t="str">
        <v>Dumpling-2packs</v>
      </c>
      <c r="F95" t="str">
        <v>365Home 2-Pack 2 in 1 Dumpling Maker Press, Dumpling Skin Maker Machine, Empanada Maker Press, Multifunctional DIY Manual Dumpling Press Mold Set (Gre</v>
      </c>
      <c r="G95">
        <v>1</v>
      </c>
      <c r="H95" t="str">
        <v>amazon.com</v>
      </c>
      <c r="I95" t="str">
        <v>Standard Orders</v>
      </c>
      <c r="J95" t="str">
        <v>Amazon</v>
      </c>
      <c r="K95" t="str">
        <v>AMELIA COURT HOUSE</v>
      </c>
      <c r="L95" t="str">
        <v>VA</v>
      </c>
      <c r="M95" t="str">
        <v>23002-5044</v>
      </c>
      <c r="N95" t="str">
        <v>MarketplaceFacilitator</v>
      </c>
      <c r="O95">
        <v>21.99</v>
      </c>
      <c r="P95">
        <v>1.17</v>
      </c>
      <c r="Q95">
        <v>5.99</v>
      </c>
      <c r="R95">
        <v>0.32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-1.49</v>
      </c>
      <c r="Z95">
        <v>-3.3</v>
      </c>
      <c r="AA95">
        <v>-12.38</v>
      </c>
      <c r="AB95">
        <v>0</v>
      </c>
      <c r="AC95">
        <v>0</v>
      </c>
      <c r="AD95">
        <v>12.3</v>
      </c>
      <c r="AF95" t="str">
        <v>Thành - Dumpling Makers</v>
      </c>
    </row>
    <row r="96">
      <c r="A96" t="str">
        <v>Mar 5, 2023 10:16:09 AM PST</v>
      </c>
      <c r="B96">
        <v>17515232341</v>
      </c>
      <c r="C96" t="str">
        <v>Order</v>
      </c>
      <c r="D96" t="str">
        <v>113-3226105-9184224</v>
      </c>
      <c r="E96" t="str">
        <v>Template-set3</v>
      </c>
      <c r="F96" t="str">
        <v>365Home Bowl Cozy Template 3 Sizes, Bowl Cozy Pattern Template, Bowl Cozy Template Cutting Ruler Set with 40 Pcs of Sewing Pin and Manual Instruction</v>
      </c>
      <c r="G96">
        <v>1</v>
      </c>
      <c r="H96" t="str">
        <v>amazon.com</v>
      </c>
      <c r="I96" t="str">
        <v>Standard Orders</v>
      </c>
      <c r="J96" t="str">
        <v>Amazon</v>
      </c>
      <c r="K96" t="str">
        <v>WALSTONBURG</v>
      </c>
      <c r="L96" t="str">
        <v>NC</v>
      </c>
      <c r="M96">
        <v>27888</v>
      </c>
      <c r="N96" t="str">
        <v>MarketplaceFacilitator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F96" t="str">
        <v>Thành - Templates</v>
      </c>
    </row>
    <row r="97">
      <c r="A97" t="str">
        <v>Mar 5, 2023 12:11:41 PM PST</v>
      </c>
      <c r="B97">
        <v>17515232341</v>
      </c>
      <c r="C97" t="str">
        <v>Order</v>
      </c>
      <c r="D97" t="str">
        <v>114-3688990-8063444</v>
      </c>
      <c r="E97" t="str">
        <v>Chopper</v>
      </c>
      <c r="F97" t="str">
        <v>365Home Multifunctional Vegetable Chopper Dicing &amp; Slitting, Veggie Chopper Dicer With Container, New Hand Pressure Cucumber Carrot Potato Onion Chopp</v>
      </c>
      <c r="G97">
        <v>1</v>
      </c>
      <c r="H97" t="str">
        <v>amazon.com</v>
      </c>
      <c r="I97" t="str">
        <v>Standard Orders</v>
      </c>
      <c r="J97" t="str">
        <v>Amazon</v>
      </c>
      <c r="K97" t="str">
        <v>RIDGEWAY</v>
      </c>
      <c r="L97" t="str">
        <v>VA</v>
      </c>
      <c r="M97" t="str">
        <v>24148-3377</v>
      </c>
      <c r="N97" t="str">
        <v>MarketplaceFacilitator</v>
      </c>
      <c r="O97">
        <v>10.99</v>
      </c>
      <c r="P97">
        <v>0.69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-0.69</v>
      </c>
      <c r="Z97">
        <v>-1.65</v>
      </c>
      <c r="AA97">
        <v>-3.77</v>
      </c>
      <c r="AB97">
        <v>0</v>
      </c>
      <c r="AC97">
        <v>0</v>
      </c>
      <c r="AD97">
        <v>5.57</v>
      </c>
      <c r="AF97" t="str">
        <v>Thành - Choppers</v>
      </c>
    </row>
    <row r="98">
      <c r="A98" t="str">
        <v>Mar 5, 2023 1:47:04 PM PST</v>
      </c>
      <c r="B98">
        <v>17515232341</v>
      </c>
      <c r="C98" t="str">
        <v>Order</v>
      </c>
      <c r="D98" t="str">
        <v>111-7717782-3745048</v>
      </c>
      <c r="E98" t="str">
        <v>Template-set3-cut2</v>
      </c>
      <c r="F98" t="str">
        <v>365Home Bowl Cozy Template 3 Sizes, Bowl Cozy Pattern Template, Bowl Cozy Template Cutting Ruler Set with 40 Pcs of Sewing Pin, Rotary Cutter and Manu</v>
      </c>
      <c r="G98">
        <v>1</v>
      </c>
      <c r="H98" t="str">
        <v>amazon.com</v>
      </c>
      <c r="I98" t="str">
        <v>Standard Orders</v>
      </c>
      <c r="J98" t="str">
        <v>Amazon</v>
      </c>
      <c r="K98" t="str">
        <v>RAMSEY</v>
      </c>
      <c r="L98" t="str">
        <v>MN</v>
      </c>
      <c r="M98" t="str">
        <v>55303-4520</v>
      </c>
      <c r="N98" t="str">
        <v>MarketplaceFacilitator</v>
      </c>
      <c r="O98">
        <v>19.99</v>
      </c>
      <c r="P98">
        <v>1.42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-1.42</v>
      </c>
      <c r="Z98">
        <v>-3</v>
      </c>
      <c r="AA98">
        <v>-5.69</v>
      </c>
      <c r="AB98">
        <v>0</v>
      </c>
      <c r="AC98">
        <v>0</v>
      </c>
      <c r="AD98">
        <v>11.3</v>
      </c>
      <c r="AF98" t="str">
        <v>Thành - Templates</v>
      </c>
    </row>
    <row r="99">
      <c r="A99" t="str">
        <v>Mar 5, 2023 2:04:04 PM PST</v>
      </c>
      <c r="B99">
        <v>17515232341</v>
      </c>
      <c r="C99" t="str">
        <v>Adjustment</v>
      </c>
      <c r="D99" t="str">
        <v>114-2595620-1563411</v>
      </c>
      <c r="E99" t="str">
        <v>Template-set3</v>
      </c>
      <c r="F99" t="str">
        <v>FBA Inventory Reimbursement - Customer Return</v>
      </c>
      <c r="G99">
        <v>1</v>
      </c>
      <c r="I99" t="str">
        <v>Standard Orders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8.65</v>
      </c>
      <c r="AD99">
        <v>8.65</v>
      </c>
      <c r="AF99" t="str">
        <v>Thành - Templates</v>
      </c>
    </row>
    <row r="100">
      <c r="A100" t="str">
        <v>Mar 5, 2023 2:44:23 PM PST</v>
      </c>
      <c r="B100">
        <v>17515232341</v>
      </c>
      <c r="C100" t="str">
        <v>Order</v>
      </c>
      <c r="D100" t="str">
        <v>113-1409455-6061051</v>
      </c>
      <c r="E100" t="str">
        <v>Dumpling-2packs</v>
      </c>
      <c r="F100" t="str">
        <v>365Home 2-Pack 2 in 1 Dumpling Maker Press, Dumpling Skin Maker Machine, Empanada Maker Press, Multifunctional DIY Manual Dumpling Press Mold Set (Gre</v>
      </c>
      <c r="G100">
        <v>1</v>
      </c>
      <c r="H100" t="str">
        <v>amazon.com</v>
      </c>
      <c r="I100" t="str">
        <v>Standard Orders</v>
      </c>
      <c r="J100" t="str">
        <v>Amazon</v>
      </c>
      <c r="K100" t="str">
        <v>LAUDERHILL</v>
      </c>
      <c r="L100" t="str">
        <v>FL</v>
      </c>
      <c r="M100" t="str">
        <v>33311-8237</v>
      </c>
      <c r="N100" t="str">
        <v>MarketplaceFacilitator</v>
      </c>
      <c r="O100">
        <v>21.99</v>
      </c>
      <c r="P100">
        <v>1.54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-1.54</v>
      </c>
      <c r="Z100">
        <v>-3.3</v>
      </c>
      <c r="AA100">
        <v>-6.39</v>
      </c>
      <c r="AB100">
        <v>0</v>
      </c>
      <c r="AC100">
        <v>0</v>
      </c>
      <c r="AD100">
        <v>12.3</v>
      </c>
      <c r="AF100" t="str">
        <v>Thành - Dumpling Makers</v>
      </c>
    </row>
    <row r="101">
      <c r="A101" t="str">
        <v>Mar 5, 2023 2:44:57 PM PST</v>
      </c>
      <c r="B101">
        <v>17515232341</v>
      </c>
      <c r="C101" t="str">
        <v>Order</v>
      </c>
      <c r="D101" t="str">
        <v>112-5521374-6309057</v>
      </c>
      <c r="E101" t="str">
        <v>Dumpling-2packs</v>
      </c>
      <c r="F101" t="str">
        <v>365Home 2-Pack 2 in 1 Dumpling Maker Press, Dumpling Skin Maker Machine, Empanada Maker Press, Multifunctional DIY Manual Dumpling Press Mold Set (Gre</v>
      </c>
      <c r="G101">
        <v>1</v>
      </c>
      <c r="H101" t="str">
        <v>amazon.com</v>
      </c>
      <c r="I101" t="str">
        <v>Standard Orders</v>
      </c>
      <c r="J101" t="str">
        <v>Amazon</v>
      </c>
      <c r="K101" t="str">
        <v>DAVIE</v>
      </c>
      <c r="L101" t="str">
        <v>FL</v>
      </c>
      <c r="M101" t="str">
        <v>33317-7326</v>
      </c>
      <c r="N101" t="str">
        <v>MarketplaceFacilitator</v>
      </c>
      <c r="O101">
        <v>21.99</v>
      </c>
      <c r="P101">
        <v>1.54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-1.54</v>
      </c>
      <c r="Z101">
        <v>-3.3</v>
      </c>
      <c r="AA101">
        <v>-6.39</v>
      </c>
      <c r="AB101">
        <v>0</v>
      </c>
      <c r="AC101">
        <v>0</v>
      </c>
      <c r="AD101">
        <v>12.3</v>
      </c>
      <c r="AF101" t="str">
        <v>Thành - Dumpling Makers</v>
      </c>
    </row>
    <row r="102">
      <c r="A102" t="str">
        <v>Mar 5, 2023 3:26:41 PM PST</v>
      </c>
      <c r="B102">
        <v>17515232341</v>
      </c>
      <c r="C102" t="str">
        <v>Order</v>
      </c>
      <c r="D102" t="str">
        <v>111-1634554-7777827</v>
      </c>
      <c r="E102" t="str">
        <v>Template-set3</v>
      </c>
      <c r="F102" t="str">
        <v>365Home Bowl Cozy Template 3 Sizes, Bowl Cozy Pattern Template, Bowl Cozy Template Cutting Ruler Set with 40 Pcs of Sewing Pin and Manual Instruction</v>
      </c>
      <c r="G102">
        <v>1</v>
      </c>
      <c r="H102" t="str">
        <v>amazon.com</v>
      </c>
      <c r="I102" t="str">
        <v>Standard Orders</v>
      </c>
      <c r="J102" t="str">
        <v>Amazon</v>
      </c>
      <c r="K102" t="str">
        <v>MELBOURNE BEACH</v>
      </c>
      <c r="L102" t="str">
        <v>FL</v>
      </c>
      <c r="M102" t="str">
        <v>32951-3480</v>
      </c>
      <c r="N102" t="str">
        <v>MarketplaceFacilitator</v>
      </c>
      <c r="O102">
        <v>11.99</v>
      </c>
      <c r="P102">
        <v>0.84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-0.84</v>
      </c>
      <c r="Z102">
        <v>-1.8</v>
      </c>
      <c r="AA102">
        <v>-2.61</v>
      </c>
      <c r="AB102">
        <v>0</v>
      </c>
      <c r="AC102">
        <v>0</v>
      </c>
      <c r="AD102">
        <v>7.58</v>
      </c>
      <c r="AF102" t="str">
        <v>Thành - Templates</v>
      </c>
    </row>
    <row r="103">
      <c r="A103" t="str">
        <v>Mar 5, 2023 3:58:53 PM PST</v>
      </c>
      <c r="B103">
        <v>17515232341</v>
      </c>
      <c r="C103" t="str">
        <v>Order</v>
      </c>
      <c r="D103" t="str">
        <v>111-0478708-7808223</v>
      </c>
      <c r="E103" t="str">
        <v>Dumpling-Yellow</v>
      </c>
      <c r="F103" t="str">
        <v>365Home 2 in 1 Dumpling Maker Press, Dumpling Skin Maker Machine, Empanada Maker Press, Multifunctional DIY Manual Dumpling Press Mold Set (Yellow)</v>
      </c>
      <c r="G103">
        <v>1</v>
      </c>
      <c r="H103" t="str">
        <v>amazon.com</v>
      </c>
      <c r="I103" t="str">
        <v>Standard Orders</v>
      </c>
      <c r="J103" t="str">
        <v>Amazon</v>
      </c>
      <c r="K103" t="str">
        <v>IRVINE</v>
      </c>
      <c r="L103" t="str">
        <v>CA</v>
      </c>
      <c r="M103" t="str">
        <v>92606-7629</v>
      </c>
      <c r="N103" t="str">
        <v>MarketplaceFacilitator</v>
      </c>
      <c r="O103">
        <v>11.99</v>
      </c>
      <c r="P103">
        <v>0.93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-0.93</v>
      </c>
      <c r="Z103">
        <v>-1.8</v>
      </c>
      <c r="AA103">
        <v>-3.77</v>
      </c>
      <c r="AB103">
        <v>0</v>
      </c>
      <c r="AC103">
        <v>0</v>
      </c>
      <c r="AD103">
        <v>6.42</v>
      </c>
      <c r="AF103" t="str">
        <v>Thành - Dumpling Makers</v>
      </c>
    </row>
    <row r="104">
      <c r="A104" t="str">
        <v>Mar 5, 2023 8:21:09 PM PST</v>
      </c>
      <c r="B104">
        <v>17515232341</v>
      </c>
      <c r="C104" t="str">
        <v>Order</v>
      </c>
      <c r="D104" t="str">
        <v>112-8678469-3809045</v>
      </c>
      <c r="E104" t="str">
        <v>Template-set3</v>
      </c>
      <c r="F104" t="str">
        <v>365Home Bowl Cozy Template 3 Sizes, Bowl Cozy Pattern Template, Bowl Cozy Template Cutting Ruler Set with 40 Pcs of Sewing Pin and Manual Instruction</v>
      </c>
      <c r="G104">
        <v>1</v>
      </c>
      <c r="H104" t="str">
        <v>amazon.com</v>
      </c>
      <c r="I104" t="str">
        <v>Standard Orders</v>
      </c>
      <c r="J104" t="str">
        <v>Amazon</v>
      </c>
      <c r="K104" t="str">
        <v>Frostproof</v>
      </c>
      <c r="L104" t="str">
        <v>Florida</v>
      </c>
      <c r="M104">
        <v>33843</v>
      </c>
      <c r="N104" t="str">
        <v>MarketplaceFacilitator</v>
      </c>
      <c r="O104">
        <v>11.99</v>
      </c>
      <c r="P104">
        <v>0.84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-0.84</v>
      </c>
      <c r="Z104">
        <v>-1.8</v>
      </c>
      <c r="AA104">
        <v>-2.61</v>
      </c>
      <c r="AB104">
        <v>0</v>
      </c>
      <c r="AC104">
        <v>0</v>
      </c>
      <c r="AD104">
        <v>7.58</v>
      </c>
      <c r="AF104" t="str">
        <v>Thành - Templates</v>
      </c>
    </row>
    <row r="105">
      <c r="A105" t="str">
        <v>Mar 5, 2023 9:12:38 PM PST</v>
      </c>
      <c r="B105">
        <v>17515232341</v>
      </c>
      <c r="C105" t="str">
        <v>Order</v>
      </c>
      <c r="D105" t="str">
        <v>113-3171391-7798648</v>
      </c>
      <c r="E105" t="str">
        <v>Dumpling-2packs</v>
      </c>
      <c r="F105" t="str">
        <v>365Home 2-Pack 2 in 1 Dumpling Maker Press, Dumpling Skin Maker Machine, Empanada Maker Press, Multifunctional DIY Manual Dumpling Press Mold Set (Gre</v>
      </c>
      <c r="G105">
        <v>1</v>
      </c>
      <c r="H105" t="str">
        <v>amazon.com</v>
      </c>
      <c r="I105" t="str">
        <v>Standard Orders</v>
      </c>
      <c r="J105" t="str">
        <v>Amazon</v>
      </c>
      <c r="K105" t="str">
        <v>GILBERT</v>
      </c>
      <c r="L105" t="str">
        <v>AZ</v>
      </c>
      <c r="M105" t="str">
        <v>85234-8517</v>
      </c>
      <c r="N105" t="str">
        <v>MarketplaceFacilitator</v>
      </c>
      <c r="O105">
        <v>21.99</v>
      </c>
      <c r="P105">
        <v>1.72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-1.72</v>
      </c>
      <c r="Z105">
        <v>-3.3</v>
      </c>
      <c r="AA105">
        <v>-6.39</v>
      </c>
      <c r="AB105">
        <v>0</v>
      </c>
      <c r="AC105">
        <v>0</v>
      </c>
      <c r="AD105">
        <v>12.3</v>
      </c>
      <c r="AF105" t="str">
        <v>Thành - Dumpling Makers</v>
      </c>
    </row>
    <row r="106">
      <c r="A106" t="str">
        <v>Mar 5, 2023 10:03:28 PM PST</v>
      </c>
      <c r="B106">
        <v>17515232341</v>
      </c>
      <c r="C106" t="str">
        <v>Order</v>
      </c>
      <c r="D106" t="str">
        <v>114-4952026-9059433</v>
      </c>
      <c r="E106" t="str">
        <v>Template-set3</v>
      </c>
      <c r="F106" t="str">
        <v>365Home Bowl Cozy Template 3 Sizes, Bowl Cozy Pattern Template, Bowl Cozy Template Cutting Ruler Set with 40 Pcs of Sewing Pin and Manual Instruction</v>
      </c>
      <c r="G106">
        <v>1</v>
      </c>
      <c r="H106" t="str">
        <v>amazon.com</v>
      </c>
      <c r="I106" t="str">
        <v>Standard Orders</v>
      </c>
      <c r="J106" t="str">
        <v>Amazon</v>
      </c>
      <c r="K106" t="str">
        <v>THREE RIVERS</v>
      </c>
      <c r="L106" t="str">
        <v>MI</v>
      </c>
      <c r="M106" t="str">
        <v>49093-9415</v>
      </c>
      <c r="N106" t="str">
        <v>MarketplaceFacilitator</v>
      </c>
      <c r="O106">
        <v>11.99</v>
      </c>
      <c r="P106">
        <v>0.72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-0.72</v>
      </c>
      <c r="Z106">
        <v>-1.8</v>
      </c>
      <c r="AA106">
        <v>-2.61</v>
      </c>
      <c r="AB106">
        <v>0</v>
      </c>
      <c r="AC106">
        <v>0</v>
      </c>
      <c r="AD106">
        <v>7.58</v>
      </c>
      <c r="AF106" t="str">
        <v>Thành - Templates</v>
      </c>
    </row>
    <row r="107">
      <c r="A107" t="str">
        <v>Mar 5, 2023 10:44:18 PM PST</v>
      </c>
      <c r="B107">
        <v>17515232341</v>
      </c>
      <c r="C107" t="str">
        <v>Order</v>
      </c>
      <c r="D107" t="str">
        <v>111-5350621-5834602</v>
      </c>
      <c r="E107" t="str">
        <v>Dumpling-2packs</v>
      </c>
      <c r="F107" t="str">
        <v>365Home 2-Pack 2 in 1 Dumpling Maker Press, Dumpling Skin Maker Machine, Empanada Maker Press, Multifunctional DIY Manual Dumpling Press Mold Set (Gre</v>
      </c>
      <c r="G107">
        <v>1</v>
      </c>
      <c r="H107" t="str">
        <v>amazon.com</v>
      </c>
      <c r="I107" t="str">
        <v>Standard Orders</v>
      </c>
      <c r="J107" t="str">
        <v>Amazon</v>
      </c>
      <c r="K107" t="str">
        <v>FRANKLINTON</v>
      </c>
      <c r="L107" t="str">
        <v>LA</v>
      </c>
      <c r="M107" t="str">
        <v>70438-1949</v>
      </c>
      <c r="N107" t="str">
        <v>MarketplaceFacilitator</v>
      </c>
      <c r="O107">
        <v>21.99</v>
      </c>
      <c r="P107">
        <v>2.19</v>
      </c>
      <c r="Q107">
        <v>5.99</v>
      </c>
      <c r="R107">
        <v>0.6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-2.79</v>
      </c>
      <c r="Z107">
        <v>-3.3</v>
      </c>
      <c r="AA107">
        <v>-12.38</v>
      </c>
      <c r="AB107">
        <v>0</v>
      </c>
      <c r="AC107">
        <v>0</v>
      </c>
      <c r="AD107">
        <v>12.3</v>
      </c>
      <c r="AF107" t="str">
        <v>Thành - Dumpling Makers</v>
      </c>
    </row>
    <row r="108">
      <c r="A108" t="str">
        <v>Mar 6, 2023 12:13:01 AM PST</v>
      </c>
      <c r="B108">
        <v>17515232341</v>
      </c>
      <c r="C108" t="str">
        <v>Order</v>
      </c>
      <c r="D108" t="str">
        <v>111-8749669-3189008</v>
      </c>
      <c r="E108" t="str">
        <v>Dumpling-2packs</v>
      </c>
      <c r="F108" t="str">
        <v>365Home 2-Pack 2 in 1 Dumpling Maker Press, Dumpling Skin Maker Machine, Empanada Maker Press, Multifunctional DIY Manual Dumpling Press Mold Set (Gre</v>
      </c>
      <c r="G108">
        <v>1</v>
      </c>
      <c r="H108" t="str">
        <v>amazon.com</v>
      </c>
      <c r="I108" t="str">
        <v>Standard Orders</v>
      </c>
      <c r="J108" t="str">
        <v>Amazon</v>
      </c>
      <c r="K108" t="str">
        <v>HOUSTON</v>
      </c>
      <c r="L108" t="str">
        <v>TX</v>
      </c>
      <c r="M108" t="str">
        <v>77076-4410</v>
      </c>
      <c r="N108" t="str">
        <v>MarketplaceFacilitator</v>
      </c>
      <c r="O108">
        <v>21.99</v>
      </c>
      <c r="P108">
        <v>1.81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-1.81</v>
      </c>
      <c r="Z108">
        <v>-3.3</v>
      </c>
      <c r="AA108">
        <v>-6.39</v>
      </c>
      <c r="AB108">
        <v>0</v>
      </c>
      <c r="AC108">
        <v>0</v>
      </c>
      <c r="AD108">
        <v>12.3</v>
      </c>
      <c r="AF108" t="str">
        <v>Thành - Dumpling Makers</v>
      </c>
    </row>
    <row r="109">
      <c r="A109" t="str">
        <v>Mar 6, 2023 12:24:51 AM PST</v>
      </c>
      <c r="B109">
        <v>17515232341</v>
      </c>
      <c r="C109" t="str">
        <v>Order</v>
      </c>
      <c r="D109" t="str">
        <v>111-2675271-3187453</v>
      </c>
      <c r="E109" t="str">
        <v>Chopper</v>
      </c>
      <c r="F109" t="str">
        <v>365Home Multifunctional Vegetable Chopper Dicing &amp; Slitting, Veggie Chopper Dicer With Container, New Hand Pressure Cucumber Carrot Potato Onion Chopp</v>
      </c>
      <c r="G109">
        <v>1</v>
      </c>
      <c r="H109" t="str">
        <v>amazon.com</v>
      </c>
      <c r="I109" t="str">
        <v>Standard Orders</v>
      </c>
      <c r="J109" t="str">
        <v>Amazon</v>
      </c>
      <c r="K109" t="str">
        <v>KATY</v>
      </c>
      <c r="L109" t="str">
        <v>TEXAS</v>
      </c>
      <c r="M109" t="str">
        <v>77494-3734</v>
      </c>
      <c r="N109" t="str">
        <v>MarketplaceFacilitator</v>
      </c>
      <c r="O109">
        <v>10.99</v>
      </c>
      <c r="P109">
        <v>0.69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-0.69</v>
      </c>
      <c r="Z109">
        <v>-1.65</v>
      </c>
      <c r="AA109">
        <v>-3.77</v>
      </c>
      <c r="AB109">
        <v>0</v>
      </c>
      <c r="AC109">
        <v>0</v>
      </c>
      <c r="AD109">
        <v>5.57</v>
      </c>
      <c r="AF109" t="str">
        <v>Thành - Choppers</v>
      </c>
    </row>
    <row r="110">
      <c r="A110" t="str">
        <v>Mar 6, 2023 1:50:31 AM PST</v>
      </c>
      <c r="B110">
        <v>17515232341</v>
      </c>
      <c r="C110" t="str">
        <v>Order</v>
      </c>
      <c r="D110" t="str">
        <v>113-3946422-3900257</v>
      </c>
      <c r="E110" t="str">
        <v>Dumpling-2packs</v>
      </c>
      <c r="F110" t="str">
        <v>365Home 2-Pack 2 in 1 Dumpling Maker Press, Dumpling Skin Maker Machine, Empanada Maker Press, Multifunctional DIY Manual Dumpling Press Mold Set (Gre</v>
      </c>
      <c r="G110">
        <v>1</v>
      </c>
      <c r="H110" t="str">
        <v>amazon.com</v>
      </c>
      <c r="I110" t="str">
        <v>Standard Orders</v>
      </c>
      <c r="J110" t="str">
        <v>Amazon</v>
      </c>
      <c r="K110" t="str">
        <v>CONCORD</v>
      </c>
      <c r="L110" t="str">
        <v>NH</v>
      </c>
      <c r="M110" t="str">
        <v>03301-5701</v>
      </c>
      <c r="O110">
        <v>21.99</v>
      </c>
      <c r="P110">
        <v>0</v>
      </c>
      <c r="Q110">
        <v>0.9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-3.3</v>
      </c>
      <c r="AA110">
        <v>-7.29</v>
      </c>
      <c r="AB110">
        <v>0</v>
      </c>
      <c r="AC110">
        <v>0</v>
      </c>
      <c r="AD110">
        <v>12.3</v>
      </c>
      <c r="AF110" t="str">
        <v>Thành - Dumpling Makers</v>
      </c>
    </row>
    <row r="111">
      <c r="A111" t="str">
        <v>Mar 6, 2023 2:15:58 AM PST</v>
      </c>
      <c r="B111">
        <v>17515232341</v>
      </c>
      <c r="C111" t="str">
        <v>Order</v>
      </c>
      <c r="D111" t="str">
        <v>114-1053057-5928261</v>
      </c>
      <c r="E111" t="str">
        <v>Chopper</v>
      </c>
      <c r="F111" t="str">
        <v>365Home Multifunctional Vegetable Chopper Dicing &amp; Slitting, Veggie Chopper Dicer With Container, New Hand Pressure Cucumber Carrot Potato Onion Chopp</v>
      </c>
      <c r="G111">
        <v>1</v>
      </c>
      <c r="H111" t="str">
        <v>amazon.com</v>
      </c>
      <c r="I111" t="str">
        <v>Standard Orders</v>
      </c>
      <c r="J111" t="str">
        <v>Amazon</v>
      </c>
      <c r="K111" t="str">
        <v>COLUMBIA</v>
      </c>
      <c r="L111" t="str">
        <v>SC</v>
      </c>
      <c r="M111" t="str">
        <v>29212-2624</v>
      </c>
      <c r="N111" t="str">
        <v>MarketplaceFacilitator</v>
      </c>
      <c r="O111">
        <v>10.99</v>
      </c>
      <c r="P111">
        <v>0.77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-0.77</v>
      </c>
      <c r="Z111">
        <v>-1.65</v>
      </c>
      <c r="AA111">
        <v>-3.77</v>
      </c>
      <c r="AB111">
        <v>0</v>
      </c>
      <c r="AC111">
        <v>0</v>
      </c>
      <c r="AD111">
        <v>5.57</v>
      </c>
      <c r="AF111" t="str">
        <v>Thành - Choppers</v>
      </c>
    </row>
    <row r="112">
      <c r="A112" t="str">
        <v>Mar 6, 2023 4:34:48 AM PST</v>
      </c>
      <c r="B112">
        <v>17515232341</v>
      </c>
      <c r="C112" t="str">
        <v>Order</v>
      </c>
      <c r="D112" t="str">
        <v>113-5331417-8019466</v>
      </c>
      <c r="E112" t="str">
        <v>Dumpling-2packs</v>
      </c>
      <c r="F112" t="str">
        <v>365Home 2-Pack 2 in 1 Dumpling Maker Press, Dumpling Skin Maker Machine, Empanada Maker Press, Multifunctional DIY Manual Dumpling Press Mold Set (Gre</v>
      </c>
      <c r="G112">
        <v>1</v>
      </c>
      <c r="H112" t="str">
        <v>amazon.com</v>
      </c>
      <c r="I112" t="str">
        <v>Standard Orders</v>
      </c>
      <c r="J112" t="str">
        <v>Amazon</v>
      </c>
      <c r="K112" t="str">
        <v>BALTIMORE</v>
      </c>
      <c r="L112" t="str">
        <v>MD</v>
      </c>
      <c r="M112" t="str">
        <v>21222-1335</v>
      </c>
      <c r="N112" t="str">
        <v>MarketplaceFacilitator</v>
      </c>
      <c r="O112">
        <v>21.99</v>
      </c>
      <c r="P112">
        <v>1.32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-2.64</v>
      </c>
      <c r="Z112">
        <v>-6.6</v>
      </c>
      <c r="AA112">
        <v>-6.39</v>
      </c>
      <c r="AB112">
        <v>0</v>
      </c>
      <c r="AC112">
        <v>0</v>
      </c>
      <c r="AD112">
        <v>7.68</v>
      </c>
      <c r="AF112" t="str">
        <v>Thành - Dumpling Makers</v>
      </c>
    </row>
    <row r="113">
      <c r="A113" t="str">
        <v>Mar 6, 2023 4:34:48 AM PST</v>
      </c>
      <c r="B113">
        <v>17515232341</v>
      </c>
      <c r="C113" t="str">
        <v>Order</v>
      </c>
      <c r="D113" t="str">
        <v>113-5331417-8019466</v>
      </c>
      <c r="E113" t="str">
        <v>Dumpling-2packs</v>
      </c>
      <c r="F113" t="str">
        <v>365Home 2-Pack 2 in 1 Dumpling Maker Press, Dumpling Skin Maker Machine, Empanada Maker Press, Multifunctional DIY Manual Dumpling Press Mold Set (Gre</v>
      </c>
      <c r="G113">
        <v>1</v>
      </c>
      <c r="H113" t="str">
        <v>amazon.com</v>
      </c>
      <c r="I113" t="str">
        <v>Standard Orders</v>
      </c>
      <c r="J113" t="str">
        <v>Amazon</v>
      </c>
      <c r="K113" t="str">
        <v>BALTIMORE</v>
      </c>
      <c r="L113" t="str">
        <v>MD</v>
      </c>
      <c r="M113" t="str">
        <v>21222-1335</v>
      </c>
      <c r="O113">
        <v>21.99</v>
      </c>
      <c r="P113">
        <v>1.32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-6.39</v>
      </c>
      <c r="AB113">
        <v>0</v>
      </c>
      <c r="AC113">
        <v>0</v>
      </c>
      <c r="AD113">
        <v>16.92</v>
      </c>
      <c r="AF113" t="str">
        <v>Thành - Dumpling Makers</v>
      </c>
    </row>
    <row r="114">
      <c r="A114" t="str">
        <v>Mar 6, 2023 5:13:58 AM PST</v>
      </c>
      <c r="B114">
        <v>17515232341</v>
      </c>
      <c r="C114" t="str">
        <v>Order</v>
      </c>
      <c r="D114" t="str">
        <v>114-2075699-1490665</v>
      </c>
      <c r="E114" t="str">
        <v>Dumpling-2packs</v>
      </c>
      <c r="F114" t="str">
        <v>365Home 2-Pack 2 in 1 Dumpling Maker Press, Dumpling Skin Maker Machine, Empanada Maker Press, Multifunctional DIY Manual Dumpling Press Mold Set (Gre</v>
      </c>
      <c r="G114">
        <v>1</v>
      </c>
      <c r="H114" t="str">
        <v>amazon.com</v>
      </c>
      <c r="I114" t="str">
        <v>Standard Orders</v>
      </c>
      <c r="J114" t="str">
        <v>Amazon</v>
      </c>
      <c r="K114" t="str">
        <v>LAWRENCEVILLE</v>
      </c>
      <c r="L114" t="str">
        <v>GA</v>
      </c>
      <c r="M114" t="str">
        <v>30044-7571</v>
      </c>
      <c r="N114" t="str">
        <v>MarketplaceFacilitator</v>
      </c>
      <c r="O114">
        <v>21.99</v>
      </c>
      <c r="P114">
        <v>1.32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-1.32</v>
      </c>
      <c r="Z114">
        <v>-3.3</v>
      </c>
      <c r="AA114">
        <v>-6.39</v>
      </c>
      <c r="AB114">
        <v>0</v>
      </c>
      <c r="AC114">
        <v>0</v>
      </c>
      <c r="AD114">
        <v>12.3</v>
      </c>
      <c r="AF114" t="str">
        <v>Thành - Dumpling Makers</v>
      </c>
    </row>
    <row r="115">
      <c r="A115" t="str">
        <v>Mar 6, 2023 7:45:34 AM PST</v>
      </c>
      <c r="B115">
        <v>17515232341</v>
      </c>
      <c r="C115" t="str">
        <v>Order</v>
      </c>
      <c r="D115" t="str">
        <v>114-8235089-3645804</v>
      </c>
      <c r="E115" t="str">
        <v>Dumpling-2packs</v>
      </c>
      <c r="F115" t="str">
        <v>365Home 2-Pack 2 in 1 Dumpling Maker Press, Dumpling Skin Maker Machine, Empanada Maker Press, Multifunctional DIY Manual Dumpling Press Mold Set (Gre</v>
      </c>
      <c r="G115">
        <v>1</v>
      </c>
      <c r="H115" t="str">
        <v>amazon.com</v>
      </c>
      <c r="I115" t="str">
        <v>Standard Orders</v>
      </c>
      <c r="J115" t="str">
        <v>Amazon</v>
      </c>
      <c r="K115" t="str">
        <v>WARRINGTON</v>
      </c>
      <c r="L115" t="str">
        <v>PA</v>
      </c>
      <c r="M115" t="str">
        <v>18976-2339</v>
      </c>
      <c r="N115" t="str">
        <v>MarketplaceFacilitator</v>
      </c>
      <c r="O115">
        <v>21.99</v>
      </c>
      <c r="P115">
        <v>1.32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-1.32</v>
      </c>
      <c r="Z115">
        <v>-3.3</v>
      </c>
      <c r="AA115">
        <v>-6.39</v>
      </c>
      <c r="AB115">
        <v>0</v>
      </c>
      <c r="AC115">
        <v>0</v>
      </c>
      <c r="AD115">
        <v>12.3</v>
      </c>
      <c r="AF115" t="str">
        <v>Thành - Dumpling Makers</v>
      </c>
    </row>
    <row r="116">
      <c r="A116" t="str">
        <v>Mar 6, 2023 7:53:11 AM PST</v>
      </c>
      <c r="B116">
        <v>17515232341</v>
      </c>
      <c r="C116" t="str">
        <v>Order</v>
      </c>
      <c r="D116" t="str">
        <v>111-2116447-8589030</v>
      </c>
      <c r="E116" t="str">
        <v>Dumpling2-4packs</v>
      </c>
      <c r="F116" t="str">
        <v>365Home?Upgrade?4-Pack 2 in 1 Dumpling Maker Press, Dumpling Skin Maker Machine, Empanada Maker Press, Multifunctional DIY Manual Dumpling Press Mold</v>
      </c>
      <c r="G116">
        <v>1</v>
      </c>
      <c r="H116" t="str">
        <v>amazon.com</v>
      </c>
      <c r="I116" t="str">
        <v>Standard Orders</v>
      </c>
      <c r="J116" t="str">
        <v>Amazon</v>
      </c>
      <c r="K116" t="str">
        <v>PLEASANTON</v>
      </c>
      <c r="L116" t="str">
        <v>CA</v>
      </c>
      <c r="M116" t="str">
        <v>94566-6496</v>
      </c>
      <c r="N116" t="str">
        <v>MarketplaceFacilitator</v>
      </c>
      <c r="O116">
        <v>29.99</v>
      </c>
      <c r="P116">
        <v>3.07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-3.07</v>
      </c>
      <c r="Z116">
        <v>-4.5</v>
      </c>
      <c r="AA116">
        <v>-7.97</v>
      </c>
      <c r="AB116">
        <v>0</v>
      </c>
      <c r="AC116">
        <v>0</v>
      </c>
      <c r="AD116">
        <v>17.52</v>
      </c>
      <c r="AF116" t="str">
        <v>Thành - Dumpling Makers</v>
      </c>
    </row>
    <row r="117">
      <c r="A117" t="str">
        <v>Mar 6, 2023 8:13:29 AM PST</v>
      </c>
      <c r="B117">
        <v>17515232341</v>
      </c>
      <c r="C117" t="str">
        <v>Order</v>
      </c>
      <c r="D117" t="str">
        <v>113-5331417-8019466</v>
      </c>
      <c r="E117" t="str">
        <v>Dumpling-2packs</v>
      </c>
      <c r="F117" t="str">
        <v>365Home 2-Pack 2 in 1 Dumpling Maker Press, Dumpling Skin Maker Machine, Empanada Maker Press, Multifunctional DIY Manual Dumpling Press Mold Set (Gre</v>
      </c>
      <c r="G117">
        <v>1</v>
      </c>
      <c r="H117" t="str">
        <v>amazon.com</v>
      </c>
      <c r="I117" t="str">
        <v>Standard Orders</v>
      </c>
      <c r="J117" t="str">
        <v>Amazon</v>
      </c>
      <c r="K117" t="str">
        <v>BALTIMORE</v>
      </c>
      <c r="L117" t="str">
        <v>MD</v>
      </c>
      <c r="M117" t="str">
        <v>21222-1335</v>
      </c>
      <c r="N117" t="str">
        <v>MarketplaceFacilitator</v>
      </c>
      <c r="O117">
        <v>21.99</v>
      </c>
      <c r="P117">
        <v>1.32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-1.32</v>
      </c>
      <c r="Z117">
        <v>-3.3</v>
      </c>
      <c r="AA117">
        <v>-6.39</v>
      </c>
      <c r="AB117">
        <v>0</v>
      </c>
      <c r="AC117">
        <v>0</v>
      </c>
      <c r="AD117">
        <v>12.3</v>
      </c>
      <c r="AF117" t="str">
        <v>Thành - Dumpling Makers</v>
      </c>
    </row>
    <row r="118">
      <c r="A118" t="str">
        <v>Mar 6, 2023 8:21:10 AM PST</v>
      </c>
      <c r="B118">
        <v>17515232341</v>
      </c>
      <c r="C118" t="str">
        <v>Refund</v>
      </c>
      <c r="D118" t="str">
        <v>112-9767053-3254611</v>
      </c>
      <c r="E118" t="str">
        <v>Template-set3</v>
      </c>
      <c r="F118" t="str">
        <v>365Home Bowl Cozy Template 3 Sizes, Bowl Cozy Pattern Template, Bowl Cozy Template Cutting Ruler Set with 40 Pcs of Sewing Pin and Manual Instruction</v>
      </c>
      <c r="G118">
        <v>1</v>
      </c>
      <c r="H118" t="str">
        <v>amazon.com</v>
      </c>
      <c r="I118" t="str">
        <v>Standard Orders</v>
      </c>
      <c r="J118" t="str">
        <v>Amazon</v>
      </c>
      <c r="K118" t="str">
        <v>OCALA</v>
      </c>
      <c r="L118" t="str">
        <v>FL</v>
      </c>
      <c r="M118" t="str">
        <v>34481-9099</v>
      </c>
      <c r="N118" t="str">
        <v>MarketplaceFacilitator</v>
      </c>
      <c r="O118">
        <v>-14.89</v>
      </c>
      <c r="P118">
        <v>-1.04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1.04</v>
      </c>
      <c r="Z118">
        <v>1.78</v>
      </c>
      <c r="AA118">
        <v>0</v>
      </c>
      <c r="AB118">
        <v>0</v>
      </c>
      <c r="AC118">
        <v>0</v>
      </c>
      <c r="AD118">
        <v>-13.11</v>
      </c>
      <c r="AF118" t="str">
        <v>Thành - Templates</v>
      </c>
    </row>
    <row r="119">
      <c r="A119" t="str">
        <v>Mar 6, 2023 10:36:31 AM PST</v>
      </c>
      <c r="B119">
        <v>17515232341</v>
      </c>
      <c r="C119" t="str">
        <v>Order</v>
      </c>
      <c r="D119" t="str">
        <v>111-5973033-0505858</v>
      </c>
      <c r="E119" t="str">
        <v>Template-set3</v>
      </c>
      <c r="F119" t="str">
        <v>365Home Bowl Cozy Template 3 Sizes, Bowl Cozy Pattern Template, Bowl Cozy Template Cutting Ruler Set with 40 Pcs of Sewing Pin and Manual Instruction</v>
      </c>
      <c r="G119">
        <v>1</v>
      </c>
      <c r="H119" t="str">
        <v>amazon.com</v>
      </c>
      <c r="I119" t="str">
        <v>Standard Orders</v>
      </c>
      <c r="J119" t="str">
        <v>Amazon</v>
      </c>
      <c r="K119" t="str">
        <v>BARBERTON</v>
      </c>
      <c r="L119" t="str">
        <v>OH</v>
      </c>
      <c r="M119" t="str">
        <v>44203-6775</v>
      </c>
      <c r="N119" t="str">
        <v>MarketplaceFacilitator</v>
      </c>
      <c r="O119">
        <v>11.99</v>
      </c>
      <c r="P119">
        <v>0.81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-0.81</v>
      </c>
      <c r="Z119">
        <v>-1.8</v>
      </c>
      <c r="AA119">
        <v>-2.61</v>
      </c>
      <c r="AB119">
        <v>0</v>
      </c>
      <c r="AC119">
        <v>0</v>
      </c>
      <c r="AD119">
        <v>7.58</v>
      </c>
      <c r="AF119" t="str">
        <v>Thành - Templates</v>
      </c>
    </row>
    <row r="120">
      <c r="A120" t="str">
        <v>Mar 6, 2023 11:31:04 AM PST</v>
      </c>
      <c r="B120">
        <v>17515232341</v>
      </c>
      <c r="C120" t="str">
        <v>Order</v>
      </c>
      <c r="D120" t="str">
        <v>111-8478496-7738660</v>
      </c>
      <c r="E120" t="str">
        <v>Template-set3</v>
      </c>
      <c r="F120" t="str">
        <v>365Home Bowl Cozy Template 3 Sizes, Bowl Cozy Pattern Template, Bowl Cozy Template Cutting Ruler Set with 40 Pcs of Sewing Pin and Manual Instruction</v>
      </c>
      <c r="G120">
        <v>1</v>
      </c>
      <c r="H120" t="str">
        <v>amazon.com</v>
      </c>
      <c r="I120" t="str">
        <v>Standard Orders</v>
      </c>
      <c r="J120" t="str">
        <v>Amazon</v>
      </c>
      <c r="K120" t="str">
        <v>CANTON</v>
      </c>
      <c r="L120" t="str">
        <v>OH</v>
      </c>
      <c r="M120" t="str">
        <v>44703-3025</v>
      </c>
      <c r="N120" t="str">
        <v>MarketplaceFacilitator</v>
      </c>
      <c r="O120">
        <v>11.99</v>
      </c>
      <c r="P120">
        <v>0.78</v>
      </c>
      <c r="Q120">
        <v>5.99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-5.99</v>
      </c>
      <c r="X120">
        <v>0</v>
      </c>
      <c r="Y120">
        <v>-0.78</v>
      </c>
      <c r="Z120">
        <v>-1.8</v>
      </c>
      <c r="AA120">
        <v>-2.61</v>
      </c>
      <c r="AB120">
        <v>0</v>
      </c>
      <c r="AC120">
        <v>0</v>
      </c>
      <c r="AD120">
        <v>7.58</v>
      </c>
      <c r="AF120" t="str">
        <v>Thành - Templates</v>
      </c>
    </row>
    <row r="121">
      <c r="A121" t="str">
        <v>Mar 6, 2023 12:11:36 PM PST</v>
      </c>
      <c r="B121">
        <v>17515232341</v>
      </c>
      <c r="C121" t="str">
        <v>Order</v>
      </c>
      <c r="D121" t="str">
        <v>112-8397400-0996231</v>
      </c>
      <c r="E121" t="str">
        <v>Template-set3</v>
      </c>
      <c r="F121" t="str">
        <v>365Home Bowl Cozy Template 3 Sizes, Bowl Cozy Pattern Template, Bowl Cozy Template Cutting Ruler Set with 40 Pcs of Sewing Pin and Manual Instruction</v>
      </c>
      <c r="G121">
        <v>1</v>
      </c>
      <c r="H121" t="str">
        <v>amazon.com</v>
      </c>
      <c r="I121" t="str">
        <v>Standard Orders</v>
      </c>
      <c r="J121" t="str">
        <v>Amazon</v>
      </c>
      <c r="K121" t="str">
        <v>NAPLES</v>
      </c>
      <c r="L121" t="str">
        <v>FL</v>
      </c>
      <c r="M121" t="str">
        <v>34112-7253</v>
      </c>
      <c r="N121" t="str">
        <v>MarketplaceFacilitator</v>
      </c>
      <c r="O121">
        <v>11.99</v>
      </c>
      <c r="P121">
        <v>0.84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-0.84</v>
      </c>
      <c r="Z121">
        <v>-1.8</v>
      </c>
      <c r="AA121">
        <v>-2.61</v>
      </c>
      <c r="AB121">
        <v>0</v>
      </c>
      <c r="AC121">
        <v>0</v>
      </c>
      <c r="AD121">
        <v>7.58</v>
      </c>
      <c r="AF121" t="str">
        <v>Thành - Templates</v>
      </c>
    </row>
    <row r="122">
      <c r="A122" t="str">
        <v>Mar 6, 2023 1:35:09 PM PST</v>
      </c>
      <c r="B122">
        <v>17515232341</v>
      </c>
      <c r="C122" t="str">
        <v>Order</v>
      </c>
      <c r="D122" t="str">
        <v>113-7433579-7930619</v>
      </c>
      <c r="E122" t="str">
        <v>Template-set3</v>
      </c>
      <c r="F122" t="str">
        <v>365Home Bowl Cozy Template 3 Sizes, Bowl Cozy Pattern Template, Bowl Cozy Template Cutting Ruler Set with 40 Pcs of Sewing Pin and Manual Instruction</v>
      </c>
      <c r="G122">
        <v>1</v>
      </c>
      <c r="H122" t="str">
        <v>amazon.com</v>
      </c>
      <c r="I122" t="str">
        <v>Standard Orders</v>
      </c>
      <c r="J122" t="str">
        <v>Amazon</v>
      </c>
      <c r="K122" t="str">
        <v>SAN ANTONIO</v>
      </c>
      <c r="L122" t="str">
        <v>TX</v>
      </c>
      <c r="M122" t="str">
        <v>78266-2533</v>
      </c>
      <c r="N122" t="str">
        <v>MarketplaceFacilitator</v>
      </c>
      <c r="O122">
        <v>11.99</v>
      </c>
      <c r="P122">
        <v>0.99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-0.99</v>
      </c>
      <c r="Z122">
        <v>-1.8</v>
      </c>
      <c r="AA122">
        <v>-2.61</v>
      </c>
      <c r="AB122">
        <v>0</v>
      </c>
      <c r="AC122">
        <v>0</v>
      </c>
      <c r="AD122">
        <v>7.58</v>
      </c>
      <c r="AF122" t="str">
        <v>Thành - Templates</v>
      </c>
    </row>
    <row r="123">
      <c r="A123" t="str">
        <v>Mar 6, 2023 1:36:48 PM PST</v>
      </c>
      <c r="B123">
        <v>17515232341</v>
      </c>
      <c r="C123" t="str">
        <v>Order</v>
      </c>
      <c r="D123" t="str">
        <v>112-1960735-0401814</v>
      </c>
      <c r="E123" t="str">
        <v>Template-set3</v>
      </c>
      <c r="F123" t="str">
        <v>365Home Bowl Cozy Template 3 Sizes, Bowl Cozy Pattern Template, Bowl Cozy Template Cutting Ruler Set with 40 Pcs of Sewing Pin and Manual Instruction</v>
      </c>
      <c r="G123">
        <v>1</v>
      </c>
      <c r="H123" t="str">
        <v>amazon.com</v>
      </c>
      <c r="I123" t="str">
        <v>Standard Orders</v>
      </c>
      <c r="J123" t="str">
        <v>Amazon</v>
      </c>
      <c r="K123" t="str">
        <v>LEBANON</v>
      </c>
      <c r="L123" t="str">
        <v>KY</v>
      </c>
      <c r="M123" t="str">
        <v>40033-8440</v>
      </c>
      <c r="N123" t="str">
        <v>MarketplaceFacilitator</v>
      </c>
      <c r="O123">
        <v>11.99</v>
      </c>
      <c r="P123">
        <v>0.72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-0.72</v>
      </c>
      <c r="Z123">
        <v>-1.8</v>
      </c>
      <c r="AA123">
        <v>-2.61</v>
      </c>
      <c r="AB123">
        <v>0</v>
      </c>
      <c r="AC123">
        <v>0</v>
      </c>
      <c r="AD123">
        <v>7.58</v>
      </c>
      <c r="AF123" t="str">
        <v>Thành - Templates</v>
      </c>
    </row>
    <row r="124">
      <c r="A124" t="str">
        <v>Mar 6, 2023 1:44:53 PM PST</v>
      </c>
      <c r="B124">
        <v>17515232341</v>
      </c>
      <c r="C124" t="str">
        <v>Order</v>
      </c>
      <c r="D124" t="str">
        <v>114-0896751-4213826</v>
      </c>
      <c r="E124" t="str">
        <v>Template-set3</v>
      </c>
      <c r="F124" t="str">
        <v>365Home Bowl Cozy Template 3 Sizes, Bowl Cozy Pattern Template, Bowl Cozy Template Cutting Ruler Set with 40 Pcs of Sewing Pin and Manual Instruction</v>
      </c>
      <c r="G124">
        <v>1</v>
      </c>
      <c r="H124" t="str">
        <v>amazon.com</v>
      </c>
      <c r="I124" t="str">
        <v>Standard Orders</v>
      </c>
      <c r="J124" t="str">
        <v>Amazon</v>
      </c>
      <c r="K124" t="str">
        <v>STRAW PLAINS</v>
      </c>
      <c r="L124" t="str">
        <v>TN</v>
      </c>
      <c r="M124" t="str">
        <v>37871-1801</v>
      </c>
      <c r="N124" t="str">
        <v>MarketplaceFacilitator</v>
      </c>
      <c r="O124">
        <v>11.99</v>
      </c>
      <c r="P124">
        <v>1.17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-1.17</v>
      </c>
      <c r="Z124">
        <v>-1.8</v>
      </c>
      <c r="AA124">
        <v>-2.61</v>
      </c>
      <c r="AB124">
        <v>0</v>
      </c>
      <c r="AC124">
        <v>0</v>
      </c>
      <c r="AD124">
        <v>7.58</v>
      </c>
      <c r="AF124" t="str">
        <v>Thành - Templates</v>
      </c>
    </row>
    <row r="125">
      <c r="A125" t="str">
        <v>Mar 6, 2023 2:28:30 PM PST</v>
      </c>
      <c r="B125">
        <v>17515232341</v>
      </c>
      <c r="C125" t="str">
        <v>Order</v>
      </c>
      <c r="D125" t="str">
        <v>111-5354372-8170611</v>
      </c>
      <c r="E125" t="str">
        <v>Cuber-cutter1</v>
      </c>
      <c r="F125" t="str">
        <v>365Home 2-Pack Avocado Cutter Slicer and Pitter 3 in 1, Avocado Knife Cuber Peeler Dicer Tool</v>
      </c>
      <c r="G125">
        <v>1</v>
      </c>
      <c r="H125" t="str">
        <v>amazon.com</v>
      </c>
      <c r="I125" t="str">
        <v>Standard Orders</v>
      </c>
      <c r="J125" t="str">
        <v>Amazon</v>
      </c>
      <c r="K125" t="str">
        <v>BUCKEYE</v>
      </c>
      <c r="L125" t="str">
        <v>AZ</v>
      </c>
      <c r="M125" t="str">
        <v>85326-6459</v>
      </c>
      <c r="N125" t="str">
        <v>MarketplaceFacilitator</v>
      </c>
      <c r="O125">
        <v>11.99</v>
      </c>
      <c r="P125">
        <v>1.12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-1.12</v>
      </c>
      <c r="Z125">
        <v>-1.8</v>
      </c>
      <c r="AA125">
        <v>-3.77</v>
      </c>
      <c r="AB125">
        <v>0</v>
      </c>
      <c r="AC125">
        <v>0</v>
      </c>
      <c r="AD125">
        <v>6.42</v>
      </c>
      <c r="AF125" t="str">
        <v>Thành - Fruit Cutters</v>
      </c>
    </row>
    <row r="126">
      <c r="A126" t="str">
        <v>Mar 6, 2023 2:31:36 PM PST</v>
      </c>
      <c r="B126">
        <v>17515232341</v>
      </c>
      <c r="C126" t="str">
        <v>Order</v>
      </c>
      <c r="D126" t="str">
        <v>112-8359009-4899445</v>
      </c>
      <c r="E126" t="str">
        <v>Template-set3</v>
      </c>
      <c r="F126" t="str">
        <v>365Home Bowl Cozy Template 3 Sizes, Bowl Cozy Pattern Template, Bowl Cozy Template Cutting Ruler Set with 40 Pcs of Sewing Pin and Manual Instruction</v>
      </c>
      <c r="G126">
        <v>1</v>
      </c>
      <c r="H126" t="str">
        <v>amazon.com</v>
      </c>
      <c r="I126" t="str">
        <v>Standard Orders</v>
      </c>
      <c r="J126" t="str">
        <v>Amazon</v>
      </c>
      <c r="K126" t="str">
        <v>Raleigh</v>
      </c>
      <c r="L126" t="str">
        <v>MS</v>
      </c>
      <c r="M126">
        <v>39153</v>
      </c>
      <c r="N126" t="str">
        <v>MarketplaceFacilitator</v>
      </c>
      <c r="O126">
        <v>14.89</v>
      </c>
      <c r="P126">
        <v>1.04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-1.04</v>
      </c>
      <c r="Z126">
        <v>-2.23</v>
      </c>
      <c r="AA126">
        <v>-3.58</v>
      </c>
      <c r="AB126">
        <v>0</v>
      </c>
      <c r="AC126">
        <v>0</v>
      </c>
      <c r="AD126">
        <v>9.08</v>
      </c>
      <c r="AF126" t="str">
        <v>Thành - Templates</v>
      </c>
    </row>
    <row r="127">
      <c r="A127" t="str">
        <v>Mar 6, 2023 3:12:27 PM PST</v>
      </c>
      <c r="B127">
        <v>17515232341</v>
      </c>
      <c r="C127" t="str">
        <v>Order</v>
      </c>
      <c r="D127" t="str">
        <v>114-5526604-2618647</v>
      </c>
      <c r="E127" t="str">
        <v>Dumpling-2packs</v>
      </c>
      <c r="F127" t="str">
        <v>365Home 2-Pack 2 in 1 Dumpling Maker Press, Dumpling Skin Maker Machine, Empanada Maker Press, Multifunctional DIY Manual Dumpling Press Mold Set (Gre</v>
      </c>
      <c r="G127">
        <v>1</v>
      </c>
      <c r="H127" t="str">
        <v>amazon.com</v>
      </c>
      <c r="I127" t="str">
        <v>Standard Orders</v>
      </c>
      <c r="J127" t="str">
        <v>Amazon</v>
      </c>
      <c r="K127" t="str">
        <v>RIVERDALE</v>
      </c>
      <c r="L127" t="str">
        <v>GA</v>
      </c>
      <c r="M127" t="str">
        <v>30274-5271</v>
      </c>
      <c r="N127" t="str">
        <v>MarketplaceFacilitator</v>
      </c>
      <c r="O127">
        <v>21.99</v>
      </c>
      <c r="P127">
        <v>1.76</v>
      </c>
      <c r="Q127">
        <v>5.7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-5.7</v>
      </c>
      <c r="X127">
        <v>0</v>
      </c>
      <c r="Y127">
        <v>-1.76</v>
      </c>
      <c r="Z127">
        <v>-3.3</v>
      </c>
      <c r="AA127">
        <v>-6.39</v>
      </c>
      <c r="AB127">
        <v>0</v>
      </c>
      <c r="AC127">
        <v>0</v>
      </c>
      <c r="AD127">
        <v>12.3</v>
      </c>
      <c r="AF127" t="str">
        <v>Thành - Dumpling Makers</v>
      </c>
    </row>
    <row r="128">
      <c r="A128" t="str">
        <v>Mar 6, 2023 5:57:53 PM PST</v>
      </c>
      <c r="B128">
        <v>17515232341</v>
      </c>
      <c r="C128" t="str">
        <v>Order</v>
      </c>
      <c r="D128" t="str">
        <v>114-0265108-9958676</v>
      </c>
      <c r="E128" t="str">
        <v>Template-10in</v>
      </c>
      <c r="F128" t="str">
        <v>365Home Bowl Cozy Template 3 Sizes, Bowl Cozy Pattern Template, Bowl Cozy Template Cutting Ruler Set with 40 Pcs of Sewing Pin and Manual Instruction</v>
      </c>
      <c r="G128">
        <v>1</v>
      </c>
      <c r="H128" t="str">
        <v>amazon.com</v>
      </c>
      <c r="I128" t="str">
        <v>Standard Orders</v>
      </c>
      <c r="J128" t="str">
        <v>Amazon</v>
      </c>
      <c r="K128" t="str">
        <v>ROCHESTER</v>
      </c>
      <c r="L128" t="str">
        <v>MN</v>
      </c>
      <c r="M128" t="str">
        <v>55902-2935</v>
      </c>
      <c r="N128" t="str">
        <v>MarketplaceFacilitator</v>
      </c>
      <c r="O128">
        <v>9.99</v>
      </c>
      <c r="P128">
        <v>0.81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-0.81</v>
      </c>
      <c r="Z128">
        <v>-1.5</v>
      </c>
      <c r="AA128">
        <v>-2.54</v>
      </c>
      <c r="AB128">
        <v>0</v>
      </c>
      <c r="AC128">
        <v>0</v>
      </c>
      <c r="AD128">
        <v>5.95</v>
      </c>
      <c r="AF128" t="str">
        <v>Thành - Templates</v>
      </c>
    </row>
    <row r="129">
      <c r="A129" t="str">
        <v>Mar 6, 2023 8:06:00 PM PST</v>
      </c>
      <c r="B129">
        <v>17515232341</v>
      </c>
      <c r="C129" t="str">
        <v>Order</v>
      </c>
      <c r="D129" t="str">
        <v>113-8718971-9601840</v>
      </c>
      <c r="E129" t="str">
        <v>Dumpling-Yellow</v>
      </c>
      <c r="F129" t="str">
        <v>365Home 2 in 1 Dumpling Maker Press, Dumpling Skin Maker Machine, Empanada Maker Press, Multifunctional DIY Manual Dumpling Press Mold Set (Yellow)</v>
      </c>
      <c r="G129">
        <v>1</v>
      </c>
      <c r="H129" t="str">
        <v>amazon.com</v>
      </c>
      <c r="I129" t="str">
        <v>Standard Orders</v>
      </c>
      <c r="J129" t="str">
        <v>Amazon</v>
      </c>
      <c r="K129" t="str">
        <v>WINCHESTER</v>
      </c>
      <c r="L129" t="str">
        <v>VA</v>
      </c>
      <c r="M129" t="str">
        <v>22602-6917</v>
      </c>
      <c r="N129" t="str">
        <v>MarketplaceFacilitator</v>
      </c>
      <c r="O129">
        <v>11.99</v>
      </c>
      <c r="P129">
        <v>0.64</v>
      </c>
      <c r="Q129">
        <v>1.09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-1.09</v>
      </c>
      <c r="X129">
        <v>0</v>
      </c>
      <c r="Y129">
        <v>-0.64</v>
      </c>
      <c r="Z129">
        <v>-1.8</v>
      </c>
      <c r="AA129">
        <v>-3.77</v>
      </c>
      <c r="AB129">
        <v>0</v>
      </c>
      <c r="AC129">
        <v>0</v>
      </c>
      <c r="AD129">
        <v>6.42</v>
      </c>
      <c r="AF129" t="str">
        <v>Thành - Dumpling Makers</v>
      </c>
    </row>
    <row r="130">
      <c r="A130" t="str">
        <v>Mar 6, 2023 8:14:48 PM PST</v>
      </c>
      <c r="B130">
        <v>17515232341</v>
      </c>
      <c r="C130" t="str">
        <v>Order</v>
      </c>
      <c r="D130" t="str">
        <v>112-4605506-2713830</v>
      </c>
      <c r="E130" t="str">
        <v>Template-set3</v>
      </c>
      <c r="F130" t="str">
        <v>365Home Bowl Cozy Template 3 Sizes, Bowl Cozy Pattern Template, Bowl Cozy Template Cutting Ruler Set with 40 Pcs of Sewing Pin and Manual Instruction</v>
      </c>
      <c r="G130">
        <v>1</v>
      </c>
      <c r="H130" t="str">
        <v>amazon.com</v>
      </c>
      <c r="I130" t="str">
        <v>Standard Orders</v>
      </c>
      <c r="J130" t="str">
        <v>Amazon</v>
      </c>
      <c r="K130" t="str">
        <v>CALDWELL</v>
      </c>
      <c r="L130" t="str">
        <v>ID</v>
      </c>
      <c r="M130">
        <v>83605</v>
      </c>
      <c r="N130" t="str">
        <v>MarketplaceFacilitator</v>
      </c>
      <c r="O130">
        <v>11.99</v>
      </c>
      <c r="P130">
        <v>0.72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-0.72</v>
      </c>
      <c r="Z130">
        <v>-1.8</v>
      </c>
      <c r="AA130">
        <v>-2.61</v>
      </c>
      <c r="AB130">
        <v>0</v>
      </c>
      <c r="AC130">
        <v>0</v>
      </c>
      <c r="AD130">
        <v>7.58</v>
      </c>
      <c r="AF130" t="str">
        <v>Thành - Templates</v>
      </c>
    </row>
    <row r="131">
      <c r="A131" t="str">
        <v>Mar 6, 2023 8:54:05 PM PST</v>
      </c>
      <c r="B131">
        <v>17515232341</v>
      </c>
      <c r="C131" t="str">
        <v>Order</v>
      </c>
      <c r="D131" t="str">
        <v>112-2612323-4440230</v>
      </c>
      <c r="E131" t="str">
        <v>Dumpling-2packs</v>
      </c>
      <c r="F131" t="str">
        <v>365Home 2-Pack 2 in 1 Dumpling Maker Press, Dumpling Skin Maker Machine, Empanada Maker Press, Multifunctional DIY Manual Dumpling Press Mold Set (Gre</v>
      </c>
      <c r="G131">
        <v>1</v>
      </c>
      <c r="H131" t="str">
        <v>amazon.com</v>
      </c>
      <c r="I131" t="str">
        <v>Standard Orders</v>
      </c>
      <c r="J131" t="str">
        <v>Amazon</v>
      </c>
      <c r="K131" t="str">
        <v>WILMINGTON</v>
      </c>
      <c r="L131" t="str">
        <v>DE</v>
      </c>
      <c r="M131" t="str">
        <v>19804-1258</v>
      </c>
      <c r="O131">
        <v>21.99</v>
      </c>
      <c r="P131">
        <v>0</v>
      </c>
      <c r="Q131">
        <v>1.36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-1.36</v>
      </c>
      <c r="X131">
        <v>0</v>
      </c>
      <c r="Y131">
        <v>0</v>
      </c>
      <c r="Z131">
        <v>-3.3</v>
      </c>
      <c r="AA131">
        <v>-6.39</v>
      </c>
      <c r="AB131">
        <v>0</v>
      </c>
      <c r="AC131">
        <v>0</v>
      </c>
      <c r="AD131">
        <v>12.3</v>
      </c>
      <c r="AF131" t="str">
        <v>Thành - Dumpling Makers</v>
      </c>
    </row>
    <row r="132">
      <c r="A132" t="str">
        <v>Mar 6, 2023 10:06:20 PM PST</v>
      </c>
      <c r="B132">
        <v>17515232341</v>
      </c>
      <c r="C132" t="str">
        <v>Order</v>
      </c>
      <c r="D132" t="str">
        <v>113-9012197-3307431</v>
      </c>
      <c r="E132" t="str">
        <v>Dumpling2-4packs</v>
      </c>
      <c r="F132" t="str">
        <v>365Home?Upgrade?4-Pack 2 in 1 Dumpling Maker Press, Dumpling Skin Maker Machine, Empanada Maker Press, Multifunctional DIY Manual Dumpling Press Mold</v>
      </c>
      <c r="G132">
        <v>1</v>
      </c>
      <c r="H132" t="str">
        <v>amazon.com</v>
      </c>
      <c r="I132" t="str">
        <v>Standard Orders</v>
      </c>
      <c r="J132" t="str">
        <v>Amazon</v>
      </c>
      <c r="K132" t="str">
        <v>JUSTICE</v>
      </c>
      <c r="L132" t="str">
        <v>IL</v>
      </c>
      <c r="M132" t="str">
        <v>60458-1491</v>
      </c>
      <c r="N132" t="str">
        <v>MarketplaceFacilitator</v>
      </c>
      <c r="O132">
        <v>29.99</v>
      </c>
      <c r="P132">
        <v>2.7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-2.7</v>
      </c>
      <c r="Z132">
        <v>-4.5</v>
      </c>
      <c r="AA132">
        <v>-7.97</v>
      </c>
      <c r="AB132">
        <v>0</v>
      </c>
      <c r="AC132">
        <v>0</v>
      </c>
      <c r="AD132">
        <v>17.52</v>
      </c>
      <c r="AF132" t="str">
        <v>Thành - Dumpling Makers</v>
      </c>
    </row>
    <row r="133">
      <c r="A133" t="str">
        <v>Mar 7, 2023 1:26:59 AM PST</v>
      </c>
      <c r="B133">
        <v>17515232341</v>
      </c>
      <c r="C133" t="str">
        <v>Order</v>
      </c>
      <c r="D133" t="str">
        <v>114-0662827-2521018</v>
      </c>
      <c r="E133" t="str">
        <v>Dumpling-2packs</v>
      </c>
      <c r="F133" t="str">
        <v>365Home 2-Pack 2 in 1 Dumpling Maker Press, Dumpling Skin Maker Machine, Empanada Maker Press, Multifunctional DIY Manual Dumpling Press Mold Set (Gre</v>
      </c>
      <c r="G133">
        <v>1</v>
      </c>
      <c r="H133" t="str">
        <v>amazon.com</v>
      </c>
      <c r="I133" t="str">
        <v>Standard Orders</v>
      </c>
      <c r="J133" t="str">
        <v>Amazon</v>
      </c>
      <c r="K133" t="str">
        <v>SACRAMENTO</v>
      </c>
      <c r="L133" t="str">
        <v>CA</v>
      </c>
      <c r="M133" t="str">
        <v>95824-2530</v>
      </c>
      <c r="N133" t="str">
        <v>MarketplaceFacilitator</v>
      </c>
      <c r="O133">
        <v>21.99</v>
      </c>
      <c r="P133">
        <v>1.7</v>
      </c>
      <c r="Q133">
        <v>1.81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-1.81</v>
      </c>
      <c r="X133">
        <v>0</v>
      </c>
      <c r="Y133">
        <v>-1.7</v>
      </c>
      <c r="Z133">
        <v>-3.3</v>
      </c>
      <c r="AA133">
        <v>-6.39</v>
      </c>
      <c r="AB133">
        <v>0</v>
      </c>
      <c r="AC133">
        <v>0</v>
      </c>
      <c r="AD133">
        <v>12.3</v>
      </c>
      <c r="AF133" t="str">
        <v>Thành - Dumpling Makers</v>
      </c>
    </row>
    <row r="134">
      <c r="A134" t="str">
        <v>Mar 7, 2023 1:36:53 AM PST</v>
      </c>
      <c r="B134">
        <v>17515232341</v>
      </c>
      <c r="C134" t="str">
        <v>Order</v>
      </c>
      <c r="D134" t="str">
        <v>114-9485692-7333830</v>
      </c>
      <c r="E134" t="str">
        <v>Template-set3</v>
      </c>
      <c r="F134" t="str">
        <v>365Home Bowl Cozy Template 3 Sizes, Bowl Cozy Pattern Template, Bowl Cozy Template Cutting Ruler Set with 40 Pcs of Sewing Pin and Manual Instruction</v>
      </c>
      <c r="G134">
        <v>1</v>
      </c>
      <c r="H134" t="str">
        <v>amazon.com</v>
      </c>
      <c r="I134" t="str">
        <v>Standard Orders</v>
      </c>
      <c r="J134" t="str">
        <v>Amazon</v>
      </c>
      <c r="K134" t="str">
        <v>CORONA</v>
      </c>
      <c r="L134" t="str">
        <v>CA</v>
      </c>
      <c r="M134" t="str">
        <v>92879-1939</v>
      </c>
      <c r="N134" t="str">
        <v>MarketplaceFacilitator</v>
      </c>
      <c r="O134">
        <v>11.99</v>
      </c>
      <c r="P134">
        <v>0.93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-0.93</v>
      </c>
      <c r="Z134">
        <v>-1.8</v>
      </c>
      <c r="AA134">
        <v>-2.61</v>
      </c>
      <c r="AB134">
        <v>0</v>
      </c>
      <c r="AC134">
        <v>0</v>
      </c>
      <c r="AD134">
        <v>7.58</v>
      </c>
      <c r="AF134" t="str">
        <v>Thành - Templates</v>
      </c>
    </row>
    <row r="135">
      <c r="A135" t="str">
        <v>Mar 7, 2023 1:48:55 AM PST</v>
      </c>
      <c r="B135">
        <v>17515232341</v>
      </c>
      <c r="C135" t="str">
        <v>Order</v>
      </c>
      <c r="D135" t="str">
        <v>114-7030889-3436260</v>
      </c>
      <c r="E135" t="str">
        <v>Dumpling-2packs</v>
      </c>
      <c r="F135" t="str">
        <v>365Home 2-Pack 2 in 1 Dumpling Maker Press, Dumpling Skin Maker Machine, Empanada Maker Press, Multifunctional DIY Manual Dumpling Press Mold Set (Gre</v>
      </c>
      <c r="G135">
        <v>1</v>
      </c>
      <c r="H135" t="str">
        <v>amazon.com</v>
      </c>
      <c r="I135" t="str">
        <v>Standard Orders</v>
      </c>
      <c r="J135" t="str">
        <v>Amazon</v>
      </c>
      <c r="K135" t="str">
        <v>ALEXANDRIA</v>
      </c>
      <c r="L135" t="str">
        <v>VA</v>
      </c>
      <c r="M135" t="str">
        <v>22309-1846</v>
      </c>
      <c r="N135" t="str">
        <v>MarketplaceFacilitator</v>
      </c>
      <c r="O135">
        <v>21.99</v>
      </c>
      <c r="P135">
        <v>1.32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-1.32</v>
      </c>
      <c r="Z135">
        <v>-3.3</v>
      </c>
      <c r="AA135">
        <v>-6.39</v>
      </c>
      <c r="AB135">
        <v>0</v>
      </c>
      <c r="AC135">
        <v>0</v>
      </c>
      <c r="AD135">
        <v>12.3</v>
      </c>
      <c r="AF135" t="str">
        <v>Thành - Dumpling Makers</v>
      </c>
    </row>
    <row r="136">
      <c r="A136" t="str">
        <v>Mar 7, 2023 2:20:57 AM PST</v>
      </c>
      <c r="B136">
        <v>17515232341</v>
      </c>
      <c r="C136" t="str">
        <v>Order</v>
      </c>
      <c r="D136" t="str">
        <v>114-3359738-8561828</v>
      </c>
      <c r="E136" t="str">
        <v>Chopper-BeanSlicer-3in1Peeler</v>
      </c>
      <c r="F136" t="str">
        <v>365Home 3-Pack Multifunction Vegetable Bean Cutter Slicer Peeler Frencher Stringer, Veggie Green Onion Pepper Slicer Shredder, Cucumber Carrot Potato</v>
      </c>
      <c r="G136">
        <v>1</v>
      </c>
      <c r="H136" t="str">
        <v>amazon.com</v>
      </c>
      <c r="I136" t="str">
        <v>Standard Orders</v>
      </c>
      <c r="J136" t="str">
        <v>Amazon</v>
      </c>
      <c r="K136" t="str">
        <v>PITTSBURGH</v>
      </c>
      <c r="L136" t="str">
        <v>PA</v>
      </c>
      <c r="M136" t="str">
        <v>15217-2106</v>
      </c>
      <c r="N136" t="str">
        <v>MarketplaceFacilitator</v>
      </c>
      <c r="O136">
        <v>11.99</v>
      </c>
      <c r="P136">
        <v>0.72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-0.72</v>
      </c>
      <c r="Z136">
        <v>-1.8</v>
      </c>
      <c r="AA136">
        <v>-3.77</v>
      </c>
      <c r="AB136">
        <v>0</v>
      </c>
      <c r="AC136">
        <v>0</v>
      </c>
      <c r="AD136">
        <v>6.42</v>
      </c>
      <c r="AF136" t="str">
        <v>Thành - Choppers</v>
      </c>
    </row>
    <row r="137">
      <c r="A137" t="str">
        <v>Mar 7, 2023 3:24:07 AM PST</v>
      </c>
      <c r="B137">
        <v>17515232341</v>
      </c>
      <c r="C137" t="str">
        <v>Order</v>
      </c>
      <c r="D137" t="str">
        <v>113-5265559-0069831</v>
      </c>
      <c r="E137" t="str">
        <v>Dumpling-2packs</v>
      </c>
      <c r="F137" t="str">
        <v>365Home 2-Pack 2 in 1 Dumpling Maker Press, Dumpling Skin Maker Machine, Empanada Maker Press, Multifunctional DIY Manual Dumpling Press Mold Set (Gre</v>
      </c>
      <c r="G137">
        <v>1</v>
      </c>
      <c r="H137" t="str">
        <v>amazon.com</v>
      </c>
      <c r="I137" t="str">
        <v>Standard Orders</v>
      </c>
      <c r="J137" t="str">
        <v>Amazon</v>
      </c>
      <c r="K137" t="str">
        <v>DULUTH</v>
      </c>
      <c r="L137" t="str">
        <v>GA</v>
      </c>
      <c r="M137" t="str">
        <v>30097-7177</v>
      </c>
      <c r="N137" t="str">
        <v>MarketplaceFacilitator</v>
      </c>
      <c r="O137">
        <v>21.99</v>
      </c>
      <c r="P137">
        <v>1.7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-1.7</v>
      </c>
      <c r="Z137">
        <v>-3.3</v>
      </c>
      <c r="AA137">
        <v>-6.39</v>
      </c>
      <c r="AB137">
        <v>0</v>
      </c>
      <c r="AC137">
        <v>0</v>
      </c>
      <c r="AD137">
        <v>12.3</v>
      </c>
      <c r="AF137" t="str">
        <v>Thành - Dumpling Makers</v>
      </c>
    </row>
    <row r="138">
      <c r="A138" t="str">
        <v>Mar 7, 2023 5:45:56 AM PST</v>
      </c>
      <c r="B138">
        <v>17515232341</v>
      </c>
      <c r="C138" t="str">
        <v>Order</v>
      </c>
      <c r="D138" t="str">
        <v>114-1468434-2172217</v>
      </c>
      <c r="E138" t="str">
        <v>Dumpling-2packs</v>
      </c>
      <c r="F138" t="str">
        <v>365Home 2-Pack 2 in 1 Dumpling Maker Press, Dumpling Skin Maker Machine, Empanada Maker Press, Multifunctional DIY Manual Dumpling Press Mold Set (Gre</v>
      </c>
      <c r="G138">
        <v>1</v>
      </c>
      <c r="H138" t="str">
        <v>amazon.com</v>
      </c>
      <c r="I138" t="str">
        <v>Standard Orders</v>
      </c>
      <c r="J138" t="str">
        <v>Amazon</v>
      </c>
      <c r="K138" t="str">
        <v>Fairfax</v>
      </c>
      <c r="L138" t="str">
        <v>VA</v>
      </c>
      <c r="M138">
        <v>22033</v>
      </c>
      <c r="N138" t="str">
        <v>MarketplaceFacilitator</v>
      </c>
      <c r="O138">
        <v>21.99</v>
      </c>
      <c r="P138">
        <v>1.32</v>
      </c>
      <c r="Q138">
        <v>5.99</v>
      </c>
      <c r="R138">
        <v>0.36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-1.68</v>
      </c>
      <c r="Z138">
        <v>-3.3</v>
      </c>
      <c r="AA138">
        <v>-12.38</v>
      </c>
      <c r="AB138">
        <v>0</v>
      </c>
      <c r="AC138">
        <v>0</v>
      </c>
      <c r="AD138">
        <v>12.3</v>
      </c>
      <c r="AF138" t="str">
        <v>Thành - Dumpling Makers</v>
      </c>
    </row>
    <row r="139">
      <c r="A139" t="str">
        <v>Mar 7, 2023 7:37:13 AM PST</v>
      </c>
      <c r="B139">
        <v>17515232341</v>
      </c>
      <c r="C139" t="str">
        <v>Order</v>
      </c>
      <c r="D139" t="str">
        <v>112-8140726-3732205</v>
      </c>
      <c r="E139" t="str">
        <v>Dumpling-2packs</v>
      </c>
      <c r="F139" t="str">
        <v>365Home 2-Pack 2 in 1 Dumpling Maker Press, Dumpling Skin Maker Machine, Empanada Maker Press, Multifunctional DIY Manual Dumpling Press Mold Set (Gre</v>
      </c>
      <c r="G139">
        <v>1</v>
      </c>
      <c r="H139" t="str">
        <v>amazon.com</v>
      </c>
      <c r="I139" t="str">
        <v>Standard Orders</v>
      </c>
      <c r="J139" t="str">
        <v>Amazon</v>
      </c>
      <c r="K139" t="str">
        <v>SAN ANGELO</v>
      </c>
      <c r="L139" t="str">
        <v>TX</v>
      </c>
      <c r="M139" t="str">
        <v>76903-2536</v>
      </c>
      <c r="N139" t="str">
        <v>MarketplaceFacilitator</v>
      </c>
      <c r="O139">
        <v>21.99</v>
      </c>
      <c r="P139">
        <v>1.81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-1.81</v>
      </c>
      <c r="Z139">
        <v>-3.3</v>
      </c>
      <c r="AA139">
        <v>-6.39</v>
      </c>
      <c r="AB139">
        <v>0</v>
      </c>
      <c r="AC139">
        <v>0</v>
      </c>
      <c r="AD139">
        <v>12.3</v>
      </c>
      <c r="AF139" t="str">
        <v>Thành - Dumpling Makers</v>
      </c>
    </row>
    <row r="140">
      <c r="A140" t="str">
        <v>Mar 7, 2023 7:42:12 AM PST</v>
      </c>
      <c r="B140">
        <v>17515232341</v>
      </c>
      <c r="C140" t="str">
        <v>Order</v>
      </c>
      <c r="D140" t="str">
        <v>114-0965806-3473808</v>
      </c>
      <c r="E140" t="str">
        <v>Dumpling-Yellow</v>
      </c>
      <c r="F140" t="str">
        <v>365Home 2 in 1 Dumpling Maker Press, Dumpling Skin Maker Machine, Empanada Maker Press, Multifunctional DIY Manual Dumpling Press Mold Set (Yellow)</v>
      </c>
      <c r="G140">
        <v>1</v>
      </c>
      <c r="H140" t="str">
        <v>amazon.com</v>
      </c>
      <c r="I140" t="str">
        <v>Standard Orders</v>
      </c>
      <c r="J140" t="str">
        <v>Amazon</v>
      </c>
      <c r="K140" t="str">
        <v>EVERGREEN</v>
      </c>
      <c r="L140" t="str">
        <v>AL</v>
      </c>
      <c r="M140" t="str">
        <v>36401-3014</v>
      </c>
      <c r="N140" t="str">
        <v>MarketplaceFacilitator</v>
      </c>
      <c r="O140">
        <v>11.99</v>
      </c>
      <c r="P140">
        <v>0.96</v>
      </c>
      <c r="Q140">
        <v>5.99</v>
      </c>
      <c r="R140">
        <v>0.48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-1.44</v>
      </c>
      <c r="Z140">
        <v>-1.8</v>
      </c>
      <c r="AA140">
        <v>-9.76</v>
      </c>
      <c r="AB140">
        <v>0</v>
      </c>
      <c r="AC140">
        <v>0</v>
      </c>
      <c r="AD140">
        <v>6.42</v>
      </c>
      <c r="AF140" t="str">
        <v>Thành - Dumpling Makers</v>
      </c>
    </row>
    <row r="141">
      <c r="A141" t="str">
        <v>Mar 7, 2023 8:26:23 AM PST</v>
      </c>
      <c r="B141">
        <v>17515232341</v>
      </c>
      <c r="C141" t="str">
        <v>Order</v>
      </c>
      <c r="D141" t="str">
        <v>111-8423392-5340210</v>
      </c>
      <c r="E141" t="str">
        <v>Template-set3</v>
      </c>
      <c r="F141" t="str">
        <v>365Home Bowl Cozy Template 3 Sizes, Bowl Cozy Pattern Template, Bowl Cozy Template Cutting Ruler Set with 40 Pcs of Sewing Pin and Manual Instruction</v>
      </c>
      <c r="G141">
        <v>1</v>
      </c>
      <c r="H141" t="str">
        <v>amazon.com</v>
      </c>
      <c r="I141" t="str">
        <v>Standard Orders</v>
      </c>
      <c r="J141" t="str">
        <v>Amazon</v>
      </c>
      <c r="K141" t="str">
        <v>Savage</v>
      </c>
      <c r="L141" t="str">
        <v>MN</v>
      </c>
      <c r="M141">
        <v>55378</v>
      </c>
      <c r="N141" t="str">
        <v>MarketplaceFacilitator</v>
      </c>
      <c r="O141">
        <v>11.99</v>
      </c>
      <c r="P141">
        <v>0.88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-0.88</v>
      </c>
      <c r="Z141">
        <v>-1.8</v>
      </c>
      <c r="AA141">
        <v>-2.61</v>
      </c>
      <c r="AB141">
        <v>0</v>
      </c>
      <c r="AC141">
        <v>0</v>
      </c>
      <c r="AD141">
        <v>7.58</v>
      </c>
      <c r="AF141" t="str">
        <v>Thành - Templates</v>
      </c>
    </row>
    <row r="142">
      <c r="A142" t="str">
        <v>Mar 7, 2023 10:17:55 AM PST</v>
      </c>
      <c r="B142">
        <v>17515232341</v>
      </c>
      <c r="C142" t="str">
        <v>Order</v>
      </c>
      <c r="D142" t="str">
        <v>111-6101331-4766614</v>
      </c>
      <c r="E142" t="str">
        <v>Template-set3</v>
      </c>
      <c r="F142" t="str">
        <v>365Home Bowl Cozy Template 3 Sizes, Bowl Cozy Pattern Template, Bowl Cozy Template Cutting Ruler Set with 40 Pcs of Sewing Pin and Manual Instruction</v>
      </c>
      <c r="G142">
        <v>1</v>
      </c>
      <c r="H142" t="str">
        <v>amazon.com</v>
      </c>
      <c r="I142" t="str">
        <v>Standard Orders</v>
      </c>
      <c r="J142" t="str">
        <v>Amazon</v>
      </c>
      <c r="K142" t="str">
        <v>Littlestown</v>
      </c>
      <c r="L142" t="str">
        <v>PA</v>
      </c>
      <c r="M142">
        <v>17340</v>
      </c>
      <c r="N142" t="str">
        <v>MarketplaceFacilitator</v>
      </c>
      <c r="O142">
        <v>11.99</v>
      </c>
      <c r="P142">
        <v>0.72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-0.72</v>
      </c>
      <c r="Z142">
        <v>-1.8</v>
      </c>
      <c r="AA142">
        <v>-2.61</v>
      </c>
      <c r="AB142">
        <v>0</v>
      </c>
      <c r="AC142">
        <v>0</v>
      </c>
      <c r="AD142">
        <v>7.58</v>
      </c>
      <c r="AF142" t="str">
        <v>Thành - Templates</v>
      </c>
    </row>
    <row r="143">
      <c r="A143" t="str">
        <v>Mar 7, 2023 10:28:51 AM PST</v>
      </c>
      <c r="B143">
        <v>17515232341</v>
      </c>
      <c r="C143" t="str">
        <v>Order</v>
      </c>
      <c r="D143" t="str">
        <v>113-4342321-7894663</v>
      </c>
      <c r="E143" t="str">
        <v>Template-set3</v>
      </c>
      <c r="F143" t="str">
        <v>365Home Bowl Cozy Template 3 Sizes, Bowl Cozy Pattern Template, Bowl Cozy Template Cutting Ruler Set with 40 Pcs of Sewing Pin and Manual Instruction</v>
      </c>
      <c r="G143">
        <v>1</v>
      </c>
      <c r="H143" t="str">
        <v>amazon.com</v>
      </c>
      <c r="I143" t="str">
        <v>Standard Orders</v>
      </c>
      <c r="J143" t="str">
        <v>Amazon</v>
      </c>
      <c r="K143" t="str">
        <v>ENID</v>
      </c>
      <c r="L143" t="str">
        <v>OK</v>
      </c>
      <c r="M143" t="str">
        <v>73703-4721</v>
      </c>
      <c r="N143" t="str">
        <v>MarketplaceFacilitator</v>
      </c>
      <c r="O143">
        <v>11.99</v>
      </c>
      <c r="P143">
        <v>1.09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-1.09</v>
      </c>
      <c r="Z143">
        <v>-1.8</v>
      </c>
      <c r="AA143">
        <v>-2.61</v>
      </c>
      <c r="AB143">
        <v>0</v>
      </c>
      <c r="AC143">
        <v>0</v>
      </c>
      <c r="AD143">
        <v>7.58</v>
      </c>
      <c r="AF143" t="str">
        <v>Thành - Templates</v>
      </c>
    </row>
    <row r="144">
      <c r="A144" t="str">
        <v>Mar 7, 2023 10:43:37 AM PST</v>
      </c>
      <c r="B144">
        <v>17515232341</v>
      </c>
      <c r="C144" t="str">
        <v>Order</v>
      </c>
      <c r="D144" t="str">
        <v>114-5861192-5793014</v>
      </c>
      <c r="E144" t="str">
        <v>Template-set3</v>
      </c>
      <c r="F144" t="str">
        <v>365Home Bowl Cozy Template 3 Sizes, Bowl Cozy Pattern Template, Bowl Cozy Template Cutting Ruler Set with 40 Pcs of Sewing Pin and Manual Instruction</v>
      </c>
      <c r="G144">
        <v>1</v>
      </c>
      <c r="H144" t="str">
        <v>amazon.com</v>
      </c>
      <c r="I144" t="str">
        <v>Standard Orders</v>
      </c>
      <c r="J144" t="str">
        <v>Amazon</v>
      </c>
      <c r="K144" t="str">
        <v>JACKSON</v>
      </c>
      <c r="L144" t="str">
        <v>TN</v>
      </c>
      <c r="M144" t="str">
        <v>38305-6909</v>
      </c>
      <c r="N144" t="str">
        <v>MarketplaceFacilitator</v>
      </c>
      <c r="O144">
        <v>11.99</v>
      </c>
      <c r="P144">
        <v>1.17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-1.17</v>
      </c>
      <c r="Z144">
        <v>-1.8</v>
      </c>
      <c r="AA144">
        <v>-2.61</v>
      </c>
      <c r="AB144">
        <v>0</v>
      </c>
      <c r="AC144">
        <v>0</v>
      </c>
      <c r="AD144">
        <v>7.58</v>
      </c>
      <c r="AF144" t="str">
        <v>Thành - Templates</v>
      </c>
    </row>
    <row r="145">
      <c r="A145" t="str">
        <v>Mar 7, 2023 11:32:59 AM PST</v>
      </c>
      <c r="B145">
        <v>17515232341</v>
      </c>
      <c r="C145" t="str">
        <v>Order</v>
      </c>
      <c r="D145" t="str">
        <v>112-8707287-2331434</v>
      </c>
      <c r="E145" t="str">
        <v>Template-set3</v>
      </c>
      <c r="F145" t="str">
        <v>365Home Bowl Cozy Template 3 Sizes, Bowl Cozy Pattern Template, Bowl Cozy Template Cutting Ruler Set with 40 Pcs of Sewing Pin and Manual Instruction</v>
      </c>
      <c r="G145">
        <v>1</v>
      </c>
      <c r="H145" t="str">
        <v>amazon.com</v>
      </c>
      <c r="I145" t="str">
        <v>Standard Orders</v>
      </c>
      <c r="J145" t="str">
        <v>Amazon</v>
      </c>
      <c r="K145" t="str">
        <v>BERLIN</v>
      </c>
      <c r="L145" t="str">
        <v>NJ</v>
      </c>
      <c r="M145" t="str">
        <v>08009-9020</v>
      </c>
      <c r="N145" t="str">
        <v>MarketplaceFacilitator</v>
      </c>
      <c r="O145">
        <v>11.99</v>
      </c>
      <c r="P145">
        <v>0.79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-0.79</v>
      </c>
      <c r="Z145">
        <v>-1.8</v>
      </c>
      <c r="AA145">
        <v>-2.61</v>
      </c>
      <c r="AB145">
        <v>0</v>
      </c>
      <c r="AC145">
        <v>0</v>
      </c>
      <c r="AD145">
        <v>7.58</v>
      </c>
      <c r="AF145" t="str">
        <v>Thành - Templates</v>
      </c>
    </row>
    <row r="146">
      <c r="A146" t="str">
        <v>Mar 7, 2023 11:48:40 AM PST</v>
      </c>
      <c r="B146">
        <v>17515232341</v>
      </c>
      <c r="C146" t="str">
        <v>Order</v>
      </c>
      <c r="D146" t="str">
        <v>114-0045073-6428200</v>
      </c>
      <c r="E146" t="str">
        <v>Chopper-StoragePeeler</v>
      </c>
      <c r="F146" t="str">
        <v>365Home 2-Pack Multifunctional Vegetable Chopper Dicing &amp; Slitting, Veggie Peeler Chopper Dicer With Container, Cucumber Carrot Potato Onion Apple Pee</v>
      </c>
      <c r="G146">
        <v>1</v>
      </c>
      <c r="H146" t="str">
        <v>amazon.com</v>
      </c>
      <c r="I146" t="str">
        <v>Standard Orders</v>
      </c>
      <c r="J146" t="str">
        <v>Amazon</v>
      </c>
      <c r="K146" t="str">
        <v>CEDAR RAPIDS</v>
      </c>
      <c r="L146" t="str">
        <v>IA</v>
      </c>
      <c r="M146" t="str">
        <v>52402-7296</v>
      </c>
      <c r="N146" t="str">
        <v>MarketplaceFacilitator</v>
      </c>
      <c r="O146">
        <v>11.99</v>
      </c>
      <c r="P146">
        <v>0.84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-0.84</v>
      </c>
      <c r="Z146">
        <v>-1.8</v>
      </c>
      <c r="AA146">
        <v>-4.68</v>
      </c>
      <c r="AB146">
        <v>0</v>
      </c>
      <c r="AC146">
        <v>0</v>
      </c>
      <c r="AD146">
        <v>5.51</v>
      </c>
      <c r="AF146" t="str">
        <v>Thành - Choppers</v>
      </c>
    </row>
    <row r="147">
      <c r="A147" t="str">
        <v>Mar 7, 2023 12:45:26 PM PST</v>
      </c>
      <c r="B147">
        <v>17515232341</v>
      </c>
      <c r="C147" t="str">
        <v>Order</v>
      </c>
      <c r="D147" t="str">
        <v>111-6778423-3433048</v>
      </c>
      <c r="E147" t="str">
        <v>Dumpling-2packs</v>
      </c>
      <c r="F147" t="str">
        <v>365Home 2-Pack 2 in 1 Dumpling Maker Press, Dumpling Skin Maker Machine, Empanada Maker Press, Multifunctional DIY Manual Dumpling Press Mold Set (Gre</v>
      </c>
      <c r="G147">
        <v>1</v>
      </c>
      <c r="H147" t="str">
        <v>amazon.com</v>
      </c>
      <c r="I147" t="str">
        <v>Standard Orders</v>
      </c>
      <c r="J147" t="str">
        <v>Amazon</v>
      </c>
      <c r="K147" t="str">
        <v>ARNOLD</v>
      </c>
      <c r="L147" t="str">
        <v>MO</v>
      </c>
      <c r="M147" t="str">
        <v>63010-4848</v>
      </c>
      <c r="N147" t="str">
        <v>MarketplaceFacilitator</v>
      </c>
      <c r="O147">
        <v>21.99</v>
      </c>
      <c r="P147">
        <v>0.93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-0.93</v>
      </c>
      <c r="Z147">
        <v>-3.3</v>
      </c>
      <c r="AA147">
        <v>-6.39</v>
      </c>
      <c r="AB147">
        <v>0</v>
      </c>
      <c r="AC147">
        <v>0</v>
      </c>
      <c r="AD147">
        <v>12.3</v>
      </c>
      <c r="AF147" t="str">
        <v>Thành - Dumpling Makers</v>
      </c>
    </row>
    <row r="148">
      <c r="A148" t="str">
        <v>Mar 7, 2023 1:52:01 PM PST</v>
      </c>
      <c r="B148">
        <v>17515232341</v>
      </c>
      <c r="C148" t="str">
        <v>Order</v>
      </c>
      <c r="D148" t="str">
        <v>111-8169196-6809053</v>
      </c>
      <c r="E148" t="str">
        <v>Template-set3</v>
      </c>
      <c r="F148" t="str">
        <v>365Home Bowl Cozy Template 3 Sizes, Bowl Cozy Pattern Template, Bowl Cozy Template Cutting Ruler Set with 40 Pcs of Sewing Pin and Manual Instruction</v>
      </c>
      <c r="G148">
        <v>1</v>
      </c>
      <c r="H148" t="str">
        <v>amazon.com</v>
      </c>
      <c r="I148" t="str">
        <v>Standard Orders</v>
      </c>
      <c r="J148" t="str">
        <v>Amazon</v>
      </c>
      <c r="K148" t="str">
        <v>WADDELL</v>
      </c>
      <c r="L148" t="str">
        <v>AZ</v>
      </c>
      <c r="M148" t="str">
        <v>85355-7598</v>
      </c>
      <c r="N148" t="str">
        <v>MarketplaceFacilitator</v>
      </c>
      <c r="O148">
        <v>11.99</v>
      </c>
      <c r="P148">
        <v>0.76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-0.76</v>
      </c>
      <c r="Z148">
        <v>-1.8</v>
      </c>
      <c r="AA148">
        <v>-2.61</v>
      </c>
      <c r="AB148">
        <v>0</v>
      </c>
      <c r="AC148">
        <v>0</v>
      </c>
      <c r="AD148">
        <v>7.58</v>
      </c>
      <c r="AF148" t="str">
        <v>Thành - Templates</v>
      </c>
    </row>
    <row r="149">
      <c r="A149" t="str">
        <v>Mar 7, 2023 2:29:29 PM PST</v>
      </c>
      <c r="B149">
        <v>17515232341</v>
      </c>
      <c r="C149" t="str">
        <v>Order</v>
      </c>
      <c r="D149" t="str">
        <v>113-6125706-3900211</v>
      </c>
      <c r="E149" t="str">
        <v>Template-6in</v>
      </c>
      <c r="F149" t="str">
        <v>365Home Bowl Cozy Template 3 Sizes, Bowl Cozy Pattern Template, Bowl Cozy Template Cutting Ruler Set with 40 Pcs of Sewing Pin and Manual Instruction</v>
      </c>
      <c r="G149">
        <v>1</v>
      </c>
      <c r="H149" t="str">
        <v>amazon.com</v>
      </c>
      <c r="I149" t="str">
        <v>Standard Orders</v>
      </c>
      <c r="J149" t="str">
        <v>Amazon</v>
      </c>
      <c r="K149" t="str">
        <v>FERNLEY</v>
      </c>
      <c r="L149" t="str">
        <v>NV</v>
      </c>
      <c r="M149" t="str">
        <v>89408-7032</v>
      </c>
      <c r="N149" t="str">
        <v>MarketplaceFacilitator</v>
      </c>
      <c r="O149">
        <v>7.99</v>
      </c>
      <c r="P149">
        <v>0.57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-0.57</v>
      </c>
      <c r="Z149">
        <v>-1.2</v>
      </c>
      <c r="AA149">
        <v>-2.47</v>
      </c>
      <c r="AB149">
        <v>0</v>
      </c>
      <c r="AC149">
        <v>0</v>
      </c>
      <c r="AD149">
        <v>4.32</v>
      </c>
      <c r="AF149" t="str">
        <v>Thành - Templates</v>
      </c>
    </row>
    <row r="150">
      <c r="A150" t="str">
        <v>Mar 7, 2023 4:17:57 PM PST</v>
      </c>
      <c r="B150">
        <v>17515232341</v>
      </c>
      <c r="C150" t="str">
        <v>Order</v>
      </c>
      <c r="D150" t="str">
        <v>114-0461827-5197828</v>
      </c>
      <c r="E150" t="str">
        <v>Chopper-BeanSlicer-3in1Peeler</v>
      </c>
      <c r="F150" t="str">
        <v>365Home 3-Pack Multifunction Vegetable Bean Cutter Slicer Peeler Frencher Stringer, Veggie Green Onion Pepper Slicer Shredder, Cucumber Carrot Potato</v>
      </c>
      <c r="G150">
        <v>1</v>
      </c>
      <c r="H150" t="str">
        <v>amazon.com</v>
      </c>
      <c r="I150" t="str">
        <v>Standard Orders</v>
      </c>
      <c r="J150" t="str">
        <v>Amazon</v>
      </c>
      <c r="K150" t="str">
        <v>ANAHEIM</v>
      </c>
      <c r="L150" t="str">
        <v>CA</v>
      </c>
      <c r="M150" t="str">
        <v>92807-5117</v>
      </c>
      <c r="N150" t="str">
        <v>MarketplaceFacilitator</v>
      </c>
      <c r="O150">
        <v>11.99</v>
      </c>
      <c r="P150">
        <v>0.93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-0.93</v>
      </c>
      <c r="Z150">
        <v>-1.8</v>
      </c>
      <c r="AA150">
        <v>-3.77</v>
      </c>
      <c r="AB150">
        <v>0</v>
      </c>
      <c r="AC150">
        <v>0</v>
      </c>
      <c r="AD150">
        <v>6.42</v>
      </c>
      <c r="AF150" t="str">
        <v>Thành - Choppers</v>
      </c>
    </row>
    <row r="151">
      <c r="A151" t="str">
        <v>Mar 7, 2023 6:53:54 PM PST</v>
      </c>
      <c r="B151">
        <v>17515232341</v>
      </c>
      <c r="C151" t="str">
        <v>Order</v>
      </c>
      <c r="D151" t="str">
        <v>112-2333239-0676230</v>
      </c>
      <c r="E151" t="str">
        <v>Template-set3</v>
      </c>
      <c r="F151" t="str">
        <v>365Home Bowl Cozy Template 3 Sizes, Bowl Cozy Pattern Template, Bowl Cozy Template Cutting Ruler Set with 40 Pcs of Sewing Pin and Manual Instruction</v>
      </c>
      <c r="G151">
        <v>1</v>
      </c>
      <c r="H151" t="str">
        <v>amazon.com</v>
      </c>
      <c r="I151" t="str">
        <v>Standard Orders</v>
      </c>
      <c r="J151" t="str">
        <v>Amazon</v>
      </c>
      <c r="K151" t="str">
        <v>IDA</v>
      </c>
      <c r="L151" t="str">
        <v>AR</v>
      </c>
      <c r="M151" t="str">
        <v>72546-9328</v>
      </c>
      <c r="N151" t="str">
        <v>MarketplaceFacilitator</v>
      </c>
      <c r="O151">
        <v>11.99</v>
      </c>
      <c r="P151">
        <v>0.97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-0.97</v>
      </c>
      <c r="Z151">
        <v>-1.8</v>
      </c>
      <c r="AA151">
        <v>-2.61</v>
      </c>
      <c r="AB151">
        <v>0</v>
      </c>
      <c r="AC151">
        <v>0</v>
      </c>
      <c r="AD151">
        <v>7.58</v>
      </c>
      <c r="AF151" t="str">
        <v>Thành - Templates</v>
      </c>
    </row>
    <row r="152">
      <c r="A152" t="str">
        <v>Mar 7, 2023 7:16:08 PM PST</v>
      </c>
      <c r="B152">
        <v>17515232341</v>
      </c>
      <c r="C152" t="str">
        <v>Order</v>
      </c>
      <c r="D152" t="str">
        <v>112-5008254-7106609</v>
      </c>
      <c r="E152" t="str">
        <v>Dumpling-2packs</v>
      </c>
      <c r="F152" t="str">
        <v>365Home 2-Pack 2 in 1 Dumpling Maker Press, Dumpling Skin Maker Machine, Empanada Maker Press, Multifunctional DIY Manual Dumpling Press Mold Set (Gre</v>
      </c>
      <c r="G152">
        <v>2</v>
      </c>
      <c r="H152" t="str">
        <v>amazon.com</v>
      </c>
      <c r="I152" t="str">
        <v>Standard Orders</v>
      </c>
      <c r="J152" t="str">
        <v>Amazon</v>
      </c>
      <c r="K152" t="str">
        <v>WASILLA</v>
      </c>
      <c r="L152" t="str">
        <v>AK</v>
      </c>
      <c r="M152" t="str">
        <v>99654-8119</v>
      </c>
      <c r="N152" t="str">
        <v>MarketplaceFacilitator</v>
      </c>
      <c r="O152">
        <v>43.98</v>
      </c>
      <c r="P152">
        <v>1.1</v>
      </c>
      <c r="Q152">
        <v>4.84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-4.84</v>
      </c>
      <c r="X152">
        <v>0</v>
      </c>
      <c r="Y152">
        <v>-1.1</v>
      </c>
      <c r="Z152">
        <v>-6.6</v>
      </c>
      <c r="AA152">
        <v>-12.78</v>
      </c>
      <c r="AB152">
        <v>0</v>
      </c>
      <c r="AC152">
        <v>0</v>
      </c>
      <c r="AD152">
        <v>24.6</v>
      </c>
      <c r="AF152" t="str">
        <v>Thành - Dumpling Makers</v>
      </c>
    </row>
    <row r="153">
      <c r="A153" t="str">
        <v>Mar 7, 2023 9:41:47 PM PST</v>
      </c>
      <c r="B153">
        <v>17515232341</v>
      </c>
      <c r="C153" t="str">
        <v>Order</v>
      </c>
      <c r="D153" t="str">
        <v>113-0671071-3172246</v>
      </c>
      <c r="E153" t="str">
        <v>Template-set3</v>
      </c>
      <c r="F153" t="str">
        <v>365Home Bowl Cozy Template 3 Sizes, Bowl Cozy Pattern Template, Bowl Cozy Template Cutting Ruler Set with 40 Pcs of Sewing Pin and Manual Instruction</v>
      </c>
      <c r="G153">
        <v>1</v>
      </c>
      <c r="H153" t="str">
        <v>amazon.com</v>
      </c>
      <c r="I153" t="str">
        <v>Standard Orders</v>
      </c>
      <c r="J153" t="str">
        <v>Amazon</v>
      </c>
      <c r="K153" t="str">
        <v>Mabelvale</v>
      </c>
      <c r="L153" t="str">
        <v>Arkansas</v>
      </c>
      <c r="M153">
        <v>72103</v>
      </c>
      <c r="N153" t="str">
        <v>MarketplaceFacilitator</v>
      </c>
      <c r="O153">
        <v>11.99</v>
      </c>
      <c r="P153">
        <v>0.82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-0.82</v>
      </c>
      <c r="Z153">
        <v>-1.8</v>
      </c>
      <c r="AA153">
        <v>-2.61</v>
      </c>
      <c r="AB153">
        <v>0</v>
      </c>
      <c r="AC153">
        <v>0</v>
      </c>
      <c r="AD153">
        <v>7.58</v>
      </c>
      <c r="AF153" t="str">
        <v>Thành - Templates</v>
      </c>
    </row>
    <row r="154">
      <c r="A154" t="str">
        <v>Mar 7, 2023 9:52:04 PM PST</v>
      </c>
      <c r="B154">
        <v>17515232341</v>
      </c>
      <c r="C154" t="str">
        <v>Order</v>
      </c>
      <c r="D154" t="str">
        <v>114-0604294-5729060</v>
      </c>
      <c r="E154" t="str">
        <v>Template-set3</v>
      </c>
      <c r="F154" t="str">
        <v>365Home Bowl Cozy Template 3 Sizes, Bowl Cozy Pattern Template, Bowl Cozy Template Cutting Ruler Set with 40 Pcs of Sewing Pin and Manual Instruction</v>
      </c>
      <c r="G154">
        <v>1</v>
      </c>
      <c r="H154" t="str">
        <v>amazon.com</v>
      </c>
      <c r="I154" t="str">
        <v>Standard Orders</v>
      </c>
      <c r="J154" t="str">
        <v>Amazon</v>
      </c>
      <c r="K154" t="str">
        <v>MAUMEE</v>
      </c>
      <c r="L154" t="str">
        <v>OH</v>
      </c>
      <c r="M154" t="str">
        <v>43537-2700</v>
      </c>
      <c r="N154" t="str">
        <v>MarketplaceFacilitator</v>
      </c>
      <c r="O154">
        <v>11.99</v>
      </c>
      <c r="P154">
        <v>0.93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-0.93</v>
      </c>
      <c r="Z154">
        <v>-1.8</v>
      </c>
      <c r="AA154">
        <v>-2.61</v>
      </c>
      <c r="AB154">
        <v>0</v>
      </c>
      <c r="AC154">
        <v>0</v>
      </c>
      <c r="AD154">
        <v>7.58</v>
      </c>
      <c r="AF154" t="str">
        <v>Thành - Templates</v>
      </c>
    </row>
    <row r="155">
      <c r="A155" t="str">
        <v>Mar 7, 2023 9:58:11 PM PST</v>
      </c>
      <c r="B155">
        <v>17515232341</v>
      </c>
      <c r="C155" t="str">
        <v>Refund</v>
      </c>
      <c r="D155" t="str">
        <v>113-6706384-8430664</v>
      </c>
      <c r="E155" t="str">
        <v>Dumpling-Pink</v>
      </c>
      <c r="F155" t="str">
        <v>365Home 2 in 1 Dumpling Maker Press, Dumpling Skin Maker Machine, Empanada Maker Press, Multifunctional DIY Manual Dumpling Press Mold Set (Pink)</v>
      </c>
      <c r="G155">
        <v>1</v>
      </c>
      <c r="H155" t="str">
        <v>amazon.com</v>
      </c>
      <c r="I155" t="str">
        <v>Standard Orders</v>
      </c>
      <c r="J155" t="str">
        <v>Amazon</v>
      </c>
      <c r="K155" t="str">
        <v>OAKDALE</v>
      </c>
      <c r="L155" t="str">
        <v>MN</v>
      </c>
      <c r="M155" t="str">
        <v>55128-2295</v>
      </c>
      <c r="N155" t="str">
        <v>MarketplaceFacilitator</v>
      </c>
      <c r="O155">
        <v>-11.99</v>
      </c>
      <c r="P155">
        <v>-0.88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0.88</v>
      </c>
      <c r="Z155">
        <v>1.44</v>
      </c>
      <c r="AA155">
        <v>0</v>
      </c>
      <c r="AB155">
        <v>0</v>
      </c>
      <c r="AC155">
        <v>0</v>
      </c>
      <c r="AD155">
        <v>-10.55</v>
      </c>
      <c r="AF155" t="str">
        <v>Thành - Dumpling Makers</v>
      </c>
    </row>
    <row r="156">
      <c r="A156" t="str">
        <v>Mar 7, 2023 10:24:48 PM PST</v>
      </c>
      <c r="B156">
        <v>17515232341</v>
      </c>
      <c r="C156" t="str">
        <v>Order</v>
      </c>
      <c r="D156" t="str">
        <v>114-3898421-2164220</v>
      </c>
      <c r="E156" t="str">
        <v>Dumpling-Yellow</v>
      </c>
      <c r="F156" t="str">
        <v>365Home 2 in 1 Dumpling Maker Press, Dumpling Skin Maker Machine, Empanada Maker Press, Multifunctional DIY Manual Dumpling Press Mold Set (Yellow)</v>
      </c>
      <c r="G156">
        <v>1</v>
      </c>
      <c r="H156" t="str">
        <v>amazon.com</v>
      </c>
      <c r="I156" t="str">
        <v>Standard Orders</v>
      </c>
      <c r="J156" t="str">
        <v>Amazon</v>
      </c>
      <c r="K156" t="str">
        <v>WOODBRIDGE</v>
      </c>
      <c r="L156" t="str">
        <v>VA</v>
      </c>
      <c r="M156" t="str">
        <v>22192-5514</v>
      </c>
      <c r="N156" t="str">
        <v>MarketplaceFacilitator</v>
      </c>
      <c r="O156">
        <v>11.99</v>
      </c>
      <c r="P156">
        <v>0.72</v>
      </c>
      <c r="Q156">
        <v>5.99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-5.99</v>
      </c>
      <c r="X156">
        <v>0</v>
      </c>
      <c r="Y156">
        <v>-0.72</v>
      </c>
      <c r="Z156">
        <v>-1.8</v>
      </c>
      <c r="AA156">
        <v>-3.77</v>
      </c>
      <c r="AB156">
        <v>0</v>
      </c>
      <c r="AC156">
        <v>0</v>
      </c>
      <c r="AD156">
        <v>6.42</v>
      </c>
      <c r="AF156" t="str">
        <v>Thành - Dumpling Makers</v>
      </c>
    </row>
    <row r="157">
      <c r="A157" t="str">
        <v>Mar 7, 2023 11:22:09 PM PST</v>
      </c>
      <c r="B157">
        <v>17515232341</v>
      </c>
      <c r="C157" t="str">
        <v>Order</v>
      </c>
      <c r="D157" t="str">
        <v>113-8426949-2378616</v>
      </c>
      <c r="E157" t="str">
        <v>Template-set3</v>
      </c>
      <c r="F157" t="str">
        <v>365Home Bowl Cozy Template 3 Sizes, Bowl Cozy Pattern Template, Bowl Cozy Template Cutting Ruler Set with 40 Pcs of Sewing Pin and Manual Instruction</v>
      </c>
      <c r="G157">
        <v>1</v>
      </c>
      <c r="H157" t="str">
        <v>amazon.com</v>
      </c>
      <c r="I157" t="str">
        <v>Standard Orders</v>
      </c>
      <c r="J157" t="str">
        <v>Amazon</v>
      </c>
      <c r="K157" t="str">
        <v>ARLINGTON</v>
      </c>
      <c r="L157" t="str">
        <v>TX</v>
      </c>
      <c r="M157" t="str">
        <v>76018-2588</v>
      </c>
      <c r="N157" t="str">
        <v>MarketplaceFacilitator</v>
      </c>
      <c r="O157">
        <v>11.99</v>
      </c>
      <c r="P157">
        <v>0.99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-0.99</v>
      </c>
      <c r="Z157">
        <v>-1.8</v>
      </c>
      <c r="AA157">
        <v>-2.61</v>
      </c>
      <c r="AB157">
        <v>0</v>
      </c>
      <c r="AC157">
        <v>0</v>
      </c>
      <c r="AD157">
        <v>7.58</v>
      </c>
      <c r="AF157" t="str">
        <v>Thành - Templates</v>
      </c>
    </row>
    <row r="158">
      <c r="A158" t="str">
        <v>Mar 7, 2023 11:32:37 PM PST</v>
      </c>
      <c r="B158">
        <v>17515232341</v>
      </c>
      <c r="C158" t="str">
        <v>Order</v>
      </c>
      <c r="D158" t="str">
        <v>112-2399169-2259431</v>
      </c>
      <c r="E158" t="str">
        <v>Dumpling-Yellow</v>
      </c>
      <c r="F158" t="str">
        <v>365Home 2 in 1 Dumpling Maker Press, Dumpling Skin Maker Machine, Empanada Maker Press, Multifunctional DIY Manual Dumpling Press Mold Set (Yellow)</v>
      </c>
      <c r="G158">
        <v>1</v>
      </c>
      <c r="H158" t="str">
        <v>amazon.com</v>
      </c>
      <c r="I158" t="str">
        <v>Standard Orders</v>
      </c>
      <c r="J158" t="str">
        <v>Amazon</v>
      </c>
      <c r="K158" t="str">
        <v>Dearborn</v>
      </c>
      <c r="L158" t="str">
        <v>Michigan</v>
      </c>
      <c r="M158">
        <v>48128</v>
      </c>
      <c r="N158" t="str">
        <v>MarketplaceFacilitator</v>
      </c>
      <c r="O158">
        <v>11.99</v>
      </c>
      <c r="P158">
        <v>0.72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-0.72</v>
      </c>
      <c r="Z158">
        <v>-1.8</v>
      </c>
      <c r="AA158">
        <v>-3.77</v>
      </c>
      <c r="AB158">
        <v>0</v>
      </c>
      <c r="AC158">
        <v>0</v>
      </c>
      <c r="AD158">
        <v>6.42</v>
      </c>
      <c r="AF158" t="str">
        <v>Thành - Dumpling Makers</v>
      </c>
    </row>
    <row r="159">
      <c r="A159" t="str">
        <v>Mar 8, 2023 2:28:07 AM PST</v>
      </c>
      <c r="B159">
        <v>17515232341</v>
      </c>
      <c r="C159" t="str">
        <v>Order</v>
      </c>
      <c r="D159" t="str">
        <v>112-9117818-7337818</v>
      </c>
      <c r="E159" t="str">
        <v>Dumpling2-4packs</v>
      </c>
      <c r="F159" t="str">
        <v>365Home?Upgrade?4-Pack 2 in 1 Dumpling Maker Press, Dumpling Skin Maker Machine, Empanada Maker Press, Multifunctional DIY Manual Dumpling Press Mold</v>
      </c>
      <c r="G159">
        <v>1</v>
      </c>
      <c r="H159" t="str">
        <v>amazon.com</v>
      </c>
      <c r="I159" t="str">
        <v>Standard Orders</v>
      </c>
      <c r="J159" t="str">
        <v>Amazon</v>
      </c>
      <c r="K159" t="str">
        <v>FONTANA</v>
      </c>
      <c r="L159" t="str">
        <v>CA</v>
      </c>
      <c r="M159">
        <v>92337</v>
      </c>
      <c r="N159" t="str">
        <v>MarketplaceFacilitator</v>
      </c>
      <c r="O159">
        <v>29.99</v>
      </c>
      <c r="P159">
        <v>2.32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-2.32</v>
      </c>
      <c r="Z159">
        <v>-4.5</v>
      </c>
      <c r="AA159">
        <v>-7.97</v>
      </c>
      <c r="AB159">
        <v>0</v>
      </c>
      <c r="AC159">
        <v>0</v>
      </c>
      <c r="AD159">
        <v>17.52</v>
      </c>
      <c r="AF159" t="str">
        <v>Thành - Dumpling Makers</v>
      </c>
    </row>
    <row r="160">
      <c r="A160" t="str">
        <v>Mar 8, 2023 2:51:38 AM PST</v>
      </c>
      <c r="B160">
        <v>17515232341</v>
      </c>
      <c r="C160" t="str">
        <v>Order</v>
      </c>
      <c r="D160" t="str">
        <v>111-6740903-2016250</v>
      </c>
      <c r="E160" t="str">
        <v>Dumpling-2packs</v>
      </c>
      <c r="F160" t="str">
        <v>365Home 2-Pack 2 in 1 Dumpling Maker Press, Dumpling Skin Maker Machine, Empanada Maker Press, Multifunctional DIY Manual Dumpling Press Mold Set (Gre</v>
      </c>
      <c r="G160">
        <v>1</v>
      </c>
      <c r="H160" t="str">
        <v>amazon.com</v>
      </c>
      <c r="I160" t="str">
        <v>Standard Orders</v>
      </c>
      <c r="J160" t="str">
        <v>Amazon</v>
      </c>
      <c r="K160" t="str">
        <v>EL CAJON</v>
      </c>
      <c r="L160" t="str">
        <v>CA</v>
      </c>
      <c r="M160" t="str">
        <v>92021-8985</v>
      </c>
      <c r="N160" t="str">
        <v>MarketplaceFacilitator</v>
      </c>
      <c r="O160">
        <v>21.99</v>
      </c>
      <c r="P160">
        <v>1.7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-1.7</v>
      </c>
      <c r="Z160">
        <v>-3.3</v>
      </c>
      <c r="AA160">
        <v>-6.39</v>
      </c>
      <c r="AB160">
        <v>0</v>
      </c>
      <c r="AC160">
        <v>0</v>
      </c>
      <c r="AD160">
        <v>12.3</v>
      </c>
      <c r="AF160" t="str">
        <v>Thành - Dumpling Makers</v>
      </c>
    </row>
    <row r="161">
      <c r="A161" t="str">
        <v>Mar 8, 2023 3:50:10 AM PST</v>
      </c>
      <c r="B161">
        <v>17515232341</v>
      </c>
      <c r="C161" t="str">
        <v>Order</v>
      </c>
      <c r="D161" t="str">
        <v>112-2018959-3235450</v>
      </c>
      <c r="E161" t="str">
        <v>Dumpling-2packs</v>
      </c>
      <c r="F161" t="str">
        <v>365Home 2-Pack 2 in 1 Dumpling Maker Press, Dumpling Skin Maker Machine, Empanada Maker Press, Multifunctional DIY Manual Dumpling Press Mold Set (Gre</v>
      </c>
      <c r="G161">
        <v>1</v>
      </c>
      <c r="H161" t="str">
        <v>amazon.com</v>
      </c>
      <c r="I161" t="str">
        <v>Standard Orders</v>
      </c>
      <c r="J161" t="str">
        <v>Amazon</v>
      </c>
      <c r="K161" t="str">
        <v>ANAHUAC</v>
      </c>
      <c r="L161" t="str">
        <v>TX</v>
      </c>
      <c r="M161">
        <v>77514</v>
      </c>
      <c r="N161" t="str">
        <v>MarketplaceFacilitator</v>
      </c>
      <c r="O161">
        <v>20.99</v>
      </c>
      <c r="P161">
        <v>0</v>
      </c>
      <c r="Q161">
        <v>5.99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-3.15</v>
      </c>
      <c r="AA161">
        <v>-12.38</v>
      </c>
      <c r="AB161">
        <v>0</v>
      </c>
      <c r="AC161">
        <v>0</v>
      </c>
      <c r="AD161">
        <v>11.45</v>
      </c>
      <c r="AF161" t="str">
        <v>Thành - Dumpling Makers</v>
      </c>
    </row>
    <row r="162">
      <c r="A162" t="str">
        <v>Mar 8, 2023 3:55:52 AM PST</v>
      </c>
      <c r="B162">
        <v>17515232341</v>
      </c>
      <c r="C162" t="str">
        <v>Order</v>
      </c>
      <c r="D162" t="str">
        <v>113-0948037-7693852</v>
      </c>
      <c r="E162" t="str">
        <v>Template-set3-cut2</v>
      </c>
      <c r="F162" t="str">
        <v>365Home Bowl Cozy Template 3 Sizes, Bowl Cozy Pattern Template, Bowl Cozy Template Cutting Ruler Set with 40 Pcs of Sewing Pin, Rotary Cutter and Manu</v>
      </c>
      <c r="G162">
        <v>1</v>
      </c>
      <c r="H162" t="str">
        <v>amazon.com</v>
      </c>
      <c r="I162" t="str">
        <v>Standard Orders</v>
      </c>
      <c r="J162" t="str">
        <v>Amazon</v>
      </c>
      <c r="K162" t="str">
        <v>NORTHFIELD</v>
      </c>
      <c r="L162" t="str">
        <v>MN</v>
      </c>
      <c r="M162" t="str">
        <v>55057-1361</v>
      </c>
      <c r="N162" t="str">
        <v>MarketplaceFacilitator</v>
      </c>
      <c r="O162">
        <v>19.99</v>
      </c>
      <c r="P162">
        <v>1.47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-1.47</v>
      </c>
      <c r="Z162">
        <v>-3</v>
      </c>
      <c r="AA162">
        <v>-5.69</v>
      </c>
      <c r="AB162">
        <v>0</v>
      </c>
      <c r="AC162">
        <v>0</v>
      </c>
      <c r="AD162">
        <v>11.3</v>
      </c>
      <c r="AF162" t="str">
        <v>Thành - Templates</v>
      </c>
    </row>
    <row r="163">
      <c r="A163" t="str">
        <v>Mar 8, 2023 7:59:29 AM PST</v>
      </c>
      <c r="B163">
        <v>17515232341</v>
      </c>
      <c r="C163" t="str">
        <v>Order</v>
      </c>
      <c r="D163" t="str">
        <v>114-4191034-5804253</v>
      </c>
      <c r="E163" t="str">
        <v>Template-set3</v>
      </c>
      <c r="F163" t="str">
        <v>365Home Bowl Cozy Template 3 Sizes, Bowl Cozy Pattern Template, Bowl Cozy Template Cutting Ruler Set with 40 Pcs of Sewing Pin and Manual Instruction</v>
      </c>
      <c r="G163">
        <v>1</v>
      </c>
      <c r="H163" t="str">
        <v>amazon.com</v>
      </c>
      <c r="I163" t="str">
        <v>Standard Orders</v>
      </c>
      <c r="J163" t="str">
        <v>Amazon</v>
      </c>
      <c r="K163" t="str">
        <v>FREMONT</v>
      </c>
      <c r="L163" t="str">
        <v>OH</v>
      </c>
      <c r="M163" t="str">
        <v>43420-9768</v>
      </c>
      <c r="N163" t="str">
        <v>MarketplaceFacilitator</v>
      </c>
      <c r="O163">
        <v>11.99</v>
      </c>
      <c r="P163">
        <v>0.87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-0.87</v>
      </c>
      <c r="Z163">
        <v>-1.8</v>
      </c>
      <c r="AA163">
        <v>-2.61</v>
      </c>
      <c r="AB163">
        <v>0</v>
      </c>
      <c r="AC163">
        <v>0</v>
      </c>
      <c r="AD163">
        <v>7.58</v>
      </c>
      <c r="AF163" t="str">
        <v>Thành - Templates</v>
      </c>
    </row>
    <row r="164">
      <c r="A164" t="str">
        <v>Mar 8, 2023 8:25:59 AM PST</v>
      </c>
      <c r="B164">
        <v>17515232341</v>
      </c>
      <c r="C164" t="str">
        <v>Order</v>
      </c>
      <c r="D164" t="str">
        <v>111-9554230-1133061</v>
      </c>
      <c r="E164" t="str">
        <v>Dumpling-2packs</v>
      </c>
      <c r="F164" t="str">
        <v>365Home 2-Pack 2 in 1 Dumpling Maker Press, Dumpling Skin Maker Machine, Empanada Maker Press, Multifunctional DIY Manual Dumpling Press Mold Set (Gre</v>
      </c>
      <c r="G164">
        <v>1</v>
      </c>
      <c r="H164" t="str">
        <v>amazon.com</v>
      </c>
      <c r="I164" t="str">
        <v>Standard Orders</v>
      </c>
      <c r="J164" t="str">
        <v>Amazon</v>
      </c>
      <c r="K164" t="str">
        <v>COLORADO SPRINGS</v>
      </c>
      <c r="L164" t="str">
        <v>CO</v>
      </c>
      <c r="M164" t="str">
        <v>80911-3123</v>
      </c>
      <c r="N164" t="str">
        <v>MarketplaceFacilitator</v>
      </c>
      <c r="O164">
        <v>21.99</v>
      </c>
      <c r="P164">
        <v>1.13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-1.13</v>
      </c>
      <c r="Z164">
        <v>-3.3</v>
      </c>
      <c r="AA164">
        <v>-6.39</v>
      </c>
      <c r="AB164">
        <v>0</v>
      </c>
      <c r="AC164">
        <v>0</v>
      </c>
      <c r="AD164">
        <v>12.3</v>
      </c>
      <c r="AF164" t="str">
        <v>Thành - Dumpling Makers</v>
      </c>
    </row>
    <row r="165">
      <c r="A165" t="str">
        <v>Mar 8, 2023 9:17:31 AM PST</v>
      </c>
      <c r="B165">
        <v>17515232341</v>
      </c>
      <c r="C165" t="str">
        <v>Order</v>
      </c>
      <c r="D165" t="str">
        <v>111-8803790-6589858</v>
      </c>
      <c r="E165" t="str">
        <v>Template-set3</v>
      </c>
      <c r="F165" t="str">
        <v>365Home Bowl Cozy Template 3 Sizes, Bowl Cozy Pattern Template, Bowl Cozy Template Cutting Ruler Set with 40 Pcs of Sewing Pin and Manual Instruction</v>
      </c>
      <c r="G165">
        <v>1</v>
      </c>
      <c r="H165" t="str">
        <v>amazon.com</v>
      </c>
      <c r="I165" t="str">
        <v>Standard Orders</v>
      </c>
      <c r="J165" t="str">
        <v>Amazon</v>
      </c>
      <c r="K165" t="str">
        <v>RIDGECREST</v>
      </c>
      <c r="L165" t="str">
        <v>CA</v>
      </c>
      <c r="M165" t="str">
        <v>93555-7908</v>
      </c>
      <c r="N165" t="str">
        <v>MarketplaceFacilitator</v>
      </c>
      <c r="O165">
        <v>11.99</v>
      </c>
      <c r="P165">
        <v>0.87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-0.87</v>
      </c>
      <c r="Z165">
        <v>-1.8</v>
      </c>
      <c r="AA165">
        <v>-2.61</v>
      </c>
      <c r="AB165">
        <v>0</v>
      </c>
      <c r="AC165">
        <v>0</v>
      </c>
      <c r="AD165">
        <v>7.58</v>
      </c>
      <c r="AF165" t="str">
        <v>Thành - Templates</v>
      </c>
    </row>
    <row r="166">
      <c r="A166" t="str">
        <v>Mar 8, 2023 9:26:17 AM PST</v>
      </c>
      <c r="B166">
        <v>17515232341</v>
      </c>
      <c r="C166" t="str">
        <v>Order</v>
      </c>
      <c r="D166" t="str">
        <v>113-9911904-1370641</v>
      </c>
      <c r="E166" t="str">
        <v>Template-set3</v>
      </c>
      <c r="F166" t="str">
        <v>365Home Bowl Cozy Template 3 Sizes, Bowl Cozy Pattern Template, Bowl Cozy Template Cutting Ruler Set with 40 Pcs of Sewing Pin and Manual Instruction</v>
      </c>
      <c r="G166">
        <v>1</v>
      </c>
      <c r="H166" t="str">
        <v>amazon.com</v>
      </c>
      <c r="I166" t="str">
        <v>Standard Orders</v>
      </c>
      <c r="J166" t="str">
        <v>Amazon</v>
      </c>
      <c r="K166" t="str">
        <v>DERIDDER</v>
      </c>
      <c r="L166" t="str">
        <v>LA</v>
      </c>
      <c r="M166" t="str">
        <v>70634-7010</v>
      </c>
      <c r="N166" t="str">
        <v>MarketplaceFacilitator</v>
      </c>
      <c r="O166">
        <v>11.99</v>
      </c>
      <c r="P166">
        <v>1.1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-1.1</v>
      </c>
      <c r="Z166">
        <v>-1.8</v>
      </c>
      <c r="AA166">
        <v>-2.61</v>
      </c>
      <c r="AB166">
        <v>0</v>
      </c>
      <c r="AC166">
        <v>0</v>
      </c>
      <c r="AD166">
        <v>7.58</v>
      </c>
      <c r="AF166" t="str">
        <v>Thành - Templates</v>
      </c>
    </row>
    <row r="167">
      <c r="A167" t="str">
        <v>Mar 8, 2023 10:08:13 AM PST</v>
      </c>
      <c r="B167">
        <v>17515232341</v>
      </c>
      <c r="C167" t="str">
        <v>Order</v>
      </c>
      <c r="D167" t="str">
        <v>113-1131278-6673809</v>
      </c>
      <c r="E167" t="str">
        <v>Template-set3</v>
      </c>
      <c r="F167" t="str">
        <v>365Home Bowl Cozy Template 3 Sizes, Bowl Cozy Pattern Template, Bowl Cozy Template Cutting Ruler Set with 40 Pcs of Sewing Pin and Manual Instruction</v>
      </c>
      <c r="G167">
        <v>1</v>
      </c>
      <c r="H167" t="str">
        <v>amazon.com</v>
      </c>
      <c r="I167" t="str">
        <v>Standard Orders</v>
      </c>
      <c r="J167" t="str">
        <v>Amazon</v>
      </c>
      <c r="K167" t="str">
        <v>CLINTON</v>
      </c>
      <c r="L167" t="str">
        <v>TN</v>
      </c>
      <c r="M167" t="str">
        <v>37716-5503</v>
      </c>
      <c r="N167" t="str">
        <v>MarketplaceFacilitator</v>
      </c>
      <c r="O167">
        <v>11.99</v>
      </c>
      <c r="P167">
        <v>1.17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-1.17</v>
      </c>
      <c r="Z167">
        <v>-1.8</v>
      </c>
      <c r="AA167">
        <v>-2.61</v>
      </c>
      <c r="AB167">
        <v>0</v>
      </c>
      <c r="AC167">
        <v>0</v>
      </c>
      <c r="AD167">
        <v>7.58</v>
      </c>
      <c r="AF167" t="str">
        <v>Thành - Templates</v>
      </c>
    </row>
    <row r="168">
      <c r="A168" t="str">
        <v>Mar 8, 2023 10:31:23 AM PST</v>
      </c>
      <c r="B168">
        <v>17515232341</v>
      </c>
      <c r="C168" t="str">
        <v>Order</v>
      </c>
      <c r="D168" t="str">
        <v>113-8080372-3484213</v>
      </c>
      <c r="E168" t="str">
        <v>Dumpling2-Blue</v>
      </c>
      <c r="F168" t="str">
        <v>365Home?Upgrade?2 in 1 Dumpling Maker Press, Dumpling Skin Maker Machine, Empanada Maker Press, Multifunctional DIY Manual Dumpling Press Mold Set (Bl</v>
      </c>
      <c r="G168">
        <v>1</v>
      </c>
      <c r="H168" t="str">
        <v>amazon.com</v>
      </c>
      <c r="I168" t="str">
        <v>Standard Orders</v>
      </c>
      <c r="J168" t="str">
        <v>Amazon</v>
      </c>
      <c r="K168" t="str">
        <v>WAKEMAN</v>
      </c>
      <c r="L168" t="str">
        <v>OHIO</v>
      </c>
      <c r="M168" t="str">
        <v>44889-9698</v>
      </c>
      <c r="N168" t="str">
        <v>MarketplaceFacilitator</v>
      </c>
      <c r="O168">
        <v>14.99</v>
      </c>
      <c r="P168">
        <v>1.01</v>
      </c>
      <c r="Q168">
        <v>5.99</v>
      </c>
      <c r="R168">
        <v>0.4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-1.41</v>
      </c>
      <c r="Z168">
        <v>-2.25</v>
      </c>
      <c r="AA168">
        <v>-11.39</v>
      </c>
      <c r="AB168">
        <v>0</v>
      </c>
      <c r="AC168">
        <v>0</v>
      </c>
      <c r="AD168">
        <v>7.34</v>
      </c>
      <c r="AF168" t="str">
        <v>Thành - Dumpling Makers</v>
      </c>
    </row>
    <row r="169">
      <c r="A169" t="str">
        <v>Mar 8, 2023 10:41:37 AM PST</v>
      </c>
      <c r="B169">
        <v>17515232341</v>
      </c>
      <c r="C169" t="str">
        <v>Order</v>
      </c>
      <c r="D169" t="str">
        <v>113-7305515-1849005</v>
      </c>
      <c r="E169" t="str">
        <v>Template-set3</v>
      </c>
      <c r="F169" t="str">
        <v>365Home Bowl Cozy Template 3 Sizes, Bowl Cozy Pattern Template, Bowl Cozy Template Cutting Ruler Set with 40 Pcs of Sewing Pin and Manual Instruction</v>
      </c>
      <c r="G169">
        <v>1</v>
      </c>
      <c r="H169" t="str">
        <v>amazon.com</v>
      </c>
      <c r="I169" t="str">
        <v>Standard Orders</v>
      </c>
      <c r="J169" t="str">
        <v>Amazon</v>
      </c>
      <c r="K169" t="str">
        <v>Pamplin</v>
      </c>
      <c r="L169" t="str">
        <v>Virginia</v>
      </c>
      <c r="M169">
        <v>23958</v>
      </c>
      <c r="N169" t="str">
        <v>MarketplaceFacilitator</v>
      </c>
      <c r="O169">
        <v>11.99</v>
      </c>
      <c r="P169">
        <v>0.64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-0.64</v>
      </c>
      <c r="Z169">
        <v>-1.8</v>
      </c>
      <c r="AA169">
        <v>-2.61</v>
      </c>
      <c r="AB169">
        <v>0</v>
      </c>
      <c r="AC169">
        <v>0</v>
      </c>
      <c r="AD169">
        <v>7.58</v>
      </c>
      <c r="AF169" t="str">
        <v>Thành - Templates</v>
      </c>
    </row>
    <row r="170">
      <c r="A170" t="str">
        <v>Mar 8, 2023 10:48:05 AM PST</v>
      </c>
      <c r="B170">
        <v>17515232341</v>
      </c>
      <c r="C170" t="str">
        <v>Order</v>
      </c>
      <c r="D170" t="str">
        <v>111-1247381-3549818</v>
      </c>
      <c r="E170" t="str">
        <v>Dumpling-2packs</v>
      </c>
      <c r="F170" t="str">
        <v>365Home 2-Pack 2 in 1 Dumpling Maker Press, Dumpling Skin Maker Machine, Empanada Maker Press, Multifunctional DIY Manual Dumpling Press Mold Set (Gre</v>
      </c>
      <c r="G170">
        <v>1</v>
      </c>
      <c r="H170" t="str">
        <v>amazon.com</v>
      </c>
      <c r="I170" t="str">
        <v>Standard Orders</v>
      </c>
      <c r="J170" t="str">
        <v>Amazon</v>
      </c>
      <c r="K170" t="str">
        <v>EL PASO</v>
      </c>
      <c r="L170" t="str">
        <v>TX</v>
      </c>
      <c r="M170" t="str">
        <v>79925-2057</v>
      </c>
      <c r="N170" t="str">
        <v>MarketplaceFacilitator</v>
      </c>
      <c r="O170">
        <v>21.99</v>
      </c>
      <c r="P170">
        <v>1.81</v>
      </c>
      <c r="Q170">
        <v>5.99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-5.99</v>
      </c>
      <c r="X170">
        <v>0</v>
      </c>
      <c r="Y170">
        <v>-1.81</v>
      </c>
      <c r="Z170">
        <v>-3.3</v>
      </c>
      <c r="AA170">
        <v>-6.39</v>
      </c>
      <c r="AB170">
        <v>0</v>
      </c>
      <c r="AC170">
        <v>0</v>
      </c>
      <c r="AD170">
        <v>12.3</v>
      </c>
      <c r="AF170" t="str">
        <v>Thành - Dumpling Makers</v>
      </c>
    </row>
    <row r="171">
      <c r="A171" t="str">
        <v>Mar 8, 2023 11:27:52 AM PST</v>
      </c>
      <c r="B171">
        <v>17515232341</v>
      </c>
      <c r="C171" t="str">
        <v>Order</v>
      </c>
      <c r="D171" t="str">
        <v>112-4658619-8986653</v>
      </c>
      <c r="E171" t="str">
        <v>Template-set3</v>
      </c>
      <c r="F171" t="str">
        <v>365Home Bowl Cozy Template 3 Sizes, Bowl Cozy Pattern Template, Bowl Cozy Template Cutting Ruler Set with 40 Pcs of Sewing Pin and Manual Instruction</v>
      </c>
      <c r="G171">
        <v>1</v>
      </c>
      <c r="H171" t="str">
        <v>amazon.com</v>
      </c>
      <c r="I171" t="str">
        <v>Standard Orders</v>
      </c>
      <c r="J171" t="str">
        <v>Amazon</v>
      </c>
      <c r="K171" t="str">
        <v>THE VILLAGES</v>
      </c>
      <c r="L171" t="str">
        <v>FL</v>
      </c>
      <c r="M171" t="str">
        <v>32163-0104</v>
      </c>
      <c r="N171" t="str">
        <v>MarketplaceFacilitator</v>
      </c>
      <c r="O171">
        <v>11.99</v>
      </c>
      <c r="P171">
        <v>0.84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-0.84</v>
      </c>
      <c r="Z171">
        <v>-1.8</v>
      </c>
      <c r="AA171">
        <v>-2.61</v>
      </c>
      <c r="AB171">
        <v>0</v>
      </c>
      <c r="AC171">
        <v>0</v>
      </c>
      <c r="AD171">
        <v>7.58</v>
      </c>
      <c r="AF171" t="str">
        <v>Thành - Templates</v>
      </c>
    </row>
    <row r="172">
      <c r="A172" t="str">
        <v>Mar 8, 2023 11:50:49 AM PST</v>
      </c>
      <c r="B172">
        <v>17515232341</v>
      </c>
      <c r="C172" t="str">
        <v>Order</v>
      </c>
      <c r="D172" t="str">
        <v>114-1585313-1101832</v>
      </c>
      <c r="E172" t="str">
        <v>Template-set3</v>
      </c>
      <c r="F172" t="str">
        <v>365Home Bowl Cozy Template 3 Sizes, Bowl Cozy Pattern Template, Bowl Cozy Template Cutting Ruler Set with 40 Pcs of Sewing Pin and Manual Instruction</v>
      </c>
      <c r="G172">
        <v>1</v>
      </c>
      <c r="H172" t="str">
        <v>amazon.com</v>
      </c>
      <c r="I172" t="str">
        <v>Standard Orders</v>
      </c>
      <c r="J172" t="str">
        <v>Amazon</v>
      </c>
      <c r="K172" t="str">
        <v>TUALATIN</v>
      </c>
      <c r="L172" t="str">
        <v>OR</v>
      </c>
      <c r="M172" t="str">
        <v>97062-8097</v>
      </c>
      <c r="O172">
        <v>11.99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-1.8</v>
      </c>
      <c r="AA172">
        <v>-2.61</v>
      </c>
      <c r="AB172">
        <v>0</v>
      </c>
      <c r="AC172">
        <v>0</v>
      </c>
      <c r="AD172">
        <v>7.58</v>
      </c>
      <c r="AF172" t="str">
        <v>Thành - Templates</v>
      </c>
    </row>
    <row r="173">
      <c r="A173" t="str">
        <v>Mar 8, 2023 12:21:35 PM PST</v>
      </c>
      <c r="B173">
        <v>17515232341</v>
      </c>
      <c r="C173" t="str">
        <v>Order</v>
      </c>
      <c r="D173" t="str">
        <v>112-6460432-5765023</v>
      </c>
      <c r="E173" t="str">
        <v>Template-set3-cut2</v>
      </c>
      <c r="F173" t="str">
        <v>365Home Bowl Cozy Template 3 Sizes, Bowl Cozy Pattern Template, Bowl Cozy Template Cutting Ruler Set with 40 Pcs of Sewing Pin, Rotary Cutter and Manu</v>
      </c>
      <c r="G173">
        <v>1</v>
      </c>
      <c r="H173" t="str">
        <v>amazon.com</v>
      </c>
      <c r="I173" t="str">
        <v>Standard Orders</v>
      </c>
      <c r="J173" t="str">
        <v>Amazon</v>
      </c>
      <c r="K173" t="str">
        <v>NORTH BRANCH</v>
      </c>
      <c r="L173" t="str">
        <v>MN</v>
      </c>
      <c r="M173" t="str">
        <v>55056-6452</v>
      </c>
      <c r="N173" t="str">
        <v>MarketplaceFacilitator</v>
      </c>
      <c r="O173">
        <v>19.99</v>
      </c>
      <c r="P173">
        <v>1.47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-1.47</v>
      </c>
      <c r="Z173">
        <v>-3</v>
      </c>
      <c r="AA173">
        <v>-5.69</v>
      </c>
      <c r="AB173">
        <v>0</v>
      </c>
      <c r="AC173">
        <v>0</v>
      </c>
      <c r="AD173">
        <v>11.3</v>
      </c>
      <c r="AF173" t="str">
        <v>Thành - Templates</v>
      </c>
    </row>
    <row r="174">
      <c r="A174" t="str">
        <v>Mar 8, 2023 1:06:27 PM PST</v>
      </c>
      <c r="B174">
        <v>17515232341</v>
      </c>
      <c r="C174" t="str">
        <v>Order</v>
      </c>
      <c r="D174" t="str">
        <v>112-7234132-1188257</v>
      </c>
      <c r="E174" t="str">
        <v>Breaker-04</v>
      </c>
      <c r="F174" t="str">
        <v>365Home 4-Packs Car Window Breaker Seatbelt Cutter, 3-in-1 Glass Breaker and Seat Belt Cutter, Car Emergency Escape Tool with User Manual for Land and</v>
      </c>
      <c r="G174">
        <v>1</v>
      </c>
      <c r="H174" t="str">
        <v>amazon.com</v>
      </c>
      <c r="I174" t="str">
        <v>Standard Orders</v>
      </c>
      <c r="J174" t="str">
        <v>Amazon</v>
      </c>
      <c r="K174" t="str">
        <v>NEW MARKET</v>
      </c>
      <c r="L174" t="str">
        <v>MD</v>
      </c>
      <c r="M174" t="str">
        <v>21774-6702</v>
      </c>
      <c r="N174" t="str">
        <v>MarketplaceFacilitator</v>
      </c>
      <c r="O174">
        <v>19.79</v>
      </c>
      <c r="P174">
        <v>1.19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-1.19</v>
      </c>
      <c r="Z174">
        <v>-2.37</v>
      </c>
      <c r="AA174">
        <v>0</v>
      </c>
      <c r="AB174">
        <v>0</v>
      </c>
      <c r="AC174">
        <v>0</v>
      </c>
      <c r="AD174">
        <v>17.42</v>
      </c>
      <c r="AF174" t="str">
        <v>Thành - Window Breakers</v>
      </c>
    </row>
    <row r="175">
      <c r="A175" t="str">
        <v>Mar 8, 2023 1:27:30 PM PST</v>
      </c>
      <c r="B175">
        <v>17515232341</v>
      </c>
      <c r="C175" t="str">
        <v>Order</v>
      </c>
      <c r="D175" t="str">
        <v>113-2526496-4311406</v>
      </c>
      <c r="E175" t="str">
        <v>Template-set3</v>
      </c>
      <c r="F175" t="str">
        <v>365Home Bowl Cozy Template 3 Sizes, Bowl Cozy Pattern Template, Bowl Cozy Template Cutting Ruler Set with 40 Pcs of Sewing Pin and Manual Instruction</v>
      </c>
      <c r="G175">
        <v>1</v>
      </c>
      <c r="H175" t="str">
        <v>amazon.com</v>
      </c>
      <c r="I175" t="str">
        <v>Standard Orders</v>
      </c>
      <c r="J175" t="str">
        <v>Amazon</v>
      </c>
      <c r="K175" t="str">
        <v>COQUILLE</v>
      </c>
      <c r="L175" t="str">
        <v>OR</v>
      </c>
      <c r="M175" t="str">
        <v>97423-8531</v>
      </c>
      <c r="O175">
        <v>11.99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-1.8</v>
      </c>
      <c r="AA175">
        <v>-2.61</v>
      </c>
      <c r="AB175">
        <v>0</v>
      </c>
      <c r="AC175">
        <v>0</v>
      </c>
      <c r="AD175">
        <v>7.58</v>
      </c>
      <c r="AF175" t="str">
        <v>Thành - Templates</v>
      </c>
    </row>
    <row r="176">
      <c r="A176" t="str">
        <v>Mar 8, 2023 2:18:59 PM PST</v>
      </c>
      <c r="B176">
        <v>17515232341</v>
      </c>
      <c r="C176" t="str">
        <v>Order</v>
      </c>
      <c r="D176" t="str">
        <v>113-4700836-0995439</v>
      </c>
      <c r="E176" t="str">
        <v>Dumpling-2packs</v>
      </c>
      <c r="F176" t="str">
        <v>365Home 2-Pack 2 in 1 Dumpling Maker Press, Dumpling Skin Maker Machine, Empanada Maker Press, Multifunctional DIY Manual Dumpling Press Mold Set (Gre</v>
      </c>
      <c r="G176">
        <v>1</v>
      </c>
      <c r="H176" t="str">
        <v>amazon.com</v>
      </c>
      <c r="I176" t="str">
        <v>Standard Orders</v>
      </c>
      <c r="J176" t="str">
        <v>Amazon</v>
      </c>
      <c r="K176" t="str">
        <v>FAYETTEVILLE</v>
      </c>
      <c r="L176" t="str">
        <v>NC</v>
      </c>
      <c r="M176" t="str">
        <v>28306-9676</v>
      </c>
      <c r="N176" t="str">
        <v>MarketplaceFacilitator</v>
      </c>
      <c r="O176">
        <v>21.99</v>
      </c>
      <c r="P176">
        <v>1.54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-1.54</v>
      </c>
      <c r="Z176">
        <v>-3.3</v>
      </c>
      <c r="AA176">
        <v>-6.39</v>
      </c>
      <c r="AB176">
        <v>0</v>
      </c>
      <c r="AC176">
        <v>0</v>
      </c>
      <c r="AD176">
        <v>12.3</v>
      </c>
      <c r="AF176" t="str">
        <v>Thành - Dumpling Makers</v>
      </c>
    </row>
    <row r="177">
      <c r="A177" t="str">
        <v>Mar 8, 2023 2:43:12 PM PST</v>
      </c>
      <c r="B177">
        <v>17515232341</v>
      </c>
      <c r="C177" t="str">
        <v>Order</v>
      </c>
      <c r="D177" t="str">
        <v>114-7384219-5699407</v>
      </c>
      <c r="E177" t="str">
        <v>Dumpling-2packs</v>
      </c>
      <c r="F177" t="str">
        <v>365Home 2-Pack 2 in 1 Dumpling Maker Press, Dumpling Skin Maker Machine, Empanada Maker Press, Multifunctional DIY Manual Dumpling Press Mold Set (Gre</v>
      </c>
      <c r="G177">
        <v>1</v>
      </c>
      <c r="H177" t="str">
        <v>amazon.com</v>
      </c>
      <c r="I177" t="str">
        <v>Standard Orders</v>
      </c>
      <c r="J177" t="str">
        <v>Amazon</v>
      </c>
      <c r="K177" t="str">
        <v>AURORA</v>
      </c>
      <c r="L177" t="str">
        <v>CO</v>
      </c>
      <c r="M177" t="str">
        <v>80016-4128</v>
      </c>
      <c r="N177" t="str">
        <v>MarketplaceFacilitator</v>
      </c>
      <c r="O177">
        <v>21.99</v>
      </c>
      <c r="P177">
        <v>1.76</v>
      </c>
      <c r="Q177">
        <v>5.99</v>
      </c>
      <c r="R177">
        <v>0.48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-2.24</v>
      </c>
      <c r="Z177">
        <v>-3.3</v>
      </c>
      <c r="AA177">
        <v>-12.38</v>
      </c>
      <c r="AB177">
        <v>0</v>
      </c>
      <c r="AC177">
        <v>0</v>
      </c>
      <c r="AD177">
        <v>12.3</v>
      </c>
      <c r="AF177" t="str">
        <v>Thành - Dumpling Makers</v>
      </c>
    </row>
    <row r="178">
      <c r="A178" t="str">
        <v>Mar 8, 2023 2:54:19 PM PST</v>
      </c>
      <c r="B178">
        <v>17515232341</v>
      </c>
      <c r="C178" t="str">
        <v>Order</v>
      </c>
      <c r="D178" t="str">
        <v>114-7775253-4565828</v>
      </c>
      <c r="E178" t="str">
        <v>Dumpling-Pink</v>
      </c>
      <c r="F178" t="str">
        <v>365Home 2 in 1 Dumpling Maker Press, Dumpling Skin Maker Machine, Empanada Maker Press, Multifunctional DIY Manual Dumpling Press Mold Set (Pink)</v>
      </c>
      <c r="G178">
        <v>1</v>
      </c>
      <c r="H178" t="str">
        <v>amazon.com</v>
      </c>
      <c r="I178" t="str">
        <v>Standard Orders</v>
      </c>
      <c r="J178" t="str">
        <v>Amazon</v>
      </c>
      <c r="K178" t="str">
        <v>CHICAGO</v>
      </c>
      <c r="L178" t="str">
        <v>IL</v>
      </c>
      <c r="M178" t="str">
        <v>60639-1824</v>
      </c>
      <c r="N178" t="str">
        <v>MarketplaceFacilitator</v>
      </c>
      <c r="O178">
        <v>11.99</v>
      </c>
      <c r="P178">
        <v>1.23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-1.23</v>
      </c>
      <c r="Z178">
        <v>-1.8</v>
      </c>
      <c r="AA178">
        <v>-2.54</v>
      </c>
      <c r="AB178">
        <v>0</v>
      </c>
      <c r="AC178">
        <v>0</v>
      </c>
      <c r="AD178">
        <v>7.65</v>
      </c>
      <c r="AF178" t="str">
        <v>Thành - Dumpling Makers</v>
      </c>
    </row>
    <row r="179">
      <c r="A179" t="str">
        <v>Mar 8, 2023 2:58:13 PM PST</v>
      </c>
      <c r="B179">
        <v>17515232341</v>
      </c>
      <c r="C179" t="str">
        <v>Refund</v>
      </c>
      <c r="D179" t="str">
        <v>113-7084679-6236262</v>
      </c>
      <c r="E179" t="str">
        <v>Dumpling2-Blue</v>
      </c>
      <c r="F179" t="str">
        <v>365Home?Upgrade?2 in 1 Dumpling Maker Press, Dumpling Skin Maker Machine, Empanada Maker Press, Multifunctional DIY Manual Dumpling Press Mold Set (Bl</v>
      </c>
      <c r="G179">
        <v>1</v>
      </c>
      <c r="H179" t="str">
        <v>amazon.com</v>
      </c>
      <c r="I179" t="str">
        <v>Standard Orders</v>
      </c>
      <c r="J179" t="str">
        <v>Amazon</v>
      </c>
      <c r="K179" t="str">
        <v>BEAVERTON</v>
      </c>
      <c r="L179" t="str">
        <v>OR</v>
      </c>
      <c r="M179" t="str">
        <v>97006-6635</v>
      </c>
      <c r="O179">
        <v>-13.99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1.68</v>
      </c>
      <c r="AA179">
        <v>0</v>
      </c>
      <c r="AB179">
        <v>0</v>
      </c>
      <c r="AC179">
        <v>0</v>
      </c>
      <c r="AD179">
        <v>-12.31</v>
      </c>
      <c r="AF179" t="str">
        <v>Thành - Dumpling Makers</v>
      </c>
    </row>
    <row r="180">
      <c r="A180" t="str">
        <v>Mar 8, 2023 3:13:16 PM PST</v>
      </c>
      <c r="B180">
        <v>17515232341</v>
      </c>
      <c r="C180" t="str">
        <v>Order</v>
      </c>
      <c r="D180" t="str">
        <v>111-4149375-7116258</v>
      </c>
      <c r="E180" t="str">
        <v>Dumpling-Pink</v>
      </c>
      <c r="F180" t="str">
        <v>365Home 2 in 1 Dumpling Maker Press, Dumpling Skin Maker Machine, Empanada Maker Press, Multifunctional DIY Manual Dumpling Press Mold Set (Pink)</v>
      </c>
      <c r="G180">
        <v>1</v>
      </c>
      <c r="H180" t="str">
        <v>amazon.com</v>
      </c>
      <c r="I180" t="str">
        <v>Standard Orders</v>
      </c>
      <c r="J180" t="str">
        <v>Amazon</v>
      </c>
      <c r="K180" t="str">
        <v>milford</v>
      </c>
      <c r="L180" t="str">
        <v>connecticut</v>
      </c>
      <c r="M180">
        <v>6460</v>
      </c>
      <c r="N180" t="str">
        <v>MarketplaceFacilitator</v>
      </c>
      <c r="O180">
        <v>11.99</v>
      </c>
      <c r="P180">
        <v>0.76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-0.76</v>
      </c>
      <c r="Z180">
        <v>-1.8</v>
      </c>
      <c r="AA180">
        <v>-2.54</v>
      </c>
      <c r="AB180">
        <v>0</v>
      </c>
      <c r="AC180">
        <v>0</v>
      </c>
      <c r="AD180">
        <v>7.65</v>
      </c>
      <c r="AF180" t="str">
        <v>Thành - Dumpling Makers</v>
      </c>
    </row>
    <row r="181">
      <c r="A181" t="str">
        <v>Mar 8, 2023 3:44:04 PM PST</v>
      </c>
      <c r="B181">
        <v>17515232341</v>
      </c>
      <c r="C181" t="str">
        <v>Order</v>
      </c>
      <c r="D181" t="str">
        <v>111-1617347-6052256</v>
      </c>
      <c r="E181" t="str">
        <v>Template-set3</v>
      </c>
      <c r="F181" t="str">
        <v>365Home Bowl Cozy Template 3 Sizes, Bowl Cozy Pattern Template, Bowl Cozy Template Cutting Ruler Set with 40 Pcs of Sewing Pin and Manual Instruction</v>
      </c>
      <c r="G181">
        <v>1</v>
      </c>
      <c r="H181" t="str">
        <v>amazon.com</v>
      </c>
      <c r="I181" t="str">
        <v>Standard Orders</v>
      </c>
      <c r="J181" t="str">
        <v>Amazon</v>
      </c>
      <c r="K181" t="str">
        <v>ROCKLAKE</v>
      </c>
      <c r="L181" t="str">
        <v>ND</v>
      </c>
      <c r="M181" t="str">
        <v>58365-9572</v>
      </c>
      <c r="N181" t="str">
        <v>MarketplaceFacilitator</v>
      </c>
      <c r="O181">
        <v>11.99</v>
      </c>
      <c r="P181">
        <v>0.6</v>
      </c>
      <c r="Q181">
        <v>5.99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-5.99</v>
      </c>
      <c r="X181">
        <v>0</v>
      </c>
      <c r="Y181">
        <v>-0.6</v>
      </c>
      <c r="Z181">
        <v>-1.8</v>
      </c>
      <c r="AA181">
        <v>-2.61</v>
      </c>
      <c r="AB181">
        <v>0</v>
      </c>
      <c r="AC181">
        <v>0</v>
      </c>
      <c r="AD181">
        <v>7.58</v>
      </c>
      <c r="AF181" t="str">
        <v>Thành - Templates</v>
      </c>
    </row>
    <row r="182">
      <c r="A182" t="str">
        <v>Mar 8, 2023 4:59:33 PM PST</v>
      </c>
      <c r="B182">
        <v>17515232341</v>
      </c>
      <c r="C182" t="str">
        <v>Order</v>
      </c>
      <c r="D182" t="str">
        <v>111-6247513-2548223</v>
      </c>
      <c r="E182" t="str">
        <v>Template-set3</v>
      </c>
      <c r="F182" t="str">
        <v>365Home Bowl Cozy Template 3 Sizes, Bowl Cozy Pattern Template, Bowl Cozy Template Cutting Ruler Set with 40 Pcs of Sewing Pin and Manual Instruction</v>
      </c>
      <c r="G182">
        <v>1</v>
      </c>
      <c r="H182" t="str">
        <v>amazon.com</v>
      </c>
      <c r="I182" t="str">
        <v>Standard Orders</v>
      </c>
      <c r="J182" t="str">
        <v>Amazon</v>
      </c>
      <c r="K182" t="str">
        <v>ROCHESTER</v>
      </c>
      <c r="L182" t="str">
        <v>NY</v>
      </c>
      <c r="M182" t="str">
        <v>14625-1120</v>
      </c>
      <c r="N182" t="str">
        <v>MarketplaceFacilitator</v>
      </c>
      <c r="O182">
        <v>11.99</v>
      </c>
      <c r="P182">
        <v>0.96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-0.96</v>
      </c>
      <c r="Z182">
        <v>-1.8</v>
      </c>
      <c r="AA182">
        <v>-2.61</v>
      </c>
      <c r="AB182">
        <v>0</v>
      </c>
      <c r="AC182">
        <v>0</v>
      </c>
      <c r="AD182">
        <v>7.58</v>
      </c>
      <c r="AF182" t="str">
        <v>Thành - Templates</v>
      </c>
    </row>
    <row r="183">
      <c r="A183" t="str">
        <v>Mar 8, 2023 5:04:29 PM PST</v>
      </c>
      <c r="B183">
        <v>17515232341</v>
      </c>
      <c r="C183" t="str">
        <v>Order</v>
      </c>
      <c r="D183" t="str">
        <v>111-1649104-5239432</v>
      </c>
      <c r="E183" t="str">
        <v>Dumpling2-Blue</v>
      </c>
      <c r="F183" t="str">
        <v>365Home?Upgrade?2 in 1 Dumpling Maker Press, Dumpling Skin Maker Machine, Empanada Maker Press, Multifunctional DIY Manual Dumpling Press Mold Set (Bl</v>
      </c>
      <c r="G183">
        <v>1</v>
      </c>
      <c r="H183" t="str">
        <v>amazon.com</v>
      </c>
      <c r="I183" t="str">
        <v>Standard Orders</v>
      </c>
      <c r="J183" t="str">
        <v>Amazon</v>
      </c>
      <c r="K183" t="str">
        <v>ORANGE</v>
      </c>
      <c r="L183" t="str">
        <v>NJ</v>
      </c>
      <c r="M183">
        <v>7050</v>
      </c>
      <c r="N183" t="str">
        <v>MarketplaceFacilitator</v>
      </c>
      <c r="O183">
        <v>14.99</v>
      </c>
      <c r="P183">
        <v>0.99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-0.99</v>
      </c>
      <c r="Z183">
        <v>-2.25</v>
      </c>
      <c r="AA183">
        <v>-5.4</v>
      </c>
      <c r="AB183">
        <v>0</v>
      </c>
      <c r="AC183">
        <v>0</v>
      </c>
      <c r="AD183">
        <v>7.34</v>
      </c>
      <c r="AF183" t="str">
        <v>Thành - Dumpling Makers</v>
      </c>
    </row>
    <row r="184">
      <c r="A184" t="str">
        <v>Mar 8, 2023 6:23:31 PM PST</v>
      </c>
      <c r="B184">
        <v>17515232341</v>
      </c>
      <c r="C184" t="str">
        <v>Order</v>
      </c>
      <c r="D184" t="str">
        <v>112-2736678-4253823</v>
      </c>
      <c r="E184" t="str">
        <v>Dumpling-2packs</v>
      </c>
      <c r="F184" t="str">
        <v>365Home 2-Pack 2 in 1 Dumpling Maker Press, Dumpling Skin Maker Machine, Empanada Maker Press, Multifunctional DIY Manual Dumpling Press Mold Set (Gre</v>
      </c>
      <c r="G184">
        <v>1</v>
      </c>
      <c r="H184" t="str">
        <v>amazon.com</v>
      </c>
      <c r="I184" t="str">
        <v>Standard Orders</v>
      </c>
      <c r="J184" t="str">
        <v>Amazon</v>
      </c>
      <c r="K184" t="str">
        <v>BUFFALO</v>
      </c>
      <c r="L184" t="str">
        <v>NY</v>
      </c>
      <c r="M184" t="str">
        <v>14225-5505</v>
      </c>
      <c r="N184" t="str">
        <v>MarketplaceFacilitator</v>
      </c>
      <c r="O184">
        <v>21.99</v>
      </c>
      <c r="P184">
        <v>1.92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-1.92</v>
      </c>
      <c r="Z184">
        <v>-3.3</v>
      </c>
      <c r="AA184">
        <v>-6.39</v>
      </c>
      <c r="AB184">
        <v>0</v>
      </c>
      <c r="AC184">
        <v>0</v>
      </c>
      <c r="AD184">
        <v>12.3</v>
      </c>
      <c r="AF184" t="str">
        <v>Thành - Dumpling Makers</v>
      </c>
    </row>
    <row r="185">
      <c r="A185" t="str">
        <v>Mar 8, 2023 7:15:15 PM PST</v>
      </c>
      <c r="B185">
        <v>17515232341</v>
      </c>
      <c r="C185" t="str">
        <v>Order</v>
      </c>
      <c r="D185" t="str">
        <v>114-5022303-9115456</v>
      </c>
      <c r="E185" t="str">
        <v>Dumpling-2packs</v>
      </c>
      <c r="F185" t="str">
        <v>365Home 2-Pack 2 in 1 Dumpling Maker Press, Dumpling Skin Maker Machine, Empanada Maker Press, Multifunctional DIY Manual Dumpling Press Mold Set (Gre</v>
      </c>
      <c r="G185">
        <v>1</v>
      </c>
      <c r="H185" t="str">
        <v>amazon.com</v>
      </c>
      <c r="I185" t="str">
        <v>Standard Orders</v>
      </c>
      <c r="J185" t="str">
        <v>Amazon</v>
      </c>
      <c r="K185" t="str">
        <v>BRONX</v>
      </c>
      <c r="L185" t="str">
        <v>NY</v>
      </c>
      <c r="M185" t="str">
        <v>10455-1201</v>
      </c>
      <c r="N185" t="str">
        <v>MarketplaceFacilitator</v>
      </c>
      <c r="O185">
        <v>21.99</v>
      </c>
      <c r="P185">
        <v>1.95</v>
      </c>
      <c r="Q185">
        <v>5.99</v>
      </c>
      <c r="R185">
        <v>0.53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-2.48</v>
      </c>
      <c r="Z185">
        <v>-3.3</v>
      </c>
      <c r="AA185">
        <v>-12.38</v>
      </c>
      <c r="AB185">
        <v>0</v>
      </c>
      <c r="AC185">
        <v>0</v>
      </c>
      <c r="AD185">
        <v>12.3</v>
      </c>
      <c r="AF185" t="str">
        <v>Thành - Dumpling Makers</v>
      </c>
    </row>
    <row r="186">
      <c r="A186" t="str">
        <v>Mar 8, 2023 7:15:52 PM PST</v>
      </c>
      <c r="B186">
        <v>17515232341</v>
      </c>
      <c r="C186" t="str">
        <v>Order</v>
      </c>
      <c r="D186" t="str">
        <v>112-7565337-4134655</v>
      </c>
      <c r="E186" t="str">
        <v>Dumpling-Yellow</v>
      </c>
      <c r="F186" t="str">
        <v>365Home 2 in 1 Dumpling Maker Press, Dumpling Skin Maker Machine, Empanada Maker Press, Multifunctional DIY Manual Dumpling Press Mold Set (Yellow)</v>
      </c>
      <c r="G186">
        <v>1</v>
      </c>
      <c r="H186" t="str">
        <v>amazon.com</v>
      </c>
      <c r="I186" t="str">
        <v>Standard Orders</v>
      </c>
      <c r="J186" t="str">
        <v>Amazon</v>
      </c>
      <c r="K186" t="str">
        <v>WILKES BARRE</v>
      </c>
      <c r="L186" t="str">
        <v>PA</v>
      </c>
      <c r="M186" t="str">
        <v>18705-1602</v>
      </c>
      <c r="N186" t="str">
        <v>MarketplaceFacilitator</v>
      </c>
      <c r="O186">
        <v>11.99</v>
      </c>
      <c r="P186">
        <v>0.72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-0.72</v>
      </c>
      <c r="Z186">
        <v>-1.8</v>
      </c>
      <c r="AA186">
        <v>-3.77</v>
      </c>
      <c r="AB186">
        <v>0</v>
      </c>
      <c r="AC186">
        <v>0</v>
      </c>
      <c r="AD186">
        <v>6.42</v>
      </c>
      <c r="AF186" t="str">
        <v>Thành - Dumpling Makers</v>
      </c>
    </row>
    <row r="187">
      <c r="A187" t="str">
        <v>Mar 8, 2023 7:43:04 PM PST</v>
      </c>
      <c r="B187">
        <v>17515232341</v>
      </c>
      <c r="C187" t="str">
        <v>Order</v>
      </c>
      <c r="D187" t="str">
        <v>113-6919180-6106666</v>
      </c>
      <c r="E187" t="str">
        <v>Template-set3</v>
      </c>
      <c r="F187" t="str">
        <v>365Home Bowl Cozy Template 3 Sizes, Bowl Cozy Pattern Template, Bowl Cozy Template Cutting Ruler Set with 40 Pcs of Sewing Pin and Manual Instruction</v>
      </c>
      <c r="G187">
        <v>1</v>
      </c>
      <c r="H187" t="str">
        <v>amazon.com</v>
      </c>
      <c r="I187" t="str">
        <v>Standard Orders</v>
      </c>
      <c r="J187" t="str">
        <v>Amazon</v>
      </c>
      <c r="K187" t="str">
        <v>NAMPA</v>
      </c>
      <c r="L187" t="str">
        <v>ID</v>
      </c>
      <c r="M187" t="str">
        <v>83651-2319</v>
      </c>
      <c r="N187" t="str">
        <v>MarketplaceFacilitator</v>
      </c>
      <c r="O187">
        <v>11.99</v>
      </c>
      <c r="P187">
        <v>0.72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-0.72</v>
      </c>
      <c r="Z187">
        <v>-1.8</v>
      </c>
      <c r="AA187">
        <v>-2.61</v>
      </c>
      <c r="AB187">
        <v>0</v>
      </c>
      <c r="AC187">
        <v>0</v>
      </c>
      <c r="AD187">
        <v>7.58</v>
      </c>
      <c r="AF187" t="str">
        <v>Thành - Templates</v>
      </c>
    </row>
    <row r="188">
      <c r="A188" t="str">
        <v>Mar 8, 2023 8:33:25 PM PST</v>
      </c>
      <c r="B188">
        <v>17515232341</v>
      </c>
      <c r="C188" t="str">
        <v>Order</v>
      </c>
      <c r="D188" t="str">
        <v>112-7620031-5102617</v>
      </c>
      <c r="E188" t="str">
        <v>Template-set3</v>
      </c>
      <c r="F188" t="str">
        <v>365Home Bowl Cozy Template 3 Sizes, Bowl Cozy Pattern Template, Bowl Cozy Template Cutting Ruler Set with 40 Pcs of Sewing Pin and Manual Instruction</v>
      </c>
      <c r="G188">
        <v>1</v>
      </c>
      <c r="H188" t="str">
        <v>amazon.com</v>
      </c>
      <c r="I188" t="str">
        <v>Standard Orders</v>
      </c>
      <c r="J188" t="str">
        <v>Amazon</v>
      </c>
      <c r="K188" t="str">
        <v>SUMMERFIELD</v>
      </c>
      <c r="L188" t="str">
        <v>FL</v>
      </c>
      <c r="M188" t="str">
        <v>34491-6806</v>
      </c>
      <c r="N188" t="str">
        <v>MarketplaceFacilitator</v>
      </c>
      <c r="O188">
        <v>11.99</v>
      </c>
      <c r="P188">
        <v>0.84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-0.84</v>
      </c>
      <c r="Z188">
        <v>-1.8</v>
      </c>
      <c r="AA188">
        <v>-2.61</v>
      </c>
      <c r="AB188">
        <v>0</v>
      </c>
      <c r="AC188">
        <v>0</v>
      </c>
      <c r="AD188">
        <v>7.58</v>
      </c>
      <c r="AF188" t="str">
        <v>Thành - Templates</v>
      </c>
    </row>
    <row r="189">
      <c r="A189" t="str">
        <v>Mar 8, 2023 8:34:40 PM PST</v>
      </c>
      <c r="B189">
        <v>17515232341</v>
      </c>
      <c r="C189" t="str">
        <v>Order</v>
      </c>
      <c r="D189" t="str">
        <v>113-1859799-9735416</v>
      </c>
      <c r="E189" t="str">
        <v>Dumpling2-Blue</v>
      </c>
      <c r="F189" t="str">
        <v>365Home?Upgrade?2 in 1 Dumpling Maker Press, Dumpling Skin Maker Machine, Empanada Maker Press, Multifunctional DIY Manual Dumpling Press Mold Set (Bl</v>
      </c>
      <c r="G189">
        <v>1</v>
      </c>
      <c r="H189" t="str">
        <v>amazon.com</v>
      </c>
      <c r="I189" t="str">
        <v>Standard Orders</v>
      </c>
      <c r="J189" t="str">
        <v>Amazon</v>
      </c>
      <c r="K189" t="str">
        <v>GREER</v>
      </c>
      <c r="L189" t="str">
        <v>SC</v>
      </c>
      <c r="M189" t="str">
        <v>29650-2581</v>
      </c>
      <c r="N189" t="str">
        <v>MarketplaceFacilitator</v>
      </c>
      <c r="O189">
        <v>14.99</v>
      </c>
      <c r="P189">
        <v>0.9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-0.9</v>
      </c>
      <c r="Z189">
        <v>-2.25</v>
      </c>
      <c r="AA189">
        <v>-5.4</v>
      </c>
      <c r="AB189">
        <v>0</v>
      </c>
      <c r="AC189">
        <v>0</v>
      </c>
      <c r="AD189">
        <v>7.34</v>
      </c>
      <c r="AF189" t="str">
        <v>Thành - Dumpling Makers</v>
      </c>
    </row>
    <row r="190">
      <c r="A190" t="str">
        <v>Mar 8, 2023 9:22:39 PM PST</v>
      </c>
      <c r="B190">
        <v>17515232341</v>
      </c>
      <c r="C190" t="str">
        <v>Order</v>
      </c>
      <c r="D190" t="str">
        <v>111-4923902-1152205</v>
      </c>
      <c r="E190" t="str">
        <v>Template-set3</v>
      </c>
      <c r="F190" t="str">
        <v>365Home Bowl Cozy Template 3 Sizes, Bowl Cozy Pattern Template, Bowl Cozy Template Cutting Ruler Set with 40 Pcs of Sewing Pin and Manual Instruction</v>
      </c>
      <c r="G190">
        <v>1</v>
      </c>
      <c r="H190" t="str">
        <v>amazon.com</v>
      </c>
      <c r="I190" t="str">
        <v>Standard Orders</v>
      </c>
      <c r="J190" t="str">
        <v>Amazon</v>
      </c>
      <c r="K190" t="str">
        <v>THIBODAUX</v>
      </c>
      <c r="L190" t="str">
        <v>LA</v>
      </c>
      <c r="M190" t="str">
        <v>70301-6160</v>
      </c>
      <c r="N190" t="str">
        <v>MarketplaceFacilitator</v>
      </c>
      <c r="O190">
        <v>11.99</v>
      </c>
      <c r="P190">
        <v>1.15</v>
      </c>
      <c r="Q190">
        <v>5.99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-5.99</v>
      </c>
      <c r="X190">
        <v>0</v>
      </c>
      <c r="Y190">
        <v>-1.15</v>
      </c>
      <c r="Z190">
        <v>-1.8</v>
      </c>
      <c r="AA190">
        <v>-2.61</v>
      </c>
      <c r="AB190">
        <v>0</v>
      </c>
      <c r="AC190">
        <v>0</v>
      </c>
      <c r="AD190">
        <v>7.58</v>
      </c>
      <c r="AF190" t="str">
        <v>Thành - Templates</v>
      </c>
    </row>
    <row r="191">
      <c r="A191" t="str">
        <v>Mar 8, 2023 10:14:03 PM PST</v>
      </c>
      <c r="B191">
        <v>17515232341</v>
      </c>
      <c r="C191" t="str">
        <v>Order</v>
      </c>
      <c r="D191" t="str">
        <v>113-3751586-1056206</v>
      </c>
      <c r="E191" t="str">
        <v>Dumpling-2packs</v>
      </c>
      <c r="F191" t="str">
        <v>365Home 2-Pack 2 in 1 Dumpling Maker Press, Dumpling Skin Maker Machine, Empanada Maker Press, Multifunctional DIY Manual Dumpling Press Mold Set (Gre</v>
      </c>
      <c r="G191">
        <v>1</v>
      </c>
      <c r="H191" t="str">
        <v>amazon.com</v>
      </c>
      <c r="I191" t="str">
        <v>Standard Orders</v>
      </c>
      <c r="J191" t="str">
        <v>Amazon</v>
      </c>
      <c r="K191" t="str">
        <v>SAN ANGELO</v>
      </c>
      <c r="L191" t="str">
        <v>TX</v>
      </c>
      <c r="M191" t="str">
        <v>76903-2536</v>
      </c>
      <c r="N191" t="str">
        <v>MarketplaceFacilitator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F191" t="str">
        <v>Thành - Dumpling Makers</v>
      </c>
    </row>
    <row r="192">
      <c r="A192" t="str">
        <v>Mar 8, 2023 10:20:11 PM PST</v>
      </c>
      <c r="B192">
        <v>17515232341</v>
      </c>
      <c r="C192" t="str">
        <v>Order</v>
      </c>
      <c r="D192" t="str">
        <v>113-9626003-5005002</v>
      </c>
      <c r="E192" t="str">
        <v>Template-set3-cut2</v>
      </c>
      <c r="F192" t="str">
        <v>365Home Bowl Cozy Template 3 Sizes, Bowl Cozy Pattern Template, Bowl Cozy Template Cutting Ruler Set with 40 Pcs of Sewing Pin, Rotary Cutter and Manu</v>
      </c>
      <c r="G192">
        <v>1</v>
      </c>
      <c r="H192" t="str">
        <v>amazon.com</v>
      </c>
      <c r="I192" t="str">
        <v>Standard Orders</v>
      </c>
      <c r="J192" t="str">
        <v>Amazon</v>
      </c>
      <c r="K192" t="str">
        <v>SANFORD</v>
      </c>
      <c r="L192" t="str">
        <v>NC</v>
      </c>
      <c r="M192" t="str">
        <v>27330-6401</v>
      </c>
      <c r="N192" t="str">
        <v>MarketplaceFacilitator</v>
      </c>
      <c r="O192">
        <v>19.99</v>
      </c>
      <c r="P192">
        <v>1.4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-1.4</v>
      </c>
      <c r="Z192">
        <v>-3</v>
      </c>
      <c r="AA192">
        <v>-5.69</v>
      </c>
      <c r="AB192">
        <v>0</v>
      </c>
      <c r="AC192">
        <v>0</v>
      </c>
      <c r="AD192">
        <v>11.3</v>
      </c>
      <c r="AF192" t="str">
        <v>Thành - Templates</v>
      </c>
    </row>
    <row r="193">
      <c r="A193" t="str">
        <v>Mar 9, 2023 12:20:18 AM PST</v>
      </c>
      <c r="B193">
        <v>17515232341</v>
      </c>
      <c r="C193" t="str">
        <v>Order</v>
      </c>
      <c r="D193" t="str">
        <v>114-0549734-7005049</v>
      </c>
      <c r="E193" t="str">
        <v>Dumpling-2packs</v>
      </c>
      <c r="F193" t="str">
        <v>365Home 2-Pack 2 in 1 Dumpling Maker Press, Dumpling Skin Maker Machine, Empanada Maker Press, Multifunctional DIY Manual Dumpling Press Mold Set (Gre</v>
      </c>
      <c r="G193">
        <v>1</v>
      </c>
      <c r="H193" t="str">
        <v>amazon.com</v>
      </c>
      <c r="I193" t="str">
        <v>Standard Orders</v>
      </c>
      <c r="J193" t="str">
        <v>Amazon</v>
      </c>
      <c r="K193" t="str">
        <v>SAN PEDRO GARZA GARCIA</v>
      </c>
      <c r="L193" t="str">
        <v>NUEVO LEON</v>
      </c>
      <c r="M193">
        <v>66220</v>
      </c>
      <c r="O193">
        <v>21.99</v>
      </c>
      <c r="P193">
        <v>0</v>
      </c>
      <c r="Q193">
        <v>9.77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-3.3</v>
      </c>
      <c r="AA193">
        <v>-16.16</v>
      </c>
      <c r="AB193">
        <v>0</v>
      </c>
      <c r="AC193">
        <v>0</v>
      </c>
      <c r="AD193">
        <v>12.3</v>
      </c>
      <c r="AF193" t="str">
        <v>Thành - Dumpling Makers</v>
      </c>
    </row>
    <row r="194">
      <c r="A194" t="str">
        <v>Mar 9, 2023 12:31:07 AM PST</v>
      </c>
      <c r="B194">
        <v>17515232341</v>
      </c>
      <c r="C194" t="str">
        <v>Order</v>
      </c>
      <c r="D194" t="str">
        <v>114-3158242-5467465</v>
      </c>
      <c r="E194" t="str">
        <v>Dumpling2-4packs</v>
      </c>
      <c r="F194" t="str">
        <v>365Home?Upgrade?4-Pack 2 in 1 Dumpling Maker Press, Dumpling Skin Maker Machine, Empanada Maker Press, Multifunctional DIY Manual Dumpling Press Mold</v>
      </c>
      <c r="G194">
        <v>1</v>
      </c>
      <c r="H194" t="str">
        <v>amazon.com</v>
      </c>
      <c r="I194" t="str">
        <v>Standard Orders</v>
      </c>
      <c r="J194" t="str">
        <v>Amazon</v>
      </c>
      <c r="K194" t="str">
        <v>OCOEE</v>
      </c>
      <c r="L194" t="str">
        <v>FL</v>
      </c>
      <c r="M194" t="str">
        <v>34761-6958</v>
      </c>
      <c r="N194" t="str">
        <v>MarketplaceFacilitator</v>
      </c>
      <c r="O194">
        <v>29.99</v>
      </c>
      <c r="P194">
        <v>1.95</v>
      </c>
      <c r="Q194">
        <v>7.97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-7.97</v>
      </c>
      <c r="X194">
        <v>0</v>
      </c>
      <c r="Y194">
        <v>-1.95</v>
      </c>
      <c r="Z194">
        <v>-4.5</v>
      </c>
      <c r="AA194">
        <v>-7.97</v>
      </c>
      <c r="AB194">
        <v>0</v>
      </c>
      <c r="AC194">
        <v>0</v>
      </c>
      <c r="AD194">
        <v>17.52</v>
      </c>
      <c r="AF194" t="str">
        <v>Thành - Dumpling Makers</v>
      </c>
    </row>
    <row r="195">
      <c r="A195" t="str">
        <v>Mar 9, 2023 3:19:08 AM PST</v>
      </c>
      <c r="B195">
        <v>17515232341</v>
      </c>
      <c r="C195" t="str">
        <v>Order</v>
      </c>
      <c r="D195" t="str">
        <v>114-9183997-8717864</v>
      </c>
      <c r="E195" t="str">
        <v>Dumpling-2packs</v>
      </c>
      <c r="F195" t="str">
        <v>365Home 2-Pack 2 in 1 Dumpling Maker Press, Dumpling Skin Maker Machine, Empanada Maker Press, Multifunctional DIY Manual Dumpling Press Mold Set (Gre</v>
      </c>
      <c r="G195">
        <v>1</v>
      </c>
      <c r="H195" t="str">
        <v>amazon.com</v>
      </c>
      <c r="I195" t="str">
        <v>Standard Orders</v>
      </c>
      <c r="J195" t="str">
        <v>Amazon</v>
      </c>
      <c r="K195" t="str">
        <v>MAPLE VALLEY</v>
      </c>
      <c r="L195" t="str">
        <v>WA</v>
      </c>
      <c r="M195" t="str">
        <v>98038-2033</v>
      </c>
      <c r="N195" t="str">
        <v>MarketplaceFacilitator</v>
      </c>
      <c r="O195">
        <v>21.99</v>
      </c>
      <c r="P195">
        <v>1.91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-1.91</v>
      </c>
      <c r="Z195">
        <v>-3.3</v>
      </c>
      <c r="AA195">
        <v>-6.39</v>
      </c>
      <c r="AB195">
        <v>0</v>
      </c>
      <c r="AC195">
        <v>0</v>
      </c>
      <c r="AD195">
        <v>12.3</v>
      </c>
      <c r="AF195" t="str">
        <v>Thành - Dumpling Makers</v>
      </c>
    </row>
    <row r="196">
      <c r="A196" t="str">
        <v>Mar 9, 2023 8:41:43 AM PST</v>
      </c>
      <c r="B196">
        <v>17515232341</v>
      </c>
      <c r="C196" t="str">
        <v>Order</v>
      </c>
      <c r="D196" t="str">
        <v>112-3273437-4703458</v>
      </c>
      <c r="E196" t="str">
        <v>Template-set3</v>
      </c>
      <c r="F196" t="str">
        <v>365Home Bowl Cozy Template 3 Sizes, Bowl Cozy Pattern Template, Bowl Cozy Template Cutting Ruler Set with 40 Pcs of Sewing Pin and Manual Instruction</v>
      </c>
      <c r="G196">
        <v>1</v>
      </c>
      <c r="H196" t="str">
        <v>amazon.com</v>
      </c>
      <c r="I196" t="str">
        <v>Standard Orders</v>
      </c>
      <c r="J196" t="str">
        <v>Amazon</v>
      </c>
      <c r="K196" t="str">
        <v>SANBORN</v>
      </c>
      <c r="L196" t="str">
        <v>NY</v>
      </c>
      <c r="M196" t="str">
        <v>14132-9351</v>
      </c>
      <c r="N196" t="str">
        <v>MarketplaceFacilitator</v>
      </c>
      <c r="O196">
        <v>11.99</v>
      </c>
      <c r="P196">
        <v>0.96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-0.96</v>
      </c>
      <c r="Z196">
        <v>-1.8</v>
      </c>
      <c r="AA196">
        <v>-2.61</v>
      </c>
      <c r="AB196">
        <v>0</v>
      </c>
      <c r="AC196">
        <v>0</v>
      </c>
      <c r="AD196">
        <v>7.58</v>
      </c>
      <c r="AF196" t="str">
        <v>Thành - Templates</v>
      </c>
    </row>
    <row r="197">
      <c r="A197" t="str">
        <v>Mar 9, 2023 9:48:03 AM PST</v>
      </c>
      <c r="B197">
        <v>17515232341</v>
      </c>
      <c r="C197" t="str">
        <v>Order</v>
      </c>
      <c r="D197" t="str">
        <v>112-9046295-6096265</v>
      </c>
      <c r="E197" t="str">
        <v>Template-set3</v>
      </c>
      <c r="F197" t="str">
        <v>365Home Bowl Cozy Template 3 Sizes, Bowl Cozy Pattern Template, Bowl Cozy Template Cutting Ruler Set with 40 Pcs of Sewing Pin and Manual Instruction</v>
      </c>
      <c r="G197">
        <v>1</v>
      </c>
      <c r="H197" t="str">
        <v>amazon.com</v>
      </c>
      <c r="I197" t="str">
        <v>Standard Orders</v>
      </c>
      <c r="J197" t="str">
        <v>Amazon</v>
      </c>
      <c r="K197" t="str">
        <v>CLOVER</v>
      </c>
      <c r="L197" t="str">
        <v>SC</v>
      </c>
      <c r="M197" t="str">
        <v>29710-0671</v>
      </c>
      <c r="N197" t="str">
        <v>MarketplaceFacilitator</v>
      </c>
      <c r="O197">
        <v>11.99</v>
      </c>
      <c r="P197">
        <v>0.84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-0.84</v>
      </c>
      <c r="Z197">
        <v>-1.8</v>
      </c>
      <c r="AA197">
        <v>-2.61</v>
      </c>
      <c r="AB197">
        <v>0</v>
      </c>
      <c r="AC197">
        <v>0</v>
      </c>
      <c r="AD197">
        <v>7.58</v>
      </c>
      <c r="AF197" t="str">
        <v>Thành - Templates</v>
      </c>
    </row>
    <row r="198">
      <c r="A198" t="str">
        <v>Mar 9, 2023 10:52:52 AM PST</v>
      </c>
      <c r="B198">
        <v>17515232341</v>
      </c>
      <c r="C198" t="str">
        <v>Order</v>
      </c>
      <c r="D198" t="str">
        <v>111-2917489-7566630</v>
      </c>
      <c r="E198" t="str">
        <v>Template-set3</v>
      </c>
      <c r="F198" t="str">
        <v>365Home Bowl Cozy Template 3 Sizes, Bowl Cozy Pattern Template, Bowl Cozy Template Cutting Ruler Set with 40 Pcs of Sewing Pin and Manual Instruction</v>
      </c>
      <c r="G198">
        <v>1</v>
      </c>
      <c r="H198" t="str">
        <v>amazon.com</v>
      </c>
      <c r="I198" t="str">
        <v>Standard Orders</v>
      </c>
      <c r="J198" t="str">
        <v>Amazon</v>
      </c>
      <c r="K198" t="str">
        <v>FLINT</v>
      </c>
      <c r="L198" t="str">
        <v>MI</v>
      </c>
      <c r="M198" t="str">
        <v>48504-7332</v>
      </c>
      <c r="N198" t="str">
        <v>MarketplaceFacilitator</v>
      </c>
      <c r="O198">
        <v>11.99</v>
      </c>
      <c r="P198">
        <v>0.72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-0.72</v>
      </c>
      <c r="Z198">
        <v>-1.8</v>
      </c>
      <c r="AA198">
        <v>-2.61</v>
      </c>
      <c r="AB198">
        <v>0</v>
      </c>
      <c r="AC198">
        <v>0</v>
      </c>
      <c r="AD198">
        <v>7.58</v>
      </c>
      <c r="AF198" t="str">
        <v>Thành - Templates</v>
      </c>
    </row>
    <row r="199">
      <c r="A199" t="str">
        <v>Mar 9, 2023 11:27:14 AM PST</v>
      </c>
      <c r="B199">
        <v>17515232341</v>
      </c>
      <c r="C199" t="str">
        <v>Order</v>
      </c>
      <c r="D199" t="str">
        <v>111-0938631-6727424</v>
      </c>
      <c r="E199" t="str">
        <v>Template-set3</v>
      </c>
      <c r="F199" t="str">
        <v>365Home Bowl Cozy Template 3 Sizes, Bowl Cozy Pattern Template, Bowl Cozy Template Cutting Ruler Set with 40 Pcs of Sewing Pin and Manual Instruction</v>
      </c>
      <c r="G199">
        <v>1</v>
      </c>
      <c r="H199" t="str">
        <v>amazon.com</v>
      </c>
      <c r="I199" t="str">
        <v>Standard Orders</v>
      </c>
      <c r="J199" t="str">
        <v>Amazon</v>
      </c>
      <c r="K199" t="str">
        <v>SAINT MICHAEL</v>
      </c>
      <c r="L199" t="str">
        <v>MN</v>
      </c>
      <c r="M199" t="str">
        <v>55376-9105</v>
      </c>
      <c r="N199" t="str">
        <v>MarketplaceFacilitator</v>
      </c>
      <c r="O199">
        <v>11.99</v>
      </c>
      <c r="P199">
        <v>0.88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-0.88</v>
      </c>
      <c r="Z199">
        <v>-1.8</v>
      </c>
      <c r="AA199">
        <v>-2.61</v>
      </c>
      <c r="AB199">
        <v>0</v>
      </c>
      <c r="AC199">
        <v>0</v>
      </c>
      <c r="AD199">
        <v>7.58</v>
      </c>
      <c r="AF199" t="str">
        <v>Thành - Templates</v>
      </c>
    </row>
    <row r="200">
      <c r="A200" t="str">
        <v>Mar 9, 2023 12:11:32 PM PST</v>
      </c>
      <c r="B200">
        <v>17515232341</v>
      </c>
      <c r="C200" t="str">
        <v>Refund</v>
      </c>
      <c r="D200" t="str">
        <v>112-1229069-7779469</v>
      </c>
      <c r="E200" t="str">
        <v>Dumpling-2packs</v>
      </c>
      <c r="F200" t="str">
        <v>365Home 2-Pack 2 in 1 Dumpling Maker Press, Dumpling Skin Maker Machine, Empanada Maker Press, Multifunctional DIY Manual Dumpling Press Mold Set (Gre</v>
      </c>
      <c r="G200">
        <v>1</v>
      </c>
      <c r="H200" t="str">
        <v>amazon.com</v>
      </c>
      <c r="I200" t="str">
        <v>Standard Orders</v>
      </c>
      <c r="J200" t="str">
        <v>Amazon</v>
      </c>
      <c r="K200" t="str">
        <v>ST CHARLES</v>
      </c>
      <c r="L200" t="str">
        <v>IL</v>
      </c>
      <c r="M200" t="str">
        <v>60175-8014</v>
      </c>
      <c r="N200" t="str">
        <v>MarketplaceFacilitator</v>
      </c>
      <c r="O200">
        <v>-21.99</v>
      </c>
      <c r="P200">
        <v>-1.54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1.54</v>
      </c>
      <c r="Z200">
        <v>2.64</v>
      </c>
      <c r="AA200">
        <v>0</v>
      </c>
      <c r="AB200">
        <v>0</v>
      </c>
      <c r="AC200">
        <v>0</v>
      </c>
      <c r="AD200">
        <v>-19.35</v>
      </c>
      <c r="AF200" t="str">
        <v>Thành - Dumpling Makers</v>
      </c>
    </row>
    <row r="201">
      <c r="A201" t="str">
        <v>Mar 9, 2023 2:22:49 PM PST</v>
      </c>
      <c r="B201">
        <v>17515232341</v>
      </c>
      <c r="C201" t="str">
        <v>Order</v>
      </c>
      <c r="D201" t="str">
        <v>112-3331927-9613860</v>
      </c>
      <c r="E201" t="str">
        <v>Template-set3</v>
      </c>
      <c r="F201" t="str">
        <v>365Home Bowl Cozy Template 3 Sizes, Bowl Cozy Pattern Template, Bowl Cozy Template Cutting Ruler Set with 40 Pcs of Sewing Pin and Manual Instruction</v>
      </c>
      <c r="G201">
        <v>1</v>
      </c>
      <c r="H201" t="str">
        <v>amazon.com</v>
      </c>
      <c r="I201" t="str">
        <v>Standard Orders</v>
      </c>
      <c r="J201" t="str">
        <v>Amazon</v>
      </c>
      <c r="K201" t="str">
        <v>PITTSBURGH</v>
      </c>
      <c r="L201" t="str">
        <v>PA</v>
      </c>
      <c r="M201" t="str">
        <v>15209-1259</v>
      </c>
      <c r="N201" t="str">
        <v>MarketplaceFacilitator</v>
      </c>
      <c r="O201">
        <v>11.99</v>
      </c>
      <c r="P201">
        <v>0.72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-0.72</v>
      </c>
      <c r="Z201">
        <v>-1.8</v>
      </c>
      <c r="AA201">
        <v>-2.61</v>
      </c>
      <c r="AB201">
        <v>0</v>
      </c>
      <c r="AC201">
        <v>0</v>
      </c>
      <c r="AD201">
        <v>7.58</v>
      </c>
      <c r="AF201" t="str">
        <v>Thành - Templates</v>
      </c>
    </row>
    <row r="202">
      <c r="A202" t="str">
        <v>Mar 9, 2023 2:42:23 PM PST</v>
      </c>
      <c r="B202">
        <v>17515232341</v>
      </c>
      <c r="C202" t="str">
        <v>Refund</v>
      </c>
      <c r="D202" t="str">
        <v>113-1669577-5329032</v>
      </c>
      <c r="E202" t="str">
        <v>Template-8in</v>
      </c>
      <c r="F202" t="str">
        <v>365Home Bowl Cozy Template 3 Sizes, Bowl Cozy Pattern Template, Bowl Cozy Template Cutting Ruler Set with 40 Pcs of Sewing Pin and Manual Instruction</v>
      </c>
      <c r="G202">
        <v>1</v>
      </c>
      <c r="H202" t="str">
        <v>amazon.com</v>
      </c>
      <c r="I202" t="str">
        <v>Standard Orders</v>
      </c>
      <c r="J202" t="str">
        <v>Amazon</v>
      </c>
      <c r="K202" t="str">
        <v>CHATTANOOGA</v>
      </c>
      <c r="L202" t="str">
        <v>OK</v>
      </c>
      <c r="M202" t="str">
        <v>73528-2521</v>
      </c>
      <c r="N202" t="str">
        <v>MarketplaceFacilitator</v>
      </c>
      <c r="O202">
        <v>-8.99</v>
      </c>
      <c r="P202">
        <v>-0.71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0.71</v>
      </c>
      <c r="Z202">
        <v>1.08</v>
      </c>
      <c r="AA202">
        <v>0</v>
      </c>
      <c r="AB202">
        <v>0</v>
      </c>
      <c r="AC202">
        <v>0</v>
      </c>
      <c r="AD202">
        <v>-7.91</v>
      </c>
      <c r="AF202" t="str">
        <v>Thành - Templates</v>
      </c>
    </row>
    <row r="203">
      <c r="A203" t="str">
        <v>Mar 9, 2023 8:24:06 PM PST</v>
      </c>
      <c r="B203">
        <v>17515232341</v>
      </c>
      <c r="C203" t="str">
        <v>Adjustment</v>
      </c>
      <c r="D203" t="str">
        <v>113-9728296-1869822</v>
      </c>
      <c r="E203" t="str">
        <v>Template-set3</v>
      </c>
      <c r="F203" t="str">
        <v>FBA Inventory Reimbursement - Customer Return</v>
      </c>
      <c r="G203">
        <v>1</v>
      </c>
      <c r="I203" t="str">
        <v>Standard Orders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8.65</v>
      </c>
      <c r="AD203">
        <v>8.65</v>
      </c>
      <c r="AF203" t="str">
        <v>Thành - Templates</v>
      </c>
    </row>
    <row r="204">
      <c r="A204" t="str">
        <v>Mar 9, 2023 8:50:54 PM PST</v>
      </c>
      <c r="B204">
        <v>17515232341</v>
      </c>
      <c r="C204" t="str">
        <v>Order</v>
      </c>
      <c r="D204" t="str">
        <v>112-4617400-7197006</v>
      </c>
      <c r="E204" t="str">
        <v>Template-set3-cut1</v>
      </c>
      <c r="F204" t="str">
        <v>365Home Bowl Cozy Template 3 Sizes, Bowl Cozy Pattern Template, Bowl Cozy Template Cutting Ruler Set with 40 Pcs of Sewing Pin, Roller Cutter and Manu</v>
      </c>
      <c r="G204">
        <v>1</v>
      </c>
      <c r="H204" t="str">
        <v>amazon.com</v>
      </c>
      <c r="I204" t="str">
        <v>Standard Orders</v>
      </c>
      <c r="J204" t="str">
        <v>Amazon</v>
      </c>
      <c r="K204" t="str">
        <v>FALLSTON</v>
      </c>
      <c r="L204" t="str">
        <v>MD</v>
      </c>
      <c r="M204" t="str">
        <v>21047-1128</v>
      </c>
      <c r="N204" t="str">
        <v>MarketplaceFacilitator</v>
      </c>
      <c r="O204">
        <v>17.99</v>
      </c>
      <c r="P204">
        <v>1.08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-1.08</v>
      </c>
      <c r="Z204">
        <v>-2.7</v>
      </c>
      <c r="AA204">
        <v>-5.4</v>
      </c>
      <c r="AB204">
        <v>0</v>
      </c>
      <c r="AC204">
        <v>0</v>
      </c>
      <c r="AD204">
        <v>9.89</v>
      </c>
      <c r="AF204" t="str">
        <v>Thành - Templates</v>
      </c>
    </row>
    <row r="205">
      <c r="A205" t="str">
        <v>Mar 9, 2023 9:29:57 PM PST</v>
      </c>
      <c r="B205">
        <v>17515232341</v>
      </c>
      <c r="C205" t="str">
        <v>Order</v>
      </c>
      <c r="D205" t="str">
        <v>112-3959046-7190664</v>
      </c>
      <c r="E205" t="str">
        <v>Template-set3</v>
      </c>
      <c r="F205" t="str">
        <v>365Home Bowl Cozy Template 3 Sizes, Bowl Cozy Pattern Template, Bowl Cozy Template Cutting Ruler Set with 40 Pcs of Sewing Pin and Manual Instruction</v>
      </c>
      <c r="G205">
        <v>2</v>
      </c>
      <c r="H205" t="str">
        <v>amazon.com</v>
      </c>
      <c r="I205" t="str">
        <v>Standard Orders</v>
      </c>
      <c r="J205" t="str">
        <v>Amazon</v>
      </c>
      <c r="K205" t="str">
        <v>FUQUAY VARINA</v>
      </c>
      <c r="L205" t="str">
        <v>NC</v>
      </c>
      <c r="M205" t="str">
        <v>27526-6804</v>
      </c>
      <c r="N205" t="str">
        <v>MarketplaceFacilitator</v>
      </c>
      <c r="O205">
        <v>23.98</v>
      </c>
      <c r="P205">
        <v>1.74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-1.74</v>
      </c>
      <c r="Z205">
        <v>-3.6</v>
      </c>
      <c r="AA205">
        <v>-5.22</v>
      </c>
      <c r="AB205">
        <v>0</v>
      </c>
      <c r="AC205">
        <v>0</v>
      </c>
      <c r="AD205">
        <v>15.16</v>
      </c>
      <c r="AF205" t="str">
        <v>Thành - Templates</v>
      </c>
    </row>
    <row r="206">
      <c r="A206" t="str">
        <v>Mar 9, 2023 9:39:37 PM PST</v>
      </c>
      <c r="B206">
        <v>17515232341</v>
      </c>
      <c r="C206" t="str">
        <v>Order</v>
      </c>
      <c r="D206" t="str">
        <v>112-2178859-3626649</v>
      </c>
      <c r="E206" t="str">
        <v>Template-set3-cut2</v>
      </c>
      <c r="F206" t="str">
        <v>365Home Bowl Cozy Template 3 Sizes, Bowl Cozy Pattern Template, Bowl Cozy Template Cutting Ruler Set with 40 Pcs of Sewing Pin, Rotary Cutter and Manu</v>
      </c>
      <c r="G206">
        <v>1</v>
      </c>
      <c r="H206" t="str">
        <v>amazon.com</v>
      </c>
      <c r="I206" t="str">
        <v>Standard Orders</v>
      </c>
      <c r="J206" t="str">
        <v>Amazon</v>
      </c>
      <c r="K206" t="str">
        <v>LORANGER</v>
      </c>
      <c r="L206" t="str">
        <v>LA</v>
      </c>
      <c r="M206" t="str">
        <v>70446-2010</v>
      </c>
      <c r="N206" t="str">
        <v>MarketplaceFacilitator</v>
      </c>
      <c r="O206">
        <v>19.99</v>
      </c>
      <c r="P206">
        <v>1.59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-1.59</v>
      </c>
      <c r="Z206">
        <v>-3</v>
      </c>
      <c r="AA206">
        <v>-5.69</v>
      </c>
      <c r="AB206">
        <v>0</v>
      </c>
      <c r="AC206">
        <v>0</v>
      </c>
      <c r="AD206">
        <v>11.3</v>
      </c>
      <c r="AF206" t="str">
        <v>Thành - Templates</v>
      </c>
    </row>
    <row r="207">
      <c r="A207" t="str">
        <v>Mar 9, 2023 10:17:17 PM PST</v>
      </c>
      <c r="B207">
        <v>17515232341</v>
      </c>
      <c r="C207" t="str">
        <v>Order</v>
      </c>
      <c r="D207" t="str">
        <v>113-0290402-8649030</v>
      </c>
      <c r="E207" t="str">
        <v>Dumpling-2packs</v>
      </c>
      <c r="F207" t="str">
        <v>365Home 2-Pack 2 in 1 Dumpling Maker Press, Dumpling Skin Maker Machine, Empanada Maker Press, Multifunctional DIY Manual Dumpling Press Mold Set (Gre</v>
      </c>
      <c r="G207">
        <v>1</v>
      </c>
      <c r="H207" t="str">
        <v>amazon.com</v>
      </c>
      <c r="I207" t="str">
        <v>Standard Orders</v>
      </c>
      <c r="J207" t="str">
        <v>Amazon</v>
      </c>
      <c r="K207" t="str">
        <v>GROTON</v>
      </c>
      <c r="L207" t="str">
        <v>CT</v>
      </c>
      <c r="M207" t="str">
        <v>06340-6123</v>
      </c>
      <c r="N207" t="str">
        <v>MarketplaceFacilitator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F207" t="str">
        <v>Thành - Dumpling Makers</v>
      </c>
    </row>
    <row r="208">
      <c r="A208" t="str">
        <v>Mar 9, 2023 11:06:50 PM PST</v>
      </c>
      <c r="B208">
        <v>17515232341</v>
      </c>
      <c r="C208" t="str">
        <v>Order</v>
      </c>
      <c r="D208" t="str">
        <v>113-0010146-6939401</v>
      </c>
      <c r="E208" t="str">
        <v>Template-set3</v>
      </c>
      <c r="F208" t="str">
        <v>365Home Bowl Cozy Template 3 Sizes, Bowl Cozy Pattern Template, Bowl Cozy Template Cutting Ruler Set with 40 Pcs of Sewing Pin and Manual Instruction</v>
      </c>
      <c r="G208">
        <v>1</v>
      </c>
      <c r="H208" t="str">
        <v>amazon.com</v>
      </c>
      <c r="I208" t="str">
        <v>Standard Orders</v>
      </c>
      <c r="J208" t="str">
        <v>Amazon</v>
      </c>
      <c r="K208" t="str">
        <v>MEDFORD</v>
      </c>
      <c r="L208" t="str">
        <v>OR</v>
      </c>
      <c r="M208" t="str">
        <v>97501-7026</v>
      </c>
      <c r="O208">
        <v>11.99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-1.8</v>
      </c>
      <c r="AA208">
        <v>-2.61</v>
      </c>
      <c r="AB208">
        <v>0</v>
      </c>
      <c r="AC208">
        <v>0</v>
      </c>
      <c r="AD208">
        <v>7.58</v>
      </c>
      <c r="AF208" t="str">
        <v>Thành - Templates</v>
      </c>
    </row>
    <row r="209">
      <c r="A209" t="str">
        <v>Mar 10, 2023 12:41:51 AM PST</v>
      </c>
      <c r="B209">
        <v>17515232341</v>
      </c>
      <c r="C209" t="str">
        <v>Order</v>
      </c>
      <c r="D209" t="str">
        <v>111-6316648-8313845</v>
      </c>
      <c r="E209" t="str">
        <v>Template-set3</v>
      </c>
      <c r="F209" t="str">
        <v>365Home Bowl Cozy Template 3 Sizes, Bowl Cozy Pattern Template, Bowl Cozy Template Cutting Ruler Set with 40 Pcs of Sewing Pin and Manual Instruction</v>
      </c>
      <c r="G209">
        <v>1</v>
      </c>
      <c r="H209" t="str">
        <v>amazon.com</v>
      </c>
      <c r="I209" t="str">
        <v>Standard Orders</v>
      </c>
      <c r="J209" t="str">
        <v>Amazon</v>
      </c>
      <c r="K209" t="str">
        <v>LOS ANGELES</v>
      </c>
      <c r="L209" t="str">
        <v>CA</v>
      </c>
      <c r="M209" t="str">
        <v>90043-2213</v>
      </c>
      <c r="N209" t="str">
        <v>MarketplaceFacilitator</v>
      </c>
      <c r="O209">
        <v>11.99</v>
      </c>
      <c r="P209">
        <v>1.14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-1.14</v>
      </c>
      <c r="Z209">
        <v>-1.8</v>
      </c>
      <c r="AA209">
        <v>-2.61</v>
      </c>
      <c r="AB209">
        <v>0</v>
      </c>
      <c r="AC209">
        <v>0</v>
      </c>
      <c r="AD209">
        <v>7.58</v>
      </c>
      <c r="AF209" t="str">
        <v>Thành - Templates</v>
      </c>
    </row>
    <row r="210">
      <c r="A210" t="str">
        <v>Mar 10, 2023 1:45:31 AM PST</v>
      </c>
      <c r="B210">
        <v>17515232341</v>
      </c>
      <c r="C210" t="str">
        <v>Adjustment</v>
      </c>
      <c r="E210" t="str">
        <v>Dumpling-2packs</v>
      </c>
      <c r="F210" t="str">
        <v>FBA Inventory Reimbursement - Damaged:Warehouse</v>
      </c>
      <c r="G210">
        <v>1</v>
      </c>
      <c r="I210" t="str">
        <v>Standard Orders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11.49</v>
      </c>
      <c r="AD210">
        <v>11.49</v>
      </c>
      <c r="AF210" t="str">
        <v>Thành - Dumpling Makers</v>
      </c>
    </row>
    <row r="211">
      <c r="A211" t="str">
        <v>Mar 10, 2023 1:45:34 AM PST</v>
      </c>
      <c r="B211">
        <v>17515232341</v>
      </c>
      <c r="C211" t="str">
        <v>Adjustment</v>
      </c>
      <c r="E211" t="str">
        <v>Dumpling-2packs</v>
      </c>
      <c r="F211" t="str">
        <v>FBA Inventory Reimbursement - Damaged:Warehouse</v>
      </c>
      <c r="G211">
        <v>1</v>
      </c>
      <c r="I211" t="str">
        <v>Standard Orders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11.49</v>
      </c>
      <c r="AD211">
        <v>11.49</v>
      </c>
      <c r="AF211" t="str">
        <v>Thành - Dumpling Makers</v>
      </c>
    </row>
    <row r="212">
      <c r="A212" t="str">
        <v>Mar 10, 2023 2:58:39 AM PST</v>
      </c>
      <c r="B212">
        <v>17515232341</v>
      </c>
      <c r="C212" t="str">
        <v>Order</v>
      </c>
      <c r="D212" t="str">
        <v>111-4400923-3082618</v>
      </c>
      <c r="E212" t="str">
        <v>Dumpling-2packs</v>
      </c>
      <c r="F212" t="str">
        <v>365Home 2-Pack 2 in 1 Dumpling Maker Press, Dumpling Skin Maker Machine, Empanada Maker Press, Multifunctional DIY Manual Dumpling Press Mold Set (Gre</v>
      </c>
      <c r="G212">
        <v>1</v>
      </c>
      <c r="H212" t="str">
        <v>amazon.com</v>
      </c>
      <c r="I212" t="str">
        <v>Standard Orders</v>
      </c>
      <c r="J212" t="str">
        <v>Amazon</v>
      </c>
      <c r="K212" t="str">
        <v>BROOKLYN</v>
      </c>
      <c r="L212" t="str">
        <v>NY</v>
      </c>
      <c r="M212" t="str">
        <v>11214-3030</v>
      </c>
      <c r="N212" t="str">
        <v>MarketplaceFacilitator</v>
      </c>
      <c r="O212">
        <v>21.99</v>
      </c>
      <c r="P212">
        <v>1.95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-1.95</v>
      </c>
      <c r="Z212">
        <v>-3.3</v>
      </c>
      <c r="AA212">
        <v>-6.39</v>
      </c>
      <c r="AB212">
        <v>0</v>
      </c>
      <c r="AC212">
        <v>0</v>
      </c>
      <c r="AD212">
        <v>12.3</v>
      </c>
      <c r="AF212" t="str">
        <v>Thành - Dumpling Makers</v>
      </c>
    </row>
    <row r="213">
      <c r="A213" t="str">
        <v>Mar 10, 2023 3:21:29 AM PST</v>
      </c>
      <c r="B213">
        <v>17515232341</v>
      </c>
      <c r="C213" t="str">
        <v>Order</v>
      </c>
      <c r="D213" t="str">
        <v>114-5564077-5876267</v>
      </c>
      <c r="E213" t="str">
        <v>Dumpling-2packs</v>
      </c>
      <c r="F213" t="str">
        <v>365Home 2-Pack 2 in 1 Dumpling Maker Press, Dumpling Skin Maker Machine, Empanada Maker Press, Multifunctional DIY Manual Dumpling Press Mold Set (Gre</v>
      </c>
      <c r="G213">
        <v>1</v>
      </c>
      <c r="H213" t="str">
        <v>amazon.com</v>
      </c>
      <c r="I213" t="str">
        <v>Standard Orders</v>
      </c>
      <c r="J213" t="str">
        <v>Amazon</v>
      </c>
      <c r="K213" t="str">
        <v>WEST VALLEY CITY</v>
      </c>
      <c r="L213" t="str">
        <v>UT</v>
      </c>
      <c r="M213" t="str">
        <v>84120-1494</v>
      </c>
      <c r="N213" t="str">
        <v>MarketplaceFacilitator</v>
      </c>
      <c r="O213">
        <v>21.99</v>
      </c>
      <c r="P213">
        <v>1.59</v>
      </c>
      <c r="Q213">
        <v>1.07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-1.07</v>
      </c>
      <c r="X213">
        <v>0</v>
      </c>
      <c r="Y213">
        <v>-1.59</v>
      </c>
      <c r="Z213">
        <v>-3.3</v>
      </c>
      <c r="AA213">
        <v>-6.39</v>
      </c>
      <c r="AB213">
        <v>0</v>
      </c>
      <c r="AC213">
        <v>0</v>
      </c>
      <c r="AD213">
        <v>12.3</v>
      </c>
      <c r="AF213" t="str">
        <v>Thành - Dumpling Makers</v>
      </c>
    </row>
    <row r="214">
      <c r="A214" t="str">
        <v>Mar 10, 2023 4:18:33 AM PST</v>
      </c>
      <c r="B214">
        <v>17515232341</v>
      </c>
      <c r="C214" t="str">
        <v>Order</v>
      </c>
      <c r="D214" t="str">
        <v>112-0627416-0459421</v>
      </c>
      <c r="E214" t="str">
        <v>Dumpling-2packs</v>
      </c>
      <c r="F214" t="str">
        <v>365Home 2-Pack 2 in 1 Dumpling Maker Press, Dumpling Skin Maker Machine, Empanada Maker Press, Multifunctional DIY Manual Dumpling Press Mold Set (Gre</v>
      </c>
      <c r="G214">
        <v>1</v>
      </c>
      <c r="H214" t="str">
        <v>amazon.com</v>
      </c>
      <c r="I214" t="str">
        <v>Standard Orders</v>
      </c>
      <c r="J214" t="str">
        <v>Amazon</v>
      </c>
      <c r="K214" t="str">
        <v>MASSILLON</v>
      </c>
      <c r="L214" t="str">
        <v>OH</v>
      </c>
      <c r="M214" t="str">
        <v>44646-2210</v>
      </c>
      <c r="N214" t="str">
        <v>MarketplaceFacilitator</v>
      </c>
      <c r="O214">
        <v>21.99</v>
      </c>
      <c r="P214">
        <v>1.43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-1.43</v>
      </c>
      <c r="Z214">
        <v>-3.3</v>
      </c>
      <c r="AA214">
        <v>-6.39</v>
      </c>
      <c r="AB214">
        <v>0</v>
      </c>
      <c r="AC214">
        <v>0</v>
      </c>
      <c r="AD214">
        <v>12.3</v>
      </c>
      <c r="AF214" t="str">
        <v>Thành - Dumpling Makers</v>
      </c>
    </row>
    <row r="215">
      <c r="A215" t="str">
        <v>Mar 10, 2023 5:23:40 AM PST</v>
      </c>
      <c r="B215">
        <v>17515232341</v>
      </c>
      <c r="C215" t="str">
        <v>Order</v>
      </c>
      <c r="D215" t="str">
        <v>112-2480088-8373846</v>
      </c>
      <c r="E215" t="str">
        <v>Template-set3</v>
      </c>
      <c r="F215" t="str">
        <v>365Home Bowl Cozy Template 3 Sizes, Bowl Cozy Pattern Template, Bowl Cozy Template Cutting Ruler Set with 40 Pcs of Sewing Pin and Manual Instruction</v>
      </c>
      <c r="G215">
        <v>1</v>
      </c>
      <c r="H215" t="str">
        <v>amazon.com</v>
      </c>
      <c r="I215" t="str">
        <v>Standard Orders</v>
      </c>
      <c r="J215" t="str">
        <v>Amazon</v>
      </c>
      <c r="K215" t="str">
        <v>BRUNSWICK</v>
      </c>
      <c r="L215" t="str">
        <v>ME</v>
      </c>
      <c r="M215" t="str">
        <v>04011-7608</v>
      </c>
      <c r="N215" t="str">
        <v>MarketplaceFacilitator</v>
      </c>
      <c r="O215">
        <v>11.99</v>
      </c>
      <c r="P215">
        <v>0.66</v>
      </c>
      <c r="Q215">
        <v>5.99</v>
      </c>
      <c r="R215">
        <v>0.33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-0.99</v>
      </c>
      <c r="Z215">
        <v>-1.8</v>
      </c>
      <c r="AA215">
        <v>-8.6</v>
      </c>
      <c r="AB215">
        <v>0</v>
      </c>
      <c r="AC215">
        <v>0</v>
      </c>
      <c r="AD215">
        <v>7.58</v>
      </c>
      <c r="AF215" t="str">
        <v>Thành - Templates</v>
      </c>
    </row>
    <row r="216">
      <c r="A216" t="str">
        <v>Mar 10, 2023 7:25:11 AM PST</v>
      </c>
      <c r="B216">
        <v>17515232341</v>
      </c>
      <c r="C216" t="str">
        <v>Order</v>
      </c>
      <c r="D216" t="str">
        <v>113-9598156-1001851</v>
      </c>
      <c r="E216" t="str">
        <v>Template-set3</v>
      </c>
      <c r="F216" t="str">
        <v>365Home Bowl Cozy Template 3 Sizes, Bowl Cozy Pattern Template, Bowl Cozy Template Cutting Ruler Set with 40 Pcs of Sewing Pin and Manual Instruction</v>
      </c>
      <c r="G216">
        <v>1</v>
      </c>
      <c r="H216" t="str">
        <v>amazon.com</v>
      </c>
      <c r="I216" t="str">
        <v>Standard Orders</v>
      </c>
      <c r="J216" t="str">
        <v>Amazon</v>
      </c>
      <c r="K216" t="str">
        <v>ARTHUR</v>
      </c>
      <c r="L216" t="str">
        <v>IL</v>
      </c>
      <c r="M216" t="str">
        <v>61911-7008</v>
      </c>
      <c r="N216" t="str">
        <v>MarketplaceFacilitator</v>
      </c>
      <c r="O216">
        <v>11.99</v>
      </c>
      <c r="P216">
        <v>0.87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-0.87</v>
      </c>
      <c r="Z216">
        <v>-1.8</v>
      </c>
      <c r="AA216">
        <v>-2.61</v>
      </c>
      <c r="AB216">
        <v>0</v>
      </c>
      <c r="AC216">
        <v>0</v>
      </c>
      <c r="AD216">
        <v>7.58</v>
      </c>
      <c r="AF216" t="str">
        <v>Thành - Templates</v>
      </c>
    </row>
    <row r="217">
      <c r="A217" t="str">
        <v>Mar 10, 2023 7:41:44 AM PST</v>
      </c>
      <c r="B217">
        <v>17515232341</v>
      </c>
      <c r="C217" t="str">
        <v>Order</v>
      </c>
      <c r="D217" t="str">
        <v>114-0680308-4625814</v>
      </c>
      <c r="E217" t="str">
        <v>Dumpling-2packs</v>
      </c>
      <c r="F217" t="str">
        <v>365Home 2-Pack 2 in 1 Dumpling Maker Press, Dumpling Skin Maker Machine, Empanada Maker Press, Multifunctional DIY Manual Dumpling Press Mold Set (Gre</v>
      </c>
      <c r="G217">
        <v>1</v>
      </c>
      <c r="H217" t="str">
        <v>amazon.com</v>
      </c>
      <c r="I217" t="str">
        <v>Standard Orders</v>
      </c>
      <c r="J217" t="str">
        <v>Amazon</v>
      </c>
      <c r="K217" t="str">
        <v>WARREN</v>
      </c>
      <c r="L217" t="str">
        <v>MI</v>
      </c>
      <c r="M217" t="str">
        <v>48093-8119</v>
      </c>
      <c r="N217" t="str">
        <v>MarketplaceFacilitator</v>
      </c>
      <c r="O217">
        <v>21.99</v>
      </c>
      <c r="P217">
        <v>1.32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-1.32</v>
      </c>
      <c r="Z217">
        <v>-3.3</v>
      </c>
      <c r="AA217">
        <v>-6.39</v>
      </c>
      <c r="AB217">
        <v>0</v>
      </c>
      <c r="AC217">
        <v>0</v>
      </c>
      <c r="AD217">
        <v>12.3</v>
      </c>
      <c r="AF217" t="str">
        <v>Thành - Dumpling Makers</v>
      </c>
    </row>
    <row r="218">
      <c r="A218" t="str">
        <v>Mar 10, 2023 8:50:20 AM PST</v>
      </c>
      <c r="B218">
        <v>17515232341</v>
      </c>
      <c r="C218" t="str">
        <v>Order</v>
      </c>
      <c r="D218" t="str">
        <v>112-8711726-8674646</v>
      </c>
      <c r="E218" t="str">
        <v>Template-set3</v>
      </c>
      <c r="F218" t="str">
        <v>365Home Bowl Cozy Template 3 Sizes, Bowl Cozy Pattern Template, Bowl Cozy Template Cutting Ruler Set with 40 Pcs of Sewing Pin and Manual Instruction</v>
      </c>
      <c r="G218">
        <v>1</v>
      </c>
      <c r="H218" t="str">
        <v>amazon.com</v>
      </c>
      <c r="I218" t="str">
        <v>Standard Orders</v>
      </c>
      <c r="J218" t="str">
        <v>Amazon</v>
      </c>
      <c r="K218" t="str">
        <v>PELION</v>
      </c>
      <c r="L218" t="str">
        <v>SC</v>
      </c>
      <c r="M218" t="str">
        <v>29123-9303</v>
      </c>
      <c r="N218" t="str">
        <v>MarketplaceFacilitator</v>
      </c>
      <c r="O218">
        <v>11.99</v>
      </c>
      <c r="P218">
        <v>0.84</v>
      </c>
      <c r="Q218">
        <v>5.99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-5.99</v>
      </c>
      <c r="X218">
        <v>0</v>
      </c>
      <c r="Y218">
        <v>-0.84</v>
      </c>
      <c r="Z218">
        <v>-1.8</v>
      </c>
      <c r="AA218">
        <v>-2.61</v>
      </c>
      <c r="AB218">
        <v>0</v>
      </c>
      <c r="AC218">
        <v>0</v>
      </c>
      <c r="AD218">
        <v>7.58</v>
      </c>
      <c r="AF218" t="str">
        <v>Thành - Templates</v>
      </c>
    </row>
    <row r="219">
      <c r="A219" t="str">
        <v>Mar 10, 2023 9:18:28 AM PST</v>
      </c>
      <c r="B219">
        <v>17515232341</v>
      </c>
      <c r="C219" t="str">
        <v>Order</v>
      </c>
      <c r="D219" t="str">
        <v>112-9246086-2866647</v>
      </c>
      <c r="E219" t="str">
        <v>Dumpling2-Blue</v>
      </c>
      <c r="F219" t="str">
        <v>365Home?Upgrade?2 in 1 Dumpling Maker Press, Dumpling Skin Maker Machine, Empanada Maker Press, Multifunctional DIY Manual Dumpling Press Mold Set (Bl</v>
      </c>
      <c r="G219">
        <v>1</v>
      </c>
      <c r="H219" t="str">
        <v>amazon.com</v>
      </c>
      <c r="I219" t="str">
        <v>Standard Orders</v>
      </c>
      <c r="J219" t="str">
        <v>Amazon</v>
      </c>
      <c r="K219" t="str">
        <v>GREER</v>
      </c>
      <c r="L219" t="str">
        <v>SC</v>
      </c>
      <c r="M219" t="str">
        <v>29651-6863</v>
      </c>
      <c r="N219" t="str">
        <v>MarketplaceFacilitator</v>
      </c>
      <c r="O219">
        <v>14.99</v>
      </c>
      <c r="P219">
        <v>0.9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-0.9</v>
      </c>
      <c r="Z219">
        <v>-2.25</v>
      </c>
      <c r="AA219">
        <v>-5.4</v>
      </c>
      <c r="AB219">
        <v>0</v>
      </c>
      <c r="AC219">
        <v>0</v>
      </c>
      <c r="AD219">
        <v>7.34</v>
      </c>
      <c r="AF219" t="str">
        <v>Thành - Dumpling Makers</v>
      </c>
    </row>
    <row r="220">
      <c r="A220" t="str">
        <v>Mar 10, 2023 9:34:49 AM PST</v>
      </c>
      <c r="B220">
        <v>17515232341</v>
      </c>
      <c r="C220" t="str">
        <v>Order</v>
      </c>
      <c r="D220" t="str">
        <v>112-8606023-6108239</v>
      </c>
      <c r="E220" t="str">
        <v>Dumpling-2packs</v>
      </c>
      <c r="F220" t="str">
        <v>365Home 2-Pack 2 in 1 Dumpling Maker Press, Dumpling Skin Maker Machine, Empanada Maker Press, Multifunctional DIY Manual Dumpling Press Mold Set (Gre</v>
      </c>
      <c r="G220">
        <v>1</v>
      </c>
      <c r="H220" t="str">
        <v>amazon.com</v>
      </c>
      <c r="I220" t="str">
        <v>Standard Orders</v>
      </c>
      <c r="J220" t="str">
        <v>Amazon</v>
      </c>
      <c r="K220" t="str">
        <v>REPUBLIC</v>
      </c>
      <c r="L220" t="str">
        <v>MO</v>
      </c>
      <c r="M220" t="str">
        <v>65738-7584</v>
      </c>
      <c r="N220" t="str">
        <v>MarketplaceFacilitator</v>
      </c>
      <c r="O220">
        <v>21.99</v>
      </c>
      <c r="P220">
        <v>0.93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-0.93</v>
      </c>
      <c r="Z220">
        <v>-3.3</v>
      </c>
      <c r="AA220">
        <v>-6.39</v>
      </c>
      <c r="AB220">
        <v>0</v>
      </c>
      <c r="AC220">
        <v>0</v>
      </c>
      <c r="AD220">
        <v>12.3</v>
      </c>
      <c r="AF220" t="str">
        <v>Thành - Dumpling Makers</v>
      </c>
    </row>
    <row r="221">
      <c r="A221" t="str">
        <v>Mar 10, 2023 11:42:41 AM PST</v>
      </c>
      <c r="B221">
        <v>17515232341</v>
      </c>
      <c r="C221" t="str">
        <v>Refund</v>
      </c>
      <c r="D221" t="str">
        <v>114-2075699-1490665</v>
      </c>
      <c r="E221" t="str">
        <v>Dumpling-2packs</v>
      </c>
      <c r="F221" t="str">
        <v>365Home 2-Pack 2 in 1 Dumpling Maker Press, Dumpling Skin Maker Machine, Empanada Maker Press, Multifunctional DIY Manual Dumpling Press Mold Set (Gre</v>
      </c>
      <c r="G221">
        <v>1</v>
      </c>
      <c r="H221" t="str">
        <v>amazon.com</v>
      </c>
      <c r="I221" t="str">
        <v>Standard Orders</v>
      </c>
      <c r="J221" t="str">
        <v>Amazon</v>
      </c>
      <c r="K221" t="str">
        <v>LAWRENCEVILLE</v>
      </c>
      <c r="L221" t="str">
        <v>GA</v>
      </c>
      <c r="M221" t="str">
        <v>30044-7571</v>
      </c>
      <c r="N221" t="str">
        <v>MarketplaceFacilitator</v>
      </c>
      <c r="O221">
        <v>-21.99</v>
      </c>
      <c r="P221">
        <v>-1.32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1.32</v>
      </c>
      <c r="Z221">
        <v>2.64</v>
      </c>
      <c r="AA221">
        <v>0</v>
      </c>
      <c r="AB221">
        <v>0</v>
      </c>
      <c r="AC221">
        <v>0</v>
      </c>
      <c r="AD221">
        <v>-19.35</v>
      </c>
      <c r="AF221" t="str">
        <v>Thành - Dumpling Makers</v>
      </c>
    </row>
    <row r="222">
      <c r="A222" t="str">
        <v>Mar 10, 2023 11:59:32 AM PST</v>
      </c>
      <c r="B222">
        <v>17515232341</v>
      </c>
      <c r="C222" t="str">
        <v>Order</v>
      </c>
      <c r="D222" t="str">
        <v>114-4411794-2253854</v>
      </c>
      <c r="E222" t="str">
        <v>Template-set3</v>
      </c>
      <c r="F222" t="str">
        <v>365Home Bowl Cozy Template 3 Sizes, Bowl Cozy Pattern Template, Bowl Cozy Template Cutting Ruler Set with 40 Pcs of Sewing Pin and Manual Instruction</v>
      </c>
      <c r="G222">
        <v>1</v>
      </c>
      <c r="H222" t="str">
        <v>amazon.com</v>
      </c>
      <c r="I222" t="str">
        <v>Standard Orders</v>
      </c>
      <c r="J222" t="str">
        <v>Amazon</v>
      </c>
      <c r="K222" t="str">
        <v>FORMOSO</v>
      </c>
      <c r="L222" t="str">
        <v>KS</v>
      </c>
      <c r="M222" t="str">
        <v>66942-1509</v>
      </c>
      <c r="N222" t="str">
        <v>MarketplaceFacilitator</v>
      </c>
      <c r="O222">
        <v>11.99</v>
      </c>
      <c r="P222">
        <v>0.9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-0.9</v>
      </c>
      <c r="Z222">
        <v>-1.8</v>
      </c>
      <c r="AA222">
        <v>-2.61</v>
      </c>
      <c r="AB222">
        <v>0</v>
      </c>
      <c r="AC222">
        <v>0</v>
      </c>
      <c r="AD222">
        <v>7.58</v>
      </c>
      <c r="AF222" t="str">
        <v>Thành - Templates</v>
      </c>
    </row>
    <row r="223">
      <c r="A223" t="str">
        <v>Mar 10, 2023 2:21:18 PM PST</v>
      </c>
      <c r="B223">
        <v>17515232341</v>
      </c>
      <c r="C223" t="str">
        <v>Order</v>
      </c>
      <c r="D223" t="str">
        <v>111-4554596-8374657</v>
      </c>
      <c r="E223" t="str">
        <v>Template-set3</v>
      </c>
      <c r="F223" t="str">
        <v>365Home Bowl Cozy Template 3 Sizes, Bowl Cozy Pattern Template, Bowl Cozy Template Cutting Ruler Set with 40 Pcs of Sewing Pin and Manual Instruction</v>
      </c>
      <c r="G223">
        <v>1</v>
      </c>
      <c r="H223" t="str">
        <v>amazon.com</v>
      </c>
      <c r="I223" t="str">
        <v>Standard Orders</v>
      </c>
      <c r="J223" t="str">
        <v>Amazon</v>
      </c>
      <c r="K223" t="str">
        <v>SAND SPRINGS</v>
      </c>
      <c r="L223" t="str">
        <v>OK</v>
      </c>
      <c r="M223" t="str">
        <v>74063-2219</v>
      </c>
      <c r="N223" t="str">
        <v>MarketplaceFacilitator</v>
      </c>
      <c r="O223">
        <v>11.99</v>
      </c>
      <c r="P223">
        <v>1.07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-1.07</v>
      </c>
      <c r="Z223">
        <v>-1.8</v>
      </c>
      <c r="AA223">
        <v>-2.61</v>
      </c>
      <c r="AB223">
        <v>0</v>
      </c>
      <c r="AC223">
        <v>0</v>
      </c>
      <c r="AD223">
        <v>7.58</v>
      </c>
      <c r="AF223" t="str">
        <v>Thành - Templates</v>
      </c>
    </row>
    <row r="224">
      <c r="A224" t="str">
        <v>Mar 10, 2023 3:04:59 PM PST</v>
      </c>
      <c r="B224">
        <v>17515232341</v>
      </c>
      <c r="C224" t="str">
        <v>Order</v>
      </c>
      <c r="D224" t="str">
        <v>113-5498485-8082656</v>
      </c>
      <c r="E224" t="str">
        <v>Dumpling-2packs</v>
      </c>
      <c r="F224" t="str">
        <v>365Home 2-Pack 2 in 1 Dumpling Maker Press, Dumpling Skin Maker Machine, Empanada Maker Press, Multifunctional DIY Manual Dumpling Press Mold Set (Gre</v>
      </c>
      <c r="G224">
        <v>1</v>
      </c>
      <c r="H224" t="str">
        <v>amazon.com</v>
      </c>
      <c r="I224" t="str">
        <v>Standard Orders</v>
      </c>
      <c r="J224" t="str">
        <v>Amazon</v>
      </c>
      <c r="K224" t="str">
        <v>BRONX</v>
      </c>
      <c r="L224" t="str">
        <v>NY</v>
      </c>
      <c r="M224" t="str">
        <v>10475-3714</v>
      </c>
      <c r="N224" t="str">
        <v>MarketplaceFacilitator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F224" t="str">
        <v>Thành - Dumpling Makers</v>
      </c>
    </row>
    <row r="225">
      <c r="A225" t="str">
        <v>Mar 10, 2023 3:41:44 PM PST</v>
      </c>
      <c r="B225">
        <v>17515232341</v>
      </c>
      <c r="C225" t="str">
        <v>Order</v>
      </c>
      <c r="D225" t="str">
        <v>113-1442945-9245848</v>
      </c>
      <c r="E225" t="str">
        <v>Cuber-cutter1</v>
      </c>
      <c r="F225" t="str">
        <v>365Home 2-Pack Avocado Cutter Slicer and Pitter 3 in 1, Avocado Knife Cuber Peeler Dicer Tool</v>
      </c>
      <c r="G225">
        <v>1</v>
      </c>
      <c r="H225" t="str">
        <v>amazon.com</v>
      </c>
      <c r="I225" t="str">
        <v>Standard Orders</v>
      </c>
      <c r="J225" t="str">
        <v>Amazon</v>
      </c>
      <c r="K225" t="str">
        <v>PLANO</v>
      </c>
      <c r="L225" t="str">
        <v>TX</v>
      </c>
      <c r="M225" t="str">
        <v>75074-4328</v>
      </c>
      <c r="N225" t="str">
        <v>MarketplaceFacilitator</v>
      </c>
      <c r="O225">
        <v>11.99</v>
      </c>
      <c r="P225">
        <v>0.99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-0.99</v>
      </c>
      <c r="Z225">
        <v>-1.8</v>
      </c>
      <c r="AA225">
        <v>-3.77</v>
      </c>
      <c r="AB225">
        <v>0</v>
      </c>
      <c r="AC225">
        <v>0</v>
      </c>
      <c r="AD225">
        <v>6.42</v>
      </c>
      <c r="AF225" t="str">
        <v>Thành - Fruit Cutters</v>
      </c>
    </row>
    <row r="226">
      <c r="A226" t="str">
        <v>Mar 10, 2023 5:41:44 PM PST</v>
      </c>
      <c r="B226">
        <v>17515232341</v>
      </c>
      <c r="C226" t="str">
        <v>Order</v>
      </c>
      <c r="D226" t="str">
        <v>111-1591824-9879403</v>
      </c>
      <c r="E226" t="str">
        <v>Breaker-04</v>
      </c>
      <c r="F226" t="str">
        <v>365Home 4-Packs Car Window Breaker Seatbelt Cutter, 3-in-1 Glass Breaker and Seat Belt Cutter, Car Emergency Escape Tool with User Manual for Land and</v>
      </c>
      <c r="G226">
        <v>1</v>
      </c>
      <c r="H226" t="str">
        <v>amazon.com</v>
      </c>
      <c r="I226" t="str">
        <v>Standard Orders</v>
      </c>
      <c r="J226" t="str">
        <v>Amazon</v>
      </c>
      <c r="K226" t="str">
        <v>MILLCREEK</v>
      </c>
      <c r="L226" t="str">
        <v>UT</v>
      </c>
      <c r="M226" t="str">
        <v>84109-2671</v>
      </c>
      <c r="N226" t="str">
        <v>MarketplaceFacilitator</v>
      </c>
      <c r="O226">
        <v>19.99</v>
      </c>
      <c r="P226">
        <v>1.45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-1.45</v>
      </c>
      <c r="Z226">
        <v>-2.4</v>
      </c>
      <c r="AA226">
        <v>0</v>
      </c>
      <c r="AB226">
        <v>0</v>
      </c>
      <c r="AC226">
        <v>0</v>
      </c>
      <c r="AD226">
        <v>17.59</v>
      </c>
      <c r="AF226" t="str">
        <v>Thành - Window Breakers</v>
      </c>
    </row>
    <row r="227">
      <c r="A227" t="str">
        <v>Mar 10, 2023 6:11:52 PM PST</v>
      </c>
      <c r="B227">
        <v>17515232341</v>
      </c>
      <c r="C227" t="str">
        <v>Order</v>
      </c>
      <c r="D227" t="str">
        <v>112-6680466-0306653</v>
      </c>
      <c r="E227" t="str">
        <v>Template-set3</v>
      </c>
      <c r="F227" t="str">
        <v>365Home Bowl Cozy Template 3 Sizes, Bowl Cozy Pattern Template, Bowl Cozy Template Cutting Ruler Set with 40 Pcs of Sewing Pin and Manual Instruction</v>
      </c>
      <c r="G227">
        <v>1</v>
      </c>
      <c r="H227" t="str">
        <v>amazon.com</v>
      </c>
      <c r="I227" t="str">
        <v>Standard Orders</v>
      </c>
      <c r="J227" t="str">
        <v>Amazon</v>
      </c>
      <c r="K227" t="str">
        <v>FORT MYERS</v>
      </c>
      <c r="L227" t="str">
        <v>FL</v>
      </c>
      <c r="M227" t="str">
        <v>33916-1400</v>
      </c>
      <c r="N227" t="str">
        <v>MarketplaceFacilitator</v>
      </c>
      <c r="O227">
        <v>11.99</v>
      </c>
      <c r="P227">
        <v>0.78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-0.78</v>
      </c>
      <c r="Z227">
        <v>-1.8</v>
      </c>
      <c r="AA227">
        <v>-2.61</v>
      </c>
      <c r="AB227">
        <v>0</v>
      </c>
      <c r="AC227">
        <v>0</v>
      </c>
      <c r="AD227">
        <v>7.58</v>
      </c>
      <c r="AF227" t="str">
        <v>Thành - Templates</v>
      </c>
    </row>
    <row r="228">
      <c r="A228" t="str">
        <v>Mar 10, 2023 6:40:54 PM PST</v>
      </c>
      <c r="B228">
        <v>17515232341</v>
      </c>
      <c r="C228" t="str">
        <v>Order</v>
      </c>
      <c r="D228" t="str">
        <v>114-7073152-0457830</v>
      </c>
      <c r="E228" t="str">
        <v>Template-set3</v>
      </c>
      <c r="F228" t="str">
        <v>365Home Bowl Cozy Template 3 Sizes, Bowl Cozy Pattern Template, Bowl Cozy Template Cutting Ruler Set with 40 Pcs of Sewing Pin and Manual Instruction</v>
      </c>
      <c r="G228">
        <v>1</v>
      </c>
      <c r="H228" t="str">
        <v>amazon.com</v>
      </c>
      <c r="I228" t="str">
        <v>Standard Orders</v>
      </c>
      <c r="J228" t="str">
        <v>Amazon</v>
      </c>
      <c r="K228" t="str">
        <v>THONOTOSASSA</v>
      </c>
      <c r="L228" t="str">
        <v>FL</v>
      </c>
      <c r="M228" t="str">
        <v>33592-2713</v>
      </c>
      <c r="N228" t="str">
        <v>MarketplaceFacilitator</v>
      </c>
      <c r="O228">
        <v>11.99</v>
      </c>
      <c r="P228">
        <v>0.9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-0.9</v>
      </c>
      <c r="Z228">
        <v>-1.8</v>
      </c>
      <c r="AA228">
        <v>-2.61</v>
      </c>
      <c r="AB228">
        <v>0</v>
      </c>
      <c r="AC228">
        <v>0</v>
      </c>
      <c r="AD228">
        <v>7.58</v>
      </c>
      <c r="AF228" t="str">
        <v>Thành - Templates</v>
      </c>
    </row>
    <row r="229">
      <c r="A229" t="str">
        <v>Mar 10, 2023 6:52:59 PM PST</v>
      </c>
      <c r="B229">
        <v>17515232341</v>
      </c>
      <c r="C229" t="str">
        <v>Order</v>
      </c>
      <c r="D229" t="str">
        <v>113-0580030-9836251</v>
      </c>
      <c r="E229" t="str">
        <v>Chopper-StoragePeeler</v>
      </c>
      <c r="F229" t="str">
        <v>365Home 2-Pack Multifunctional Vegetable Chopper Dicing &amp; Slitting, Veggie Peeler Chopper Dicer With Container, Cucumber Carrot Potato Onion Apple Pee</v>
      </c>
      <c r="G229">
        <v>1</v>
      </c>
      <c r="H229" t="str">
        <v>amazon.com</v>
      </c>
      <c r="I229" t="str">
        <v>Standard Orders</v>
      </c>
      <c r="J229" t="str">
        <v>Amazon</v>
      </c>
      <c r="K229" t="str">
        <v>LAND O LAKES</v>
      </c>
      <c r="L229" t="str">
        <v>FL</v>
      </c>
      <c r="M229" t="str">
        <v>34638-0134</v>
      </c>
      <c r="N229" t="str">
        <v>MarketplaceFacilitator</v>
      </c>
      <c r="O229">
        <v>11.99</v>
      </c>
      <c r="P229">
        <v>0.84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-0.84</v>
      </c>
      <c r="Z229">
        <v>-1.8</v>
      </c>
      <c r="AA229">
        <v>-4.68</v>
      </c>
      <c r="AB229">
        <v>0</v>
      </c>
      <c r="AC229">
        <v>0</v>
      </c>
      <c r="AD229">
        <v>5.51</v>
      </c>
      <c r="AF229" t="str">
        <v>Thành - Choppers</v>
      </c>
    </row>
    <row r="230">
      <c r="A230" t="str">
        <v>Mar 10, 2023 7:24:53 PM PST</v>
      </c>
      <c r="B230">
        <v>17515232341</v>
      </c>
      <c r="C230" t="str">
        <v>Refund</v>
      </c>
      <c r="D230" t="str">
        <v>114-0549734-7005049</v>
      </c>
      <c r="E230" t="str">
        <v>Dumpling-2packs</v>
      </c>
      <c r="F230" t="str">
        <v>365Home 2-Pack 2 in 1 Dumpling Maker Press, Dumpling Skin Maker Machine, Empanada Maker Press, Multifunctional DIY Manual Dumpling Press Mold Set (Gre</v>
      </c>
      <c r="G230">
        <v>1</v>
      </c>
      <c r="H230" t="str">
        <v>amazon.com</v>
      </c>
      <c r="I230" t="str">
        <v>Standard Orders</v>
      </c>
      <c r="J230" t="str">
        <v>Amazon</v>
      </c>
      <c r="K230" t="str">
        <v>SAN PEDRO GARZA GARCIA</v>
      </c>
      <c r="L230" t="str">
        <v>NUEVO LEON</v>
      </c>
      <c r="M230">
        <v>66220</v>
      </c>
      <c r="O230">
        <v>-21.99</v>
      </c>
      <c r="P230">
        <v>0</v>
      </c>
      <c r="Q230">
        <v>-9.77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2.64</v>
      </c>
      <c r="AA230">
        <v>9.77</v>
      </c>
      <c r="AB230">
        <v>0</v>
      </c>
      <c r="AC230">
        <v>0</v>
      </c>
      <c r="AD230">
        <v>-19.35</v>
      </c>
      <c r="AF230" t="str">
        <v>Thành - Dumpling Makers</v>
      </c>
    </row>
    <row r="231">
      <c r="A231" t="str">
        <v>Mar 10, 2023 8:54:09 PM PST</v>
      </c>
      <c r="B231">
        <v>17515232341</v>
      </c>
      <c r="C231" t="str">
        <v>Order</v>
      </c>
      <c r="D231" t="str">
        <v>112-2931434-2680225</v>
      </c>
      <c r="E231" t="str">
        <v>Dumpling-2packs</v>
      </c>
      <c r="F231" t="str">
        <v>365Home 2-Pack 2 in 1 Dumpling Maker Press, Dumpling Skin Maker Machine, Empanada Maker Press, Multifunctional DIY Manual Dumpling Press Mold Set (Gre</v>
      </c>
      <c r="G231">
        <v>1</v>
      </c>
      <c r="H231" t="str">
        <v>amazon.com</v>
      </c>
      <c r="I231" t="str">
        <v>Standard Orders</v>
      </c>
      <c r="J231" t="str">
        <v>Amazon</v>
      </c>
      <c r="K231" t="str">
        <v>MURRELLS INLET</v>
      </c>
      <c r="L231" t="str">
        <v>SC</v>
      </c>
      <c r="M231" t="str">
        <v>29576-7972</v>
      </c>
      <c r="N231" t="str">
        <v>MarketplaceFacilitator</v>
      </c>
      <c r="O231">
        <v>21.99</v>
      </c>
      <c r="P231">
        <v>1.76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-1.76</v>
      </c>
      <c r="Z231">
        <v>-3.3</v>
      </c>
      <c r="AA231">
        <v>-6.39</v>
      </c>
      <c r="AB231">
        <v>0</v>
      </c>
      <c r="AC231">
        <v>0</v>
      </c>
      <c r="AD231">
        <v>12.3</v>
      </c>
      <c r="AF231" t="str">
        <v>Thành - Dumpling Makers</v>
      </c>
    </row>
    <row r="232">
      <c r="A232" t="str">
        <v>Mar 10, 2023 10:24:33 PM PST</v>
      </c>
      <c r="B232">
        <v>17515232341</v>
      </c>
      <c r="C232" t="str">
        <v>Order</v>
      </c>
      <c r="D232" t="str">
        <v>111-1923585-9517843</v>
      </c>
      <c r="E232" t="str">
        <v>Dumpling-2packs</v>
      </c>
      <c r="F232" t="str">
        <v>365Home 2-Pack 2 in 1 Dumpling Maker Press, Dumpling Skin Maker Machine, Empanada Maker Press, Multifunctional DIY Manual Dumpling Press Mold Set (Gre</v>
      </c>
      <c r="G232">
        <v>1</v>
      </c>
      <c r="H232" t="str">
        <v>amazon.com</v>
      </c>
      <c r="I232" t="str">
        <v>Standard Orders</v>
      </c>
      <c r="J232" t="str">
        <v>Amazon</v>
      </c>
      <c r="K232" t="str">
        <v>LOUISVILLE</v>
      </c>
      <c r="L232" t="str">
        <v>KY</v>
      </c>
      <c r="M232" t="str">
        <v>40220-1661</v>
      </c>
      <c r="N232" t="str">
        <v>MarketplaceFacilitator</v>
      </c>
      <c r="O232">
        <v>21.99</v>
      </c>
      <c r="P232">
        <v>1.32</v>
      </c>
      <c r="Q232">
        <v>5.99</v>
      </c>
      <c r="R232">
        <v>0.36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-1.68</v>
      </c>
      <c r="Z232">
        <v>-3.3</v>
      </c>
      <c r="AA232">
        <v>-12.38</v>
      </c>
      <c r="AB232">
        <v>0</v>
      </c>
      <c r="AC232">
        <v>0</v>
      </c>
      <c r="AD232">
        <v>12.3</v>
      </c>
      <c r="AF232" t="str">
        <v>Thành - Dumpling Makers</v>
      </c>
    </row>
    <row r="233">
      <c r="A233" t="str">
        <v>Mar 10, 2023 11:28:58 PM PST</v>
      </c>
      <c r="B233">
        <v>17515232341</v>
      </c>
      <c r="C233" t="str">
        <v>Order</v>
      </c>
      <c r="D233" t="str">
        <v>113-8871891-2866637</v>
      </c>
      <c r="E233" t="str">
        <v>Dumpling2-4packs</v>
      </c>
      <c r="F233" t="str">
        <v>365Home?Upgrade?4-Pack 2 in 1 Dumpling Maker Press, Dumpling Skin Maker Machine, Empanada Maker Press, Multifunctional DIY Manual Dumpling Press Mold</v>
      </c>
      <c r="G233">
        <v>1</v>
      </c>
      <c r="H233" t="str">
        <v>amazon.com</v>
      </c>
      <c r="I233" t="str">
        <v>Standard Orders</v>
      </c>
      <c r="J233" t="str">
        <v>Amazon</v>
      </c>
      <c r="K233" t="str">
        <v>SAN JACINTO</v>
      </c>
      <c r="L233" t="str">
        <v>CA</v>
      </c>
      <c r="M233" t="str">
        <v>92582-3746</v>
      </c>
      <c r="N233" t="str">
        <v>MarketplaceFacilitator</v>
      </c>
      <c r="O233">
        <v>29.99</v>
      </c>
      <c r="P233">
        <v>2.62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-2.62</v>
      </c>
      <c r="Z233">
        <v>-4.5</v>
      </c>
      <c r="AA233">
        <v>-7.97</v>
      </c>
      <c r="AB233">
        <v>0</v>
      </c>
      <c r="AC233">
        <v>0</v>
      </c>
      <c r="AD233">
        <v>17.52</v>
      </c>
      <c r="AF233" t="str">
        <v>Thành - Dumpling Makers</v>
      </c>
    </row>
    <row r="234">
      <c r="A234" t="str">
        <v>Mar 10, 2023 11:34:54 PM PST</v>
      </c>
      <c r="B234">
        <v>17515232341</v>
      </c>
      <c r="C234" t="str">
        <v>Adjustment</v>
      </c>
      <c r="D234" t="str">
        <v>113-7207743-7541816</v>
      </c>
      <c r="E234" t="str">
        <v>Chopper-BeanSlicer-3in1Peeler</v>
      </c>
      <c r="F234" t="str">
        <v>FBA Inventory Reimbursement - Customer Return</v>
      </c>
      <c r="G234">
        <v>1</v>
      </c>
      <c r="I234" t="str">
        <v>Standard Orders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9.69</v>
      </c>
      <c r="AD234">
        <v>9.69</v>
      </c>
      <c r="AF234" t="str">
        <v>Thành - Choppers</v>
      </c>
    </row>
    <row r="235">
      <c r="A235" t="str">
        <v>Mar 11, 2023 2:44:55 AM PST</v>
      </c>
      <c r="B235">
        <v>17515232341</v>
      </c>
      <c r="C235" t="str">
        <v>Order</v>
      </c>
      <c r="D235" t="str">
        <v>114-1946389-0957052</v>
      </c>
      <c r="E235" t="str">
        <v>Breaker-04</v>
      </c>
      <c r="F235" t="str">
        <v>365Home 4-Packs Car Window Breaker Seatbelt Cutter, 3-in-1 Glass Breaker and Seat Belt Cutter, Car Emergency Escape Tool with User Manual for Land and</v>
      </c>
      <c r="G235">
        <v>1</v>
      </c>
      <c r="H235" t="str">
        <v>amazon.com</v>
      </c>
      <c r="I235" t="str">
        <v>Standard Orders</v>
      </c>
      <c r="J235" t="str">
        <v>Amazon</v>
      </c>
      <c r="K235" t="str">
        <v>ORLANDO</v>
      </c>
      <c r="L235" t="str">
        <v>FL</v>
      </c>
      <c r="M235" t="str">
        <v>32822-2287</v>
      </c>
      <c r="N235" t="str">
        <v>MarketplaceFacilitator</v>
      </c>
      <c r="O235">
        <v>19.99</v>
      </c>
      <c r="P235">
        <v>1.3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-1.3</v>
      </c>
      <c r="Z235">
        <v>-2.4</v>
      </c>
      <c r="AA235">
        <v>0</v>
      </c>
      <c r="AB235">
        <v>0</v>
      </c>
      <c r="AC235">
        <v>0</v>
      </c>
      <c r="AD235">
        <v>17.59</v>
      </c>
      <c r="AF235" t="str">
        <v>Thành - Window Breakers</v>
      </c>
    </row>
    <row r="236">
      <c r="A236" t="str">
        <v>Mar 11, 2023 3:25:44 AM PST</v>
      </c>
      <c r="B236">
        <v>17515232341</v>
      </c>
      <c r="C236" t="str">
        <v>Order</v>
      </c>
      <c r="D236" t="str">
        <v>111-7898905-0431411</v>
      </c>
      <c r="E236" t="str">
        <v>Template-set3</v>
      </c>
      <c r="F236" t="str">
        <v>365Home Bowl Cozy Template 3 Sizes, Bowl Cozy Pattern Template, Bowl Cozy Template Cutting Ruler Set with 40 Pcs of Sewing Pin and Manual Instruction</v>
      </c>
      <c r="G236">
        <v>1</v>
      </c>
      <c r="H236" t="str">
        <v>amazon.com</v>
      </c>
      <c r="I236" t="str">
        <v>Standard Orders</v>
      </c>
      <c r="J236" t="str">
        <v>Amazon</v>
      </c>
      <c r="K236" t="str">
        <v>SILVER CITY</v>
      </c>
      <c r="L236" t="str">
        <v>NM</v>
      </c>
      <c r="M236" t="str">
        <v>88061-7622</v>
      </c>
      <c r="N236" t="str">
        <v>MarketplaceFacilitator</v>
      </c>
      <c r="O236">
        <v>11.99</v>
      </c>
      <c r="P236">
        <v>0.77</v>
      </c>
      <c r="Q236">
        <v>3.64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-3.64</v>
      </c>
      <c r="X236">
        <v>0</v>
      </c>
      <c r="Y236">
        <v>-0.77</v>
      </c>
      <c r="Z236">
        <v>-1.8</v>
      </c>
      <c r="AA236">
        <v>-2.61</v>
      </c>
      <c r="AB236">
        <v>0</v>
      </c>
      <c r="AC236">
        <v>0</v>
      </c>
      <c r="AD236">
        <v>7.58</v>
      </c>
      <c r="AF236" t="str">
        <v>Thành - Templates</v>
      </c>
    </row>
    <row r="237">
      <c r="A237" t="str">
        <v>Mar 11, 2023 5:53:43 AM PST</v>
      </c>
      <c r="B237">
        <v>17563175701</v>
      </c>
      <c r="C237" t="str">
        <v>Order</v>
      </c>
      <c r="D237" t="str">
        <v>113-4135402-5050662</v>
      </c>
      <c r="E237" t="str">
        <v>Template-set3</v>
      </c>
      <c r="F237" t="str">
        <v>365Home Bowl Cozy Template 3 Sizes, Clear Acrylic Bowl Wrap, Sewing Pattern Templates for Quilting with Needle Set and Manual Instruction</v>
      </c>
      <c r="G237">
        <v>1</v>
      </c>
      <c r="H237" t="str">
        <v>amazon.com</v>
      </c>
      <c r="I237" t="str">
        <v>Invoiced Orders</v>
      </c>
      <c r="J237" t="str">
        <v>Amazon</v>
      </c>
      <c r="K237" t="str">
        <v>MOUNT PLEASANT</v>
      </c>
      <c r="L237" t="str">
        <v>TX</v>
      </c>
      <c r="M237" t="str">
        <v>75455-3601</v>
      </c>
      <c r="N237" t="str">
        <v>MarketplaceFacilitator</v>
      </c>
      <c r="O237">
        <v>14.99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-2.25</v>
      </c>
      <c r="AA237">
        <v>-4.75</v>
      </c>
      <c r="AB237">
        <v>0</v>
      </c>
      <c r="AC237">
        <v>0</v>
      </c>
      <c r="AD237">
        <v>7.99</v>
      </c>
      <c r="AF237" t="str">
        <v>Thành - Templates</v>
      </c>
    </row>
    <row r="238">
      <c r="A238" t="str">
        <v>Mar 11, 2023 6:57:25 AM PST</v>
      </c>
      <c r="B238">
        <v>17515232341</v>
      </c>
      <c r="C238" t="str">
        <v>Order</v>
      </c>
      <c r="D238" t="str">
        <v>113-9373723-0480261</v>
      </c>
      <c r="E238" t="str">
        <v>Chopper-BeanSlicer-3in1Peeler</v>
      </c>
      <c r="F238" t="str">
        <v>365Home 3-Pack Multifunction Vegetable Bean Cutter Slicer Peeler Frencher Stringer, Veggie Green Onion Pepper Slicer Shredder, Cucumber Carrot Potato</v>
      </c>
      <c r="G238">
        <v>1</v>
      </c>
      <c r="H238" t="str">
        <v>amazon.com</v>
      </c>
      <c r="I238" t="str">
        <v>Standard Orders</v>
      </c>
      <c r="J238" t="str">
        <v>Amazon</v>
      </c>
      <c r="K238" t="str">
        <v>TEMPLE</v>
      </c>
      <c r="L238" t="str">
        <v>GA</v>
      </c>
      <c r="M238" t="str">
        <v>30179-5048</v>
      </c>
      <c r="N238" t="str">
        <v>MarketplaceFacilitator</v>
      </c>
      <c r="O238">
        <v>11.99</v>
      </c>
      <c r="P238">
        <v>0.84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-0.84</v>
      </c>
      <c r="Z238">
        <v>-1.8</v>
      </c>
      <c r="AA238">
        <v>-3.77</v>
      </c>
      <c r="AB238">
        <v>0</v>
      </c>
      <c r="AC238">
        <v>0</v>
      </c>
      <c r="AD238">
        <v>6.42</v>
      </c>
      <c r="AF238" t="str">
        <v>Thành - Choppers</v>
      </c>
    </row>
    <row r="239">
      <c r="A239" t="str">
        <v>Mar 11, 2023 8:59:59 AM PST</v>
      </c>
      <c r="B239">
        <v>17515232341</v>
      </c>
      <c r="C239" t="str">
        <v>Order</v>
      </c>
      <c r="D239" t="str">
        <v>114-0698252-0221059</v>
      </c>
      <c r="E239" t="str">
        <v>Dumpling-Yellow</v>
      </c>
      <c r="F239" t="str">
        <v>365Home 2 in 1 Dumpling Maker Press, Dumpling Skin Maker Machine, Empanada Maker Press, Multifunctional DIY Manual Dumpling Press Mold Set (Yellow)</v>
      </c>
      <c r="G239">
        <v>1</v>
      </c>
      <c r="H239" t="str">
        <v>amazon.com</v>
      </c>
      <c r="I239" t="str">
        <v>Standard Orders</v>
      </c>
      <c r="J239" t="str">
        <v>Amazon</v>
      </c>
      <c r="K239" t="str">
        <v>FREDERICKSBURG</v>
      </c>
      <c r="L239" t="str">
        <v>VA</v>
      </c>
      <c r="M239" t="str">
        <v>22406-8442</v>
      </c>
      <c r="N239" t="str">
        <v>MarketplaceFacilitator</v>
      </c>
      <c r="O239">
        <v>11.99</v>
      </c>
      <c r="P239">
        <v>0.64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-0.64</v>
      </c>
      <c r="Z239">
        <v>-1.8</v>
      </c>
      <c r="AA239">
        <v>-3.77</v>
      </c>
      <c r="AB239">
        <v>0</v>
      </c>
      <c r="AC239">
        <v>0</v>
      </c>
      <c r="AD239">
        <v>6.42</v>
      </c>
      <c r="AF239" t="str">
        <v>Thành - Dumpling Makers</v>
      </c>
    </row>
    <row r="240">
      <c r="A240" t="str">
        <v>Mar 11, 2023 9:21:12 AM PST</v>
      </c>
      <c r="B240">
        <v>17515232341</v>
      </c>
      <c r="C240" t="str">
        <v>Order</v>
      </c>
      <c r="D240" t="str">
        <v>112-9605426-5872265</v>
      </c>
      <c r="E240" t="str">
        <v>Screen-4pcs</v>
      </c>
      <c r="F240" t="str">
        <v>365Home 4 Packs Macaron Mobile Phone Screen Cleaning Keychain Wipes, Eyeglass Brush Cleaner, Computer Laptop Cell Phone Screen Cleaner Tool - Glass Cl</v>
      </c>
      <c r="G240">
        <v>1</v>
      </c>
      <c r="H240" t="str">
        <v>amazon.com</v>
      </c>
      <c r="I240" t="str">
        <v>Standard Orders</v>
      </c>
      <c r="J240" t="str">
        <v>Amazon</v>
      </c>
      <c r="K240" t="str">
        <v>PORT MATILDA</v>
      </c>
      <c r="L240" t="str">
        <v>PA</v>
      </c>
      <c r="M240" t="str">
        <v>16870-7038</v>
      </c>
      <c r="N240" t="str">
        <v>MarketplaceFacilitator</v>
      </c>
      <c r="O240">
        <v>9.99</v>
      </c>
      <c r="P240">
        <v>0.6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-0.6</v>
      </c>
      <c r="Z240">
        <v>-1.5</v>
      </c>
      <c r="AA240">
        <v>-2.47</v>
      </c>
      <c r="AB240">
        <v>0</v>
      </c>
      <c r="AC240">
        <v>0</v>
      </c>
      <c r="AD240">
        <v>6.02</v>
      </c>
      <c r="AF240" t="str">
        <v>Thành - Screen Wipes</v>
      </c>
    </row>
    <row r="241">
      <c r="A241" t="str">
        <v>Mar 11, 2023 9:57:02 AM PST</v>
      </c>
      <c r="B241">
        <v>17515232341</v>
      </c>
      <c r="C241" t="str">
        <v>Order</v>
      </c>
      <c r="D241" t="str">
        <v>112-0790720-0168215</v>
      </c>
      <c r="E241" t="str">
        <v>Template-set3</v>
      </c>
      <c r="F241" t="str">
        <v>365Home Bowl Cozy Template 3 Sizes, Bowl Cozy Pattern Template, Bowl Cozy Template Cutting Ruler Set with 40 Pcs of Sewing Pin and Manual Instruction</v>
      </c>
      <c r="G241">
        <v>1</v>
      </c>
      <c r="H241" t="str">
        <v>amazon.com</v>
      </c>
      <c r="I241" t="str">
        <v>Standard Orders</v>
      </c>
      <c r="J241" t="str">
        <v>Amazon</v>
      </c>
      <c r="K241" t="str">
        <v>Pittsford</v>
      </c>
      <c r="L241" t="str">
        <v>NY</v>
      </c>
      <c r="M241" t="str">
        <v>14534-4515</v>
      </c>
      <c r="N241" t="str">
        <v>MarketplaceFacilitator</v>
      </c>
      <c r="O241">
        <v>11.99</v>
      </c>
      <c r="P241">
        <v>0.96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-0.96</v>
      </c>
      <c r="Z241">
        <v>-1.8</v>
      </c>
      <c r="AA241">
        <v>-2.61</v>
      </c>
      <c r="AB241">
        <v>0</v>
      </c>
      <c r="AC241">
        <v>0</v>
      </c>
      <c r="AD241">
        <v>7.58</v>
      </c>
      <c r="AF241" t="str">
        <v>Thành - Templates</v>
      </c>
    </row>
    <row r="242">
      <c r="A242" t="str">
        <v>Mar 11, 2023 12:34:08 PM PST</v>
      </c>
      <c r="B242">
        <v>17515232341</v>
      </c>
      <c r="C242" t="str">
        <v>Order</v>
      </c>
      <c r="D242" t="str">
        <v>113-3756446-2092248</v>
      </c>
      <c r="E242" t="str">
        <v>Breaker-04</v>
      </c>
      <c r="F242" t="str">
        <v>365Home 4-Packs Car Window Breaker Seatbelt Cutter, 3-in-1 Glass Breaker and Seat Belt Cutter, Car Emergency Escape Tool with User Manual for Land and</v>
      </c>
      <c r="G242">
        <v>1</v>
      </c>
      <c r="H242" t="str">
        <v>amazon.com</v>
      </c>
      <c r="I242" t="str">
        <v>Standard Orders</v>
      </c>
      <c r="J242" t="str">
        <v>Amazon</v>
      </c>
      <c r="K242" t="str">
        <v>STOCKTON</v>
      </c>
      <c r="L242" t="str">
        <v>CA</v>
      </c>
      <c r="M242" t="str">
        <v>95212-2898</v>
      </c>
      <c r="N242" t="str">
        <v>MarketplaceFacilitator</v>
      </c>
      <c r="O242">
        <v>19.99</v>
      </c>
      <c r="P242">
        <v>1.8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-1.8</v>
      </c>
      <c r="Z242">
        <v>-2.4</v>
      </c>
      <c r="AA242">
        <v>0</v>
      </c>
      <c r="AB242">
        <v>0</v>
      </c>
      <c r="AC242">
        <v>0</v>
      </c>
      <c r="AD242">
        <v>17.59</v>
      </c>
      <c r="AF242" t="str">
        <v>Thành - Window Breakers</v>
      </c>
    </row>
    <row r="243">
      <c r="A243" t="str">
        <v>Mar 11, 2023 3:31:33 PM PST</v>
      </c>
      <c r="B243">
        <v>17515232341</v>
      </c>
      <c r="C243" t="str">
        <v>Refund</v>
      </c>
      <c r="D243" t="str">
        <v>112-9678895-3024205</v>
      </c>
      <c r="E243" t="str">
        <v>Dumpling-2packs</v>
      </c>
      <c r="F243" t="str">
        <v>365Home 2-Pack 2 in 1 Dumpling Maker Press, Dumpling Skin Maker Machine, Empanada Maker Press, Multifunctional DIY Manual Dumpling Press Mold Set (Gre</v>
      </c>
      <c r="G243">
        <v>1</v>
      </c>
      <c r="H243" t="str">
        <v>amazon.com</v>
      </c>
      <c r="I243" t="str">
        <v>Standard Orders</v>
      </c>
      <c r="J243" t="str">
        <v>Amazon</v>
      </c>
      <c r="K243" t="str">
        <v>COUNTRYSIDE</v>
      </c>
      <c r="L243" t="str">
        <v>IL</v>
      </c>
      <c r="M243" t="str">
        <v>60525-2856</v>
      </c>
      <c r="N243" t="str">
        <v>MarketplaceFacilitator</v>
      </c>
      <c r="O243">
        <v>-21.99</v>
      </c>
      <c r="P243">
        <v>-2.14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2.14</v>
      </c>
      <c r="Z243">
        <v>2.64</v>
      </c>
      <c r="AA243">
        <v>0</v>
      </c>
      <c r="AB243">
        <v>0</v>
      </c>
      <c r="AC243">
        <v>0</v>
      </c>
      <c r="AD243">
        <v>-19.35</v>
      </c>
      <c r="AF243" t="str">
        <v>Thành - Dumpling Makers</v>
      </c>
    </row>
    <row r="244">
      <c r="A244" t="str">
        <v>Mar 11, 2023 4:10:56 PM PST</v>
      </c>
      <c r="B244">
        <v>17515232341</v>
      </c>
      <c r="C244" t="str">
        <v>Refund</v>
      </c>
      <c r="D244" t="str">
        <v>112-2411316-9216226</v>
      </c>
      <c r="E244" t="str">
        <v>Template-set3</v>
      </c>
      <c r="F244" t="str">
        <v>365Home Bowl Cozy Template 3 Sizes, Clear Acrylic Bowl Wrap, Sewing Pattern Templates for Quilting with Needle Set and Manual Instruction</v>
      </c>
      <c r="G244">
        <v>1</v>
      </c>
      <c r="H244" t="str">
        <v>amazon.com</v>
      </c>
      <c r="I244" t="str">
        <v>Standard Orders</v>
      </c>
      <c r="J244" t="str">
        <v>Amazon</v>
      </c>
      <c r="K244" t="str">
        <v>Santa Clara</v>
      </c>
      <c r="L244" t="str">
        <v>CA</v>
      </c>
      <c r="M244" t="str">
        <v>95051-6113</v>
      </c>
      <c r="N244" t="str">
        <v>MarketplaceFacilitator</v>
      </c>
      <c r="O244">
        <v>-14.99</v>
      </c>
      <c r="P244">
        <v>-1.37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1.37</v>
      </c>
      <c r="Z244">
        <v>1.8</v>
      </c>
      <c r="AA244">
        <v>0</v>
      </c>
      <c r="AB244">
        <v>0</v>
      </c>
      <c r="AC244">
        <v>0</v>
      </c>
      <c r="AD244">
        <v>-13.19</v>
      </c>
      <c r="AF244" t="str">
        <v>Thành - Templates</v>
      </c>
    </row>
    <row r="245">
      <c r="A245" t="str">
        <v>Mar 11, 2023 6:22:10 PM PST</v>
      </c>
      <c r="B245">
        <v>17515232341</v>
      </c>
      <c r="C245" t="str">
        <v>Order</v>
      </c>
      <c r="D245" t="str">
        <v>113-6373247-2165031</v>
      </c>
      <c r="E245" t="str">
        <v>Dumpling-2packs</v>
      </c>
      <c r="F245" t="str">
        <v>365Home 2-Pack 2 in 1 Dumpling Maker Press, Dumpling Skin Maker Machine, Empanada Maker Press, Multifunctional DIY Manual Dumpling Press Mold Set (Gre</v>
      </c>
      <c r="G245">
        <v>1</v>
      </c>
      <c r="H245" t="str">
        <v>amazon.com</v>
      </c>
      <c r="I245" t="str">
        <v>Standard Orders</v>
      </c>
      <c r="J245" t="str">
        <v>Amazon</v>
      </c>
      <c r="K245" t="str">
        <v>MOUNTAIN VIEW</v>
      </c>
      <c r="L245" t="str">
        <v>CA</v>
      </c>
      <c r="M245" t="str">
        <v>94040-1690</v>
      </c>
      <c r="N245" t="str">
        <v>MarketplaceFacilitator</v>
      </c>
      <c r="O245">
        <v>21.99</v>
      </c>
      <c r="P245">
        <v>2.01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-2.01</v>
      </c>
      <c r="Z245">
        <v>-3.3</v>
      </c>
      <c r="AA245">
        <v>-6.39</v>
      </c>
      <c r="AB245">
        <v>0</v>
      </c>
      <c r="AC245">
        <v>0</v>
      </c>
      <c r="AD245">
        <v>12.3</v>
      </c>
      <c r="AF245" t="str">
        <v>Thành - Dumpling Makers</v>
      </c>
    </row>
    <row r="246">
      <c r="A246" t="str">
        <v>Mar 11, 2023 7:10:41 PM PST</v>
      </c>
      <c r="B246">
        <v>17515232341</v>
      </c>
      <c r="C246" t="str">
        <v>Order</v>
      </c>
      <c r="D246" t="str">
        <v>113-7045521-5053816</v>
      </c>
      <c r="E246" t="str">
        <v>Template-set3</v>
      </c>
      <c r="F246" t="str">
        <v>365Home Bowl Cozy Template 3 Sizes, Bowl Cozy Pattern Template, Bowl Cozy Template Cutting Ruler Set with 40 Pcs of Sewing Pin and Manual Instruction</v>
      </c>
      <c r="G246">
        <v>1</v>
      </c>
      <c r="H246" t="str">
        <v>amazon.com</v>
      </c>
      <c r="I246" t="str">
        <v>Standard Orders</v>
      </c>
      <c r="J246" t="str">
        <v>Amazon</v>
      </c>
      <c r="K246" t="str">
        <v>Rolling Meadows</v>
      </c>
      <c r="L246" t="str">
        <v>Illinois</v>
      </c>
      <c r="M246" t="str">
        <v>60008-1735</v>
      </c>
      <c r="N246" t="str">
        <v>MarketplaceFacilitator</v>
      </c>
      <c r="O246">
        <v>11.99</v>
      </c>
      <c r="P246">
        <v>1.2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-1.2</v>
      </c>
      <c r="Z246">
        <v>-1.8</v>
      </c>
      <c r="AA246">
        <v>-2.61</v>
      </c>
      <c r="AB246">
        <v>0</v>
      </c>
      <c r="AC246">
        <v>0</v>
      </c>
      <c r="AD246">
        <v>7.58</v>
      </c>
      <c r="AF246" t="str">
        <v>Thành - Templates</v>
      </c>
    </row>
    <row r="247">
      <c r="A247" t="str">
        <v>Mar 11, 2023 9:00:01 PM PST</v>
      </c>
      <c r="B247">
        <v>17515232341</v>
      </c>
      <c r="C247" t="str">
        <v>Order</v>
      </c>
      <c r="D247" t="str">
        <v>114-5927530-3404267</v>
      </c>
      <c r="E247" t="str">
        <v>Template-10in</v>
      </c>
      <c r="F247" t="str">
        <v>365Home Bowl Cozy Template 3 Sizes, Bowl Cozy Pattern Template, Bowl Cozy Template Cutting Ruler Set with 40 Pcs of Sewing Pin and Manual Instruction</v>
      </c>
      <c r="G247">
        <v>1</v>
      </c>
      <c r="H247" t="str">
        <v>amazon.com</v>
      </c>
      <c r="I247" t="str">
        <v>Standard Orders</v>
      </c>
      <c r="J247" t="str">
        <v>Amazon</v>
      </c>
      <c r="K247" t="str">
        <v>LAKEWOOD</v>
      </c>
      <c r="L247" t="str">
        <v>CO</v>
      </c>
      <c r="M247" t="str">
        <v>80214-1645</v>
      </c>
      <c r="N247" t="str">
        <v>MarketplaceFacilitator</v>
      </c>
      <c r="O247">
        <v>9.99</v>
      </c>
      <c r="P247">
        <v>0.75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-0.75</v>
      </c>
      <c r="Z247">
        <v>-1.5</v>
      </c>
      <c r="AA247">
        <v>-2.54</v>
      </c>
      <c r="AB247">
        <v>0</v>
      </c>
      <c r="AC247">
        <v>0</v>
      </c>
      <c r="AD247">
        <v>5.95</v>
      </c>
      <c r="AF247" t="str">
        <v>Thành - Templates</v>
      </c>
    </row>
    <row r="248">
      <c r="A248" t="str">
        <v>Mar 11, 2023 10:22:07 PM PST</v>
      </c>
      <c r="B248">
        <v>17515232341</v>
      </c>
      <c r="C248" t="str">
        <v>Order</v>
      </c>
      <c r="D248" t="str">
        <v>114-9275709-3254654</v>
      </c>
      <c r="E248" t="str">
        <v>Cuber-cutter1</v>
      </c>
      <c r="F248" t="str">
        <v>365Home 2-Pack Avocado Cutter Slicer and Pitter 3 in 1, Avocado Knife Cuber Peeler Dicer Tool</v>
      </c>
      <c r="G248">
        <v>1</v>
      </c>
      <c r="H248" t="str">
        <v>amazon.com</v>
      </c>
      <c r="I248" t="str">
        <v>Standard Orders</v>
      </c>
      <c r="J248" t="str">
        <v>Amazon</v>
      </c>
      <c r="K248" t="str">
        <v>KERMIT</v>
      </c>
      <c r="L248" t="str">
        <v>TX</v>
      </c>
      <c r="M248" t="str">
        <v>79745-3406</v>
      </c>
      <c r="N248" t="str">
        <v>MarketplaceFacilitator</v>
      </c>
      <c r="O248">
        <v>11.99</v>
      </c>
      <c r="P248">
        <v>0.99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-0.99</v>
      </c>
      <c r="Z248">
        <v>-1.8</v>
      </c>
      <c r="AA248">
        <v>-3.77</v>
      </c>
      <c r="AB248">
        <v>0</v>
      </c>
      <c r="AC248">
        <v>0</v>
      </c>
      <c r="AD248">
        <v>6.42</v>
      </c>
      <c r="AF248" t="str">
        <v>Thành - Fruit Cutters</v>
      </c>
    </row>
    <row r="249">
      <c r="A249" t="str">
        <v>Mar 11, 2023 10:30:38 PM PST</v>
      </c>
      <c r="B249">
        <v>17515232341</v>
      </c>
      <c r="C249" t="str">
        <v>Order</v>
      </c>
      <c r="D249" t="str">
        <v>112-3374090-2185832</v>
      </c>
      <c r="E249" t="str">
        <v>Dumpling2-Blue</v>
      </c>
      <c r="F249" t="str">
        <v>365Home?Upgrade?2 in 1 Dumpling Maker Press, Dumpling Skin Maker Machine, Empanada Maker Press, Multifunctional DIY Manual Dumpling Press Mold Set (Bl</v>
      </c>
      <c r="G249">
        <v>1</v>
      </c>
      <c r="H249" t="str">
        <v>amazon.com</v>
      </c>
      <c r="I249" t="str">
        <v>Standard Orders</v>
      </c>
      <c r="J249" t="str">
        <v>Amazon</v>
      </c>
      <c r="K249" t="str">
        <v>HOLLY SPRINGS</v>
      </c>
      <c r="L249" t="str">
        <v>NC</v>
      </c>
      <c r="M249" t="str">
        <v>27540-5831</v>
      </c>
      <c r="N249" t="str">
        <v>MarketplaceFacilitator</v>
      </c>
      <c r="O249">
        <v>14.99</v>
      </c>
      <c r="P249">
        <v>1.09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-1.09</v>
      </c>
      <c r="Z249">
        <v>-2.25</v>
      </c>
      <c r="AA249">
        <v>-5.4</v>
      </c>
      <c r="AB249">
        <v>0</v>
      </c>
      <c r="AC249">
        <v>0</v>
      </c>
      <c r="AD249">
        <v>7.34</v>
      </c>
      <c r="AF249" t="str">
        <v>Thành - Dumpling Makers</v>
      </c>
    </row>
    <row r="250">
      <c r="A250" t="str">
        <v>Mar 11, 2023 10:32:37 PM PST</v>
      </c>
      <c r="B250">
        <v>17515232341</v>
      </c>
      <c r="C250" t="str">
        <v>Order</v>
      </c>
      <c r="D250" t="str">
        <v>111-1350472-4302662</v>
      </c>
      <c r="E250" t="str">
        <v>Dumpling2-4packs</v>
      </c>
      <c r="F250" t="str">
        <v>365Home?Upgrade?4-Pack 2 in 1 Dumpling Maker Press, Dumpling Skin Maker Machine, Empanada Maker Press, Multifunctional DIY Manual Dumpling Press Mold</v>
      </c>
      <c r="G250">
        <v>1</v>
      </c>
      <c r="H250" t="str">
        <v>amazon.com</v>
      </c>
      <c r="I250" t="str">
        <v>Standard Orders</v>
      </c>
      <c r="J250" t="str">
        <v>Amazon</v>
      </c>
      <c r="K250" t="str">
        <v>JACKSON HEIGHTS</v>
      </c>
      <c r="L250" t="str">
        <v>NY</v>
      </c>
      <c r="M250" t="str">
        <v>11372-4553</v>
      </c>
      <c r="N250" t="str">
        <v>MarketplaceFacilitator</v>
      </c>
      <c r="O250">
        <v>29.99</v>
      </c>
      <c r="P250">
        <v>2.66</v>
      </c>
      <c r="Q250">
        <v>5.99</v>
      </c>
      <c r="R250">
        <v>0.53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-3.19</v>
      </c>
      <c r="Z250">
        <v>-4.5</v>
      </c>
      <c r="AA250">
        <v>-13.96</v>
      </c>
      <c r="AB250">
        <v>0</v>
      </c>
      <c r="AC250">
        <v>0</v>
      </c>
      <c r="AD250">
        <v>17.52</v>
      </c>
      <c r="AF250" t="str">
        <v>Thành - Dumpling Makers</v>
      </c>
    </row>
    <row r="251">
      <c r="A251" t="str">
        <v>Mar 11, 2023 10:55:51 PM PST</v>
      </c>
      <c r="B251">
        <v>17515232341</v>
      </c>
      <c r="C251" t="str">
        <v>Order</v>
      </c>
      <c r="D251" t="str">
        <v>114-4997444-6443443</v>
      </c>
      <c r="E251" t="str">
        <v>Dumpling-2packs</v>
      </c>
      <c r="F251" t="str">
        <v>365Home 2-Pack 2 in 1 Dumpling Maker Press, Dumpling Skin Maker Machine, Empanada Maker Press, Multifunctional DIY Manual Dumpling Press Mold Set (Gre</v>
      </c>
      <c r="G251">
        <v>1</v>
      </c>
      <c r="H251" t="str">
        <v>amazon.com</v>
      </c>
      <c r="I251" t="str">
        <v>Standard Orders</v>
      </c>
      <c r="J251" t="str">
        <v>Amazon</v>
      </c>
      <c r="K251" t="str">
        <v>MAINEVILLE</v>
      </c>
      <c r="L251" t="str">
        <v>OH</v>
      </c>
      <c r="M251" t="str">
        <v>45039-7216</v>
      </c>
      <c r="N251" t="str">
        <v>MarketplaceFacilitator</v>
      </c>
      <c r="O251">
        <v>21.99</v>
      </c>
      <c r="P251">
        <v>1.48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-1.48</v>
      </c>
      <c r="Z251">
        <v>-3.3</v>
      </c>
      <c r="AA251">
        <v>-6.39</v>
      </c>
      <c r="AB251">
        <v>0</v>
      </c>
      <c r="AC251">
        <v>0</v>
      </c>
      <c r="AD251">
        <v>12.3</v>
      </c>
      <c r="AF251" t="str">
        <v>Thành - Dumpling Makers</v>
      </c>
    </row>
    <row r="252">
      <c r="A252" t="str">
        <v>Mar 11, 2023 11:16:27 PM PST</v>
      </c>
      <c r="B252">
        <v>17515232341</v>
      </c>
      <c r="C252" t="str">
        <v>Order</v>
      </c>
      <c r="D252" t="str">
        <v>113-3004958-0305048</v>
      </c>
      <c r="E252" t="str">
        <v>Template-set3</v>
      </c>
      <c r="F252" t="str">
        <v>365Home Bowl Cozy Template 3 Sizes, Bowl Cozy Pattern Template, Bowl Cozy Template Cutting Ruler Set with 40 Pcs of Sewing Pin and Manual Instruction</v>
      </c>
      <c r="G252">
        <v>2</v>
      </c>
      <c r="H252" t="str">
        <v>amazon.com</v>
      </c>
      <c r="I252" t="str">
        <v>Standard Orders</v>
      </c>
      <c r="J252" t="str">
        <v>Amazon</v>
      </c>
      <c r="K252" t="str">
        <v>ALACHUA</v>
      </c>
      <c r="L252" t="str">
        <v>FL</v>
      </c>
      <c r="M252" t="str">
        <v>32615-6744</v>
      </c>
      <c r="N252" t="str">
        <v>MarketplaceFacilitator</v>
      </c>
      <c r="O252">
        <v>23.98</v>
      </c>
      <c r="P252">
        <v>1.8</v>
      </c>
      <c r="Q252">
        <v>5.99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-5.99</v>
      </c>
      <c r="X252">
        <v>0</v>
      </c>
      <c r="Y252">
        <v>-1.8</v>
      </c>
      <c r="Z252">
        <v>-3.6</v>
      </c>
      <c r="AA252">
        <v>-5.22</v>
      </c>
      <c r="AB252">
        <v>0</v>
      </c>
      <c r="AC252">
        <v>0</v>
      </c>
      <c r="AD252">
        <v>15.16</v>
      </c>
      <c r="AF252" t="str">
        <v>Thành - Templates</v>
      </c>
    </row>
    <row r="253">
      <c r="A253" t="str">
        <v>Mar 12, 2023 12:02:38 AM PST</v>
      </c>
      <c r="B253">
        <v>17515232341</v>
      </c>
      <c r="C253" t="str">
        <v>Refund</v>
      </c>
      <c r="D253" t="str">
        <v>111-6316648-8313845</v>
      </c>
      <c r="E253" t="str">
        <v>Template-set3</v>
      </c>
      <c r="F253" t="str">
        <v>365Home Bowl Cozy Template 3 Sizes, Bowl Cozy Pattern Template, Bowl Cozy Template Cutting Ruler Set with 40 Pcs of Sewing Pin and Manual Instruction</v>
      </c>
      <c r="G253">
        <v>1</v>
      </c>
      <c r="H253" t="str">
        <v>amazon.com</v>
      </c>
      <c r="I253" t="str">
        <v>Standard Orders</v>
      </c>
      <c r="J253" t="str">
        <v>Amazon</v>
      </c>
      <c r="K253" t="str">
        <v>LOS ANGELES</v>
      </c>
      <c r="L253" t="str">
        <v>CA</v>
      </c>
      <c r="M253" t="str">
        <v>90043-2213</v>
      </c>
      <c r="N253" t="str">
        <v>MarketplaceFacilitator</v>
      </c>
      <c r="O253">
        <v>-11.99</v>
      </c>
      <c r="P253">
        <v>-1.14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1.14</v>
      </c>
      <c r="Z253">
        <v>1.44</v>
      </c>
      <c r="AA253">
        <v>0</v>
      </c>
      <c r="AB253">
        <v>0</v>
      </c>
      <c r="AC253">
        <v>0</v>
      </c>
      <c r="AD253">
        <v>-10.55</v>
      </c>
      <c r="AF253" t="str">
        <v>Thành - Templates</v>
      </c>
    </row>
    <row r="254">
      <c r="A254" t="str">
        <v>Mar 12, 2023 12:28:20 AM PST</v>
      </c>
      <c r="B254">
        <v>17515232341</v>
      </c>
      <c r="C254" t="str">
        <v>Order</v>
      </c>
      <c r="D254" t="str">
        <v>113-7733505-9866646</v>
      </c>
      <c r="E254" t="str">
        <v>Template-set3</v>
      </c>
      <c r="F254" t="str">
        <v>365Home Bowl Cozy Template 3 Sizes, Bowl Cozy Pattern Template, Bowl Cozy Template Cutting Ruler Set with 40 Pcs of Sewing Pin and Manual Instruction</v>
      </c>
      <c r="G254">
        <v>1</v>
      </c>
      <c r="H254" t="str">
        <v>amazon.com</v>
      </c>
      <c r="I254" t="str">
        <v>Standard Orders</v>
      </c>
      <c r="J254" t="str">
        <v>Amazon</v>
      </c>
      <c r="K254" t="str">
        <v>SEMMES</v>
      </c>
      <c r="L254" t="str">
        <v>AL</v>
      </c>
      <c r="M254" t="str">
        <v>36575-7230</v>
      </c>
      <c r="N254" t="str">
        <v>MarketplaceFacilitator</v>
      </c>
      <c r="O254">
        <v>11.99</v>
      </c>
      <c r="P254">
        <v>0.96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-0.96</v>
      </c>
      <c r="Z254">
        <v>-1.8</v>
      </c>
      <c r="AA254">
        <v>-2.61</v>
      </c>
      <c r="AB254">
        <v>0</v>
      </c>
      <c r="AC254">
        <v>0</v>
      </c>
      <c r="AD254">
        <v>7.58</v>
      </c>
      <c r="AF254" t="str">
        <v>Thành - Templates</v>
      </c>
    </row>
    <row r="255">
      <c r="A255" t="str">
        <v>Mar 12, 2023 3:26:52 AM PDT</v>
      </c>
      <c r="B255">
        <v>17515232341</v>
      </c>
      <c r="C255" t="str">
        <v>Order</v>
      </c>
      <c r="D255" t="str">
        <v>111-6257133-1461855</v>
      </c>
      <c r="E255" t="str">
        <v>Template-set3</v>
      </c>
      <c r="F255" t="str">
        <v>365Home Bowl Cozy Template 3 Sizes, Bowl Cozy Pattern Template, Bowl Cozy Template Cutting Ruler Set with 40 Pcs of Sewing Pin and Manual Instruction</v>
      </c>
      <c r="G255">
        <v>1</v>
      </c>
      <c r="H255" t="str">
        <v>amazon.com</v>
      </c>
      <c r="I255" t="str">
        <v>Standard Orders</v>
      </c>
      <c r="J255" t="str">
        <v>Amazon</v>
      </c>
      <c r="K255" t="str">
        <v>MARTIN</v>
      </c>
      <c r="L255" t="str">
        <v>GA</v>
      </c>
      <c r="M255" t="str">
        <v>30557-2934</v>
      </c>
      <c r="N255" t="str">
        <v>MarketplaceFacilitator</v>
      </c>
      <c r="O255">
        <v>11.99</v>
      </c>
      <c r="P255">
        <v>0.84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-0.84</v>
      </c>
      <c r="Z255">
        <v>-1.8</v>
      </c>
      <c r="AA255">
        <v>-2.61</v>
      </c>
      <c r="AB255">
        <v>0</v>
      </c>
      <c r="AC255">
        <v>0</v>
      </c>
      <c r="AD255">
        <v>7.58</v>
      </c>
      <c r="AF255" t="str">
        <v>Thành - Templates</v>
      </c>
    </row>
    <row r="256">
      <c r="A256" t="str">
        <v>Mar 12, 2023 4:44:54 AM PDT</v>
      </c>
      <c r="B256">
        <v>17515232341</v>
      </c>
      <c r="C256" t="str">
        <v>Order</v>
      </c>
      <c r="D256" t="str">
        <v>112-8522943-8030631</v>
      </c>
      <c r="E256" t="str">
        <v>Dumpling-2packs</v>
      </c>
      <c r="F256" t="str">
        <v>365Home 2-Pack 2 in 1 Dumpling Maker Press, Dumpling Skin Maker Machine, Empanada Maker Press, Multifunctional DIY Manual Dumpling Press Mold Set (Gre</v>
      </c>
      <c r="G256">
        <v>1</v>
      </c>
      <c r="H256" t="str">
        <v>amazon.com</v>
      </c>
      <c r="I256" t="str">
        <v>Standard Orders</v>
      </c>
      <c r="J256" t="str">
        <v>Amazon</v>
      </c>
      <c r="K256" t="str">
        <v>SANFORD</v>
      </c>
      <c r="L256" t="str">
        <v>NC</v>
      </c>
      <c r="M256" t="str">
        <v>27332-7364</v>
      </c>
      <c r="N256" t="str">
        <v>MarketplaceFacilitator</v>
      </c>
      <c r="O256">
        <v>21.99</v>
      </c>
      <c r="P256">
        <v>1.54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-1.54</v>
      </c>
      <c r="Z256">
        <v>-3.3</v>
      </c>
      <c r="AA256">
        <v>-6.39</v>
      </c>
      <c r="AB256">
        <v>0</v>
      </c>
      <c r="AC256">
        <v>0</v>
      </c>
      <c r="AD256">
        <v>12.3</v>
      </c>
      <c r="AF256" t="str">
        <v>Thành - Dumpling Makers</v>
      </c>
    </row>
    <row r="257">
      <c r="A257" t="str">
        <v>Mar 12, 2023 8:38:02 AM PDT</v>
      </c>
      <c r="B257">
        <v>17515232341</v>
      </c>
      <c r="C257" t="str">
        <v>Order</v>
      </c>
      <c r="D257" t="str">
        <v>114-3980981-3810652</v>
      </c>
      <c r="E257" t="str">
        <v>Cuber-cutter1</v>
      </c>
      <c r="F257" t="str">
        <v>365Home 2-Pack Avocado Cutter Slicer and Pitter 3 in 1, Avocado Knife Cuber Peeler Dicer Tool</v>
      </c>
      <c r="G257">
        <v>1</v>
      </c>
      <c r="H257" t="str">
        <v>amazon.com</v>
      </c>
      <c r="I257" t="str">
        <v>Standard Orders</v>
      </c>
      <c r="J257" t="str">
        <v>Amazon</v>
      </c>
      <c r="K257" t="str">
        <v>AUSTIN</v>
      </c>
      <c r="L257" t="str">
        <v>TX</v>
      </c>
      <c r="M257" t="str">
        <v>78753-6348</v>
      </c>
      <c r="N257" t="str">
        <v>MarketplaceFacilitator</v>
      </c>
      <c r="O257">
        <v>11.99</v>
      </c>
      <c r="P257">
        <v>0.99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-0.99</v>
      </c>
      <c r="Z257">
        <v>-1.8</v>
      </c>
      <c r="AA257">
        <v>-3.77</v>
      </c>
      <c r="AB257">
        <v>0</v>
      </c>
      <c r="AC257">
        <v>0</v>
      </c>
      <c r="AD257">
        <v>6.42</v>
      </c>
      <c r="AF257" t="str">
        <v>Thành - Fruit Cutters</v>
      </c>
    </row>
    <row r="258">
      <c r="A258" t="str">
        <v>Mar 12, 2023 12:01:19 PM PDT</v>
      </c>
      <c r="B258">
        <v>17515232341</v>
      </c>
      <c r="C258" t="str">
        <v>Order</v>
      </c>
      <c r="D258" t="str">
        <v>113-0751007-3876260</v>
      </c>
      <c r="E258" t="str">
        <v>Dumpling-Yellow</v>
      </c>
      <c r="F258" t="str">
        <v>365Home 2 in 1 Dumpling Maker Press, Dumpling Skin Maker Machine, Empanada Maker Press, Multifunctional DIY Manual Dumpling Press Mold Set (Yellow)</v>
      </c>
      <c r="G258">
        <v>1</v>
      </c>
      <c r="H258" t="str">
        <v>amazon.com</v>
      </c>
      <c r="I258" t="str">
        <v>Standard Orders</v>
      </c>
      <c r="J258" t="str">
        <v>Amazon</v>
      </c>
      <c r="K258" t="str">
        <v>HAYMARKET</v>
      </c>
      <c r="L258" t="str">
        <v>VA</v>
      </c>
      <c r="M258" t="str">
        <v>20169-2981</v>
      </c>
      <c r="N258" t="str">
        <v>MarketplaceFacilitator</v>
      </c>
      <c r="O258">
        <v>11.99</v>
      </c>
      <c r="P258">
        <v>0.72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-0.72</v>
      </c>
      <c r="Z258">
        <v>-1.8</v>
      </c>
      <c r="AA258">
        <v>-3.77</v>
      </c>
      <c r="AB258">
        <v>0</v>
      </c>
      <c r="AC258">
        <v>0</v>
      </c>
      <c r="AD258">
        <v>6.42</v>
      </c>
      <c r="AF258" t="str">
        <v>Thành - Dumpling Makers</v>
      </c>
    </row>
    <row r="259">
      <c r="A259" t="str">
        <v>Mar 12, 2023 12:28:13 PM PDT</v>
      </c>
      <c r="B259">
        <v>17515232341</v>
      </c>
      <c r="C259" t="str">
        <v>Order</v>
      </c>
      <c r="D259" t="str">
        <v>112-2055246-5761031</v>
      </c>
      <c r="E259" t="str">
        <v>Dumpling2-4packs</v>
      </c>
      <c r="F259" t="str">
        <v>365Home?Upgrade?4-Pack 2 in 1 Dumpling Maker Press, Dumpling Skin Maker Machine, Empanada Maker Press, Multifunctional DIY Manual Dumpling Press Mold</v>
      </c>
      <c r="G259">
        <v>1</v>
      </c>
      <c r="H259" t="str">
        <v>amazon.com</v>
      </c>
      <c r="I259" t="str">
        <v>Standard Orders</v>
      </c>
      <c r="J259" t="str">
        <v>Amazon</v>
      </c>
      <c r="K259" t="str">
        <v>NORTH RICHLAND HILLS</v>
      </c>
      <c r="L259" t="str">
        <v>TX</v>
      </c>
      <c r="M259" t="str">
        <v>76180-1709</v>
      </c>
      <c r="N259" t="str">
        <v>MarketplaceFacilitator</v>
      </c>
      <c r="O259">
        <v>29.99</v>
      </c>
      <c r="P259">
        <v>2.47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-2.47</v>
      </c>
      <c r="Z259">
        <v>-4.5</v>
      </c>
      <c r="AA259">
        <v>-7.97</v>
      </c>
      <c r="AB259">
        <v>0</v>
      </c>
      <c r="AC259">
        <v>0</v>
      </c>
      <c r="AD259">
        <v>17.52</v>
      </c>
      <c r="AF259" t="str">
        <v>Thành - Dumpling Makers</v>
      </c>
    </row>
    <row r="260">
      <c r="A260" t="str">
        <v>Mar 12, 2023 12:40:28 PM PDT</v>
      </c>
      <c r="B260">
        <v>17515232341</v>
      </c>
      <c r="C260" t="str">
        <v>Order</v>
      </c>
      <c r="D260" t="str">
        <v>114-8703703-6793824</v>
      </c>
      <c r="E260" t="str">
        <v>Template-set3</v>
      </c>
      <c r="F260" t="str">
        <v>365Home Bowl Cozy Template 3 Sizes, Bowl Cozy Pattern Template, Bowl Cozy Template Cutting Ruler Set with 40 Pcs of Sewing Pin and Manual Instruction</v>
      </c>
      <c r="G260">
        <v>1</v>
      </c>
      <c r="H260" t="str">
        <v>amazon.com</v>
      </c>
      <c r="I260" t="str">
        <v>Standard Orders</v>
      </c>
      <c r="J260" t="str">
        <v>Amazon</v>
      </c>
      <c r="K260" t="str">
        <v>FAYETTEVILLE</v>
      </c>
      <c r="L260" t="str">
        <v>NC</v>
      </c>
      <c r="M260" t="str">
        <v>28301-2845</v>
      </c>
      <c r="N260" t="str">
        <v>MarketplaceFacilitator</v>
      </c>
      <c r="O260">
        <v>11.99</v>
      </c>
      <c r="P260">
        <v>0.84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-0.84</v>
      </c>
      <c r="Z260">
        <v>-1.8</v>
      </c>
      <c r="AA260">
        <v>-2.61</v>
      </c>
      <c r="AB260">
        <v>0</v>
      </c>
      <c r="AC260">
        <v>0</v>
      </c>
      <c r="AD260">
        <v>7.58</v>
      </c>
      <c r="AF260" t="str">
        <v>Thành - Templates</v>
      </c>
    </row>
    <row r="261">
      <c r="A261" t="str">
        <v>Mar 12, 2023 12:52:26 PM PDT</v>
      </c>
      <c r="B261">
        <v>17515232341</v>
      </c>
      <c r="C261" t="str">
        <v>Order</v>
      </c>
      <c r="D261" t="str">
        <v>114-0634265-2568219</v>
      </c>
      <c r="E261" t="str">
        <v>Dumpling-Pink</v>
      </c>
      <c r="F261" t="str">
        <v>365Home 2 in 1 Dumpling Maker Press, Dumpling Skin Maker Machine, Empanada Maker Press, Multifunctional DIY Manual Dumpling Press Mold Set (Pink)</v>
      </c>
      <c r="G261">
        <v>1</v>
      </c>
      <c r="H261" t="str">
        <v>amazon.com</v>
      </c>
      <c r="I261" t="str">
        <v>Standard Orders</v>
      </c>
      <c r="J261" t="str">
        <v>Amazon</v>
      </c>
      <c r="K261" t="str">
        <v>LOUISVILLE</v>
      </c>
      <c r="L261" t="str">
        <v>KY</v>
      </c>
      <c r="M261" t="str">
        <v>40218-1214</v>
      </c>
      <c r="N261" t="str">
        <v>MarketplaceFacilitator</v>
      </c>
      <c r="O261">
        <v>11.99</v>
      </c>
      <c r="P261">
        <v>0.72</v>
      </c>
      <c r="Q261">
        <v>5.99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-5.99</v>
      </c>
      <c r="X261">
        <v>0</v>
      </c>
      <c r="Y261">
        <v>-0.72</v>
      </c>
      <c r="Z261">
        <v>-1.8</v>
      </c>
      <c r="AA261">
        <v>-2.54</v>
      </c>
      <c r="AB261">
        <v>0</v>
      </c>
      <c r="AC261">
        <v>0</v>
      </c>
      <c r="AD261">
        <v>7.65</v>
      </c>
      <c r="AF261" t="str">
        <v>Thành - Dumpling Makers</v>
      </c>
    </row>
    <row r="262">
      <c r="A262" t="str">
        <v>Mar 12, 2023 1:33:35 PM PDT</v>
      </c>
      <c r="B262">
        <v>17515232341</v>
      </c>
      <c r="C262" t="str">
        <v>Refund</v>
      </c>
      <c r="D262" t="str">
        <v>114-7384219-5699407</v>
      </c>
      <c r="E262" t="str">
        <v>Dumpling-2packs</v>
      </c>
      <c r="F262" t="str">
        <v>365Home 2-Pack 2 in 1 Dumpling Maker Press, Dumpling Skin Maker Machine, Empanada Maker Press, Multifunctional DIY Manual Dumpling Press Mold Set (Gre</v>
      </c>
      <c r="G262">
        <v>1</v>
      </c>
      <c r="H262" t="str">
        <v>amazon.com</v>
      </c>
      <c r="I262" t="str">
        <v>Standard Orders</v>
      </c>
      <c r="J262" t="str">
        <v>Amazon</v>
      </c>
      <c r="K262" t="str">
        <v>AURORA</v>
      </c>
      <c r="L262" t="str">
        <v>CO</v>
      </c>
      <c r="M262" t="str">
        <v>80016-4128</v>
      </c>
      <c r="N262" t="str">
        <v>MarketplaceFacilitator</v>
      </c>
      <c r="O262">
        <v>0</v>
      </c>
      <c r="P262">
        <v>0</v>
      </c>
      <c r="Q262">
        <v>-5.99</v>
      </c>
      <c r="R262">
        <v>-0.48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0.48</v>
      </c>
      <c r="Z262">
        <v>0</v>
      </c>
      <c r="AA262">
        <v>5.99</v>
      </c>
      <c r="AB262">
        <v>0</v>
      </c>
      <c r="AC262">
        <v>0</v>
      </c>
      <c r="AD262">
        <v>0</v>
      </c>
      <c r="AF262" t="str">
        <v>Thành - Dumpling Makers</v>
      </c>
    </row>
    <row r="263">
      <c r="A263" t="str">
        <v>Mar 12, 2023 1:52:16 PM PDT</v>
      </c>
      <c r="B263">
        <v>17515232341</v>
      </c>
      <c r="C263" t="str">
        <v>Order</v>
      </c>
      <c r="D263" t="str">
        <v>113-6921686-1305002</v>
      </c>
      <c r="E263" t="str">
        <v>Dumpling-Yellow</v>
      </c>
      <c r="F263" t="str">
        <v>365Home 2 in 1 Dumpling Maker Press, Dumpling Skin Maker Machine, Empanada Maker Press, Multifunctional DIY Manual Dumpling Press Mold Set (Yellow)</v>
      </c>
      <c r="G263">
        <v>1</v>
      </c>
      <c r="H263" t="str">
        <v>amazon.com</v>
      </c>
      <c r="I263" t="str">
        <v>Standard Orders</v>
      </c>
      <c r="J263" t="str">
        <v>Amazon</v>
      </c>
      <c r="K263" t="str">
        <v>rescue</v>
      </c>
      <c r="L263" t="str">
        <v>CA</v>
      </c>
      <c r="M263">
        <v>95672</v>
      </c>
      <c r="N263" t="str">
        <v>MarketplaceFacilitator</v>
      </c>
      <c r="O263">
        <v>11.99</v>
      </c>
      <c r="P263">
        <v>0.87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-0.87</v>
      </c>
      <c r="Z263">
        <v>-1.8</v>
      </c>
      <c r="AA263">
        <v>-3.77</v>
      </c>
      <c r="AB263">
        <v>0</v>
      </c>
      <c r="AC263">
        <v>0</v>
      </c>
      <c r="AD263">
        <v>6.42</v>
      </c>
      <c r="AF263" t="str">
        <v>Thành - Dumpling Makers</v>
      </c>
    </row>
    <row r="264">
      <c r="A264" t="str">
        <v>Mar 12, 2023 2:05:41 PM PDT</v>
      </c>
      <c r="B264">
        <v>17515232341</v>
      </c>
      <c r="C264" t="str">
        <v>Refund</v>
      </c>
      <c r="D264" t="str">
        <v>112-2503092-0983464</v>
      </c>
      <c r="E264" t="str">
        <v>Dumpling-2packs</v>
      </c>
      <c r="F264" t="str">
        <v>365Home 2-Pack 2 in 1 Dumpling Maker Press, Dumpling Skin Maker Machine, Empanada Maker Press, Multifunctional DIY Manual Dumpling Press Mold Set (Gre</v>
      </c>
      <c r="G264">
        <v>1</v>
      </c>
      <c r="H264" t="str">
        <v>amazon.com</v>
      </c>
      <c r="I264" t="str">
        <v>Standard Orders</v>
      </c>
      <c r="J264" t="str">
        <v>Amazon</v>
      </c>
      <c r="K264" t="str">
        <v>PEORIA</v>
      </c>
      <c r="L264" t="str">
        <v>IL</v>
      </c>
      <c r="M264" t="str">
        <v>61614-4139</v>
      </c>
      <c r="N264" t="str">
        <v>MarketplaceFacilitator</v>
      </c>
      <c r="O264">
        <v>-21.99</v>
      </c>
      <c r="P264">
        <v>-1.98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1.98</v>
      </c>
      <c r="Z264">
        <v>2.64</v>
      </c>
      <c r="AA264">
        <v>0</v>
      </c>
      <c r="AB264">
        <v>0</v>
      </c>
      <c r="AC264">
        <v>0</v>
      </c>
      <c r="AD264">
        <v>-19.35</v>
      </c>
      <c r="AF264" t="str">
        <v>Thành - Dumpling Makers</v>
      </c>
    </row>
    <row r="265">
      <c r="A265" t="str">
        <v>Mar 12, 2023 2:12:50 PM PDT</v>
      </c>
      <c r="B265">
        <v>17515232341</v>
      </c>
      <c r="C265" t="str">
        <v>Order</v>
      </c>
      <c r="D265" t="str">
        <v>112-4411801-4263437</v>
      </c>
      <c r="E265" t="str">
        <v>Template-set3</v>
      </c>
      <c r="F265" t="str">
        <v>365Home Bowl Cozy Template 3 Sizes, Bowl Cozy Pattern Template, Bowl Cozy Template Cutting Ruler Set with 40 Pcs of Sewing Pin and Manual Instruction</v>
      </c>
      <c r="G265">
        <v>1</v>
      </c>
      <c r="H265" t="str">
        <v>amazon.com</v>
      </c>
      <c r="I265" t="str">
        <v>Standard Orders</v>
      </c>
      <c r="J265" t="str">
        <v>Amazon</v>
      </c>
      <c r="K265" t="str">
        <v>RIDGELY</v>
      </c>
      <c r="L265" t="str">
        <v>MD</v>
      </c>
      <c r="M265" t="str">
        <v>21660-1772</v>
      </c>
      <c r="N265" t="str">
        <v>MarketplaceFacilitator</v>
      </c>
      <c r="O265">
        <v>11.99</v>
      </c>
      <c r="P265">
        <v>0.72</v>
      </c>
      <c r="Q265">
        <v>5.99</v>
      </c>
      <c r="R265">
        <v>0.36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-1.08</v>
      </c>
      <c r="Z265">
        <v>-1.8</v>
      </c>
      <c r="AA265">
        <v>-8.6</v>
      </c>
      <c r="AB265">
        <v>0</v>
      </c>
      <c r="AC265">
        <v>0</v>
      </c>
      <c r="AD265">
        <v>7.58</v>
      </c>
      <c r="AF265" t="str">
        <v>Thành - Templates</v>
      </c>
    </row>
    <row r="266">
      <c r="A266" t="str">
        <v>Mar 12, 2023 2:31:33 PM PDT</v>
      </c>
      <c r="B266">
        <v>17515232341</v>
      </c>
      <c r="C266" t="str">
        <v>Order</v>
      </c>
      <c r="D266" t="str">
        <v>113-0729857-6769018</v>
      </c>
      <c r="E266" t="str">
        <v>Cuber-cutter1</v>
      </c>
      <c r="F266" t="str">
        <v>365Home 2-Pack Avocado Cutter Slicer and Pitter 3 in 1, Avocado Knife Cuber Peeler Dicer Tool</v>
      </c>
      <c r="G266">
        <v>1</v>
      </c>
      <c r="H266" t="str">
        <v>amazon.com</v>
      </c>
      <c r="I266" t="str">
        <v>Standard Orders</v>
      </c>
      <c r="J266" t="str">
        <v>Amazon</v>
      </c>
      <c r="K266" t="str">
        <v>PLACENTIA</v>
      </c>
      <c r="L266" t="str">
        <v>CA</v>
      </c>
      <c r="M266" t="str">
        <v>92870-8209</v>
      </c>
      <c r="N266" t="str">
        <v>MarketplaceFacilitator</v>
      </c>
      <c r="O266">
        <v>11.99</v>
      </c>
      <c r="P266">
        <v>1.05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-1.05</v>
      </c>
      <c r="Z266">
        <v>-1.8</v>
      </c>
      <c r="AA266">
        <v>-3.77</v>
      </c>
      <c r="AB266">
        <v>0</v>
      </c>
      <c r="AC266">
        <v>0</v>
      </c>
      <c r="AD266">
        <v>6.42</v>
      </c>
      <c r="AF266" t="str">
        <v>Thành - Fruit Cutters</v>
      </c>
    </row>
    <row r="267">
      <c r="A267" t="str">
        <v>Mar 12, 2023 3:18:08 PM PDT</v>
      </c>
      <c r="B267">
        <v>17515232341</v>
      </c>
      <c r="C267" t="str">
        <v>Order</v>
      </c>
      <c r="D267" t="str">
        <v>113-4002653-7009838</v>
      </c>
      <c r="E267" t="str">
        <v>Template-set3</v>
      </c>
      <c r="F267" t="str">
        <v>365Home Bowl Cozy Template 3 Sizes, Bowl Cozy Pattern Template, Bowl Cozy Template Cutting Ruler Set with 40 Pcs of Sewing Pin and Manual Instruction</v>
      </c>
      <c r="G267">
        <v>1</v>
      </c>
      <c r="H267" t="str">
        <v>amazon.com</v>
      </c>
      <c r="I267" t="str">
        <v>Standard Orders</v>
      </c>
      <c r="J267" t="str">
        <v>Amazon</v>
      </c>
      <c r="K267" t="str">
        <v>BLUEFIELD</v>
      </c>
      <c r="L267" t="str">
        <v>WV</v>
      </c>
      <c r="M267" t="str">
        <v>24701-7449</v>
      </c>
      <c r="N267" t="str">
        <v>MarketplaceFacilitator</v>
      </c>
      <c r="O267">
        <v>11.99</v>
      </c>
      <c r="P267">
        <v>0.72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-0.72</v>
      </c>
      <c r="Z267">
        <v>-1.8</v>
      </c>
      <c r="AA267">
        <v>-2.61</v>
      </c>
      <c r="AB267">
        <v>0</v>
      </c>
      <c r="AC267">
        <v>0</v>
      </c>
      <c r="AD267">
        <v>7.58</v>
      </c>
      <c r="AF267" t="str">
        <v>Thành - Templates</v>
      </c>
    </row>
    <row r="268">
      <c r="A268" t="str">
        <v>Mar 12, 2023 4:46:41 PM PDT</v>
      </c>
      <c r="B268">
        <v>17515232341</v>
      </c>
      <c r="C268" t="str">
        <v>Order</v>
      </c>
      <c r="D268" t="str">
        <v>114-2645552-4343405</v>
      </c>
      <c r="E268" t="str">
        <v>Template-set3</v>
      </c>
      <c r="F268" t="str">
        <v>365Home Bowl Cozy Template 3 Sizes, Bowl Cozy Pattern Template, Bowl Cozy Template Cutting Ruler Set with 40 Pcs of Sewing Pin and Manual Instruction</v>
      </c>
      <c r="G268">
        <v>1</v>
      </c>
      <c r="H268" t="str">
        <v>amazon.com</v>
      </c>
      <c r="I268" t="str">
        <v>Standard Orders</v>
      </c>
      <c r="J268" t="str">
        <v>Amazon</v>
      </c>
      <c r="K268" t="str">
        <v>SHELTON</v>
      </c>
      <c r="L268" t="str">
        <v>WA</v>
      </c>
      <c r="M268" t="str">
        <v>98584-4300</v>
      </c>
      <c r="N268" t="str">
        <v>MarketplaceFacilitator</v>
      </c>
      <c r="O268">
        <v>11.99</v>
      </c>
      <c r="P268">
        <v>1.06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-1.06</v>
      </c>
      <c r="Z268">
        <v>-1.8</v>
      </c>
      <c r="AA268">
        <v>-2.61</v>
      </c>
      <c r="AB268">
        <v>0</v>
      </c>
      <c r="AC268">
        <v>0</v>
      </c>
      <c r="AD268">
        <v>7.58</v>
      </c>
      <c r="AF268" t="str">
        <v>Thành - Templates</v>
      </c>
    </row>
    <row r="269">
      <c r="A269" t="str">
        <v>Mar 12, 2023 5:07:10 PM PDT</v>
      </c>
      <c r="B269">
        <v>17515232341</v>
      </c>
      <c r="C269" t="str">
        <v>Order</v>
      </c>
      <c r="D269" t="str">
        <v>112-5540668-9832221</v>
      </c>
      <c r="E269" t="str">
        <v>Cuber-cutter1</v>
      </c>
      <c r="F269" t="str">
        <v>365Home 2-Pack Avocado Cutter Slicer and Pitter 3 in 1, Avocado Knife Cuber Peeler Dicer Tool</v>
      </c>
      <c r="G269">
        <v>1</v>
      </c>
      <c r="H269" t="str">
        <v>amazon.com</v>
      </c>
      <c r="I269" t="str">
        <v>Standard Orders</v>
      </c>
      <c r="J269" t="str">
        <v>Amazon</v>
      </c>
      <c r="K269" t="str">
        <v>YORBA LINDA</v>
      </c>
      <c r="L269" t="str">
        <v>CA</v>
      </c>
      <c r="M269" t="str">
        <v>92886-2314</v>
      </c>
      <c r="N269" t="str">
        <v>MarketplaceFacilitator</v>
      </c>
      <c r="O269">
        <v>11.99</v>
      </c>
      <c r="P269">
        <v>0.93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-0.93</v>
      </c>
      <c r="Z269">
        <v>-1.8</v>
      </c>
      <c r="AA269">
        <v>-3.77</v>
      </c>
      <c r="AB269">
        <v>0</v>
      </c>
      <c r="AC269">
        <v>0</v>
      </c>
      <c r="AD269">
        <v>6.42</v>
      </c>
      <c r="AF269" t="str">
        <v>Thành - Fruit Cutters</v>
      </c>
    </row>
    <row r="270">
      <c r="A270" t="str">
        <v>Mar 12, 2023 5:42:11 PM PDT</v>
      </c>
      <c r="B270">
        <v>17515232341</v>
      </c>
      <c r="C270" t="str">
        <v>Order</v>
      </c>
      <c r="D270" t="str">
        <v>113-3890130-8120201</v>
      </c>
      <c r="E270" t="str">
        <v>Template-set3</v>
      </c>
      <c r="F270" t="str">
        <v>365Home Bowl Cozy Template 3 Sizes, Bowl Cozy Pattern Template, Bowl Cozy Template Cutting Ruler Set with 40 Pcs of Sewing Pin and Manual Instruction</v>
      </c>
      <c r="G270">
        <v>1</v>
      </c>
      <c r="H270" t="str">
        <v>amazon.com</v>
      </c>
      <c r="I270" t="str">
        <v>Standard Orders</v>
      </c>
      <c r="J270" t="str">
        <v>Amazon</v>
      </c>
      <c r="K270" t="str">
        <v>HIGHLAND HEIGHTS</v>
      </c>
      <c r="L270" t="str">
        <v>KY</v>
      </c>
      <c r="M270" t="str">
        <v>41076-8831</v>
      </c>
      <c r="N270" t="str">
        <v>MarketplaceFacilitator</v>
      </c>
      <c r="O270">
        <v>11.99</v>
      </c>
      <c r="P270">
        <v>0.72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-0.72</v>
      </c>
      <c r="Z270">
        <v>-1.8</v>
      </c>
      <c r="AA270">
        <v>-2.61</v>
      </c>
      <c r="AB270">
        <v>0</v>
      </c>
      <c r="AC270">
        <v>0</v>
      </c>
      <c r="AD270">
        <v>7.58</v>
      </c>
      <c r="AF270" t="str">
        <v>Thành - Templates</v>
      </c>
    </row>
    <row r="271">
      <c r="A271" t="str">
        <v>Mar 12, 2023 5:42:15 PM PDT</v>
      </c>
      <c r="B271">
        <v>17515232341</v>
      </c>
      <c r="C271" t="str">
        <v>Order</v>
      </c>
      <c r="D271" t="str">
        <v>112-9297406-3330639</v>
      </c>
      <c r="E271" t="str">
        <v>Dumpling-2packs</v>
      </c>
      <c r="F271" t="str">
        <v>365Home 2-Pack 2 in 1 Dumpling Maker Press, Dumpling Skin Maker Machine, Empanada Maker Press, Multifunctional DIY Manual Dumpling Press Mold Set (Gre</v>
      </c>
      <c r="G271">
        <v>1</v>
      </c>
      <c r="H271" t="str">
        <v>amazon.com</v>
      </c>
      <c r="I271" t="str">
        <v>Standard Orders</v>
      </c>
      <c r="J271" t="str">
        <v>Amazon</v>
      </c>
      <c r="K271" t="str">
        <v>CHICO</v>
      </c>
      <c r="L271" t="str">
        <v>CA</v>
      </c>
      <c r="M271" t="str">
        <v>95928-5956</v>
      </c>
      <c r="N271" t="str">
        <v>MarketplaceFacilitator</v>
      </c>
      <c r="O271">
        <v>21.99</v>
      </c>
      <c r="P271">
        <v>1.59</v>
      </c>
      <c r="Q271">
        <v>5.99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-5.99</v>
      </c>
      <c r="X271">
        <v>0</v>
      </c>
      <c r="Y271">
        <v>-1.59</v>
      </c>
      <c r="Z271">
        <v>-3.3</v>
      </c>
      <c r="AA271">
        <v>-6.39</v>
      </c>
      <c r="AB271">
        <v>0</v>
      </c>
      <c r="AC271">
        <v>0</v>
      </c>
      <c r="AD271">
        <v>12.3</v>
      </c>
      <c r="AF271" t="str">
        <v>Thành - Dumpling Makers</v>
      </c>
    </row>
    <row r="272">
      <c r="A272" t="str">
        <v>Mar 12, 2023 5:50:21 PM PDT</v>
      </c>
      <c r="B272">
        <v>17515232341</v>
      </c>
      <c r="C272" t="str">
        <v>Order</v>
      </c>
      <c r="D272" t="str">
        <v>113-9244503-9675432</v>
      </c>
      <c r="E272" t="str">
        <v>Dumpling2-Blue</v>
      </c>
      <c r="F272" t="str">
        <v>365Home?Upgrade?2 in 1 Dumpling Maker Press, Dumpling Skin Maker Machine, Empanada Maker Press, Multifunctional DIY Manual Dumpling Press Mold Set (Bl</v>
      </c>
      <c r="G272">
        <v>1</v>
      </c>
      <c r="H272" t="str">
        <v>amazon.com</v>
      </c>
      <c r="I272" t="str">
        <v>Standard Orders</v>
      </c>
      <c r="J272" t="str">
        <v>Amazon</v>
      </c>
      <c r="K272" t="str">
        <v>HOLLY SPRINGS</v>
      </c>
      <c r="L272" t="str">
        <v>NC</v>
      </c>
      <c r="M272" t="str">
        <v>27540-5831</v>
      </c>
      <c r="N272" t="str">
        <v>MarketplaceFacilitator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F272" t="str">
        <v>Thành - Dumpling Makers</v>
      </c>
    </row>
    <row r="273">
      <c r="A273" t="str">
        <v>Mar 12, 2023 6:46:30 PM PDT</v>
      </c>
      <c r="B273">
        <v>17515232341</v>
      </c>
      <c r="C273" t="str">
        <v>Order</v>
      </c>
      <c r="D273" t="str">
        <v>114-0584047-5797817</v>
      </c>
      <c r="E273" t="str">
        <v>Template-set3</v>
      </c>
      <c r="F273" t="str">
        <v>365Home Bowl Cozy Template 3 Sizes, Bowl Cozy Pattern Template, Bowl Cozy Template Cutting Ruler Set with 40 Pcs of Sewing Pin and Manual Instruction</v>
      </c>
      <c r="G273">
        <v>1</v>
      </c>
      <c r="H273" t="str">
        <v>amazon.com</v>
      </c>
      <c r="I273" t="str">
        <v>Standard Orders</v>
      </c>
      <c r="J273" t="str">
        <v>Amazon</v>
      </c>
      <c r="K273" t="str">
        <v>MECHANICSVILLE</v>
      </c>
      <c r="L273" t="str">
        <v>MD</v>
      </c>
      <c r="M273" t="str">
        <v>20659-4323</v>
      </c>
      <c r="N273" t="str">
        <v>MarketplaceFacilitator</v>
      </c>
      <c r="O273">
        <v>11.99</v>
      </c>
      <c r="P273">
        <v>0.72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-0.72</v>
      </c>
      <c r="Z273">
        <v>-1.8</v>
      </c>
      <c r="AA273">
        <v>-2.61</v>
      </c>
      <c r="AB273">
        <v>0</v>
      </c>
      <c r="AC273">
        <v>0</v>
      </c>
      <c r="AD273">
        <v>7.58</v>
      </c>
      <c r="AF273" t="str">
        <v>Thành - Templates</v>
      </c>
    </row>
    <row r="274">
      <c r="A274" t="str">
        <v>Mar 12, 2023 7:42:47 PM PDT</v>
      </c>
      <c r="B274">
        <v>17515232341</v>
      </c>
      <c r="C274" t="str">
        <v>Order</v>
      </c>
      <c r="D274" t="str">
        <v>111-8282767-1997065</v>
      </c>
      <c r="E274" t="str">
        <v>Chopper-StoragePeeler</v>
      </c>
      <c r="F274" t="str">
        <v>365Home 2-Pack Multifunctional Vegetable Chopper Dicing &amp; Slitting, Veggie Peeler Chopper Dicer With Container, Cucumber Carrot Potato Onion Apple Pee</v>
      </c>
      <c r="G274">
        <v>1</v>
      </c>
      <c r="H274" t="str">
        <v>amazon.com</v>
      </c>
      <c r="I274" t="str">
        <v>Standard Orders</v>
      </c>
      <c r="J274" t="str">
        <v>Amazon</v>
      </c>
      <c r="K274" t="str">
        <v>PEPPERELL</v>
      </c>
      <c r="L274" t="str">
        <v>MA</v>
      </c>
      <c r="M274" t="str">
        <v>01463-1733</v>
      </c>
      <c r="N274" t="str">
        <v>MarketplaceFacilitator</v>
      </c>
      <c r="O274">
        <v>11.99</v>
      </c>
      <c r="P274">
        <v>0.75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-0.75</v>
      </c>
      <c r="Z274">
        <v>-1.8</v>
      </c>
      <c r="AA274">
        <v>-4.68</v>
      </c>
      <c r="AB274">
        <v>0</v>
      </c>
      <c r="AC274">
        <v>0</v>
      </c>
      <c r="AD274">
        <v>5.51</v>
      </c>
      <c r="AF274" t="str">
        <v>Thành - Choppers</v>
      </c>
    </row>
    <row r="275">
      <c r="A275" t="str">
        <v>Mar 12, 2023 8:14:00 PM PDT</v>
      </c>
      <c r="B275">
        <v>17515232341</v>
      </c>
      <c r="C275" t="str">
        <v>Order</v>
      </c>
      <c r="D275" t="str">
        <v>111-0245474-0269824</v>
      </c>
      <c r="E275" t="str">
        <v>Dumpling2-4packs</v>
      </c>
      <c r="F275" t="str">
        <v>365Home?Upgrade?4-Pack 2 in 1 Dumpling Maker Press, Dumpling Skin Maker Machine, Empanada Maker Press, Multifunctional DIY Manual Dumpling Press Mold</v>
      </c>
      <c r="G275">
        <v>1</v>
      </c>
      <c r="H275" t="str">
        <v>amazon.com</v>
      </c>
      <c r="I275" t="str">
        <v>Standard Orders</v>
      </c>
      <c r="J275" t="str">
        <v>Amazon</v>
      </c>
      <c r="K275" t="str">
        <v>BRONX</v>
      </c>
      <c r="L275" t="str">
        <v>NY</v>
      </c>
      <c r="M275" t="str">
        <v>10463-7846</v>
      </c>
      <c r="N275" t="str">
        <v>MarketplaceFacilitator</v>
      </c>
      <c r="O275">
        <v>29.99</v>
      </c>
      <c r="P275">
        <v>2.66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-2.66</v>
      </c>
      <c r="Z275">
        <v>-4.5</v>
      </c>
      <c r="AA275">
        <v>-7.97</v>
      </c>
      <c r="AB275">
        <v>0</v>
      </c>
      <c r="AC275">
        <v>0</v>
      </c>
      <c r="AD275">
        <v>17.52</v>
      </c>
      <c r="AF275" t="str">
        <v>Thành - Dumpling Makers</v>
      </c>
    </row>
    <row r="276">
      <c r="A276" t="str">
        <v>Mar 12, 2023 8:16:04 PM PDT</v>
      </c>
      <c r="B276">
        <v>17515232341</v>
      </c>
      <c r="C276" t="str">
        <v>Order</v>
      </c>
      <c r="D276" t="str">
        <v>114-5335209-7269819</v>
      </c>
      <c r="E276" t="str">
        <v>Template-set3</v>
      </c>
      <c r="F276" t="str">
        <v>365Home Bowl Cozy Template 3 Sizes, Bowl Cozy Pattern Template, Bowl Cozy Template Cutting Ruler Set with 40 Pcs of Sewing Pin and Manual Instruction</v>
      </c>
      <c r="G276">
        <v>1</v>
      </c>
      <c r="H276" t="str">
        <v>amazon.com</v>
      </c>
      <c r="I276" t="str">
        <v>Standard Orders</v>
      </c>
      <c r="J276" t="str">
        <v>Amazon</v>
      </c>
      <c r="K276" t="str">
        <v>CARPINTERIA</v>
      </c>
      <c r="L276" t="str">
        <v>CA</v>
      </c>
      <c r="M276" t="str">
        <v>93014-7024</v>
      </c>
      <c r="N276" t="str">
        <v>MarketplaceFacilitator</v>
      </c>
      <c r="O276">
        <v>11.99</v>
      </c>
      <c r="P276">
        <v>1.08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-1.08</v>
      </c>
      <c r="Z276">
        <v>-1.8</v>
      </c>
      <c r="AA276">
        <v>-2.61</v>
      </c>
      <c r="AB276">
        <v>0</v>
      </c>
      <c r="AC276">
        <v>0</v>
      </c>
      <c r="AD276">
        <v>7.58</v>
      </c>
      <c r="AF276" t="str">
        <v>Thành - Templates</v>
      </c>
    </row>
    <row r="277">
      <c r="A277" t="str">
        <v>Mar 12, 2023 9:03:59 PM PDT</v>
      </c>
      <c r="B277">
        <v>17515232341</v>
      </c>
      <c r="C277" t="str">
        <v>Order</v>
      </c>
      <c r="D277" t="str">
        <v>113-1258340-0723445</v>
      </c>
      <c r="E277" t="str">
        <v>Template-set3</v>
      </c>
      <c r="F277" t="str">
        <v>365Home Bowl Cozy Template 3 Sizes, Bowl Cozy Pattern Template, Bowl Cozy Template Cutting Ruler Set with 40 Pcs of Sewing Pin and Manual Instruction</v>
      </c>
      <c r="G277">
        <v>1</v>
      </c>
      <c r="H277" t="str">
        <v>amazon.com</v>
      </c>
      <c r="I277" t="str">
        <v>Standard Orders</v>
      </c>
      <c r="J277" t="str">
        <v>Amazon</v>
      </c>
      <c r="K277" t="str">
        <v>GLENDALE</v>
      </c>
      <c r="L277" t="str">
        <v>RI</v>
      </c>
      <c r="M277" t="str">
        <v>02826-1647</v>
      </c>
      <c r="N277" t="str">
        <v>MarketplaceFacilitator</v>
      </c>
      <c r="O277">
        <v>11.99</v>
      </c>
      <c r="P277">
        <v>0.84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-0.84</v>
      </c>
      <c r="Z277">
        <v>-1.8</v>
      </c>
      <c r="AA277">
        <v>-2.61</v>
      </c>
      <c r="AB277">
        <v>0</v>
      </c>
      <c r="AC277">
        <v>0</v>
      </c>
      <c r="AD277">
        <v>7.58</v>
      </c>
      <c r="AF277" t="str">
        <v>Thành - Templates</v>
      </c>
    </row>
    <row r="278">
      <c r="A278" t="str">
        <v>Mar 12, 2023 9:38:29 PM PDT</v>
      </c>
      <c r="B278">
        <v>17515232341</v>
      </c>
      <c r="C278" t="str">
        <v>Order</v>
      </c>
      <c r="D278" t="str">
        <v>114-2666799-6756259</v>
      </c>
      <c r="E278" t="str">
        <v>Template-set3</v>
      </c>
      <c r="F278" t="str">
        <v>365Home Bowl Cozy Template 3 Sizes, Bowl Cozy Pattern Template, Bowl Cozy Template Cutting Ruler Set with 40 Pcs of Sewing Pin and Manual Instruction</v>
      </c>
      <c r="G278">
        <v>1</v>
      </c>
      <c r="H278" t="str">
        <v>amazon.com</v>
      </c>
      <c r="I278" t="str">
        <v>Standard Orders</v>
      </c>
      <c r="J278" t="str">
        <v>Amazon</v>
      </c>
      <c r="K278" t="str">
        <v>DONNELLY</v>
      </c>
      <c r="L278" t="str">
        <v>ID</v>
      </c>
      <c r="M278" t="str">
        <v>83615-4800</v>
      </c>
      <c r="N278" t="str">
        <v>MarketplaceFacilitator</v>
      </c>
      <c r="O278">
        <v>11.99</v>
      </c>
      <c r="P278">
        <v>0.72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-0.72</v>
      </c>
      <c r="Z278">
        <v>-1.8</v>
      </c>
      <c r="AA278">
        <v>-2.61</v>
      </c>
      <c r="AB278">
        <v>0</v>
      </c>
      <c r="AC278">
        <v>0</v>
      </c>
      <c r="AD278">
        <v>7.58</v>
      </c>
      <c r="AF278" t="str">
        <v>Thành - Templates</v>
      </c>
    </row>
    <row r="279">
      <c r="A279" t="str">
        <v>Mar 12, 2023 10:23:59 PM PDT</v>
      </c>
      <c r="B279">
        <v>17515232341</v>
      </c>
      <c r="C279" t="str">
        <v>Order</v>
      </c>
      <c r="D279" t="str">
        <v>111-1463011-3600259</v>
      </c>
      <c r="E279" t="str">
        <v>Template-set3</v>
      </c>
      <c r="F279" t="str">
        <v>365Home Bowl Cozy Template 3 Sizes, Bowl Cozy Pattern Template, Bowl Cozy Template Cutting Ruler Set with 40 Pcs of Sewing Pin and Manual Instruction</v>
      </c>
      <c r="G279">
        <v>1</v>
      </c>
      <c r="H279" t="str">
        <v>amazon.com</v>
      </c>
      <c r="I279" t="str">
        <v>Standard Orders</v>
      </c>
      <c r="J279" t="str">
        <v>Amazon</v>
      </c>
      <c r="K279" t="str">
        <v>ROCK STREAM</v>
      </c>
      <c r="L279" t="str">
        <v>NY</v>
      </c>
      <c r="M279" t="str">
        <v>14878-9661</v>
      </c>
      <c r="N279" t="str">
        <v>MarketplaceFacilitator</v>
      </c>
      <c r="O279">
        <v>11.99</v>
      </c>
      <c r="P279">
        <v>0.96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-0.96</v>
      </c>
      <c r="Z279">
        <v>-1.8</v>
      </c>
      <c r="AA279">
        <v>-2.61</v>
      </c>
      <c r="AB279">
        <v>0</v>
      </c>
      <c r="AC279">
        <v>0</v>
      </c>
      <c r="AD279">
        <v>7.58</v>
      </c>
      <c r="AF279" t="str">
        <v>Thành - Templates</v>
      </c>
    </row>
    <row r="280">
      <c r="A280" t="str">
        <v>Mar 12, 2023 10:58:43 PM PDT</v>
      </c>
      <c r="B280">
        <v>17515232341</v>
      </c>
      <c r="C280" t="str">
        <v>Order</v>
      </c>
      <c r="D280" t="str">
        <v>111-1335632-4829856</v>
      </c>
      <c r="E280" t="str">
        <v>Template-set3</v>
      </c>
      <c r="F280" t="str">
        <v>365Home Bowl Cozy Template 3 Sizes, Bowl Cozy Pattern Template, Bowl Cozy Template Cutting Ruler Set with 40 Pcs of Sewing Pin and Manual Instruction</v>
      </c>
      <c r="G280">
        <v>1</v>
      </c>
      <c r="H280" t="str">
        <v>amazon.com</v>
      </c>
      <c r="I280" t="str">
        <v>Standard Orders</v>
      </c>
      <c r="J280" t="str">
        <v>Amazon</v>
      </c>
      <c r="K280" t="str">
        <v>EDMOND</v>
      </c>
      <c r="L280" t="str">
        <v>OK</v>
      </c>
      <c r="M280" t="str">
        <v>73034-6795</v>
      </c>
      <c r="N280" t="str">
        <v>MarketplaceFacilitator</v>
      </c>
      <c r="O280">
        <v>11.99</v>
      </c>
      <c r="P280">
        <v>0.99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-0.99</v>
      </c>
      <c r="Z280">
        <v>-1.8</v>
      </c>
      <c r="AA280">
        <v>-2.61</v>
      </c>
      <c r="AB280">
        <v>0</v>
      </c>
      <c r="AC280">
        <v>0</v>
      </c>
      <c r="AD280">
        <v>7.58</v>
      </c>
      <c r="AF280" t="str">
        <v>Thành - Templates</v>
      </c>
    </row>
    <row r="281">
      <c r="A281" t="str">
        <v>Mar 13, 2023 12:19:07 AM PDT</v>
      </c>
      <c r="B281">
        <v>17515232341</v>
      </c>
      <c r="C281" t="str">
        <v>Order</v>
      </c>
      <c r="D281" t="str">
        <v>111-7462589-5335421</v>
      </c>
      <c r="E281" t="str">
        <v>Template-set3-cut2</v>
      </c>
      <c r="F281" t="str">
        <v>365Home Bowl Cozy Template 3 Sizes, Bowl Cozy Pattern Template, Bowl Cozy Template Cutting Ruler Set with 40 Pcs of Sewing Pin, Rotary Cutter and Manu</v>
      </c>
      <c r="G281">
        <v>1</v>
      </c>
      <c r="H281" t="str">
        <v>amazon.com</v>
      </c>
      <c r="I281" t="str">
        <v>Standard Orders</v>
      </c>
      <c r="J281" t="str">
        <v>Amazon</v>
      </c>
      <c r="K281" t="str">
        <v>NEW YORK</v>
      </c>
      <c r="L281" t="str">
        <v>NY</v>
      </c>
      <c r="M281" t="str">
        <v>10040-3633</v>
      </c>
      <c r="N281" t="str">
        <v>MarketplaceFacilitator</v>
      </c>
      <c r="O281">
        <v>19.99</v>
      </c>
      <c r="P281">
        <v>1.77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-1.77</v>
      </c>
      <c r="Z281">
        <v>-3</v>
      </c>
      <c r="AA281">
        <v>-5.69</v>
      </c>
      <c r="AB281">
        <v>0</v>
      </c>
      <c r="AC281">
        <v>0</v>
      </c>
      <c r="AD281">
        <v>11.3</v>
      </c>
      <c r="AF281" t="str">
        <v>Thành - Templates</v>
      </c>
    </row>
    <row r="282">
      <c r="A282" t="str">
        <v>Mar 13, 2023 1:55:15 AM PDT</v>
      </c>
      <c r="B282">
        <v>17515232341</v>
      </c>
      <c r="C282" t="str">
        <v>Order</v>
      </c>
      <c r="D282" t="str">
        <v>112-5828310-2574669</v>
      </c>
      <c r="E282" t="str">
        <v>Dumpling-Yellow</v>
      </c>
      <c r="F282" t="str">
        <v>365Home 2 in 1 Dumpling Maker Press, Dumpling Skin Maker Machine, Empanada Maker Press, Multifunctional DIY Manual Dumpling Press Mold Set (Yellow)</v>
      </c>
      <c r="G282">
        <v>1</v>
      </c>
      <c r="H282" t="str">
        <v>amazon.com</v>
      </c>
      <c r="I282" t="str">
        <v>Standard Orders</v>
      </c>
      <c r="J282" t="str">
        <v>Amazon</v>
      </c>
      <c r="K282" t="str">
        <v>HAWTHORNE</v>
      </c>
      <c r="L282" t="str">
        <v>NJ</v>
      </c>
      <c r="M282" t="str">
        <v>07506-3757</v>
      </c>
      <c r="N282" t="str">
        <v>MarketplaceFacilitator</v>
      </c>
      <c r="O282">
        <v>11.99</v>
      </c>
      <c r="P282">
        <v>0.79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-0.79</v>
      </c>
      <c r="Z282">
        <v>-1.8</v>
      </c>
      <c r="AA282">
        <v>-3.77</v>
      </c>
      <c r="AB282">
        <v>0</v>
      </c>
      <c r="AC282">
        <v>0</v>
      </c>
      <c r="AD282">
        <v>6.42</v>
      </c>
      <c r="AF282" t="str">
        <v>Thành - Dumpling Makers</v>
      </c>
    </row>
    <row r="283">
      <c r="A283" t="str">
        <v>Mar 13, 2023 2:56:54 AM PDT</v>
      </c>
      <c r="B283">
        <v>17515232341</v>
      </c>
      <c r="C283" t="str">
        <v>Order</v>
      </c>
      <c r="D283" t="str">
        <v>111-2368724-9814641</v>
      </c>
      <c r="E283" t="str">
        <v>Template-set3</v>
      </c>
      <c r="F283" t="str">
        <v>365Home Bowl Cozy Template 3 Sizes, Bowl Cozy Pattern Template, Bowl Cozy Template Cutting Ruler Set with 40 Pcs of Sewing Pin and Manual Instruction</v>
      </c>
      <c r="G283">
        <v>1</v>
      </c>
      <c r="H283" t="str">
        <v>amazon.com</v>
      </c>
      <c r="I283" t="str">
        <v>Standard Orders</v>
      </c>
      <c r="J283" t="str">
        <v>Amazon</v>
      </c>
      <c r="K283" t="str">
        <v>ELM CITY</v>
      </c>
      <c r="L283" t="str">
        <v>NC</v>
      </c>
      <c r="M283" t="str">
        <v>27822-9021</v>
      </c>
      <c r="N283" t="str">
        <v>MarketplaceFacilitator</v>
      </c>
      <c r="O283">
        <v>11.99</v>
      </c>
      <c r="P283">
        <v>0.81</v>
      </c>
      <c r="Q283">
        <v>5.99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-5.99</v>
      </c>
      <c r="X283">
        <v>0</v>
      </c>
      <c r="Y283">
        <v>-0.81</v>
      </c>
      <c r="Z283">
        <v>-1.8</v>
      </c>
      <c r="AA283">
        <v>-2.61</v>
      </c>
      <c r="AB283">
        <v>0</v>
      </c>
      <c r="AC283">
        <v>0</v>
      </c>
      <c r="AD283">
        <v>7.58</v>
      </c>
      <c r="AF283" t="str">
        <v>Thành - Templates</v>
      </c>
    </row>
    <row r="284">
      <c r="A284" t="str">
        <v>Mar 13, 2023 3:30:50 AM PDT</v>
      </c>
      <c r="B284">
        <v>17515232341</v>
      </c>
      <c r="C284" t="str">
        <v>Adjustment</v>
      </c>
      <c r="E284" t="str">
        <v>Dumpling-2packs</v>
      </c>
      <c r="F284" t="str">
        <v>FBA Inventory Reimbursement - Damaged:Warehouse</v>
      </c>
      <c r="G284">
        <v>3</v>
      </c>
      <c r="I284" t="str">
        <v>Standard Orders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34.32</v>
      </c>
      <c r="AD284">
        <v>34.32</v>
      </c>
      <c r="AF284" t="str">
        <v>Thành - Dumpling Makers</v>
      </c>
    </row>
    <row r="285">
      <c r="A285" t="str">
        <v>Mar 13, 2023 6:33:40 AM PDT</v>
      </c>
      <c r="B285">
        <v>17515232341</v>
      </c>
      <c r="C285" t="str">
        <v>Order</v>
      </c>
      <c r="D285" t="str">
        <v>112-8132324-0545845</v>
      </c>
      <c r="E285" t="str">
        <v>Template-set3</v>
      </c>
      <c r="F285" t="str">
        <v>365Home Bowl Cozy Template 3 Sizes, Bowl Cozy Pattern Template, Bowl Cozy Template Cutting Ruler Set with 40 Pcs of Sewing Pin and Manual Instruction</v>
      </c>
      <c r="G285">
        <v>1</v>
      </c>
      <c r="H285" t="str">
        <v>amazon.com</v>
      </c>
      <c r="I285" t="str">
        <v>Standard Orders</v>
      </c>
      <c r="J285" t="str">
        <v>Amazon</v>
      </c>
      <c r="K285" t="str">
        <v>LEXINGTON</v>
      </c>
      <c r="L285" t="str">
        <v>SC</v>
      </c>
      <c r="M285" t="str">
        <v>29072-9718</v>
      </c>
      <c r="N285" t="str">
        <v>MarketplaceFacilitator</v>
      </c>
      <c r="O285">
        <v>11.99</v>
      </c>
      <c r="P285">
        <v>0.84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-0.84</v>
      </c>
      <c r="Z285">
        <v>-1.8</v>
      </c>
      <c r="AA285">
        <v>-2.61</v>
      </c>
      <c r="AB285">
        <v>0</v>
      </c>
      <c r="AC285">
        <v>0</v>
      </c>
      <c r="AD285">
        <v>7.58</v>
      </c>
      <c r="AF285" t="str">
        <v>Thành - Templates</v>
      </c>
    </row>
    <row r="286">
      <c r="A286" t="str">
        <v>Mar 13, 2023 6:59:32 AM PDT</v>
      </c>
      <c r="B286">
        <v>17515232341</v>
      </c>
      <c r="C286" t="str">
        <v>Adjustment</v>
      </c>
      <c r="E286" t="str">
        <v>Dumpling-Pink</v>
      </c>
      <c r="F286" t="str">
        <v>FBA Inventory Reimbursement - Damaged:Warehouse</v>
      </c>
      <c r="G286">
        <v>1</v>
      </c>
      <c r="I286" t="str">
        <v>Standard Orders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7.65</v>
      </c>
      <c r="AD286">
        <v>7.65</v>
      </c>
      <c r="AF286" t="str">
        <v>Thành - Dumpling Makers</v>
      </c>
    </row>
    <row r="287">
      <c r="A287" t="str">
        <v>Mar 13, 2023 8:30:04 AM PDT</v>
      </c>
      <c r="B287">
        <v>17515232341</v>
      </c>
      <c r="C287" t="str">
        <v>Order</v>
      </c>
      <c r="D287" t="str">
        <v>112-4968602-9237851</v>
      </c>
      <c r="E287" t="str">
        <v>Template-set3</v>
      </c>
      <c r="F287" t="str">
        <v>365Home Bowl Cozy Template 3 Sizes, Bowl Cozy Pattern Template, Bowl Cozy Template Cutting Ruler Set with 40 Pcs of Sewing Pin and Manual Instruction</v>
      </c>
      <c r="G287">
        <v>1</v>
      </c>
      <c r="H287" t="str">
        <v>amazon.com</v>
      </c>
      <c r="I287" t="str">
        <v>Standard Orders</v>
      </c>
      <c r="J287" t="str">
        <v>Amazon</v>
      </c>
      <c r="K287" t="str">
        <v>AVON PARK</v>
      </c>
      <c r="L287" t="str">
        <v>FL</v>
      </c>
      <c r="M287" t="str">
        <v>33825-8487</v>
      </c>
      <c r="N287" t="str">
        <v>MarketplaceFacilitator</v>
      </c>
      <c r="O287">
        <v>11.99</v>
      </c>
      <c r="P287">
        <v>0.9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-0.9</v>
      </c>
      <c r="Z287">
        <v>-1.8</v>
      </c>
      <c r="AA287">
        <v>-2.61</v>
      </c>
      <c r="AB287">
        <v>0</v>
      </c>
      <c r="AC287">
        <v>0</v>
      </c>
      <c r="AD287">
        <v>7.58</v>
      </c>
      <c r="AF287" t="str">
        <v>Thành - Templates</v>
      </c>
    </row>
    <row r="288">
      <c r="A288" t="str">
        <v>Mar 13, 2023 9:23:54 AM PDT</v>
      </c>
      <c r="B288">
        <v>17515232341</v>
      </c>
      <c r="C288" t="str">
        <v>Adjustment</v>
      </c>
      <c r="D288" t="str">
        <v>114-3681998-8819463</v>
      </c>
      <c r="E288" t="str">
        <v>AvocadoCuber</v>
      </c>
      <c r="F288" t="str">
        <v>FBA Inventory Reimbursement - Customer Return</v>
      </c>
      <c r="G288">
        <v>1</v>
      </c>
      <c r="I288" t="str">
        <v>Standard Orders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2.96</v>
      </c>
      <c r="AD288">
        <v>2.96</v>
      </c>
      <c r="AF288" t="str">
        <v>Thành - Fruit Cutters</v>
      </c>
    </row>
    <row r="289">
      <c r="A289" t="str">
        <v>Mar 13, 2023 9:38:22 AM PDT</v>
      </c>
      <c r="B289">
        <v>17515232341</v>
      </c>
      <c r="C289" t="str">
        <v>Adjustment</v>
      </c>
      <c r="E289" t="str">
        <v>Dumpling-2packs</v>
      </c>
      <c r="F289" t="str">
        <v>FBA Inventory Reimbursement - General Adjustment</v>
      </c>
      <c r="G289">
        <v>2</v>
      </c>
      <c r="I289" t="str">
        <v>Standard Orders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-23.44</v>
      </c>
      <c r="AD289">
        <v>-23.44</v>
      </c>
      <c r="AF289" t="str">
        <v>Thành - Dumpling Makers</v>
      </c>
    </row>
    <row r="290">
      <c r="A290" t="str">
        <v>Mar 13, 2023 9:58:45 AM PDT</v>
      </c>
      <c r="B290">
        <v>17515232341</v>
      </c>
      <c r="C290" t="str">
        <v>Order</v>
      </c>
      <c r="D290" t="str">
        <v>113-3323046-8742629</v>
      </c>
      <c r="E290" t="str">
        <v>Dumpling-2packs</v>
      </c>
      <c r="F290" t="str">
        <v>365Home 2-Pack 2 in 1 Dumpling Maker Press, Dumpling Skin Maker Machine, Empanada Maker Press, Multifunctional DIY Manual Dumpling Press Mold Set (Gre</v>
      </c>
      <c r="G290">
        <v>1</v>
      </c>
      <c r="H290" t="str">
        <v>amazon.com</v>
      </c>
      <c r="I290" t="str">
        <v>Standard Orders</v>
      </c>
      <c r="J290" t="str">
        <v>Amazon</v>
      </c>
      <c r="K290" t="str">
        <v>TAYLOR</v>
      </c>
      <c r="L290" t="str">
        <v>MI</v>
      </c>
      <c r="M290" t="str">
        <v>48180-6407</v>
      </c>
      <c r="N290" t="str">
        <v>MarketplaceFacilitator</v>
      </c>
      <c r="O290">
        <v>21.99</v>
      </c>
      <c r="P290">
        <v>1.32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-1.32</v>
      </c>
      <c r="Z290">
        <v>-3.3</v>
      </c>
      <c r="AA290">
        <v>-6.39</v>
      </c>
      <c r="AB290">
        <v>0</v>
      </c>
      <c r="AC290">
        <v>0</v>
      </c>
      <c r="AD290">
        <v>12.3</v>
      </c>
      <c r="AF290" t="str">
        <v>Thành - Dumpling Makers</v>
      </c>
    </row>
    <row r="291">
      <c r="A291" t="str">
        <v>Mar 13, 2023 10:17:10 AM PDT</v>
      </c>
      <c r="B291">
        <v>17515232341</v>
      </c>
      <c r="C291" t="str">
        <v>Order</v>
      </c>
      <c r="D291" t="str">
        <v>112-7227060-7802605</v>
      </c>
      <c r="E291" t="str">
        <v>Dumpling2-Blue</v>
      </c>
      <c r="F291" t="str">
        <v>365Home?Upgrade?2 in 1 Dumpling Maker Press, Dumpling Skin Maker Machine, Empanada Maker Press, Multifunctional DIY Manual Dumpling Press Mold Set (Bl</v>
      </c>
      <c r="G291">
        <v>1</v>
      </c>
      <c r="H291" t="str">
        <v>amazon.com</v>
      </c>
      <c r="I291" t="str">
        <v>Standard Orders</v>
      </c>
      <c r="J291" t="str">
        <v>Amazon</v>
      </c>
      <c r="K291" t="str">
        <v>SANTA MONICA</v>
      </c>
      <c r="L291" t="str">
        <v>CA</v>
      </c>
      <c r="M291" t="str">
        <v>90405-3119</v>
      </c>
      <c r="N291" t="str">
        <v>MarketplaceFacilitator</v>
      </c>
      <c r="O291">
        <v>14.99</v>
      </c>
      <c r="P291">
        <v>1.54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-1.54</v>
      </c>
      <c r="Z291">
        <v>-2.25</v>
      </c>
      <c r="AA291">
        <v>-5.4</v>
      </c>
      <c r="AB291">
        <v>0</v>
      </c>
      <c r="AC291">
        <v>0</v>
      </c>
      <c r="AD291">
        <v>7.34</v>
      </c>
      <c r="AF291" t="str">
        <v>Thành - Dumpling Makers</v>
      </c>
    </row>
    <row r="292">
      <c r="A292" t="str">
        <v>Mar 13, 2023 10:34:05 AM PDT</v>
      </c>
      <c r="B292">
        <v>17515232341</v>
      </c>
      <c r="C292" t="str">
        <v>Adjustment</v>
      </c>
      <c r="D292" t="str">
        <v>111-3751645-7910612</v>
      </c>
      <c r="E292" t="str">
        <v>Chopper-BeanSlicer</v>
      </c>
      <c r="F292" t="str">
        <v>FBA Inventory Reimbursement - Customer Service Issue</v>
      </c>
      <c r="G292">
        <v>1</v>
      </c>
      <c r="I292" t="str">
        <v>Standard Orders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5.13</v>
      </c>
      <c r="AD292">
        <v>5.13</v>
      </c>
      <c r="AF292" t="str">
        <v>Thành - Peelers</v>
      </c>
    </row>
    <row r="293">
      <c r="A293" t="str">
        <v>Mar 13, 2023 10:55:58 AM PDT</v>
      </c>
      <c r="B293">
        <v>17515232341</v>
      </c>
      <c r="C293" t="str">
        <v>Order</v>
      </c>
      <c r="D293" t="str">
        <v>114-1892167-0653845</v>
      </c>
      <c r="E293" t="str">
        <v>Dumpling-2packs</v>
      </c>
      <c r="F293" t="str">
        <v>365Home 2-Pack 2 in 1 Dumpling Maker Press, Dumpling Skin Maker Machine, Empanada Maker Press, Multifunctional DIY Manual Dumpling Press Mold Set (Gre</v>
      </c>
      <c r="G293">
        <v>1</v>
      </c>
      <c r="H293" t="str">
        <v>amazon.com</v>
      </c>
      <c r="I293" t="str">
        <v>Standard Orders</v>
      </c>
      <c r="J293" t="str">
        <v>Amazon</v>
      </c>
      <c r="K293" t="str">
        <v>FREDERICKSBURG</v>
      </c>
      <c r="L293" t="str">
        <v>VA</v>
      </c>
      <c r="M293" t="str">
        <v>22407-9352</v>
      </c>
      <c r="N293" t="str">
        <v>MarketplaceFacilitator</v>
      </c>
      <c r="O293">
        <v>21.99</v>
      </c>
      <c r="P293">
        <v>1.17</v>
      </c>
      <c r="Q293">
        <v>5.99</v>
      </c>
      <c r="R293">
        <v>0.32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-1.49</v>
      </c>
      <c r="Z293">
        <v>-3.3</v>
      </c>
      <c r="AA293">
        <v>-12.38</v>
      </c>
      <c r="AB293">
        <v>0</v>
      </c>
      <c r="AC293">
        <v>0</v>
      </c>
      <c r="AD293">
        <v>12.3</v>
      </c>
      <c r="AF293" t="str">
        <v>Thành - Dumpling Makers</v>
      </c>
    </row>
    <row r="294">
      <c r="A294" t="str">
        <v>Mar 13, 2023 1:58:45 PM PDT</v>
      </c>
      <c r="B294">
        <v>17515232341</v>
      </c>
      <c r="C294" t="str">
        <v>Order</v>
      </c>
      <c r="D294" t="str">
        <v>111-5810034-8246605</v>
      </c>
      <c r="E294" t="str">
        <v>Dumpling2-Blue</v>
      </c>
      <c r="F294" t="str">
        <v>365Home?Upgrade?2 in 1 Dumpling Maker Press, Dumpling Skin Maker Machine, Empanada Maker Press, Multifunctional DIY Manual Dumpling Press Mold Set (Bl</v>
      </c>
      <c r="G294">
        <v>1</v>
      </c>
      <c r="H294" t="str">
        <v>amazon.com</v>
      </c>
      <c r="I294" t="str">
        <v>Standard Orders</v>
      </c>
      <c r="J294" t="str">
        <v>Amazon</v>
      </c>
      <c r="K294" t="str">
        <v>SPOKANE</v>
      </c>
      <c r="L294" t="str">
        <v>WA</v>
      </c>
      <c r="M294" t="str">
        <v>99207-8221</v>
      </c>
      <c r="N294" t="str">
        <v>MarketplaceFacilitator</v>
      </c>
      <c r="O294">
        <v>14.99</v>
      </c>
      <c r="P294">
        <v>1.35</v>
      </c>
      <c r="Q294">
        <v>1.28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-1.28</v>
      </c>
      <c r="X294">
        <v>0</v>
      </c>
      <c r="Y294">
        <v>-1.35</v>
      </c>
      <c r="Z294">
        <v>-2.25</v>
      </c>
      <c r="AA294">
        <v>-5.4</v>
      </c>
      <c r="AB294">
        <v>0</v>
      </c>
      <c r="AC294">
        <v>0</v>
      </c>
      <c r="AD294">
        <v>7.34</v>
      </c>
      <c r="AF294" t="str">
        <v>Thành - Dumpling Makers</v>
      </c>
    </row>
    <row r="295">
      <c r="A295" t="str">
        <v>Mar 13, 2023 2:59:02 PM PDT</v>
      </c>
      <c r="B295">
        <v>17515232341</v>
      </c>
      <c r="C295" t="str">
        <v>Order</v>
      </c>
      <c r="D295" t="str">
        <v>112-3641587-8850610</v>
      </c>
      <c r="E295" t="str">
        <v>Dumpling-Yellow</v>
      </c>
      <c r="F295" t="str">
        <v>365Home 2 in 1 Dumpling Maker Press, Dumpling Skin Maker Machine, Empanada Maker Press, Multifunctional DIY Manual Dumpling Press Mold Set (Yellow)</v>
      </c>
      <c r="G295">
        <v>1</v>
      </c>
      <c r="H295" t="str">
        <v>amazon.com</v>
      </c>
      <c r="I295" t="str">
        <v>Standard Orders</v>
      </c>
      <c r="J295" t="str">
        <v>Amazon</v>
      </c>
      <c r="K295" t="str">
        <v>SANTA MONICA</v>
      </c>
      <c r="L295" t="str">
        <v>CA</v>
      </c>
      <c r="M295" t="str">
        <v>90405-3119</v>
      </c>
      <c r="N295" t="str">
        <v>MarketplaceFacilitator</v>
      </c>
      <c r="O295">
        <v>11.99</v>
      </c>
      <c r="P295">
        <v>1.23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-1.23</v>
      </c>
      <c r="Z295">
        <v>-1.8</v>
      </c>
      <c r="AA295">
        <v>-3.77</v>
      </c>
      <c r="AB295">
        <v>0</v>
      </c>
      <c r="AC295">
        <v>0</v>
      </c>
      <c r="AD295">
        <v>6.42</v>
      </c>
      <c r="AF295" t="str">
        <v>Thành - Dumpling Makers</v>
      </c>
    </row>
    <row r="296">
      <c r="A296" t="str">
        <v>Mar 13, 2023 5:05:17 PM PDT</v>
      </c>
      <c r="B296">
        <v>17515232341</v>
      </c>
      <c r="C296" t="str">
        <v>Order</v>
      </c>
      <c r="D296" t="str">
        <v>113-1697506-0746643</v>
      </c>
      <c r="E296" t="str">
        <v>Template-set3</v>
      </c>
      <c r="F296" t="str">
        <v>365Home Bowl Cozy Template 3 Sizes, Bowl Cozy Pattern Template, Bowl Cozy Template Cutting Ruler Set with 40 Pcs of Sewing Pin and Manual Instruction</v>
      </c>
      <c r="G296">
        <v>1</v>
      </c>
      <c r="H296" t="str">
        <v>amazon.com</v>
      </c>
      <c r="I296" t="str">
        <v>Standard Orders</v>
      </c>
      <c r="J296" t="str">
        <v>Amazon</v>
      </c>
      <c r="K296" t="str">
        <v>Alta</v>
      </c>
      <c r="L296" t="str">
        <v>Iowa</v>
      </c>
      <c r="M296">
        <v>51002</v>
      </c>
      <c r="N296" t="str">
        <v>MarketplaceFacilitator</v>
      </c>
      <c r="O296">
        <v>11.99</v>
      </c>
      <c r="P296">
        <v>0.84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-0.84</v>
      </c>
      <c r="Z296">
        <v>-1.8</v>
      </c>
      <c r="AA296">
        <v>-2.61</v>
      </c>
      <c r="AB296">
        <v>0</v>
      </c>
      <c r="AC296">
        <v>0</v>
      </c>
      <c r="AD296">
        <v>7.58</v>
      </c>
      <c r="AF296" t="str">
        <v>Thành - Templates</v>
      </c>
    </row>
    <row r="297">
      <c r="A297" t="str">
        <v>Mar 13, 2023 6:06:46 PM PDT</v>
      </c>
      <c r="B297">
        <v>17515232341</v>
      </c>
      <c r="C297" t="str">
        <v>Refund</v>
      </c>
      <c r="D297" t="str">
        <v>111-4149375-7116258</v>
      </c>
      <c r="E297" t="str">
        <v>Dumpling-Pink</v>
      </c>
      <c r="F297" t="str">
        <v>365Home 2 in 1 Dumpling Maker Press, Dumpling Skin Maker Machine, Empanada Maker Press, Multifunctional DIY Manual Dumpling Press Mold Set (Pink)</v>
      </c>
      <c r="G297">
        <v>1</v>
      </c>
      <c r="H297" t="str">
        <v>amazon.com</v>
      </c>
      <c r="I297" t="str">
        <v>Standard Orders</v>
      </c>
      <c r="J297" t="str">
        <v>Amazon</v>
      </c>
      <c r="K297" t="str">
        <v>milford</v>
      </c>
      <c r="L297" t="str">
        <v>connecticut</v>
      </c>
      <c r="M297">
        <v>6460</v>
      </c>
      <c r="N297" t="str">
        <v>MarketplaceFacilitator</v>
      </c>
      <c r="O297">
        <v>-11.99</v>
      </c>
      <c r="P297">
        <v>-0.76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0.76</v>
      </c>
      <c r="Z297">
        <v>1.44</v>
      </c>
      <c r="AA297">
        <v>0</v>
      </c>
      <c r="AB297">
        <v>0</v>
      </c>
      <c r="AC297">
        <v>0</v>
      </c>
      <c r="AD297">
        <v>-10.55</v>
      </c>
      <c r="AF297" t="str">
        <v>Thành - Dumpling Makers</v>
      </c>
    </row>
    <row r="298">
      <c r="A298" t="str">
        <v>Mar 13, 2023 6:32:38 PM PDT</v>
      </c>
      <c r="B298">
        <v>17515232341</v>
      </c>
      <c r="C298" t="str">
        <v>Order</v>
      </c>
      <c r="D298" t="str">
        <v>114-7166452-3301859</v>
      </c>
      <c r="E298" t="str">
        <v>Dumpling2-4packs</v>
      </c>
      <c r="F298" t="str">
        <v>365Home?Upgrade?4-Pack 2 in 1 Dumpling Maker Press, Dumpling Skin Maker Machine, Empanada Maker Press, Multifunctional DIY Manual Dumpling Press Mold</v>
      </c>
      <c r="G298">
        <v>1</v>
      </c>
      <c r="H298" t="str">
        <v>amazon.com</v>
      </c>
      <c r="I298" t="str">
        <v>Standard Orders</v>
      </c>
      <c r="J298" t="str">
        <v>Amazon</v>
      </c>
      <c r="K298" t="str">
        <v>HOUSTON</v>
      </c>
      <c r="L298" t="str">
        <v>TX</v>
      </c>
      <c r="M298" t="str">
        <v>77090-5346</v>
      </c>
      <c r="N298" t="str">
        <v>MarketplaceFacilitator</v>
      </c>
      <c r="O298">
        <v>29.99</v>
      </c>
      <c r="P298">
        <v>2.47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-2.47</v>
      </c>
      <c r="Z298">
        <v>-4.5</v>
      </c>
      <c r="AA298">
        <v>-7.97</v>
      </c>
      <c r="AB298">
        <v>0</v>
      </c>
      <c r="AC298">
        <v>0</v>
      </c>
      <c r="AD298">
        <v>17.52</v>
      </c>
      <c r="AF298" t="str">
        <v>Thành - Dumpling Makers</v>
      </c>
    </row>
    <row r="299">
      <c r="A299" t="str">
        <v>Mar 13, 2023 7:52:58 PM PDT</v>
      </c>
      <c r="B299">
        <v>17515232341</v>
      </c>
      <c r="C299" t="str">
        <v>Order</v>
      </c>
      <c r="D299" t="str">
        <v>113-8129452-0970615</v>
      </c>
      <c r="E299" t="str">
        <v>Dumpling-2packs</v>
      </c>
      <c r="F299" t="str">
        <v>365Home 2-Pack 2 in 1 Dumpling Maker Press, Dumpling Skin Maker Machine, Empanada Maker Press, Multifunctional DIY Manual Dumpling Press Mold Set (Gre</v>
      </c>
      <c r="G299">
        <v>1</v>
      </c>
      <c r="H299" t="str">
        <v>amazon.com</v>
      </c>
      <c r="I299" t="str">
        <v>Standard Orders</v>
      </c>
      <c r="J299" t="str">
        <v>Amazon</v>
      </c>
      <c r="K299" t="str">
        <v>PONCHATOULA</v>
      </c>
      <c r="L299" t="str">
        <v>LOUISIANA</v>
      </c>
      <c r="M299" t="str">
        <v>70454-4683</v>
      </c>
      <c r="N299" t="str">
        <v>MarketplaceFacilitator</v>
      </c>
      <c r="O299">
        <v>21.99</v>
      </c>
      <c r="P299">
        <v>1.75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-1.75</v>
      </c>
      <c r="Z299">
        <v>-3.3</v>
      </c>
      <c r="AA299">
        <v>-6.39</v>
      </c>
      <c r="AB299">
        <v>0</v>
      </c>
      <c r="AC299">
        <v>0</v>
      </c>
      <c r="AD299">
        <v>12.3</v>
      </c>
      <c r="AF299" t="str">
        <v>Thành - Dumpling Makers</v>
      </c>
    </row>
    <row r="300">
      <c r="A300" t="str">
        <v>Mar 13, 2023 8:04:46 PM PDT</v>
      </c>
      <c r="B300">
        <v>17515232341</v>
      </c>
      <c r="C300" t="str">
        <v>Order</v>
      </c>
      <c r="D300" t="str">
        <v>111-1361801-0626648</v>
      </c>
      <c r="E300" t="str">
        <v>Template-set3</v>
      </c>
      <c r="F300" t="str">
        <v>365Home Bowl Cozy Template 3 Sizes, Bowl Cozy Pattern Template, Bowl Cozy Template Cutting Ruler Set with 40 Pcs of Sewing Pin and Manual Instruction</v>
      </c>
      <c r="G300">
        <v>1</v>
      </c>
      <c r="H300" t="str">
        <v>amazon.com</v>
      </c>
      <c r="I300" t="str">
        <v>Standard Orders</v>
      </c>
      <c r="J300" t="str">
        <v>Amazon</v>
      </c>
      <c r="K300" t="str">
        <v>ARDMORE</v>
      </c>
      <c r="L300" t="str">
        <v>PA</v>
      </c>
      <c r="M300" t="str">
        <v>19003-1905</v>
      </c>
      <c r="N300" t="str">
        <v>MarketplaceFacilitator</v>
      </c>
      <c r="O300">
        <v>11.99</v>
      </c>
      <c r="P300">
        <v>0.72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-0.72</v>
      </c>
      <c r="Z300">
        <v>-1.8</v>
      </c>
      <c r="AA300">
        <v>-2.61</v>
      </c>
      <c r="AB300">
        <v>0</v>
      </c>
      <c r="AC300">
        <v>0</v>
      </c>
      <c r="AD300">
        <v>7.58</v>
      </c>
      <c r="AF300" t="str">
        <v>Thành - Templates</v>
      </c>
    </row>
    <row r="301">
      <c r="A301" t="str">
        <v>Mar 13, 2023 8:40:45 PM PDT</v>
      </c>
      <c r="B301">
        <v>17515232341</v>
      </c>
      <c r="C301" t="str">
        <v>Order</v>
      </c>
      <c r="D301" t="str">
        <v>114-7621123-9277816</v>
      </c>
      <c r="E301" t="str">
        <v>Template-set3</v>
      </c>
      <c r="F301" t="str">
        <v>365Home Bowl Cozy Template 3 Sizes, Bowl Cozy Pattern Template, Bowl Cozy Template Cutting Ruler Set with 40 Pcs of Sewing Pin and Manual Instruction</v>
      </c>
      <c r="G301">
        <v>1</v>
      </c>
      <c r="H301" t="str">
        <v>amazon.com</v>
      </c>
      <c r="I301" t="str">
        <v>Standard Orders</v>
      </c>
      <c r="J301" t="str">
        <v>Amazon</v>
      </c>
      <c r="K301" t="str">
        <v>SAN TAN VALLEY</v>
      </c>
      <c r="L301" t="str">
        <v>AZ</v>
      </c>
      <c r="M301" t="str">
        <v>85143-1242</v>
      </c>
      <c r="N301" t="str">
        <v>MarketplaceFacilitator</v>
      </c>
      <c r="O301">
        <v>11.99</v>
      </c>
      <c r="P301">
        <v>0.8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-0.8</v>
      </c>
      <c r="Z301">
        <v>-1.8</v>
      </c>
      <c r="AA301">
        <v>-2.61</v>
      </c>
      <c r="AB301">
        <v>0</v>
      </c>
      <c r="AC301">
        <v>0</v>
      </c>
      <c r="AD301">
        <v>7.58</v>
      </c>
      <c r="AF301" t="str">
        <v>Thành - Templates</v>
      </c>
    </row>
    <row r="302">
      <c r="A302" t="str">
        <v>Mar 13, 2023 8:49:25 PM PDT</v>
      </c>
      <c r="B302">
        <v>17515232341</v>
      </c>
      <c r="C302" t="str">
        <v>Order</v>
      </c>
      <c r="D302" t="str">
        <v>113-5014538-1989841</v>
      </c>
      <c r="E302" t="str">
        <v>Template-set3</v>
      </c>
      <c r="F302" t="str">
        <v>365Home Bowl Cozy Template 3 Sizes, Bowl Cozy Pattern Template, Bowl Cozy Template Cutting Ruler Set with 40 Pcs of Sewing Pin and Manual Instruction</v>
      </c>
      <c r="G302">
        <v>1</v>
      </c>
      <c r="H302" t="str">
        <v>amazon.com</v>
      </c>
      <c r="I302" t="str">
        <v>Standard Orders</v>
      </c>
      <c r="J302" t="str">
        <v>Amazon</v>
      </c>
      <c r="K302" t="str">
        <v>LAKE WALES</v>
      </c>
      <c r="L302" t="str">
        <v>FL</v>
      </c>
      <c r="M302" t="str">
        <v>33859-4822</v>
      </c>
      <c r="N302" t="str">
        <v>MarketplaceFacilitator</v>
      </c>
      <c r="O302">
        <v>11.99</v>
      </c>
      <c r="P302">
        <v>0.84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-0.84</v>
      </c>
      <c r="Z302">
        <v>-1.8</v>
      </c>
      <c r="AA302">
        <v>-2.61</v>
      </c>
      <c r="AB302">
        <v>0</v>
      </c>
      <c r="AC302">
        <v>0</v>
      </c>
      <c r="AD302">
        <v>7.58</v>
      </c>
      <c r="AF302" t="str">
        <v>Thành - Templates</v>
      </c>
    </row>
    <row r="303">
      <c r="A303" t="str">
        <v>Mar 13, 2023 9:16:45 PM PDT</v>
      </c>
      <c r="B303">
        <v>17515232341</v>
      </c>
      <c r="C303" t="str">
        <v>Order</v>
      </c>
      <c r="D303" t="str">
        <v>112-8422469-7707442</v>
      </c>
      <c r="E303" t="str">
        <v>Template-set3</v>
      </c>
      <c r="F303" t="str">
        <v>365Home Bowl Cozy Template 3 Sizes, Bowl Cozy Pattern Template, Bowl Cozy Template Cutting Ruler Set with 40 Pcs of Sewing Pin and Manual Instruction</v>
      </c>
      <c r="G303">
        <v>1</v>
      </c>
      <c r="H303" t="str">
        <v>amazon.com</v>
      </c>
      <c r="I303" t="str">
        <v>Standard Orders</v>
      </c>
      <c r="J303" t="str">
        <v>Amazon</v>
      </c>
      <c r="K303" t="str">
        <v>DENVER</v>
      </c>
      <c r="L303" t="str">
        <v>PA</v>
      </c>
      <c r="M303" t="str">
        <v>17517-8849</v>
      </c>
      <c r="N303" t="str">
        <v>MarketplaceFacilitator</v>
      </c>
      <c r="O303">
        <v>11.99</v>
      </c>
      <c r="P303">
        <v>0.72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-0.72</v>
      </c>
      <c r="Z303">
        <v>-1.8</v>
      </c>
      <c r="AA303">
        <v>-2.61</v>
      </c>
      <c r="AB303">
        <v>0</v>
      </c>
      <c r="AC303">
        <v>0</v>
      </c>
      <c r="AD303">
        <v>7.58</v>
      </c>
      <c r="AF303" t="str">
        <v>Thành - Templates</v>
      </c>
    </row>
    <row r="304">
      <c r="A304" t="str">
        <v>Mar 13, 2023 9:35:31 PM PDT</v>
      </c>
      <c r="B304">
        <v>17515232341</v>
      </c>
      <c r="C304" t="str">
        <v>Order</v>
      </c>
      <c r="D304" t="str">
        <v>114-5015620-0001857</v>
      </c>
      <c r="E304" t="str">
        <v>Template-set3</v>
      </c>
      <c r="F304" t="str">
        <v>365Home Bowl Cozy Template 3 Sizes, Bowl Cozy Pattern Template, Bowl Cozy Template Cutting Ruler Set with 40 Pcs of Sewing Pin and Manual Instruction</v>
      </c>
      <c r="G304">
        <v>1</v>
      </c>
      <c r="H304" t="str">
        <v>amazon.com</v>
      </c>
      <c r="I304" t="str">
        <v>Standard Orders</v>
      </c>
      <c r="J304" t="str">
        <v>Amazon</v>
      </c>
      <c r="K304" t="str">
        <v>LOPEZ ISLAND</v>
      </c>
      <c r="L304" t="str">
        <v>WA</v>
      </c>
      <c r="M304" t="str">
        <v>98261-8196</v>
      </c>
      <c r="N304" t="str">
        <v>MarketplaceFacilitator</v>
      </c>
      <c r="O304">
        <v>11.99</v>
      </c>
      <c r="P304">
        <v>1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-1</v>
      </c>
      <c r="Z304">
        <v>-1.8</v>
      </c>
      <c r="AA304">
        <v>-2.61</v>
      </c>
      <c r="AB304">
        <v>0</v>
      </c>
      <c r="AC304">
        <v>0</v>
      </c>
      <c r="AD304">
        <v>7.58</v>
      </c>
      <c r="AF304" t="str">
        <v>Thành - Templates</v>
      </c>
    </row>
    <row r="305">
      <c r="A305" t="str">
        <v>Mar 13, 2023 10:11:59 PM PDT</v>
      </c>
      <c r="B305">
        <v>17515232341</v>
      </c>
      <c r="C305" t="str">
        <v>Refund</v>
      </c>
      <c r="D305" t="str">
        <v>111-9417928-2461849</v>
      </c>
      <c r="E305" t="str">
        <v>Dumpling-2packs</v>
      </c>
      <c r="F305" t="str">
        <v>365Home 2-Pack 2 in 1 Dumpling Maker Press, Dumpling Skin Maker Machine, Empanada Maker Press, Multifunctional DIY Manual Dumpling Press Mold Set (Gre</v>
      </c>
      <c r="G305">
        <v>1</v>
      </c>
      <c r="H305" t="str">
        <v>amazon.com</v>
      </c>
      <c r="I305" t="str">
        <v>Standard Orders</v>
      </c>
      <c r="J305" t="str">
        <v>Amazon</v>
      </c>
      <c r="K305" t="str">
        <v>VALLEJO</v>
      </c>
      <c r="L305" t="str">
        <v>CA</v>
      </c>
      <c r="M305" t="str">
        <v>94591-6844</v>
      </c>
      <c r="N305" t="str">
        <v>MarketplaceFacilitator</v>
      </c>
      <c r="O305">
        <v>-21.99</v>
      </c>
      <c r="P305">
        <v>-1.84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1.84</v>
      </c>
      <c r="Z305">
        <v>2.64</v>
      </c>
      <c r="AA305">
        <v>0</v>
      </c>
      <c r="AB305">
        <v>0</v>
      </c>
      <c r="AC305">
        <v>0</v>
      </c>
      <c r="AD305">
        <v>-19.35</v>
      </c>
      <c r="AF305" t="str">
        <v>Thành - Dumpling Makers</v>
      </c>
    </row>
    <row r="306">
      <c r="A306" t="str">
        <v>Mar 13, 2023 10:23:16 PM PDT</v>
      </c>
      <c r="B306">
        <v>17515232341</v>
      </c>
      <c r="C306" t="str">
        <v>Order</v>
      </c>
      <c r="D306" t="str">
        <v>113-7520702-8979419</v>
      </c>
      <c r="E306" t="str">
        <v>Template-set3</v>
      </c>
      <c r="F306" t="str">
        <v>365Home Bowl Cozy Template 3 Sizes, Bowl Cozy Pattern Template, Bowl Cozy Template Cutting Ruler Set with 40 Pcs of Sewing Pin and Manual Instruction</v>
      </c>
      <c r="G306">
        <v>1</v>
      </c>
      <c r="H306" t="str">
        <v>amazon.com</v>
      </c>
      <c r="I306" t="str">
        <v>Standard Orders</v>
      </c>
      <c r="J306" t="str">
        <v>Amazon</v>
      </c>
      <c r="K306" t="str">
        <v>DETROIT</v>
      </c>
      <c r="L306" t="str">
        <v>MI</v>
      </c>
      <c r="M306" t="str">
        <v>48228-2829</v>
      </c>
      <c r="N306" t="str">
        <v>MarketplaceFacilitator</v>
      </c>
      <c r="O306">
        <v>11.99</v>
      </c>
      <c r="P306">
        <v>0.72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-0.72</v>
      </c>
      <c r="Z306">
        <v>-1.8</v>
      </c>
      <c r="AA306">
        <v>-2.61</v>
      </c>
      <c r="AB306">
        <v>0</v>
      </c>
      <c r="AC306">
        <v>0</v>
      </c>
      <c r="AD306">
        <v>7.58</v>
      </c>
      <c r="AF306" t="str">
        <v>Thành - Templates</v>
      </c>
    </row>
    <row r="307">
      <c r="A307" t="str">
        <v>Mar 13, 2023 10:34:46 PM PDT</v>
      </c>
      <c r="B307">
        <v>17515232341</v>
      </c>
      <c r="C307" t="str">
        <v>Order</v>
      </c>
      <c r="D307" t="str">
        <v>112-8378010-7168262</v>
      </c>
      <c r="E307" t="str">
        <v>Template-set3</v>
      </c>
      <c r="F307" t="str">
        <v>365Home Bowl Cozy Template 3 Sizes, Bowl Cozy Pattern Template, Bowl Cozy Template Cutting Ruler Set with 40 Pcs of Sewing Pin and Manual Instruction</v>
      </c>
      <c r="G307">
        <v>1</v>
      </c>
      <c r="H307" t="str">
        <v>amazon.com</v>
      </c>
      <c r="I307" t="str">
        <v>Standard Orders</v>
      </c>
      <c r="J307" t="str">
        <v>Amazon</v>
      </c>
      <c r="K307" t="str">
        <v>PORTLAND</v>
      </c>
      <c r="L307" t="str">
        <v>OR</v>
      </c>
      <c r="M307" t="str">
        <v>97218-2609</v>
      </c>
      <c r="O307">
        <v>11.99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-1.8</v>
      </c>
      <c r="AA307">
        <v>-2.61</v>
      </c>
      <c r="AB307">
        <v>0</v>
      </c>
      <c r="AC307">
        <v>0</v>
      </c>
      <c r="AD307">
        <v>7.58</v>
      </c>
      <c r="AF307" t="str">
        <v>Thành - Templates</v>
      </c>
    </row>
    <row r="308">
      <c r="A308" t="str">
        <v>Mar 13, 2023 10:46:48 PM PDT</v>
      </c>
      <c r="B308">
        <v>17515232341</v>
      </c>
      <c r="C308" t="str">
        <v>Order</v>
      </c>
      <c r="D308" t="str">
        <v>111-0880319-5002663</v>
      </c>
      <c r="E308" t="str">
        <v>Dumpling2-Blue</v>
      </c>
      <c r="F308" t="str">
        <v>365Home?Upgrade?2 in 1 Dumpling Maker Press, Dumpling Skin Maker Machine, Empanada Maker Press, Multifunctional DIY Manual Dumpling Press Mold Set (Bl</v>
      </c>
      <c r="G308">
        <v>1</v>
      </c>
      <c r="H308" t="str">
        <v>amazon.com</v>
      </c>
      <c r="I308" t="str">
        <v>Standard Orders</v>
      </c>
      <c r="J308" t="str">
        <v>Amazon</v>
      </c>
      <c r="K308" t="str">
        <v>RALEIGH</v>
      </c>
      <c r="L308" t="str">
        <v>NC</v>
      </c>
      <c r="M308" t="str">
        <v>27616-8911</v>
      </c>
      <c r="N308" t="str">
        <v>MarketplaceFacilitator</v>
      </c>
      <c r="O308">
        <v>14.99</v>
      </c>
      <c r="P308">
        <v>1.09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-1.09</v>
      </c>
      <c r="Z308">
        <v>-2.25</v>
      </c>
      <c r="AA308">
        <v>-5.4</v>
      </c>
      <c r="AB308">
        <v>0</v>
      </c>
      <c r="AC308">
        <v>0</v>
      </c>
      <c r="AD308">
        <v>7.34</v>
      </c>
      <c r="AF308" t="str">
        <v>Thành - Dumpling Makers</v>
      </c>
    </row>
    <row r="309">
      <c r="A309" t="str">
        <v>Mar 14, 2023 12:22:54 AM PDT</v>
      </c>
      <c r="B309">
        <v>17515232341</v>
      </c>
      <c r="C309" t="str">
        <v>Order</v>
      </c>
      <c r="D309" t="str">
        <v>111-5689097-5008250</v>
      </c>
      <c r="E309" t="str">
        <v>Template-set3</v>
      </c>
      <c r="F309" t="str">
        <v>365Home Bowl Cozy Template 3 Sizes, Bowl Cozy Pattern Template, Bowl Cozy Template Cutting Ruler Set with 40 Pcs of Sewing Pin and Manual Instruction</v>
      </c>
      <c r="G309">
        <v>1</v>
      </c>
      <c r="H309" t="str">
        <v>amazon.com</v>
      </c>
      <c r="I309" t="str">
        <v>Standard Orders</v>
      </c>
      <c r="J309" t="str">
        <v>Amazon</v>
      </c>
      <c r="K309" t="str">
        <v>VANCOUVER</v>
      </c>
      <c r="L309" t="str">
        <v>WA</v>
      </c>
      <c r="M309" t="str">
        <v>98685-1775</v>
      </c>
      <c r="N309" t="str">
        <v>MarketplaceFacilitator</v>
      </c>
      <c r="O309">
        <v>11.99</v>
      </c>
      <c r="P309">
        <v>1.02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-1.02</v>
      </c>
      <c r="Z309">
        <v>-1.8</v>
      </c>
      <c r="AA309">
        <v>-2.61</v>
      </c>
      <c r="AB309">
        <v>0</v>
      </c>
      <c r="AC309">
        <v>0</v>
      </c>
      <c r="AD309">
        <v>7.58</v>
      </c>
      <c r="AF309" t="str">
        <v>Thành - Templates</v>
      </c>
    </row>
    <row r="310">
      <c r="A310" t="str">
        <v>Mar 14, 2023 12:28:16 AM PDT</v>
      </c>
      <c r="B310">
        <v>17515232341</v>
      </c>
      <c r="C310" t="str">
        <v>Order</v>
      </c>
      <c r="D310" t="str">
        <v>114-2044869-5663432</v>
      </c>
      <c r="E310" t="str">
        <v>Template-set3</v>
      </c>
      <c r="F310" t="str">
        <v>365Home Bowl Cozy Template 3 Sizes, Bowl Cozy Pattern Template, Bowl Cozy Template Cutting Ruler Set with 40 Pcs of Sewing Pin and Manual Instruction</v>
      </c>
      <c r="G310">
        <v>1</v>
      </c>
      <c r="H310" t="str">
        <v>amazon.com</v>
      </c>
      <c r="I310" t="str">
        <v>Standard Orders</v>
      </c>
      <c r="J310" t="str">
        <v>Amazon</v>
      </c>
      <c r="K310" t="str">
        <v>Camanche</v>
      </c>
      <c r="L310" t="str">
        <v>IA</v>
      </c>
      <c r="M310" t="str">
        <v>52730-1134</v>
      </c>
      <c r="N310" t="str">
        <v>MarketplaceFacilitator</v>
      </c>
      <c r="O310">
        <v>11.99</v>
      </c>
      <c r="P310">
        <v>0.84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-0.84</v>
      </c>
      <c r="Z310">
        <v>-1.8</v>
      </c>
      <c r="AA310">
        <v>-2.61</v>
      </c>
      <c r="AB310">
        <v>0</v>
      </c>
      <c r="AC310">
        <v>0</v>
      </c>
      <c r="AD310">
        <v>7.58</v>
      </c>
      <c r="AF310" t="str">
        <v>Thành - Templates</v>
      </c>
    </row>
    <row r="311">
      <c r="A311" t="str">
        <v>Mar 14, 2023 12:41:09 AM PDT</v>
      </c>
      <c r="B311">
        <v>17515232341</v>
      </c>
      <c r="C311" t="str">
        <v>Order</v>
      </c>
      <c r="D311" t="str">
        <v>112-6437725-9425807</v>
      </c>
      <c r="E311" t="str">
        <v>Template-set3</v>
      </c>
      <c r="F311" t="str">
        <v>365Home Bowl Cozy Template 3 Sizes, Bowl Cozy Pattern Template, Bowl Cozy Template Cutting Ruler Set with 40 Pcs of Sewing Pin and Manual Instruction</v>
      </c>
      <c r="G311">
        <v>1</v>
      </c>
      <c r="H311" t="str">
        <v>amazon.com</v>
      </c>
      <c r="I311" t="str">
        <v>Standard Orders</v>
      </c>
      <c r="J311" t="str">
        <v>Amazon</v>
      </c>
      <c r="K311" t="str">
        <v>STARKVILLE</v>
      </c>
      <c r="L311" t="str">
        <v>MS</v>
      </c>
      <c r="M311" t="str">
        <v>39759-5508</v>
      </c>
      <c r="N311" t="str">
        <v>MarketplaceFacilitator</v>
      </c>
      <c r="O311">
        <v>11.99</v>
      </c>
      <c r="P311">
        <v>0.84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-0.84</v>
      </c>
      <c r="Z311">
        <v>-1.8</v>
      </c>
      <c r="AA311">
        <v>-2.61</v>
      </c>
      <c r="AB311">
        <v>0</v>
      </c>
      <c r="AC311">
        <v>0</v>
      </c>
      <c r="AD311">
        <v>7.58</v>
      </c>
      <c r="AF311" t="str">
        <v>Thành - Templates</v>
      </c>
    </row>
    <row r="312">
      <c r="A312" t="str">
        <v>Mar 14, 2023 12:44:15 AM PDT</v>
      </c>
      <c r="B312">
        <v>17515232341</v>
      </c>
      <c r="C312" t="str">
        <v>Order</v>
      </c>
      <c r="D312" t="str">
        <v>113-5595501-4125030</v>
      </c>
      <c r="E312" t="str">
        <v>Template-set3</v>
      </c>
      <c r="F312" t="str">
        <v>365Home Bowl Cozy Template 3 Sizes, Bowl Cozy Pattern Template, Bowl Cozy Template Cutting Ruler Set with 40 Pcs of Sewing Pin and Manual Instruction</v>
      </c>
      <c r="G312">
        <v>1</v>
      </c>
      <c r="H312" t="str">
        <v>amazon.com</v>
      </c>
      <c r="I312" t="str">
        <v>Standard Orders</v>
      </c>
      <c r="J312" t="str">
        <v>Amazon</v>
      </c>
      <c r="K312" t="str">
        <v>SIOUX FALLS</v>
      </c>
      <c r="L312" t="str">
        <v>SD</v>
      </c>
      <c r="M312" t="str">
        <v>57106-2480</v>
      </c>
      <c r="N312" t="str">
        <v>MarketplaceFacilitator</v>
      </c>
      <c r="O312">
        <v>11.99</v>
      </c>
      <c r="P312">
        <v>0.78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-0.78</v>
      </c>
      <c r="Z312">
        <v>-1.8</v>
      </c>
      <c r="AA312">
        <v>-2.61</v>
      </c>
      <c r="AB312">
        <v>0</v>
      </c>
      <c r="AC312">
        <v>0</v>
      </c>
      <c r="AD312">
        <v>7.58</v>
      </c>
      <c r="AF312" t="str">
        <v>Thành - Templates</v>
      </c>
    </row>
    <row r="313">
      <c r="A313" t="str">
        <v>Mar 14, 2023 2:33:49 AM PDT</v>
      </c>
      <c r="B313">
        <v>17515232341</v>
      </c>
      <c r="C313" t="str">
        <v>Order</v>
      </c>
      <c r="D313" t="str">
        <v>112-8264628-7052256</v>
      </c>
      <c r="E313" t="str">
        <v>Template-set3</v>
      </c>
      <c r="F313" t="str">
        <v>365Home Bowl Cozy Template 3 Sizes, Bowl Cozy Pattern Template, Bowl Cozy Template Cutting Ruler Set with 40 Pcs of Sewing Pin and Manual Instruction</v>
      </c>
      <c r="G313">
        <v>1</v>
      </c>
      <c r="H313" t="str">
        <v>amazon.com</v>
      </c>
      <c r="I313" t="str">
        <v>Standard Orders</v>
      </c>
      <c r="J313" t="str">
        <v>Amazon</v>
      </c>
      <c r="K313" t="str">
        <v>FALMOUTH</v>
      </c>
      <c r="L313" t="str">
        <v>KY</v>
      </c>
      <c r="M313" t="str">
        <v>41040-9500</v>
      </c>
      <c r="N313" t="str">
        <v>MarketplaceFacilitator</v>
      </c>
      <c r="O313">
        <v>11.99</v>
      </c>
      <c r="P313">
        <v>0.72</v>
      </c>
      <c r="Q313">
        <v>4.38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-4.38</v>
      </c>
      <c r="X313">
        <v>0</v>
      </c>
      <c r="Y313">
        <v>-0.72</v>
      </c>
      <c r="Z313">
        <v>-1.8</v>
      </c>
      <c r="AA313">
        <v>-2.61</v>
      </c>
      <c r="AB313">
        <v>0</v>
      </c>
      <c r="AC313">
        <v>0</v>
      </c>
      <c r="AD313">
        <v>7.58</v>
      </c>
      <c r="AF313" t="str">
        <v>Thành - Templates</v>
      </c>
    </row>
    <row r="314">
      <c r="A314" t="str">
        <v>Mar 14, 2023 2:50:57 AM PDT</v>
      </c>
      <c r="B314">
        <v>17515232341</v>
      </c>
      <c r="C314" t="str">
        <v>Order</v>
      </c>
      <c r="D314" t="str">
        <v>114-1649483-0965836</v>
      </c>
      <c r="E314" t="str">
        <v>Dumpling-Yellow</v>
      </c>
      <c r="F314" t="str">
        <v>365Home 2 in 1 Dumpling Maker Press, Dumpling Skin Maker Machine, Empanada Maker Press, Multifunctional DIY Manual Dumpling Press Mold Set (Yellow)</v>
      </c>
      <c r="G314">
        <v>1</v>
      </c>
      <c r="H314" t="str">
        <v>amazon.com</v>
      </c>
      <c r="I314" t="str">
        <v>Standard Orders</v>
      </c>
      <c r="J314" t="str">
        <v>Amazon</v>
      </c>
      <c r="K314" t="str">
        <v>OCCIDENTAL</v>
      </c>
      <c r="L314" t="str">
        <v>CA</v>
      </c>
      <c r="M314" t="str">
        <v>95465-9211</v>
      </c>
      <c r="N314" t="str">
        <v>MarketplaceFacilitator</v>
      </c>
      <c r="O314">
        <v>11.99</v>
      </c>
      <c r="P314">
        <v>1.02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-1.02</v>
      </c>
      <c r="Z314">
        <v>-1.8</v>
      </c>
      <c r="AA314">
        <v>-3.77</v>
      </c>
      <c r="AB314">
        <v>0</v>
      </c>
      <c r="AC314">
        <v>0</v>
      </c>
      <c r="AD314">
        <v>6.42</v>
      </c>
      <c r="AF314" t="str">
        <v>Thành - Dumpling Makers</v>
      </c>
    </row>
    <row r="315">
      <c r="A315" t="str">
        <v>Mar 14, 2023 3:34:45 AM PDT</v>
      </c>
      <c r="B315">
        <v>17515232341</v>
      </c>
      <c r="C315" t="str">
        <v>Order</v>
      </c>
      <c r="D315" t="str">
        <v>111-0500505-6571451</v>
      </c>
      <c r="E315" t="str">
        <v>Dumpling2-Blue</v>
      </c>
      <c r="F315" t="str">
        <v>365Home?Upgrade?2 in 1 Dumpling Maker Press, Dumpling Skin Maker Machine, Empanada Maker Press, Multifunctional DIY Manual Dumpling Press Mold Set (Bl</v>
      </c>
      <c r="G315">
        <v>1</v>
      </c>
      <c r="H315" t="str">
        <v>amazon.com</v>
      </c>
      <c r="I315" t="str">
        <v>Standard Orders</v>
      </c>
      <c r="J315" t="str">
        <v>Amazon</v>
      </c>
      <c r="K315" t="str">
        <v>NEW YORK</v>
      </c>
      <c r="L315" t="str">
        <v>NY</v>
      </c>
      <c r="M315" t="str">
        <v>10036-1951</v>
      </c>
      <c r="N315" t="str">
        <v>MarketplaceFacilitator</v>
      </c>
      <c r="O315">
        <v>14.99</v>
      </c>
      <c r="P315">
        <v>1.33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-1.33</v>
      </c>
      <c r="Z315">
        <v>-2.25</v>
      </c>
      <c r="AA315">
        <v>-5.4</v>
      </c>
      <c r="AB315">
        <v>0</v>
      </c>
      <c r="AC315">
        <v>0</v>
      </c>
      <c r="AD315">
        <v>7.34</v>
      </c>
      <c r="AF315" t="str">
        <v>Thành - Dumpling Makers</v>
      </c>
    </row>
    <row r="316">
      <c r="A316" t="str">
        <v>Mar 14, 2023 11:07:50 AM PDT</v>
      </c>
      <c r="B316">
        <v>17515232341</v>
      </c>
      <c r="C316" t="str">
        <v>Order</v>
      </c>
      <c r="D316" t="str">
        <v>111-9968636-7987431</v>
      </c>
      <c r="E316" t="str">
        <v>Cuber-cutter1</v>
      </c>
      <c r="F316" t="str">
        <v>365Home 2-Pack Avocado Cutter Slicer and Pitter 3 in 1, Avocado Knife Cuber Peeler Dicer Tool</v>
      </c>
      <c r="G316">
        <v>1</v>
      </c>
      <c r="H316" t="str">
        <v>amazon.com</v>
      </c>
      <c r="I316" t="str">
        <v>Standard Orders</v>
      </c>
      <c r="J316" t="str">
        <v>Amazon</v>
      </c>
      <c r="K316" t="str">
        <v>CALDWELL</v>
      </c>
      <c r="L316" t="str">
        <v>ID</v>
      </c>
      <c r="M316" t="str">
        <v>83605-5909</v>
      </c>
      <c r="N316" t="str">
        <v>MarketplaceFacilitator</v>
      </c>
      <c r="O316">
        <v>11.99</v>
      </c>
      <c r="P316">
        <v>0.72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-0.72</v>
      </c>
      <c r="Z316">
        <v>-1.8</v>
      </c>
      <c r="AA316">
        <v>-3.77</v>
      </c>
      <c r="AB316">
        <v>0</v>
      </c>
      <c r="AC316">
        <v>0</v>
      </c>
      <c r="AD316">
        <v>6.42</v>
      </c>
      <c r="AF316" t="str">
        <v>Thành - Fruit Cutters</v>
      </c>
    </row>
    <row r="317">
      <c r="A317" t="str">
        <v>Mar 14, 2023 12:27:52 PM PDT</v>
      </c>
      <c r="B317">
        <v>17515232341</v>
      </c>
      <c r="C317" t="str">
        <v>Order</v>
      </c>
      <c r="D317" t="str">
        <v>111-6399320-6301038</v>
      </c>
      <c r="E317" t="str">
        <v>Template-set3</v>
      </c>
      <c r="F317" t="str">
        <v>365Home Bowl Cozy Template 3 Sizes, Bowl Cozy Pattern Template, Bowl Cozy Template Cutting Ruler Set with 40 Pcs of Sewing Pin and Manual Instruction</v>
      </c>
      <c r="G317">
        <v>1</v>
      </c>
      <c r="H317" t="str">
        <v>amazon.com</v>
      </c>
      <c r="I317" t="str">
        <v>Standard Orders</v>
      </c>
      <c r="J317" t="str">
        <v>Amazon</v>
      </c>
      <c r="K317" t="str">
        <v>NASHVILLE</v>
      </c>
      <c r="L317" t="str">
        <v>TN</v>
      </c>
      <c r="M317" t="str">
        <v>37211-3322</v>
      </c>
      <c r="N317" t="str">
        <v>MarketplaceFacilitator</v>
      </c>
      <c r="O317">
        <v>11.99</v>
      </c>
      <c r="P317">
        <v>1.11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-1.11</v>
      </c>
      <c r="Z317">
        <v>-1.8</v>
      </c>
      <c r="AA317">
        <v>-2.61</v>
      </c>
      <c r="AB317">
        <v>0</v>
      </c>
      <c r="AC317">
        <v>0</v>
      </c>
      <c r="AD317">
        <v>7.58</v>
      </c>
      <c r="AF317" t="str">
        <v>Thành - Templates</v>
      </c>
    </row>
    <row r="318">
      <c r="A318" t="str">
        <v>Mar 14, 2023 1:07:17 PM PDT</v>
      </c>
      <c r="B318">
        <v>17515232341</v>
      </c>
      <c r="C318" t="str">
        <v>Order</v>
      </c>
      <c r="D318" t="str">
        <v>114-3017582-6274650</v>
      </c>
      <c r="E318" t="str">
        <v>Dumpling2-Blue</v>
      </c>
      <c r="F318" t="str">
        <v>365Home?Upgrade?2 in 1 Dumpling Maker Press, Dumpling Skin Maker Machine, Empanada Maker Press, Multifunctional DIY Manual Dumpling Press Mold Set (Bl</v>
      </c>
      <c r="G318">
        <v>1</v>
      </c>
      <c r="H318" t="str">
        <v>amazon.com</v>
      </c>
      <c r="I318" t="str">
        <v>Standard Orders</v>
      </c>
      <c r="J318" t="str">
        <v>Amazon</v>
      </c>
      <c r="K318" t="str">
        <v>SAINT LOUIS</v>
      </c>
      <c r="L318" t="str">
        <v>MO</v>
      </c>
      <c r="M318" t="str">
        <v>63146-3079</v>
      </c>
      <c r="N318" t="str">
        <v>MarketplaceFacilitator</v>
      </c>
      <c r="O318">
        <v>14.99</v>
      </c>
      <c r="P318">
        <v>0.63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-0.63</v>
      </c>
      <c r="Z318">
        <v>-2.25</v>
      </c>
      <c r="AA318">
        <v>-5.4</v>
      </c>
      <c r="AB318">
        <v>0</v>
      </c>
      <c r="AC318">
        <v>0</v>
      </c>
      <c r="AD318">
        <v>7.34</v>
      </c>
      <c r="AF318" t="str">
        <v>Thành - Dumpling Makers</v>
      </c>
    </row>
    <row r="319">
      <c r="A319" t="str">
        <v>Mar 14, 2023 1:52:41 PM PDT</v>
      </c>
      <c r="B319">
        <v>17515232341</v>
      </c>
      <c r="C319" t="str">
        <v>Order</v>
      </c>
      <c r="D319" t="str">
        <v>111-8258269-3336213</v>
      </c>
      <c r="E319" t="str">
        <v>Breaker-green</v>
      </c>
      <c r="F319" t="str">
        <v>365Home Car Window Breaker Seatbelt Cutter, 3-in-1 Glass Breaker and Seat Belt Cutter, Car Emergency Escape Tool with User Manual for Land and Underwa</v>
      </c>
      <c r="G319">
        <v>1</v>
      </c>
      <c r="H319" t="str">
        <v>amazon.com</v>
      </c>
      <c r="I319" t="str">
        <v>Standard Orders</v>
      </c>
      <c r="J319" t="str">
        <v>Amazon</v>
      </c>
      <c r="K319" t="str">
        <v>STONINGTON</v>
      </c>
      <c r="L319" t="str">
        <v>IL</v>
      </c>
      <c r="M319" t="str">
        <v>62567-9714</v>
      </c>
      <c r="N319" t="str">
        <v>MarketplaceFacilitator</v>
      </c>
      <c r="O319">
        <v>7.99</v>
      </c>
      <c r="P319">
        <v>0.58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-0.58</v>
      </c>
      <c r="Z319">
        <v>-0.96</v>
      </c>
      <c r="AA319">
        <v>-2.66</v>
      </c>
      <c r="AB319">
        <v>0</v>
      </c>
      <c r="AC319">
        <v>0</v>
      </c>
      <c r="AD319">
        <v>4.37</v>
      </c>
      <c r="AF319" t="str">
        <v>Thành - Window Breakers</v>
      </c>
    </row>
    <row r="320">
      <c r="A320" t="str">
        <v>Mar 14, 2023 1:53:15 PM PDT</v>
      </c>
      <c r="B320">
        <v>17515232341</v>
      </c>
      <c r="C320" t="str">
        <v>Order</v>
      </c>
      <c r="D320" t="str">
        <v>111-5007615-8103438</v>
      </c>
      <c r="E320" t="str">
        <v>Breaker-04</v>
      </c>
      <c r="F320" t="str">
        <v>365Home 4-Packs Car Window Breaker Seatbelt Cutter, 3-in-1 Glass Breaker and Seat Belt Cutter, Car Emergency Escape Tool with User Manual for Land and</v>
      </c>
      <c r="G320">
        <v>1</v>
      </c>
      <c r="H320" t="str">
        <v>amazon.com</v>
      </c>
      <c r="I320" t="str">
        <v>Standard Orders</v>
      </c>
      <c r="J320" t="str">
        <v>Amazon</v>
      </c>
      <c r="K320" t="str">
        <v>STONINGTON</v>
      </c>
      <c r="L320" t="str">
        <v>IL</v>
      </c>
      <c r="M320" t="str">
        <v>62567-9714</v>
      </c>
      <c r="N320" t="str">
        <v>MarketplaceFacilitator</v>
      </c>
      <c r="O320">
        <v>19.99</v>
      </c>
      <c r="P320">
        <v>1.45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-1.45</v>
      </c>
      <c r="Z320">
        <v>-2.4</v>
      </c>
      <c r="AA320">
        <v>-4.02</v>
      </c>
      <c r="AB320">
        <v>0</v>
      </c>
      <c r="AC320">
        <v>0</v>
      </c>
      <c r="AD320">
        <v>13.57</v>
      </c>
      <c r="AF320" t="str">
        <v>Thành - Window Breakers</v>
      </c>
    </row>
    <row r="321">
      <c r="A321" t="str">
        <v>Mar 14, 2023 5:03:32 PM PDT</v>
      </c>
      <c r="B321">
        <v>17515232341</v>
      </c>
      <c r="C321" t="str">
        <v>Order</v>
      </c>
      <c r="D321" t="str">
        <v>111-8914438-0157857</v>
      </c>
      <c r="E321" t="str">
        <v>Template-set3</v>
      </c>
      <c r="F321" t="str">
        <v>365Home Bowl Cozy Template 3 Sizes, Bowl Cozy Pattern Template, Bowl Cozy Template Cutting Ruler Set with 40 Pcs of Sewing Pin and Manual Instruction</v>
      </c>
      <c r="G321">
        <v>1</v>
      </c>
      <c r="H321" t="str">
        <v>amazon.com</v>
      </c>
      <c r="I321" t="str">
        <v>Standard Orders</v>
      </c>
      <c r="J321" t="str">
        <v>Amazon</v>
      </c>
      <c r="K321" t="str">
        <v>MONROE</v>
      </c>
      <c r="L321" t="str">
        <v>WA</v>
      </c>
      <c r="M321" t="str">
        <v>98272-2309</v>
      </c>
      <c r="N321" t="str">
        <v>MarketplaceFacilitator</v>
      </c>
      <c r="O321">
        <v>11.99</v>
      </c>
      <c r="P321">
        <v>1.13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-1.13</v>
      </c>
      <c r="Z321">
        <v>-1.8</v>
      </c>
      <c r="AA321">
        <v>-2.61</v>
      </c>
      <c r="AB321">
        <v>0</v>
      </c>
      <c r="AC321">
        <v>0</v>
      </c>
      <c r="AD321">
        <v>7.58</v>
      </c>
      <c r="AF321" t="str">
        <v>Thành - Templates</v>
      </c>
    </row>
    <row r="322">
      <c r="A322" t="str">
        <v>Mar 14, 2023 5:10:28 PM PDT</v>
      </c>
      <c r="B322">
        <v>17515232341</v>
      </c>
      <c r="C322" t="str">
        <v>Refund</v>
      </c>
      <c r="D322" t="str">
        <v>113-9373723-0480261</v>
      </c>
      <c r="E322" t="str">
        <v>Chopper-BeanSlicer-3in1Peeler</v>
      </c>
      <c r="F322" t="str">
        <v>365Home 3-Pack Multifunction Vegetable Bean Cutter Slicer Peeler Frencher Stringer, Veggie Green Onion Pepper Slicer Shredder, Cucumber Carrot Potato</v>
      </c>
      <c r="G322">
        <v>1</v>
      </c>
      <c r="H322" t="str">
        <v>amazon.com</v>
      </c>
      <c r="I322" t="str">
        <v>Standard Orders</v>
      </c>
      <c r="J322" t="str">
        <v>Amazon</v>
      </c>
      <c r="K322" t="str">
        <v>TEMPLE</v>
      </c>
      <c r="L322" t="str">
        <v>GA</v>
      </c>
      <c r="M322" t="str">
        <v>30179-5048</v>
      </c>
      <c r="N322" t="str">
        <v>MarketplaceFacilitator</v>
      </c>
      <c r="O322">
        <v>-11.99</v>
      </c>
      <c r="P322">
        <v>-0.84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0.84</v>
      </c>
      <c r="Z322">
        <v>1.44</v>
      </c>
      <c r="AA322">
        <v>0</v>
      </c>
      <c r="AB322">
        <v>0</v>
      </c>
      <c r="AC322">
        <v>0</v>
      </c>
      <c r="AD322">
        <v>-10.55</v>
      </c>
      <c r="AF322" t="str">
        <v>Thành - Choppers</v>
      </c>
    </row>
    <row r="323">
      <c r="A323" t="str">
        <v>Mar 14, 2023 6:23:33 PM PDT</v>
      </c>
      <c r="B323">
        <v>17515232341</v>
      </c>
      <c r="C323" t="str">
        <v>Order</v>
      </c>
      <c r="D323" t="str">
        <v>S01-2792551-3918807</v>
      </c>
      <c r="E323" t="str">
        <v>Chopper-3in1Peeler</v>
      </c>
      <c r="F323" t="str">
        <v>365Home 2-Pack Multifunctional Vegetable Chopper Dicing &amp; Slitting, Veggie Peeler Chopper Dicer with Container, Cucumber Carrot Potato Onion Chopper Peeler Dicer Slicer Cutter Tool</v>
      </c>
      <c r="G323">
        <v>1</v>
      </c>
      <c r="H323" t="str">
        <v>sim1.stores.amazon.com</v>
      </c>
      <c r="I323" t="str">
        <v>Standard Orders</v>
      </c>
      <c r="J323" t="str">
        <v>Amazon</v>
      </c>
      <c r="K323" t="str">
        <v>Rochester</v>
      </c>
      <c r="L323" t="str">
        <v>NH</v>
      </c>
      <c r="M323">
        <v>3867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-8.5</v>
      </c>
      <c r="AB323">
        <v>0</v>
      </c>
      <c r="AC323">
        <v>0</v>
      </c>
      <c r="AD323">
        <v>-8.5</v>
      </c>
      <c r="AF323" t="str">
        <v>Thành - Choppers</v>
      </c>
    </row>
    <row r="324">
      <c r="A324" t="str">
        <v>Mar 14, 2023 6:41:33 PM PDT</v>
      </c>
      <c r="B324">
        <v>17515232341</v>
      </c>
      <c r="C324" t="str">
        <v>Order</v>
      </c>
      <c r="D324" t="str">
        <v>113-2532298-9993800</v>
      </c>
      <c r="E324" t="str">
        <v>Template-set3</v>
      </c>
      <c r="F324" t="str">
        <v>365Home Bowl Cozy Template 3 Sizes, Bowl Cozy Pattern Template, Bowl Cozy Template Cutting Ruler Set with 40 Pcs of Sewing Pin and Manual Instruction</v>
      </c>
      <c r="G324">
        <v>1</v>
      </c>
      <c r="H324" t="str">
        <v>amazon.com</v>
      </c>
      <c r="I324" t="str">
        <v>Standard Orders</v>
      </c>
      <c r="J324" t="str">
        <v>Amazon</v>
      </c>
      <c r="K324" t="str">
        <v>Creston</v>
      </c>
      <c r="L324" t="str">
        <v>IA</v>
      </c>
      <c r="M324" t="str">
        <v>50801-3608</v>
      </c>
      <c r="N324" t="str">
        <v>MarketplaceFacilitator</v>
      </c>
      <c r="O324">
        <v>11.99</v>
      </c>
      <c r="P324">
        <v>0.84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-0.84</v>
      </c>
      <c r="Z324">
        <v>-1.8</v>
      </c>
      <c r="AA324">
        <v>-2.61</v>
      </c>
      <c r="AB324">
        <v>0</v>
      </c>
      <c r="AC324">
        <v>0</v>
      </c>
      <c r="AD324">
        <v>7.58</v>
      </c>
      <c r="AF324" t="str">
        <v>Thành - Templates</v>
      </c>
    </row>
    <row r="325">
      <c r="A325" t="str">
        <v>Mar 14, 2023 7:24:12 PM PDT</v>
      </c>
      <c r="B325">
        <v>17515232341</v>
      </c>
      <c r="C325" t="str">
        <v>Refund</v>
      </c>
      <c r="D325" t="str">
        <v>111-7462589-5335421</v>
      </c>
      <c r="E325" t="str">
        <v>Template-set3-cut2</v>
      </c>
      <c r="F325" t="str">
        <v>365Home Bowl Cozy Template 3 Sizes, Bowl Cozy Pattern Template, Bowl Cozy Template Cutting Ruler Set with 40 Pcs of Sewing Pin, Rotary Cutter and Manu</v>
      </c>
      <c r="G325">
        <v>1</v>
      </c>
      <c r="H325" t="str">
        <v>amazon.com</v>
      </c>
      <c r="I325" t="str">
        <v>Standard Orders</v>
      </c>
      <c r="J325" t="str">
        <v>Amazon</v>
      </c>
      <c r="K325" t="str">
        <v>NEW YORK</v>
      </c>
      <c r="L325" t="str">
        <v>NY</v>
      </c>
      <c r="M325" t="str">
        <v>10040-3633</v>
      </c>
      <c r="N325" t="str">
        <v>MarketplaceFacilitator</v>
      </c>
      <c r="O325">
        <v>-19.99</v>
      </c>
      <c r="P325">
        <v>-1.77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1.77</v>
      </c>
      <c r="Z325">
        <v>2.4</v>
      </c>
      <c r="AA325">
        <v>0</v>
      </c>
      <c r="AB325">
        <v>0</v>
      </c>
      <c r="AC325">
        <v>0</v>
      </c>
      <c r="AD325">
        <v>-17.59</v>
      </c>
      <c r="AF325" t="str">
        <v>Thành - Templates</v>
      </c>
    </row>
    <row r="326">
      <c r="A326" t="str">
        <v>Mar 14, 2023 7:29:38 PM PDT</v>
      </c>
      <c r="B326">
        <v>17515232341</v>
      </c>
      <c r="C326" t="str">
        <v>Order</v>
      </c>
      <c r="D326" t="str">
        <v>113-2950380-7773869</v>
      </c>
      <c r="E326" t="str">
        <v>Template-set3</v>
      </c>
      <c r="F326" t="str">
        <v>365Home Bowl Cozy Template 3 Sizes, Bowl Cozy Pattern Template, Bowl Cozy Template Cutting Ruler Set with 40 Pcs of Sewing Pin and Manual Instruction</v>
      </c>
      <c r="G326">
        <v>1</v>
      </c>
      <c r="H326" t="str">
        <v>amazon.com</v>
      </c>
      <c r="I326" t="str">
        <v>Standard Orders</v>
      </c>
      <c r="J326" t="str">
        <v>Amazon</v>
      </c>
      <c r="K326" t="str">
        <v>LAKE TAPPS</v>
      </c>
      <c r="L326" t="str">
        <v>WA</v>
      </c>
      <c r="M326" t="str">
        <v>98391-8804</v>
      </c>
      <c r="N326" t="str">
        <v>MarketplaceFacilitator</v>
      </c>
      <c r="O326">
        <v>11.99</v>
      </c>
      <c r="P326">
        <v>1.13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-1.13</v>
      </c>
      <c r="Z326">
        <v>-1.8</v>
      </c>
      <c r="AA326">
        <v>-2.61</v>
      </c>
      <c r="AB326">
        <v>0</v>
      </c>
      <c r="AC326">
        <v>0</v>
      </c>
      <c r="AD326">
        <v>7.58</v>
      </c>
      <c r="AF326" t="str">
        <v>Thành - Templates</v>
      </c>
    </row>
    <row r="327">
      <c r="A327" t="str">
        <v>Mar 14, 2023 7:34:36 PM PDT</v>
      </c>
      <c r="B327">
        <v>17515232341</v>
      </c>
      <c r="C327" t="str">
        <v>Order</v>
      </c>
      <c r="D327" t="str">
        <v>112-4436535-1831401</v>
      </c>
      <c r="E327" t="str">
        <v>Template-set3</v>
      </c>
      <c r="F327" t="str">
        <v>365Home Bowl Cozy Template 3 Sizes, Bowl Cozy Pattern Template, Bowl Cozy Template Cutting Ruler Set with 40 Pcs of Sewing Pin and Manual Instruction</v>
      </c>
      <c r="G327">
        <v>1</v>
      </c>
      <c r="H327" t="str">
        <v>amazon.com</v>
      </c>
      <c r="I327" t="str">
        <v>Standard Orders</v>
      </c>
      <c r="J327" t="str">
        <v>Amazon</v>
      </c>
      <c r="K327" t="str">
        <v>SEBASTIAN</v>
      </c>
      <c r="L327" t="str">
        <v>FL</v>
      </c>
      <c r="M327" t="str">
        <v>32958-4105</v>
      </c>
      <c r="N327" t="str">
        <v>MarketplaceFacilitator</v>
      </c>
      <c r="O327">
        <v>11.99</v>
      </c>
      <c r="P327">
        <v>0.84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-0.84</v>
      </c>
      <c r="Z327">
        <v>-1.8</v>
      </c>
      <c r="AA327">
        <v>-2.61</v>
      </c>
      <c r="AB327">
        <v>0</v>
      </c>
      <c r="AC327">
        <v>0</v>
      </c>
      <c r="AD327">
        <v>7.58</v>
      </c>
      <c r="AF327" t="str">
        <v>Thành - Templates</v>
      </c>
    </row>
    <row r="328">
      <c r="A328" t="str">
        <v>Mar 14, 2023 8:29:36 PM PDT</v>
      </c>
      <c r="B328">
        <v>17515232341</v>
      </c>
      <c r="C328" t="str">
        <v>Refund</v>
      </c>
      <c r="D328" t="str">
        <v>113-6373247-2165031</v>
      </c>
      <c r="E328" t="str">
        <v>Dumpling-2packs</v>
      </c>
      <c r="F328" t="str">
        <v>365Home 2-Pack 2 in 1 Dumpling Maker Press, Dumpling Skin Maker Machine, Empanada Maker Press, Multifunctional DIY Manual Dumpling Press Mold Set (Gre</v>
      </c>
      <c r="G328">
        <v>1</v>
      </c>
      <c r="H328" t="str">
        <v>amazon.com</v>
      </c>
      <c r="I328" t="str">
        <v>Standard Orders</v>
      </c>
      <c r="J328" t="str">
        <v>Amazon</v>
      </c>
      <c r="K328" t="str">
        <v>MOUNTAIN VIEW</v>
      </c>
      <c r="L328" t="str">
        <v>CA</v>
      </c>
      <c r="M328" t="str">
        <v>94040-1690</v>
      </c>
      <c r="N328" t="str">
        <v>MarketplaceFacilitator</v>
      </c>
      <c r="O328">
        <v>-21.99</v>
      </c>
      <c r="P328">
        <v>-2.01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2.01</v>
      </c>
      <c r="Z328">
        <v>2.64</v>
      </c>
      <c r="AA328">
        <v>0</v>
      </c>
      <c r="AB328">
        <v>0</v>
      </c>
      <c r="AC328">
        <v>0</v>
      </c>
      <c r="AD328">
        <v>-19.35</v>
      </c>
      <c r="AF328" t="str">
        <v>Thành - Dumpling Makers</v>
      </c>
    </row>
    <row r="329">
      <c r="A329" t="str">
        <v>Mar 15, 2023 12:14:52 AM PDT</v>
      </c>
      <c r="B329">
        <v>17515232341</v>
      </c>
      <c r="C329" t="str">
        <v>Order</v>
      </c>
      <c r="D329" t="str">
        <v>114-9762926-0396201</v>
      </c>
      <c r="E329" t="str">
        <v>Dumpling-2packs</v>
      </c>
      <c r="F329" t="str">
        <v>365Home 2-Pack 2 in 1 Dumpling Maker Press, Dumpling Skin Maker Machine, Empanada Maker Press, Multifunctional DIY Manual Dumpling Press Mold Set (Gre</v>
      </c>
      <c r="G329">
        <v>1</v>
      </c>
      <c r="H329" t="str">
        <v>amazon.com</v>
      </c>
      <c r="I329" t="str">
        <v>Standard Orders</v>
      </c>
      <c r="J329" t="str">
        <v>Amazon</v>
      </c>
      <c r="K329" t="str">
        <v>RICHLAND</v>
      </c>
      <c r="L329" t="str">
        <v>MS</v>
      </c>
      <c r="M329" t="str">
        <v>39218-4404</v>
      </c>
      <c r="N329" t="str">
        <v>MarketplaceFacilitator</v>
      </c>
      <c r="O329">
        <v>21.99</v>
      </c>
      <c r="P329">
        <v>1.54</v>
      </c>
      <c r="Q329">
        <v>5.99</v>
      </c>
      <c r="R329">
        <v>0.42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-1.96</v>
      </c>
      <c r="Z329">
        <v>-3.3</v>
      </c>
      <c r="AA329">
        <v>-12.38</v>
      </c>
      <c r="AB329">
        <v>0</v>
      </c>
      <c r="AC329">
        <v>0</v>
      </c>
      <c r="AD329">
        <v>12.3</v>
      </c>
      <c r="AF329" t="str">
        <v>Thành - Dumpling Makers</v>
      </c>
    </row>
    <row r="330">
      <c r="A330" t="str">
        <v>Mar 15, 2023 12:19:51 AM PDT</v>
      </c>
      <c r="B330">
        <v>17515232341</v>
      </c>
      <c r="C330" t="str">
        <v>Refund</v>
      </c>
      <c r="D330" t="str">
        <v>112-3641587-8850610</v>
      </c>
      <c r="E330" t="str">
        <v>Dumpling-Yellow</v>
      </c>
      <c r="F330" t="str">
        <v>365Home 2 in 1 Dumpling Maker Press, Dumpling Skin Maker Machine, Empanada Maker Press, Multifunctional DIY Manual Dumpling Press Mold Set (Yellow)</v>
      </c>
      <c r="G330">
        <v>1</v>
      </c>
      <c r="H330" t="str">
        <v>amazon.com</v>
      </c>
      <c r="I330" t="str">
        <v>Standard Orders</v>
      </c>
      <c r="J330" t="str">
        <v>Amazon</v>
      </c>
      <c r="K330" t="str">
        <v>SANTA MONICA</v>
      </c>
      <c r="L330" t="str">
        <v>CA</v>
      </c>
      <c r="M330" t="str">
        <v>90405-3119</v>
      </c>
      <c r="N330" t="str">
        <v>MarketplaceFacilitator</v>
      </c>
      <c r="O330">
        <v>-11.99</v>
      </c>
      <c r="P330">
        <v>-1.23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1.23</v>
      </c>
      <c r="Z330">
        <v>1.44</v>
      </c>
      <c r="AA330">
        <v>0</v>
      </c>
      <c r="AB330">
        <v>0</v>
      </c>
      <c r="AC330">
        <v>0</v>
      </c>
      <c r="AD330">
        <v>-10.55</v>
      </c>
      <c r="AF330" t="str">
        <v>Thành - Dumpling Makers</v>
      </c>
    </row>
    <row r="331">
      <c r="A331" t="str">
        <v>Mar 15, 2023 1:25:07 AM PDT</v>
      </c>
      <c r="B331">
        <v>17515232341</v>
      </c>
      <c r="C331" t="str">
        <v>Order</v>
      </c>
      <c r="D331" t="str">
        <v>112-0579497-5693803</v>
      </c>
      <c r="E331" t="str">
        <v>Dumpling-2packs</v>
      </c>
      <c r="F331" t="str">
        <v>365Home 2-Pack 2 in 1 Dumpling Maker Press, Dumpling Skin Maker Machine, Empanada Maker Press, Multifunctional DIY Manual Dumpling Press Mold Set (Gre</v>
      </c>
      <c r="G331">
        <v>1</v>
      </c>
      <c r="H331" t="str">
        <v>amazon.com</v>
      </c>
      <c r="I331" t="str">
        <v>Standard Orders</v>
      </c>
      <c r="J331" t="str">
        <v>Amazon</v>
      </c>
      <c r="K331" t="str">
        <v>Ramat gan</v>
      </c>
      <c r="L331" t="str">
        <v>Israel</v>
      </c>
      <c r="M331">
        <v>5241233</v>
      </c>
      <c r="O331">
        <v>21.99</v>
      </c>
      <c r="P331">
        <v>0</v>
      </c>
      <c r="Q331">
        <v>16.35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-3.3</v>
      </c>
      <c r="AA331">
        <v>-22.74</v>
      </c>
      <c r="AB331">
        <v>0</v>
      </c>
      <c r="AC331">
        <v>0</v>
      </c>
      <c r="AD331">
        <v>12.3</v>
      </c>
      <c r="AF331" t="str">
        <v>Thành - Dumpling Makers</v>
      </c>
    </row>
    <row r="332">
      <c r="A332" t="str">
        <v>Mar 15, 2023 3:00:47 AM PDT</v>
      </c>
      <c r="B332">
        <v>17597234491</v>
      </c>
      <c r="C332" t="str">
        <v>Order</v>
      </c>
      <c r="D332" t="str">
        <v>112-6683329-2705803</v>
      </c>
      <c r="E332" t="str">
        <v>Template-set3</v>
      </c>
      <c r="F332" t="str">
        <v>365Home Bowl Cozy Template 3 Sizes, Bowl Cozy Pattern Template, Bowl Cozy Template Cutting Ruler Set with 40 Pcs of Sewing Pin and Manual Instruction</v>
      </c>
      <c r="G332">
        <v>1</v>
      </c>
      <c r="H332" t="str">
        <v>amazon.com</v>
      </c>
      <c r="I332" t="str">
        <v>Standard Orders</v>
      </c>
      <c r="J332" t="str">
        <v>Amazon</v>
      </c>
      <c r="K332" t="str">
        <v>LAKE OSWEGO</v>
      </c>
      <c r="L332" t="str">
        <v>OR</v>
      </c>
      <c r="M332" t="str">
        <v>97035-1494</v>
      </c>
      <c r="O332">
        <v>11.99</v>
      </c>
      <c r="P332">
        <v>0</v>
      </c>
      <c r="Q332">
        <v>5.99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-1.8</v>
      </c>
      <c r="AA332">
        <v>-8.6</v>
      </c>
      <c r="AB332">
        <v>0</v>
      </c>
      <c r="AC332">
        <v>0</v>
      </c>
      <c r="AD332">
        <v>7.58</v>
      </c>
      <c r="AF332" t="str">
        <v>Thành - Templates</v>
      </c>
    </row>
    <row r="333">
      <c r="A333" t="str">
        <v>Mar 15, 2023 3:44:41 AM PDT</v>
      </c>
      <c r="B333">
        <v>17597234491</v>
      </c>
      <c r="C333" t="str">
        <v>Order</v>
      </c>
      <c r="D333" t="str">
        <v>113-7631159-4161838</v>
      </c>
      <c r="E333" t="str">
        <v>Template-set3</v>
      </c>
      <c r="F333" t="str">
        <v>365Home Bowl Cozy Template 3 Sizes, Bowl Cozy Pattern Template, Bowl Cozy Template Cutting Ruler Set with 40 Pcs of Sewing Pin and Manual Instruction</v>
      </c>
      <c r="G333">
        <v>1</v>
      </c>
      <c r="H333" t="str">
        <v>amazon.com</v>
      </c>
      <c r="I333" t="str">
        <v>Standard Orders</v>
      </c>
      <c r="J333" t="str">
        <v>Amazon</v>
      </c>
      <c r="K333" t="str">
        <v>LOUISVILLE</v>
      </c>
      <c r="L333" t="str">
        <v>OH</v>
      </c>
      <c r="M333" t="str">
        <v>44641-1924</v>
      </c>
      <c r="N333" t="str">
        <v>MarketplaceFacilitator</v>
      </c>
      <c r="O333">
        <v>11.99</v>
      </c>
      <c r="P333">
        <v>0.78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-0.78</v>
      </c>
      <c r="Z333">
        <v>-1.8</v>
      </c>
      <c r="AA333">
        <v>-2.61</v>
      </c>
      <c r="AB333">
        <v>0</v>
      </c>
      <c r="AC333">
        <v>0</v>
      </c>
      <c r="AD333">
        <v>7.58</v>
      </c>
      <c r="AF333" t="str">
        <v>Thành - Templates</v>
      </c>
    </row>
    <row r="334">
      <c r="A334" t="str">
        <v>Mar 15, 2023 5:41:13 AM PDT</v>
      </c>
      <c r="B334">
        <v>17597234491</v>
      </c>
      <c r="C334" t="str">
        <v>Adjustment</v>
      </c>
      <c r="E334" t="str">
        <v>Dumpling-2packs</v>
      </c>
      <c r="F334" t="str">
        <v>FBA Inventory Reimbursement - Damaged:Warehouse</v>
      </c>
      <c r="G334">
        <v>1</v>
      </c>
      <c r="I334" t="str">
        <v>Standard Orders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11.48</v>
      </c>
      <c r="AD334">
        <v>11.48</v>
      </c>
      <c r="AF334" t="str">
        <v>Thành - Dumpling Makers</v>
      </c>
    </row>
    <row r="335">
      <c r="A335" t="str">
        <v>Mar 15, 2023 5:41:49 AM PDT</v>
      </c>
      <c r="B335">
        <v>17597234491</v>
      </c>
      <c r="C335" t="str">
        <v>Adjustment</v>
      </c>
      <c r="E335" t="str">
        <v>Dumpling-2packs</v>
      </c>
      <c r="F335" t="str">
        <v>FBA Inventory Reimbursement - Damaged:Warehouse</v>
      </c>
      <c r="G335">
        <v>1</v>
      </c>
      <c r="I335" t="str">
        <v>Standard Orders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11.48</v>
      </c>
      <c r="AD335">
        <v>11.48</v>
      </c>
      <c r="AF335" t="str">
        <v>Thành - Dumpling Makers</v>
      </c>
    </row>
    <row r="336">
      <c r="A336" t="str">
        <v>Mar 15, 2023 8:38:01 AM PDT</v>
      </c>
      <c r="B336">
        <v>17597234491</v>
      </c>
      <c r="C336" t="str">
        <v>Order</v>
      </c>
      <c r="D336" t="str">
        <v>114-5474041-7039448</v>
      </c>
      <c r="E336" t="str">
        <v>Template-set3</v>
      </c>
      <c r="F336" t="str">
        <v>365Home Bowl Cozy Template 3 Sizes, Bowl Cozy Pattern Template, Bowl Cozy Template Cutting Ruler Set with 40 Pcs of Sewing Pin and Manual Instruction</v>
      </c>
      <c r="G336">
        <v>1</v>
      </c>
      <c r="H336" t="str">
        <v>amazon.com</v>
      </c>
      <c r="I336" t="str">
        <v>Standard Orders</v>
      </c>
      <c r="J336" t="str">
        <v>Amazon</v>
      </c>
      <c r="K336" t="str">
        <v>ALEXANDRIA</v>
      </c>
      <c r="L336" t="str">
        <v>KY</v>
      </c>
      <c r="M336" t="str">
        <v>41001-1123</v>
      </c>
      <c r="N336" t="str">
        <v>MarketplaceFacilitator</v>
      </c>
      <c r="O336">
        <v>11.99</v>
      </c>
      <c r="P336">
        <v>0.72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-0.72</v>
      </c>
      <c r="Z336">
        <v>-1.8</v>
      </c>
      <c r="AA336">
        <v>-2.61</v>
      </c>
      <c r="AB336">
        <v>0</v>
      </c>
      <c r="AC336">
        <v>0</v>
      </c>
      <c r="AD336">
        <v>7.58</v>
      </c>
      <c r="AF336" t="str">
        <v>Thành - Templates</v>
      </c>
    </row>
    <row r="337">
      <c r="A337" t="str">
        <v>Mar 15, 2023 10:38:58 AM PDT</v>
      </c>
      <c r="B337">
        <v>17597234491</v>
      </c>
      <c r="C337" t="str">
        <v>Order</v>
      </c>
      <c r="D337" t="str">
        <v>113-8846540-4668232</v>
      </c>
      <c r="E337" t="str">
        <v>Dumpling-2packs</v>
      </c>
      <c r="F337" t="str">
        <v>365Home 2-Pack 2 in 1 Dumpling Maker Press, Dumpling Skin Maker Machine, Empanada Maker Press, Multifunctional DIY Manual Dumpling Press Mold Set (Gre</v>
      </c>
      <c r="G337">
        <v>1</v>
      </c>
      <c r="H337" t="str">
        <v>amazon.com</v>
      </c>
      <c r="I337" t="str">
        <v>Standard Orders</v>
      </c>
      <c r="J337" t="str">
        <v>Amazon</v>
      </c>
      <c r="K337" t="str">
        <v>CLEVELAND</v>
      </c>
      <c r="L337" t="str">
        <v>OH</v>
      </c>
      <c r="M337" t="str">
        <v>44119-1747</v>
      </c>
      <c r="N337" t="str">
        <v>MarketplaceFacilitator</v>
      </c>
      <c r="O337">
        <v>21.99</v>
      </c>
      <c r="P337">
        <v>1.76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-1.76</v>
      </c>
      <c r="Z337">
        <v>-3.3</v>
      </c>
      <c r="AA337">
        <v>-6.39</v>
      </c>
      <c r="AB337">
        <v>0</v>
      </c>
      <c r="AC337">
        <v>0</v>
      </c>
      <c r="AD337">
        <v>12.3</v>
      </c>
      <c r="AF337" t="str">
        <v>Thành - Dumpling Makers</v>
      </c>
    </row>
    <row r="338">
      <c r="A338" t="str">
        <v>Mar 15, 2023 12:45:48 PM PDT</v>
      </c>
      <c r="B338">
        <v>17597234491</v>
      </c>
      <c r="C338" t="str">
        <v>Order</v>
      </c>
      <c r="D338" t="str">
        <v>111-5478106-2464243</v>
      </c>
      <c r="E338" t="str">
        <v>Dumpling-Yellow</v>
      </c>
      <c r="F338" t="str">
        <v>365Home 2 in 1 Dumpling Maker Press, Dumpling Skin Maker Machine, Empanada Maker Press, Multifunctional DIY Manual Dumpling Press Mold Set (Yellow)</v>
      </c>
      <c r="G338">
        <v>1</v>
      </c>
      <c r="H338" t="str">
        <v>amazon.com</v>
      </c>
      <c r="I338" t="str">
        <v>Standard Orders</v>
      </c>
      <c r="J338" t="str">
        <v>Amazon</v>
      </c>
      <c r="K338" t="str">
        <v>EL MONTE</v>
      </c>
      <c r="L338" t="str">
        <v>CA</v>
      </c>
      <c r="M338" t="str">
        <v>91732-2538</v>
      </c>
      <c r="N338" t="str">
        <v>MarketplaceFacilitator</v>
      </c>
      <c r="O338">
        <v>11.99</v>
      </c>
      <c r="P338">
        <v>1.2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-1.2</v>
      </c>
      <c r="Z338">
        <v>-1.8</v>
      </c>
      <c r="AA338">
        <v>-3.77</v>
      </c>
      <c r="AB338">
        <v>0</v>
      </c>
      <c r="AC338">
        <v>0</v>
      </c>
      <c r="AD338">
        <v>6.42</v>
      </c>
      <c r="AF338" t="str">
        <v>Thành - Dumpling Makers</v>
      </c>
    </row>
    <row r="339">
      <c r="A339" t="str">
        <v>Mar 15, 2023 12:47:23 PM PDT</v>
      </c>
      <c r="B339">
        <v>17597234491</v>
      </c>
      <c r="C339" t="str">
        <v>Order</v>
      </c>
      <c r="D339" t="str">
        <v>112-4866274-9371424</v>
      </c>
      <c r="E339" t="str">
        <v>Template-set3</v>
      </c>
      <c r="F339" t="str">
        <v>365Home Bowl Cozy Template 3 Sizes, Bowl Cozy Pattern Template, Bowl Cozy Template Cutting Ruler Set with 40 Pcs of Sewing Pin and Manual Instruction</v>
      </c>
      <c r="G339">
        <v>1</v>
      </c>
      <c r="H339" t="str">
        <v>amazon.com</v>
      </c>
      <c r="I339" t="str">
        <v>Standard Orders</v>
      </c>
      <c r="J339" t="str">
        <v>Amazon</v>
      </c>
      <c r="K339" t="str">
        <v>LEXINGTON</v>
      </c>
      <c r="L339" t="str">
        <v>SC</v>
      </c>
      <c r="M339" t="str">
        <v>29072-3860</v>
      </c>
      <c r="N339" t="str">
        <v>MarketplaceFacilitator</v>
      </c>
      <c r="O339">
        <v>11.99</v>
      </c>
      <c r="P339">
        <v>0.84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-0.84</v>
      </c>
      <c r="Z339">
        <v>-1.8</v>
      </c>
      <c r="AA339">
        <v>-2.61</v>
      </c>
      <c r="AB339">
        <v>0</v>
      </c>
      <c r="AC339">
        <v>0</v>
      </c>
      <c r="AD339">
        <v>7.58</v>
      </c>
      <c r="AF339" t="str">
        <v>Thành - Templates</v>
      </c>
    </row>
    <row r="340">
      <c r="A340" t="str">
        <v>Mar 15, 2023 12:51:32 PM PDT</v>
      </c>
      <c r="B340">
        <v>17597234491</v>
      </c>
      <c r="C340" t="str">
        <v>Order</v>
      </c>
      <c r="D340" t="str">
        <v>113-8770844-6947442</v>
      </c>
      <c r="E340" t="str">
        <v>Dumpling-Yellow</v>
      </c>
      <c r="F340" t="str">
        <v>365Home 2 in 1 Dumpling Maker Press, Dumpling Skin Maker Machine, Empanada Maker Press, Multifunctional DIY Manual Dumpling Press Mold Set (Yellow)</v>
      </c>
      <c r="G340">
        <v>1</v>
      </c>
      <c r="H340" t="str">
        <v>amazon.com</v>
      </c>
      <c r="I340" t="str">
        <v>Standard Orders</v>
      </c>
      <c r="J340" t="str">
        <v>Amazon</v>
      </c>
      <c r="K340" t="str">
        <v>AUBURN</v>
      </c>
      <c r="L340" t="str">
        <v>AL</v>
      </c>
      <c r="M340" t="str">
        <v>36830-4882</v>
      </c>
      <c r="N340" t="str">
        <v>MarketplaceFacilitator</v>
      </c>
      <c r="O340">
        <v>10.99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-1.65</v>
      </c>
      <c r="AA340">
        <v>-3.77</v>
      </c>
      <c r="AB340">
        <v>0</v>
      </c>
      <c r="AC340">
        <v>0</v>
      </c>
      <c r="AD340">
        <v>5.57</v>
      </c>
      <c r="AF340" t="str">
        <v>Thành - Dumpling Makers</v>
      </c>
    </row>
    <row r="341">
      <c r="A341" t="str">
        <v>Mar 15, 2023 2:22:08 PM PDT</v>
      </c>
      <c r="B341">
        <v>17597234491</v>
      </c>
      <c r="C341" t="str">
        <v>Order</v>
      </c>
      <c r="D341" t="str">
        <v>111-5136346-8297009</v>
      </c>
      <c r="E341" t="str">
        <v>Chopper-StoragePeeler</v>
      </c>
      <c r="F341" t="str">
        <v>365Home 2-Pack Multifunctional Vegetable Chopper Dicing &amp; Slitting, Veggie Peeler Chopper Dicer With Container, Cucumber Carrot Potato Onion Apple Pee</v>
      </c>
      <c r="G341">
        <v>1</v>
      </c>
      <c r="H341" t="str">
        <v>amazon.com</v>
      </c>
      <c r="I341" t="str">
        <v>Standard Orders</v>
      </c>
      <c r="J341" t="str">
        <v>Amazon</v>
      </c>
      <c r="K341" t="str">
        <v>INDIANAPOLIS</v>
      </c>
      <c r="L341" t="str">
        <v>IN</v>
      </c>
      <c r="M341" t="str">
        <v>46224-2124</v>
      </c>
      <c r="N341" t="str">
        <v>MarketplaceFacilitator</v>
      </c>
      <c r="O341">
        <v>11.99</v>
      </c>
      <c r="P341">
        <v>0.84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-0.84</v>
      </c>
      <c r="Z341">
        <v>-1.8</v>
      </c>
      <c r="AA341">
        <v>-4.68</v>
      </c>
      <c r="AB341">
        <v>0</v>
      </c>
      <c r="AC341">
        <v>0</v>
      </c>
      <c r="AD341">
        <v>5.51</v>
      </c>
      <c r="AF341" t="str">
        <v>Thành - Choppers</v>
      </c>
    </row>
    <row r="342">
      <c r="A342" t="str">
        <v>Mar 15, 2023 5:00:31 PM PDT</v>
      </c>
      <c r="B342">
        <v>17597234491</v>
      </c>
      <c r="C342" t="str">
        <v>Order</v>
      </c>
      <c r="D342" t="str">
        <v>114-3125644-9829816</v>
      </c>
      <c r="E342" t="str">
        <v>Template-set3</v>
      </c>
      <c r="F342" t="str">
        <v>365Home Bowl Cozy Template 3 Sizes, Bowl Cozy Pattern Template, Bowl Cozy Template Cutting Ruler Set with 40 Pcs of Sewing Pin and Manual Instruction</v>
      </c>
      <c r="G342">
        <v>1</v>
      </c>
      <c r="H342" t="str">
        <v>amazon.com</v>
      </c>
      <c r="I342" t="str">
        <v>Standard Orders</v>
      </c>
      <c r="J342" t="str">
        <v>Amazon</v>
      </c>
      <c r="K342" t="str">
        <v>GARNER</v>
      </c>
      <c r="L342" t="str">
        <v>NC</v>
      </c>
      <c r="M342" t="str">
        <v>27529-9274</v>
      </c>
      <c r="N342" t="str">
        <v>MarketplaceFacilitator</v>
      </c>
      <c r="O342">
        <v>11.99</v>
      </c>
      <c r="P342">
        <v>0.87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-0.87</v>
      </c>
      <c r="Z342">
        <v>-1.8</v>
      </c>
      <c r="AA342">
        <v>-2.61</v>
      </c>
      <c r="AB342">
        <v>0</v>
      </c>
      <c r="AC342">
        <v>0</v>
      </c>
      <c r="AD342">
        <v>7.58</v>
      </c>
      <c r="AF342" t="str">
        <v>Thành - Templates</v>
      </c>
    </row>
    <row r="343">
      <c r="A343" t="str">
        <v>Mar 15, 2023 5:07:33 PM PDT</v>
      </c>
      <c r="B343">
        <v>17597234491</v>
      </c>
      <c r="C343" t="str">
        <v>Order</v>
      </c>
      <c r="D343" t="str">
        <v>113-2339012-1841843</v>
      </c>
      <c r="E343" t="str">
        <v>Template-set3</v>
      </c>
      <c r="F343" t="str">
        <v>365Home Bowl Cozy Template 3 Sizes, Bowl Cozy Pattern Template, Bowl Cozy Template Cutting Ruler Set with 40 Pcs of Sewing Pin and Manual Instruction</v>
      </c>
      <c r="G343">
        <v>1</v>
      </c>
      <c r="H343" t="str">
        <v>amazon.com</v>
      </c>
      <c r="I343" t="str">
        <v>Standard Orders</v>
      </c>
      <c r="J343" t="str">
        <v>Amazon</v>
      </c>
      <c r="K343" t="str">
        <v>SAN DIMAS</v>
      </c>
      <c r="L343" t="str">
        <v>CA</v>
      </c>
      <c r="M343" t="str">
        <v>91773-3834</v>
      </c>
      <c r="N343" t="str">
        <v>MarketplaceFacilitator</v>
      </c>
      <c r="O343">
        <v>11.99</v>
      </c>
      <c r="P343">
        <v>1.14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-1.14</v>
      </c>
      <c r="Z343">
        <v>-1.8</v>
      </c>
      <c r="AA343">
        <v>-2.61</v>
      </c>
      <c r="AB343">
        <v>0</v>
      </c>
      <c r="AC343">
        <v>0</v>
      </c>
      <c r="AD343">
        <v>7.58</v>
      </c>
      <c r="AF343" t="str">
        <v>Thành - Templates</v>
      </c>
    </row>
    <row r="344">
      <c r="A344" t="str">
        <v>Mar 15, 2023 6:00:20 PM PDT</v>
      </c>
      <c r="B344">
        <v>17597234491</v>
      </c>
      <c r="C344" t="str">
        <v>Order</v>
      </c>
      <c r="D344" t="str">
        <v>112-4122787-6523463</v>
      </c>
      <c r="E344" t="str">
        <v>Dumpling-2packs</v>
      </c>
      <c r="F344" t="str">
        <v>365Home 2-Pack 2 in 1 Dumpling Maker Press, Dumpling Skin Maker Machine, Empanada Maker Press, Multifunctional DIY Manual Dumpling Press Mold Set (Gre</v>
      </c>
      <c r="G344">
        <v>1</v>
      </c>
      <c r="H344" t="str">
        <v>amazon.com</v>
      </c>
      <c r="I344" t="str">
        <v>Standard Orders</v>
      </c>
      <c r="J344" t="str">
        <v>Amazon</v>
      </c>
      <c r="K344" t="str">
        <v>LINCOLN</v>
      </c>
      <c r="L344" t="str">
        <v>CA</v>
      </c>
      <c r="M344" t="str">
        <v>95648-2188</v>
      </c>
      <c r="N344" t="str">
        <v>MarketplaceFacilitator</v>
      </c>
      <c r="O344">
        <v>21.99</v>
      </c>
      <c r="P344">
        <v>1.59</v>
      </c>
      <c r="Q344">
        <v>6.08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-6.08</v>
      </c>
      <c r="X344">
        <v>0</v>
      </c>
      <c r="Y344">
        <v>-1.59</v>
      </c>
      <c r="Z344">
        <v>-3.3</v>
      </c>
      <c r="AA344">
        <v>-6.39</v>
      </c>
      <c r="AB344">
        <v>0</v>
      </c>
      <c r="AC344">
        <v>0</v>
      </c>
      <c r="AD344">
        <v>12.3</v>
      </c>
      <c r="AF344" t="str">
        <v>Thành - Dumpling Makers</v>
      </c>
    </row>
    <row r="345">
      <c r="A345" t="str">
        <v>Mar 15, 2023 6:08:08 PM PDT</v>
      </c>
      <c r="B345">
        <v>17597234491</v>
      </c>
      <c r="C345" t="str">
        <v>Order</v>
      </c>
      <c r="D345" t="str">
        <v>111-9271753-8562639</v>
      </c>
      <c r="E345" t="str">
        <v>Template-set3-cut2</v>
      </c>
      <c r="F345" t="str">
        <v>365Home Bowl Cozy Template 3 Sizes, Bowl Cozy Pattern Template, Bowl Cozy Template Cutting Ruler Set with 40 Pcs of Sewing Pin, Rotary Cutter and Manu</v>
      </c>
      <c r="G345">
        <v>1</v>
      </c>
      <c r="H345" t="str">
        <v>amazon.com</v>
      </c>
      <c r="I345" t="str">
        <v>Standard Orders</v>
      </c>
      <c r="J345" t="str">
        <v>Amazon</v>
      </c>
      <c r="K345" t="str">
        <v>DUNN</v>
      </c>
      <c r="L345" t="str">
        <v>NC</v>
      </c>
      <c r="M345" t="str">
        <v>28334-6777</v>
      </c>
      <c r="N345" t="str">
        <v>MarketplaceFacilitator</v>
      </c>
      <c r="O345">
        <v>19.99</v>
      </c>
      <c r="P345">
        <v>1.4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-1.4</v>
      </c>
      <c r="Z345">
        <v>-3</v>
      </c>
      <c r="AA345">
        <v>-5.69</v>
      </c>
      <c r="AB345">
        <v>0</v>
      </c>
      <c r="AC345">
        <v>0</v>
      </c>
      <c r="AD345">
        <v>11.3</v>
      </c>
      <c r="AF345" t="str">
        <v>Thành - Templates</v>
      </c>
    </row>
    <row r="346">
      <c r="A346" t="str">
        <v>Mar 15, 2023 6:22:08 PM PDT</v>
      </c>
      <c r="B346">
        <v>17597234491</v>
      </c>
      <c r="C346" t="str">
        <v>Order</v>
      </c>
      <c r="D346" t="str">
        <v>111-2160191-1559426</v>
      </c>
      <c r="E346" t="str">
        <v>Dumpling-2packs</v>
      </c>
      <c r="F346" t="str">
        <v>365Home 2-Pack 2 in 1 Dumpling Maker Press, Dumpling Skin Maker Machine, Empanada Maker Press, Multifunctional DIY Manual Dumpling Press Mold Set (Gre</v>
      </c>
      <c r="G346">
        <v>1</v>
      </c>
      <c r="H346" t="str">
        <v>amazon.com</v>
      </c>
      <c r="I346" t="str">
        <v>Standard Orders</v>
      </c>
      <c r="J346" t="str">
        <v>Amazon</v>
      </c>
      <c r="K346" t="str">
        <v>LEE</v>
      </c>
      <c r="L346" t="str">
        <v>NH</v>
      </c>
      <c r="M346" t="str">
        <v>03861-6234</v>
      </c>
      <c r="O346">
        <v>21.99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-3.3</v>
      </c>
      <c r="AA346">
        <v>-6.39</v>
      </c>
      <c r="AB346">
        <v>0</v>
      </c>
      <c r="AC346">
        <v>0</v>
      </c>
      <c r="AD346">
        <v>12.3</v>
      </c>
      <c r="AF346" t="str">
        <v>Thành - Dumpling Makers</v>
      </c>
    </row>
    <row r="347">
      <c r="A347" t="str">
        <v>Mar 15, 2023 6:32:03 PM PDT</v>
      </c>
      <c r="B347">
        <v>17597234491</v>
      </c>
      <c r="C347" t="str">
        <v>Order</v>
      </c>
      <c r="D347" t="str">
        <v>112-5932335-6225056</v>
      </c>
      <c r="E347" t="str">
        <v>Template-set3</v>
      </c>
      <c r="F347" t="str">
        <v>365Home Bowl Cozy Template 3 Sizes, Bowl Cozy Pattern Template, Bowl Cozy Template Cutting Ruler Set with 40 Pcs of Sewing Pin and Manual Instruction</v>
      </c>
      <c r="G347">
        <v>1</v>
      </c>
      <c r="H347" t="str">
        <v>amazon.com</v>
      </c>
      <c r="I347" t="str">
        <v>Standard Orders</v>
      </c>
      <c r="J347" t="str">
        <v>Amazon</v>
      </c>
      <c r="K347" t="str">
        <v>ANKENY</v>
      </c>
      <c r="L347" t="str">
        <v>IA</v>
      </c>
      <c r="M347" t="str">
        <v>50021-7249</v>
      </c>
      <c r="N347" t="str">
        <v>MarketplaceFacilitator</v>
      </c>
      <c r="O347">
        <v>11.99</v>
      </c>
      <c r="P347">
        <v>0.72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-0.72</v>
      </c>
      <c r="Z347">
        <v>-1.8</v>
      </c>
      <c r="AA347">
        <v>-2.61</v>
      </c>
      <c r="AB347">
        <v>0</v>
      </c>
      <c r="AC347">
        <v>0</v>
      </c>
      <c r="AD347">
        <v>7.58</v>
      </c>
      <c r="AF347" t="str">
        <v>Thành - Templates</v>
      </c>
    </row>
    <row r="348">
      <c r="A348" t="str">
        <v>Mar 15, 2023 6:42:34 PM PDT</v>
      </c>
      <c r="B348">
        <v>17597234491</v>
      </c>
      <c r="C348" t="str">
        <v>Order</v>
      </c>
      <c r="D348" t="str">
        <v>114-9930732-1100203</v>
      </c>
      <c r="E348" t="str">
        <v>Dumpling-2packs</v>
      </c>
      <c r="F348" t="str">
        <v>365Home 2-Pack 2 in 1 Dumpling Maker Press, Dumpling Skin Maker Machine, Empanada Maker Press, Multifunctional DIY Manual Dumpling Press Mold Set (Gre</v>
      </c>
      <c r="G348">
        <v>1</v>
      </c>
      <c r="H348" t="str">
        <v>amazon.com</v>
      </c>
      <c r="I348" t="str">
        <v>Standard Orders</v>
      </c>
      <c r="J348" t="str">
        <v>Amazon</v>
      </c>
      <c r="K348" t="str">
        <v>PHOENIX</v>
      </c>
      <c r="L348" t="str">
        <v>AZ</v>
      </c>
      <c r="M348" t="str">
        <v>85032-2057</v>
      </c>
      <c r="N348" t="str">
        <v>MarketplaceFacilitator</v>
      </c>
      <c r="O348">
        <v>21.99</v>
      </c>
      <c r="P348">
        <v>1.89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-1.89</v>
      </c>
      <c r="Z348">
        <v>-3.3</v>
      </c>
      <c r="AA348">
        <v>-6.39</v>
      </c>
      <c r="AB348">
        <v>0</v>
      </c>
      <c r="AC348">
        <v>0</v>
      </c>
      <c r="AD348">
        <v>12.3</v>
      </c>
      <c r="AF348" t="str">
        <v>Thành - Dumpling Makers</v>
      </c>
    </row>
    <row r="349">
      <c r="A349" t="str">
        <v>Mar 15, 2023 7:45:01 PM PDT</v>
      </c>
      <c r="B349">
        <v>17597234491</v>
      </c>
      <c r="C349" t="str">
        <v>Order</v>
      </c>
      <c r="D349" t="str">
        <v>113-7948636-4677822</v>
      </c>
      <c r="E349" t="str">
        <v>Template-set3</v>
      </c>
      <c r="F349" t="str">
        <v>365Home Bowl Cozy Template 3 Sizes, Bowl Cozy Pattern Template, Bowl Cozy Template Cutting Ruler Set with 40 Pcs of Sewing Pin and Manual Instruction</v>
      </c>
      <c r="G349">
        <v>1</v>
      </c>
      <c r="H349" t="str">
        <v>amazon.com</v>
      </c>
      <c r="I349" t="str">
        <v>Standard Orders</v>
      </c>
      <c r="J349" t="str">
        <v>Amazon</v>
      </c>
      <c r="K349" t="str">
        <v>tracy</v>
      </c>
      <c r="L349" t="str">
        <v>CA</v>
      </c>
      <c r="M349">
        <v>95376</v>
      </c>
      <c r="N349" t="str">
        <v>MarketplaceFacilitator</v>
      </c>
      <c r="O349">
        <v>11.99</v>
      </c>
      <c r="P349">
        <v>0.99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-0.99</v>
      </c>
      <c r="Z349">
        <v>-1.8</v>
      </c>
      <c r="AA349">
        <v>-2.61</v>
      </c>
      <c r="AB349">
        <v>0</v>
      </c>
      <c r="AC349">
        <v>0</v>
      </c>
      <c r="AD349">
        <v>7.58</v>
      </c>
      <c r="AF349" t="str">
        <v>Thành - Templates</v>
      </c>
    </row>
    <row r="350">
      <c r="A350" t="str">
        <v>Mar 15, 2023 7:53:13 PM PDT</v>
      </c>
      <c r="B350">
        <v>17597234491</v>
      </c>
      <c r="C350" t="str">
        <v>Order</v>
      </c>
      <c r="D350" t="str">
        <v>112-4836454-7309843</v>
      </c>
      <c r="E350" t="str">
        <v>Template-set3</v>
      </c>
      <c r="F350" t="str">
        <v>365Home Bowl Cozy Template 3 Sizes, Bowl Cozy Pattern Template, Bowl Cozy Template Cutting Ruler Set with 40 Pcs of Sewing Pin and Manual Instruction</v>
      </c>
      <c r="G350">
        <v>1</v>
      </c>
      <c r="H350" t="str">
        <v>amazon.com</v>
      </c>
      <c r="I350" t="str">
        <v>Standard Orders</v>
      </c>
      <c r="J350" t="str">
        <v>Amazon</v>
      </c>
      <c r="K350" t="str">
        <v>SAN ANTONIO</v>
      </c>
      <c r="L350" t="str">
        <v>TX</v>
      </c>
      <c r="M350" t="str">
        <v>78264-9229</v>
      </c>
      <c r="N350" t="str">
        <v>MarketplaceFacilitator</v>
      </c>
      <c r="O350">
        <v>11.99</v>
      </c>
      <c r="P350">
        <v>0.99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-0.99</v>
      </c>
      <c r="Z350">
        <v>-1.8</v>
      </c>
      <c r="AA350">
        <v>-2.61</v>
      </c>
      <c r="AB350">
        <v>0</v>
      </c>
      <c r="AC350">
        <v>0</v>
      </c>
      <c r="AD350">
        <v>7.58</v>
      </c>
      <c r="AF350" t="str">
        <v>Thành - Templates</v>
      </c>
    </row>
    <row r="351">
      <c r="A351" t="str">
        <v>Mar 15, 2023 11:59:14 PM PDT</v>
      </c>
      <c r="B351">
        <v>17597234491</v>
      </c>
      <c r="C351" t="str">
        <v>Order</v>
      </c>
      <c r="D351" t="str">
        <v>113-4802251-2626645</v>
      </c>
      <c r="E351" t="str">
        <v>Cuber-cutter1</v>
      </c>
      <c r="F351" t="str">
        <v>365Home 2-Pack Avocado Cutter Slicer and Pitter 3 in 1, Avocado Knife Cuber Peeler Dicer Tool</v>
      </c>
      <c r="G351">
        <v>1</v>
      </c>
      <c r="H351" t="str">
        <v>amazon.com</v>
      </c>
      <c r="I351" t="str">
        <v>Standard Orders</v>
      </c>
      <c r="J351" t="str">
        <v>Amazon</v>
      </c>
      <c r="K351" t="str">
        <v>Kenilworth</v>
      </c>
      <c r="L351" t="str">
        <v>Ut</v>
      </c>
      <c r="M351">
        <v>84529</v>
      </c>
      <c r="N351" t="str">
        <v>MarketplaceFacilitator</v>
      </c>
      <c r="O351">
        <v>11.99</v>
      </c>
      <c r="P351">
        <v>0.76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-0.76</v>
      </c>
      <c r="Z351">
        <v>-1.8</v>
      </c>
      <c r="AA351">
        <v>-3.77</v>
      </c>
      <c r="AB351">
        <v>0</v>
      </c>
      <c r="AC351">
        <v>0</v>
      </c>
      <c r="AD351">
        <v>6.42</v>
      </c>
      <c r="AF351" t="str">
        <v>Thành - Fruit Cutters</v>
      </c>
    </row>
    <row r="352">
      <c r="A352" t="str">
        <v>Mar 16, 2023 1:09:54 AM PDT</v>
      </c>
      <c r="B352">
        <v>17597234491</v>
      </c>
      <c r="C352" t="str">
        <v>Order</v>
      </c>
      <c r="D352" t="str">
        <v>113-5000610-8792204</v>
      </c>
      <c r="E352" t="str">
        <v>Template-set3</v>
      </c>
      <c r="F352" t="str">
        <v>365Home Bowl Cozy Template 3 Sizes, Bowl Cozy Pattern Template, Bowl Cozy Template Cutting Ruler Set with 40 Pcs of Sewing Pin and Manual Instruction</v>
      </c>
      <c r="G352">
        <v>1</v>
      </c>
      <c r="H352" t="str">
        <v>amazon.com</v>
      </c>
      <c r="I352" t="str">
        <v>Standard Orders</v>
      </c>
      <c r="J352" t="str">
        <v>Amazon</v>
      </c>
      <c r="K352" t="str">
        <v>Santo</v>
      </c>
      <c r="L352" t="str">
        <v>TX</v>
      </c>
      <c r="M352">
        <v>76472</v>
      </c>
      <c r="N352" t="str">
        <v>MarketplaceFacilitator</v>
      </c>
      <c r="O352">
        <v>11.99</v>
      </c>
      <c r="P352">
        <v>0.99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-0.99</v>
      </c>
      <c r="Z352">
        <v>-1.8</v>
      </c>
      <c r="AA352">
        <v>-2.61</v>
      </c>
      <c r="AB352">
        <v>0</v>
      </c>
      <c r="AC352">
        <v>0</v>
      </c>
      <c r="AD352">
        <v>7.58</v>
      </c>
      <c r="AF352" t="str">
        <v>Thành - Templates</v>
      </c>
    </row>
    <row r="353">
      <c r="A353" t="str">
        <v>Mar 16, 2023 1:34:39 AM PDT</v>
      </c>
      <c r="B353">
        <v>17597234491</v>
      </c>
      <c r="C353" t="str">
        <v>Adjustment</v>
      </c>
      <c r="E353" t="str">
        <v>Dumpling-2packs</v>
      </c>
      <c r="F353" t="str">
        <v>FBA Inventory Reimbursement - Damaged:Warehouse</v>
      </c>
      <c r="G353">
        <v>1</v>
      </c>
      <c r="I353" t="str">
        <v>Standard Orders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11.32</v>
      </c>
      <c r="AD353">
        <v>11.32</v>
      </c>
      <c r="AF353" t="str">
        <v>Thành - Dumpling Makers</v>
      </c>
    </row>
    <row r="354">
      <c r="A354" t="str">
        <v>Mar 16, 2023 1:41:05 AM PDT</v>
      </c>
      <c r="B354">
        <v>17597234491</v>
      </c>
      <c r="C354" t="str">
        <v>Order</v>
      </c>
      <c r="D354" t="str">
        <v>111-2450705-3297829</v>
      </c>
      <c r="E354" t="str">
        <v>Template-set3</v>
      </c>
      <c r="F354" t="str">
        <v>365Home Bowl Cozy Template 3 Sizes, Bowl Cozy Pattern Template, Bowl Cozy Template Cutting Ruler Set with 40 Pcs of Sewing Pin and Manual Instruction</v>
      </c>
      <c r="G354">
        <v>1</v>
      </c>
      <c r="H354" t="str">
        <v>amazon.com</v>
      </c>
      <c r="I354" t="str">
        <v>Standard Orders</v>
      </c>
      <c r="J354" t="str">
        <v>Amazon</v>
      </c>
      <c r="K354" t="str">
        <v>NOVI</v>
      </c>
      <c r="L354" t="str">
        <v>MI</v>
      </c>
      <c r="M354" t="str">
        <v>48375-3554</v>
      </c>
      <c r="N354" t="str">
        <v>MarketplaceFacilitator</v>
      </c>
      <c r="O354">
        <v>11.99</v>
      </c>
      <c r="P354">
        <v>0.72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-0.72</v>
      </c>
      <c r="Z354">
        <v>-1.8</v>
      </c>
      <c r="AA354">
        <v>-2.61</v>
      </c>
      <c r="AB354">
        <v>0</v>
      </c>
      <c r="AC354">
        <v>0</v>
      </c>
      <c r="AD354">
        <v>7.58</v>
      </c>
      <c r="AF354" t="str">
        <v>Thành - Templates</v>
      </c>
    </row>
    <row r="355">
      <c r="A355" t="str">
        <v>Mar 16, 2023 6:49:59 AM PDT</v>
      </c>
      <c r="B355">
        <v>17597234491</v>
      </c>
      <c r="C355" t="str">
        <v>Order</v>
      </c>
      <c r="D355" t="str">
        <v>111-7592608-4129007</v>
      </c>
      <c r="E355" t="str">
        <v>Template-set3</v>
      </c>
      <c r="F355" t="str">
        <v>365Home Bowl Cozy Template 3 Sizes, Bowl Cozy Pattern Template, Bowl Cozy Template Cutting Ruler Set with 40 Pcs of Sewing Pin and Manual Instruction</v>
      </c>
      <c r="G355">
        <v>1</v>
      </c>
      <c r="H355" t="str">
        <v>amazon.com</v>
      </c>
      <c r="I355" t="str">
        <v>Standard Orders</v>
      </c>
      <c r="J355" t="str">
        <v>Amazon</v>
      </c>
      <c r="K355" t="str">
        <v>JONESVILLE</v>
      </c>
      <c r="L355" t="str">
        <v>MI</v>
      </c>
      <c r="M355" t="str">
        <v>49250-9421</v>
      </c>
      <c r="N355" t="str">
        <v>MarketplaceFacilitator</v>
      </c>
      <c r="O355">
        <v>11.99</v>
      </c>
      <c r="P355">
        <v>0.72</v>
      </c>
      <c r="Q355">
        <v>2.99</v>
      </c>
      <c r="R355">
        <v>0.18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-0.9</v>
      </c>
      <c r="Z355">
        <v>-1.8</v>
      </c>
      <c r="AA355">
        <v>-5.6</v>
      </c>
      <c r="AB355">
        <v>0</v>
      </c>
      <c r="AC355">
        <v>0</v>
      </c>
      <c r="AD355">
        <v>7.58</v>
      </c>
      <c r="AF355" t="str">
        <v>Thành - Templates</v>
      </c>
    </row>
    <row r="356">
      <c r="A356" t="str">
        <v>Mar 16, 2023 7:20:44 AM PDT</v>
      </c>
      <c r="B356">
        <v>17597234491</v>
      </c>
      <c r="C356" t="str">
        <v>Order</v>
      </c>
      <c r="D356" t="str">
        <v>112-7756752-8682658</v>
      </c>
      <c r="E356" t="str">
        <v>Template-set3</v>
      </c>
      <c r="F356" t="str">
        <v>365Home Bowl Cozy Template 3 Sizes, Bowl Cozy Pattern Template, Bowl Cozy Template Cutting Ruler Set with 40 Pcs of Sewing Pin and Manual Instruction</v>
      </c>
      <c r="G356">
        <v>1</v>
      </c>
      <c r="H356" t="str">
        <v>amazon.com</v>
      </c>
      <c r="I356" t="str">
        <v>Standard Orders</v>
      </c>
      <c r="J356" t="str">
        <v>Amazon</v>
      </c>
      <c r="K356" t="str">
        <v>LOCKHART</v>
      </c>
      <c r="L356" t="str">
        <v>TX</v>
      </c>
      <c r="M356" t="str">
        <v>78644-4571</v>
      </c>
      <c r="N356" t="str">
        <v>MarketplaceFacilitator</v>
      </c>
      <c r="O356">
        <v>11.99</v>
      </c>
      <c r="P356">
        <v>0.81</v>
      </c>
      <c r="Q356">
        <v>5.99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-5.99</v>
      </c>
      <c r="X356">
        <v>0</v>
      </c>
      <c r="Y356">
        <v>-0.81</v>
      </c>
      <c r="Z356">
        <v>-1.8</v>
      </c>
      <c r="AA356">
        <v>-2.61</v>
      </c>
      <c r="AB356">
        <v>0</v>
      </c>
      <c r="AC356">
        <v>0</v>
      </c>
      <c r="AD356">
        <v>7.58</v>
      </c>
      <c r="AF356" t="str">
        <v>Thành - Templates</v>
      </c>
    </row>
    <row r="357">
      <c r="A357" t="str">
        <v>Mar 16, 2023 7:37:36 AM PDT</v>
      </c>
      <c r="B357">
        <v>17597234491</v>
      </c>
      <c r="C357" t="str">
        <v>Order</v>
      </c>
      <c r="D357" t="str">
        <v>111-7495219-6322661</v>
      </c>
      <c r="E357" t="str">
        <v>Template-set3</v>
      </c>
      <c r="F357" t="str">
        <v>365Home Bowl Cozy Template 3 Sizes, Bowl Cozy Pattern Template, Bowl Cozy Template Cutting Ruler Set with 40 Pcs of Sewing Pin and Manual Instruction</v>
      </c>
      <c r="G357">
        <v>1</v>
      </c>
      <c r="H357" t="str">
        <v>amazon.com</v>
      </c>
      <c r="I357" t="str">
        <v>Standard Orders</v>
      </c>
      <c r="J357" t="str">
        <v>Amazon</v>
      </c>
      <c r="K357" t="str">
        <v>CALMAR</v>
      </c>
      <c r="L357" t="str">
        <v>IA</v>
      </c>
      <c r="M357" t="str">
        <v>52132-7759</v>
      </c>
      <c r="N357" t="str">
        <v>MarketplaceFacilitator</v>
      </c>
      <c r="O357">
        <v>11.99</v>
      </c>
      <c r="P357">
        <v>0.84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-0.84</v>
      </c>
      <c r="Z357">
        <v>-1.8</v>
      </c>
      <c r="AA357">
        <v>-2.61</v>
      </c>
      <c r="AB357">
        <v>0</v>
      </c>
      <c r="AC357">
        <v>0</v>
      </c>
      <c r="AD357">
        <v>7.58</v>
      </c>
      <c r="AF357" t="str">
        <v>Thành - Templates</v>
      </c>
    </row>
    <row r="358">
      <c r="A358" t="str">
        <v>Mar 16, 2023 8:28:21 AM PDT</v>
      </c>
      <c r="B358">
        <v>17597234491</v>
      </c>
      <c r="C358" t="str">
        <v>Order</v>
      </c>
      <c r="D358" t="str">
        <v>112-0825680-9701022</v>
      </c>
      <c r="E358" t="str">
        <v>Breaker-04</v>
      </c>
      <c r="F358" t="str">
        <v>365Home 4-Packs Car Window Breaker Seatbelt Cutter, 3-in-1 Glass Breaker and Seat Belt Cutter, Car Emergency Escape Tool with User Manual for Land and</v>
      </c>
      <c r="G358">
        <v>1</v>
      </c>
      <c r="H358" t="str">
        <v>amazon.com</v>
      </c>
      <c r="I358" t="str">
        <v>Standard Orders</v>
      </c>
      <c r="J358" t="str">
        <v>Amazon</v>
      </c>
      <c r="K358" t="str">
        <v>WESLEY CHAPEL</v>
      </c>
      <c r="L358" t="str">
        <v>FL</v>
      </c>
      <c r="M358" t="str">
        <v>33544-5521</v>
      </c>
      <c r="N358" t="str">
        <v>MarketplaceFacilitator</v>
      </c>
      <c r="O358">
        <v>19.99</v>
      </c>
      <c r="P358">
        <v>1.4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-1.4</v>
      </c>
      <c r="Z358">
        <v>-2.4</v>
      </c>
      <c r="AA358">
        <v>-4.75</v>
      </c>
      <c r="AB358">
        <v>0</v>
      </c>
      <c r="AC358">
        <v>0</v>
      </c>
      <c r="AD358">
        <v>12.84</v>
      </c>
      <c r="AF358" t="str">
        <v>Thành - Window Breakers</v>
      </c>
    </row>
    <row r="359">
      <c r="A359" t="str">
        <v>Mar 16, 2023 8:36:11 AM PDT</v>
      </c>
      <c r="B359">
        <v>17597234491</v>
      </c>
      <c r="C359" t="str">
        <v>Order</v>
      </c>
      <c r="D359" t="str">
        <v>113-1768127-9509860</v>
      </c>
      <c r="E359" t="str">
        <v>Dumpling-2packs</v>
      </c>
      <c r="F359" t="str">
        <v>365Home 2-Pack 2 in 1 Dumpling Maker Press, Dumpling Skin Maker Machine, Empanada Maker Press, Multifunctional DIY Manual Dumpling Press Mold Set (Gre</v>
      </c>
      <c r="G359">
        <v>1</v>
      </c>
      <c r="H359" t="str">
        <v>amazon.com</v>
      </c>
      <c r="I359" t="str">
        <v>Standard Orders</v>
      </c>
      <c r="J359" t="str">
        <v>Amazon</v>
      </c>
      <c r="K359" t="str">
        <v>NEW PORT RICHEY</v>
      </c>
      <c r="L359" t="str">
        <v>FL</v>
      </c>
      <c r="M359" t="str">
        <v>34652-6220</v>
      </c>
      <c r="N359" t="str">
        <v>MarketplaceFacilitator</v>
      </c>
      <c r="O359">
        <v>21.99</v>
      </c>
      <c r="P359">
        <v>1.54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-1.54</v>
      </c>
      <c r="Z359">
        <v>-3.3</v>
      </c>
      <c r="AA359">
        <v>-6.39</v>
      </c>
      <c r="AB359">
        <v>0</v>
      </c>
      <c r="AC359">
        <v>0</v>
      </c>
      <c r="AD359">
        <v>12.3</v>
      </c>
      <c r="AF359" t="str">
        <v>Thành - Dumpling Makers</v>
      </c>
    </row>
    <row r="360">
      <c r="A360" t="str">
        <v>Mar 16, 2023 9:32:57 AM PDT</v>
      </c>
      <c r="B360">
        <v>17597234491</v>
      </c>
      <c r="C360" t="str">
        <v>Order</v>
      </c>
      <c r="D360" t="str">
        <v>114-3576124-6089063</v>
      </c>
      <c r="E360" t="str">
        <v>Breaker-04</v>
      </c>
      <c r="F360" t="str">
        <v>365Home 4-Packs Car Window Breaker Seatbelt Cutter, 3-in-1 Glass Breaker and Seat Belt Cutter, Car Emergency Escape Tool with User Manual for Land and</v>
      </c>
      <c r="G360">
        <v>1</v>
      </c>
      <c r="H360" t="str">
        <v>amazon.com</v>
      </c>
      <c r="I360" t="str">
        <v>Standard Orders</v>
      </c>
      <c r="J360" t="str">
        <v>Amazon</v>
      </c>
      <c r="K360" t="str">
        <v>WELLINGTON</v>
      </c>
      <c r="L360" t="str">
        <v>FL</v>
      </c>
      <c r="M360" t="str">
        <v>33414-6347</v>
      </c>
      <c r="N360" t="str">
        <v>MarketplaceFacilitator</v>
      </c>
      <c r="O360">
        <v>19.99</v>
      </c>
      <c r="P360">
        <v>1.4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-1.4</v>
      </c>
      <c r="Z360">
        <v>-2.4</v>
      </c>
      <c r="AA360">
        <v>-4.75</v>
      </c>
      <c r="AB360">
        <v>0</v>
      </c>
      <c r="AC360">
        <v>0</v>
      </c>
      <c r="AD360">
        <v>12.84</v>
      </c>
      <c r="AF360" t="str">
        <v>Thành - Window Breakers</v>
      </c>
    </row>
    <row r="361">
      <c r="A361" t="str">
        <v>Mar 16, 2023 11:38:15 AM PDT</v>
      </c>
      <c r="B361">
        <v>17597234491</v>
      </c>
      <c r="C361" t="str">
        <v>Order</v>
      </c>
      <c r="D361" t="str">
        <v>113-5683272-3822653</v>
      </c>
      <c r="E361" t="str">
        <v>Template-set3</v>
      </c>
      <c r="F361" t="str">
        <v>365Home Bowl Cozy Template 3 Sizes, Bowl Cozy Pattern Template, Bowl Cozy Template Cutting Ruler Set with 40 Pcs of Sewing Pin and Manual Instruction</v>
      </c>
      <c r="G361">
        <v>1</v>
      </c>
      <c r="H361" t="str">
        <v>amazon.com</v>
      </c>
      <c r="I361" t="str">
        <v>Standard Orders</v>
      </c>
      <c r="J361" t="str">
        <v>Amazon</v>
      </c>
      <c r="K361" t="str">
        <v>BRENTWOOD</v>
      </c>
      <c r="L361" t="str">
        <v>CA</v>
      </c>
      <c r="M361" t="str">
        <v>94513-6401</v>
      </c>
      <c r="N361" t="str">
        <v>MarketplaceFacilitator</v>
      </c>
      <c r="O361">
        <v>11.99</v>
      </c>
      <c r="P361">
        <v>1.05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-1.05</v>
      </c>
      <c r="Z361">
        <v>-1.8</v>
      </c>
      <c r="AA361">
        <v>-2.61</v>
      </c>
      <c r="AB361">
        <v>0</v>
      </c>
      <c r="AC361">
        <v>0</v>
      </c>
      <c r="AD361">
        <v>7.58</v>
      </c>
      <c r="AF361" t="str">
        <v>Thành - Templates</v>
      </c>
    </row>
    <row r="362">
      <c r="A362" t="str">
        <v>Mar 16, 2023 1:21:52 PM PDT</v>
      </c>
      <c r="B362">
        <v>17597234491</v>
      </c>
      <c r="C362" t="str">
        <v>Order</v>
      </c>
      <c r="D362" t="str">
        <v>111-5626723-8998608</v>
      </c>
      <c r="E362" t="str">
        <v>Template-set3-cut1</v>
      </c>
      <c r="F362" t="str">
        <v>365Home Bowl Cozy Template 3 Sizes, Bowl Cozy Pattern Template, Bowl Cozy Template Cutting Ruler Set with 40 Pcs of Sewing Pin, Roller Cutter and Manu</v>
      </c>
      <c r="G362">
        <v>1</v>
      </c>
      <c r="H362" t="str">
        <v>amazon.com</v>
      </c>
      <c r="I362" t="str">
        <v>Standard Orders</v>
      </c>
      <c r="J362" t="str">
        <v>Amazon</v>
      </c>
      <c r="K362" t="str">
        <v>BOSTON</v>
      </c>
      <c r="L362" t="str">
        <v>PA</v>
      </c>
      <c r="M362" t="str">
        <v>15135-1003</v>
      </c>
      <c r="N362" t="str">
        <v>MarketplaceFacilitator</v>
      </c>
      <c r="O362">
        <v>17.99</v>
      </c>
      <c r="P362">
        <v>1.08</v>
      </c>
      <c r="Q362">
        <v>1.66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-1.66</v>
      </c>
      <c r="X362">
        <v>0</v>
      </c>
      <c r="Y362">
        <v>-1.08</v>
      </c>
      <c r="Z362">
        <v>-2.7</v>
      </c>
      <c r="AA362">
        <v>-5.4</v>
      </c>
      <c r="AB362">
        <v>0</v>
      </c>
      <c r="AC362">
        <v>0</v>
      </c>
      <c r="AD362">
        <v>9.89</v>
      </c>
      <c r="AF362" t="str">
        <v>Thành - Templates</v>
      </c>
    </row>
    <row r="363">
      <c r="A363" t="str">
        <v>Mar 16, 2023 2:06:16 PM PDT</v>
      </c>
      <c r="B363">
        <v>17597234491</v>
      </c>
      <c r="C363" t="str">
        <v>Order</v>
      </c>
      <c r="D363" t="str">
        <v>113-5418936-3070646</v>
      </c>
      <c r="E363" t="str">
        <v>Dumpling-2packs</v>
      </c>
      <c r="F363" t="str">
        <v>365Home 2-Pack 2 in 1 Dumpling Maker Press, Dumpling Skin Maker Machine, Empanada Maker Press, Multifunctional DIY Manual Dumpling Press Mold Set (Gre</v>
      </c>
      <c r="G363">
        <v>1</v>
      </c>
      <c r="H363" t="str">
        <v>amazon.com</v>
      </c>
      <c r="I363" t="str">
        <v>Standard Orders</v>
      </c>
      <c r="J363" t="str">
        <v>Amazon</v>
      </c>
      <c r="K363" t="str">
        <v>BEULAH</v>
      </c>
      <c r="L363" t="str">
        <v>MI</v>
      </c>
      <c r="M363" t="str">
        <v>49617-9613</v>
      </c>
      <c r="N363" t="str">
        <v>MarketplaceFacilitator</v>
      </c>
      <c r="O363">
        <v>21.99</v>
      </c>
      <c r="P363">
        <v>1.32</v>
      </c>
      <c r="Q363">
        <v>2.12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-2.12</v>
      </c>
      <c r="X363">
        <v>0</v>
      </c>
      <c r="Y363">
        <v>-1.32</v>
      </c>
      <c r="Z363">
        <v>-3.3</v>
      </c>
      <c r="AA363">
        <v>-6.39</v>
      </c>
      <c r="AB363">
        <v>0</v>
      </c>
      <c r="AC363">
        <v>0</v>
      </c>
      <c r="AD363">
        <v>12.3</v>
      </c>
      <c r="AF363" t="str">
        <v>Thành - Dumpling Makers</v>
      </c>
    </row>
    <row r="364">
      <c r="A364" t="str">
        <v>Mar 16, 2023 2:57:15 PM PDT</v>
      </c>
      <c r="B364">
        <v>17597234491</v>
      </c>
      <c r="C364" t="str">
        <v>Order</v>
      </c>
      <c r="D364" t="str">
        <v>113-9589573-9678656</v>
      </c>
      <c r="E364" t="str">
        <v>Template-set3-cut1</v>
      </c>
      <c r="F364" t="str">
        <v>365Home Bowl Cozy Template 3 Sizes, Bowl Cozy Pattern Template, Bowl Cozy Template Cutting Ruler Set with 40 Pcs of Sewing Pin, Roller Cutter and Manu</v>
      </c>
      <c r="G364">
        <v>1</v>
      </c>
      <c r="H364" t="str">
        <v>amazon.com</v>
      </c>
      <c r="I364" t="str">
        <v>Standard Orders</v>
      </c>
      <c r="J364" t="str">
        <v>Amazon</v>
      </c>
      <c r="K364" t="str">
        <v>RANCHO MIRAGE</v>
      </c>
      <c r="L364" t="str">
        <v>CA</v>
      </c>
      <c r="M364" t="str">
        <v>92270-3800</v>
      </c>
      <c r="N364" t="str">
        <v>MarketplaceFacilitator</v>
      </c>
      <c r="O364">
        <v>17.99</v>
      </c>
      <c r="P364">
        <v>1.39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-1.39</v>
      </c>
      <c r="Z364">
        <v>-2.7</v>
      </c>
      <c r="AA364">
        <v>-5.4</v>
      </c>
      <c r="AB364">
        <v>0</v>
      </c>
      <c r="AC364">
        <v>0</v>
      </c>
      <c r="AD364">
        <v>9.89</v>
      </c>
      <c r="AF364" t="str">
        <v>Thành - Templates</v>
      </c>
    </row>
    <row r="365">
      <c r="A365" t="str">
        <v>Mar 16, 2023 5:34:45 PM PDT</v>
      </c>
      <c r="B365">
        <v>17597234491</v>
      </c>
      <c r="C365" t="str">
        <v>Order</v>
      </c>
      <c r="D365" t="str">
        <v>114-8595226-9992230</v>
      </c>
      <c r="E365" t="str">
        <v>Dumpling-2packs</v>
      </c>
      <c r="F365" t="str">
        <v>365Home 2-Pack 2 in 1 Dumpling Maker Press, Dumpling Skin Maker Machine, Empanada Maker Press, Multifunctional DIY Manual Dumpling Press Mold Set (Gre</v>
      </c>
      <c r="G365">
        <v>1</v>
      </c>
      <c r="H365" t="str">
        <v>amazon.com</v>
      </c>
      <c r="I365" t="str">
        <v>Standard Orders</v>
      </c>
      <c r="J365" t="str">
        <v>Amazon</v>
      </c>
      <c r="K365" t="str">
        <v>FLUSHING</v>
      </c>
      <c r="L365" t="str">
        <v>NY</v>
      </c>
      <c r="M365" t="str">
        <v>11355-5425</v>
      </c>
      <c r="N365" t="str">
        <v>MarketplaceFacilitator</v>
      </c>
      <c r="O365">
        <v>21.99</v>
      </c>
      <c r="P365">
        <v>1.95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-1.95</v>
      </c>
      <c r="Z365">
        <v>-3.3</v>
      </c>
      <c r="AA365">
        <v>-6.39</v>
      </c>
      <c r="AB365">
        <v>0</v>
      </c>
      <c r="AC365">
        <v>0</v>
      </c>
      <c r="AD365">
        <v>12.3</v>
      </c>
      <c r="AF365" t="str">
        <v>Thành - Dumpling Makers</v>
      </c>
    </row>
    <row r="366">
      <c r="A366" t="str">
        <v>Mar 16, 2023 7:43:34 PM PDT</v>
      </c>
      <c r="B366">
        <v>17597234491</v>
      </c>
      <c r="C366" t="str">
        <v>Order</v>
      </c>
      <c r="D366" t="str">
        <v>113-9738213-3338667</v>
      </c>
      <c r="E366" t="str">
        <v>Template-set3</v>
      </c>
      <c r="F366" t="str">
        <v>365Home Bowl Cozy Template 3 Sizes, Bowl Cozy Pattern Template, Bowl Cozy Template Cutting Ruler Set with 40 Pcs of Sewing Pin and Manual Instruction</v>
      </c>
      <c r="G366">
        <v>1</v>
      </c>
      <c r="H366" t="str">
        <v>amazon.com</v>
      </c>
      <c r="I366" t="str">
        <v>Standard Orders</v>
      </c>
      <c r="J366" t="str">
        <v>Amazon</v>
      </c>
      <c r="K366" t="str">
        <v>Shrewsbury</v>
      </c>
      <c r="L366" t="str">
        <v>PA</v>
      </c>
      <c r="M366" t="str">
        <v>17361-1222</v>
      </c>
      <c r="N366" t="str">
        <v>MarketplaceFacilitator</v>
      </c>
      <c r="O366">
        <v>11.99</v>
      </c>
      <c r="P366">
        <v>0.72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-0.72</v>
      </c>
      <c r="Z366">
        <v>-1.8</v>
      </c>
      <c r="AA366">
        <v>-2.61</v>
      </c>
      <c r="AB366">
        <v>0</v>
      </c>
      <c r="AC366">
        <v>0</v>
      </c>
      <c r="AD366">
        <v>7.58</v>
      </c>
      <c r="AF366" t="str">
        <v>Thành - Templates</v>
      </c>
    </row>
    <row r="367">
      <c r="A367" t="str">
        <v>Mar 16, 2023 8:19:11 PM PDT</v>
      </c>
      <c r="B367">
        <v>17597234491</v>
      </c>
      <c r="C367" t="str">
        <v>Order</v>
      </c>
      <c r="D367" t="str">
        <v>112-6338774-4822634</v>
      </c>
      <c r="E367" t="str">
        <v>Template-set3</v>
      </c>
      <c r="F367" t="str">
        <v>365Home Bowl Cozy Template 3 Sizes, Bowl Cozy Pattern Template, Bowl Cozy Template Cutting Ruler Set with 40 Pcs of Sewing Pin and Manual Instruction</v>
      </c>
      <c r="G367">
        <v>1</v>
      </c>
      <c r="H367" t="str">
        <v>amazon.com</v>
      </c>
      <c r="I367" t="str">
        <v>Standard Orders</v>
      </c>
      <c r="J367" t="str">
        <v>Amazon</v>
      </c>
      <c r="K367" t="str">
        <v>PHILADELPHIA</v>
      </c>
      <c r="L367" t="str">
        <v>PA</v>
      </c>
      <c r="M367" t="str">
        <v>19139-1144</v>
      </c>
      <c r="N367" t="str">
        <v>MarketplaceFacilitator</v>
      </c>
      <c r="O367">
        <v>11.99</v>
      </c>
      <c r="P367">
        <v>0.72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-0.72</v>
      </c>
      <c r="Z367">
        <v>-1.8</v>
      </c>
      <c r="AA367">
        <v>-2.61</v>
      </c>
      <c r="AB367">
        <v>0</v>
      </c>
      <c r="AC367">
        <v>0</v>
      </c>
      <c r="AD367">
        <v>7.58</v>
      </c>
      <c r="AF367" t="str">
        <v>Thành - Templates</v>
      </c>
    </row>
    <row r="368">
      <c r="A368" t="str">
        <v>Mar 16, 2023 8:33:02 PM PDT</v>
      </c>
      <c r="B368">
        <v>17597234491</v>
      </c>
      <c r="C368" t="str">
        <v>Order</v>
      </c>
      <c r="D368" t="str">
        <v>113-9568431-1523439</v>
      </c>
      <c r="E368" t="str">
        <v>Dumpling-2packs</v>
      </c>
      <c r="F368" t="str">
        <v>365Home 2-Pack 2 in 1 Dumpling Maker Press, Dumpling Skin Maker Machine, Empanada Maker Press, Multifunctional DIY Manual Dumpling Press Mold Set (Gre</v>
      </c>
      <c r="G368">
        <v>1</v>
      </c>
      <c r="H368" t="str">
        <v>amazon.com</v>
      </c>
      <c r="I368" t="str">
        <v>Standard Orders</v>
      </c>
      <c r="J368" t="str">
        <v>Amazon</v>
      </c>
      <c r="K368" t="str">
        <v>FREDERICKSBURG</v>
      </c>
      <c r="L368" t="str">
        <v>VA</v>
      </c>
      <c r="M368" t="str">
        <v>22407-9352</v>
      </c>
      <c r="N368" t="str">
        <v>MarketplaceFacilitator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F368" t="str">
        <v>Thành - Dumpling Makers</v>
      </c>
    </row>
    <row r="369">
      <c r="A369" t="str">
        <v>Mar 16, 2023 9:27:46 PM PDT</v>
      </c>
      <c r="B369">
        <v>17597234491</v>
      </c>
      <c r="C369" t="str">
        <v>Order</v>
      </c>
      <c r="D369" t="str">
        <v>114-1341129-3831439</v>
      </c>
      <c r="E369" t="str">
        <v>Template-8in</v>
      </c>
      <c r="F369" t="str">
        <v>365Home Bowl Cozy Template 3 Sizes, Bowl Cozy Pattern Template, Bowl Cozy Template Cutting Ruler Set with 40 Pcs of Sewing Pin and Manual Instruction</v>
      </c>
      <c r="G369">
        <v>1</v>
      </c>
      <c r="H369" t="str">
        <v>amazon.com</v>
      </c>
      <c r="I369" t="str">
        <v>Standard Orders</v>
      </c>
      <c r="J369" t="str">
        <v>Amazon</v>
      </c>
      <c r="K369" t="str">
        <v>LAKEWOOD</v>
      </c>
      <c r="L369" t="str">
        <v>CO</v>
      </c>
      <c r="M369" t="str">
        <v>80214-1645</v>
      </c>
      <c r="N369" t="str">
        <v>MarketplaceFacilitator</v>
      </c>
      <c r="O369">
        <v>8.99</v>
      </c>
      <c r="P369">
        <v>0.67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-0.67</v>
      </c>
      <c r="Z369">
        <v>-1.35</v>
      </c>
      <c r="AA369">
        <v>-2.54</v>
      </c>
      <c r="AB369">
        <v>0</v>
      </c>
      <c r="AC369">
        <v>0</v>
      </c>
      <c r="AD369">
        <v>5.1</v>
      </c>
      <c r="AF369" t="str">
        <v>Thành - Templates</v>
      </c>
    </row>
    <row r="370">
      <c r="A370" t="str">
        <v>Mar 17, 2023 12:27:40 AM PDT</v>
      </c>
      <c r="B370">
        <v>17597234491</v>
      </c>
      <c r="C370" t="str">
        <v>Order</v>
      </c>
      <c r="D370" t="str">
        <v>113-1564528-4688266</v>
      </c>
      <c r="E370" t="str">
        <v>Dumpling2-Blue</v>
      </c>
      <c r="F370" t="str">
        <v>365Home?Upgrade?2 in 1 Dumpling Maker Press, Dumpling Skin Maker Machine, Empanada Maker Press, Multifunctional DIY Manual Dumpling Press Mold Set (Bl</v>
      </c>
      <c r="G370">
        <v>1</v>
      </c>
      <c r="H370" t="str">
        <v>amazon.com</v>
      </c>
      <c r="I370" t="str">
        <v>Standard Orders</v>
      </c>
      <c r="J370" t="str">
        <v>Amazon</v>
      </c>
      <c r="K370" t="str">
        <v>BOWIE</v>
      </c>
      <c r="L370" t="str">
        <v>MD</v>
      </c>
      <c r="M370" t="str">
        <v>20716-1033</v>
      </c>
      <c r="N370" t="str">
        <v>MarketplaceFacilitator</v>
      </c>
      <c r="O370">
        <v>14.99</v>
      </c>
      <c r="P370">
        <v>0.9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-0.9</v>
      </c>
      <c r="Z370">
        <v>-2.25</v>
      </c>
      <c r="AA370">
        <v>-5.4</v>
      </c>
      <c r="AB370">
        <v>0</v>
      </c>
      <c r="AC370">
        <v>0</v>
      </c>
      <c r="AD370">
        <v>7.34</v>
      </c>
      <c r="AF370" t="str">
        <v>Thành - Dumpling Makers</v>
      </c>
    </row>
    <row r="371">
      <c r="A371" t="str">
        <v>Mar 17, 2023 1:44:12 AM PDT</v>
      </c>
      <c r="B371">
        <v>17597234491</v>
      </c>
      <c r="C371" t="str">
        <v>Order</v>
      </c>
      <c r="D371" t="str">
        <v>111-7584832-4369045</v>
      </c>
      <c r="E371" t="str">
        <v>Dumpling-2packs</v>
      </c>
      <c r="F371" t="str">
        <v>365Home 2-Pack 2 in 1 Dumpling Maker Press, Dumpling Skin Maker Machine, Empanada Maker Press, Multifunctional DIY Manual Dumpling Press Mold Set (Gre</v>
      </c>
      <c r="G371">
        <v>1</v>
      </c>
      <c r="H371" t="str">
        <v>amazon.com</v>
      </c>
      <c r="I371" t="str">
        <v>Standard Orders</v>
      </c>
      <c r="J371" t="str">
        <v>Amazon</v>
      </c>
      <c r="K371" t="str">
        <v>HOUSTON</v>
      </c>
      <c r="L371" t="str">
        <v>TX</v>
      </c>
      <c r="M371" t="str">
        <v>77075-1806</v>
      </c>
      <c r="N371" t="str">
        <v>MarketplaceFacilitator</v>
      </c>
      <c r="O371">
        <v>21.99</v>
      </c>
      <c r="P371">
        <v>1.81</v>
      </c>
      <c r="Q371">
        <v>6.99</v>
      </c>
      <c r="R371">
        <v>0.58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-2.39</v>
      </c>
      <c r="Z371">
        <v>-3.3</v>
      </c>
      <c r="AA371">
        <v>-13.38</v>
      </c>
      <c r="AB371">
        <v>0</v>
      </c>
      <c r="AC371">
        <v>0</v>
      </c>
      <c r="AD371">
        <v>12.3</v>
      </c>
      <c r="AF371" t="str">
        <v>Thành - Dumpling Makers</v>
      </c>
    </row>
    <row r="372">
      <c r="A372" t="str">
        <v>Mar 17, 2023 2:34:23 AM PDT</v>
      </c>
      <c r="B372">
        <v>17597234491</v>
      </c>
      <c r="C372" t="str">
        <v>Order</v>
      </c>
      <c r="D372" t="str">
        <v>111-7570855-7647446</v>
      </c>
      <c r="E372" t="str">
        <v>Dumpling-2packs</v>
      </c>
      <c r="F372" t="str">
        <v>365Home 2-Pack 2 in 1 Dumpling Maker Press, Dumpling Skin Maker Machine, Empanada Maker Press, Multifunctional DIY Manual Dumpling Press Mold Set (Gre</v>
      </c>
      <c r="G372">
        <v>1</v>
      </c>
      <c r="H372" t="str">
        <v>amazon.com</v>
      </c>
      <c r="I372" t="str">
        <v>Standard Orders</v>
      </c>
      <c r="J372" t="str">
        <v>Amazon</v>
      </c>
      <c r="K372" t="str">
        <v>EL PASO</v>
      </c>
      <c r="L372" t="str">
        <v>TX</v>
      </c>
      <c r="M372" t="str">
        <v>79927-2610</v>
      </c>
      <c r="N372" t="str">
        <v>MarketplaceFacilitator</v>
      </c>
      <c r="O372">
        <v>21.99</v>
      </c>
      <c r="P372">
        <v>1.81</v>
      </c>
      <c r="Q372">
        <v>6.99</v>
      </c>
      <c r="R372">
        <v>0.58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-2.39</v>
      </c>
      <c r="Z372">
        <v>-3.3</v>
      </c>
      <c r="AA372">
        <v>-13.38</v>
      </c>
      <c r="AB372">
        <v>0</v>
      </c>
      <c r="AC372">
        <v>0</v>
      </c>
      <c r="AD372">
        <v>12.3</v>
      </c>
      <c r="AF372" t="str">
        <v>Thành - Dumpling Makers</v>
      </c>
    </row>
    <row r="373">
      <c r="A373" t="str">
        <v>Mar 17, 2023 3:25:43 AM PDT</v>
      </c>
      <c r="B373">
        <v>17597234491</v>
      </c>
      <c r="C373" t="str">
        <v>Order</v>
      </c>
      <c r="D373" t="str">
        <v>112-3513054-4273045</v>
      </c>
      <c r="E373" t="str">
        <v>Dumpling2-Blue</v>
      </c>
      <c r="F373" t="str">
        <v>365Home?Upgrade?2 in 1 Dumpling Maker Press, Dumpling Skin Maker Machine, Empanada Maker Press, Multifunctional DIY Manual Dumpling Press Mold Set (Bl</v>
      </c>
      <c r="G373">
        <v>1</v>
      </c>
      <c r="H373" t="str">
        <v>amazon.com</v>
      </c>
      <c r="I373" t="str">
        <v>Standard Orders</v>
      </c>
      <c r="J373" t="str">
        <v>Amazon</v>
      </c>
      <c r="K373" t="str">
        <v>GOFFSTOWN</v>
      </c>
      <c r="L373" t="str">
        <v>NH</v>
      </c>
      <c r="M373" t="str">
        <v>03045-2529</v>
      </c>
      <c r="O373">
        <v>14.99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-2.25</v>
      </c>
      <c r="AA373">
        <v>-5.4</v>
      </c>
      <c r="AB373">
        <v>0</v>
      </c>
      <c r="AC373">
        <v>0</v>
      </c>
      <c r="AD373">
        <v>7.34</v>
      </c>
      <c r="AF373" t="str">
        <v>Thành - Dumpling Makers</v>
      </c>
    </row>
    <row r="374">
      <c r="A374" t="str">
        <v>Mar 17, 2023 6:35:46 AM PDT</v>
      </c>
      <c r="B374">
        <v>17597234491</v>
      </c>
      <c r="C374" t="str">
        <v>Order</v>
      </c>
      <c r="D374" t="str">
        <v>114-3397786-0290635</v>
      </c>
      <c r="E374" t="str">
        <v>Template-6in</v>
      </c>
      <c r="F374" t="str">
        <v>365Home Bowl Cozy Template 3 Sizes, Bowl Cozy Pattern Template, Bowl Cozy Template Cutting Ruler Set with 40 Pcs of Sewing Pin and Manual Instruction</v>
      </c>
      <c r="G374">
        <v>1</v>
      </c>
      <c r="H374" t="str">
        <v>amazon.com</v>
      </c>
      <c r="I374" t="str">
        <v>Standard Orders</v>
      </c>
      <c r="J374" t="str">
        <v>Amazon</v>
      </c>
      <c r="K374" t="str">
        <v>FORT MORGAN</v>
      </c>
      <c r="L374" t="str">
        <v>CO</v>
      </c>
      <c r="M374" t="str">
        <v>80701-2301</v>
      </c>
      <c r="N374" t="str">
        <v>MarketplaceFacilitator</v>
      </c>
      <c r="O374">
        <v>7.99</v>
      </c>
      <c r="P374">
        <v>0.55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-0.55</v>
      </c>
      <c r="Z374">
        <v>-1.2</v>
      </c>
      <c r="AA374">
        <v>-2.47</v>
      </c>
      <c r="AB374">
        <v>0</v>
      </c>
      <c r="AC374">
        <v>0</v>
      </c>
      <c r="AD374">
        <v>4.32</v>
      </c>
      <c r="AF374" t="str">
        <v>Thành - Templates</v>
      </c>
    </row>
    <row r="375">
      <c r="A375" t="str">
        <v>Mar 17, 2023 7:02:11 AM PDT</v>
      </c>
      <c r="B375">
        <v>17597234491</v>
      </c>
      <c r="C375" t="str">
        <v>Order</v>
      </c>
      <c r="D375" t="str">
        <v>113-4729062-5731423</v>
      </c>
      <c r="E375" t="str">
        <v>Template-set3</v>
      </c>
      <c r="F375" t="str">
        <v>365Home Bowl Cozy Template 3 Sizes, Bowl Cozy Pattern Template, Bowl Cozy Template Cutting Ruler Set with 40 Pcs of Sewing Pin and Manual Instruction</v>
      </c>
      <c r="G375">
        <v>1</v>
      </c>
      <c r="H375" t="str">
        <v>amazon.com</v>
      </c>
      <c r="I375" t="str">
        <v>Standard Orders</v>
      </c>
      <c r="J375" t="str">
        <v>Amazon</v>
      </c>
      <c r="K375" t="str">
        <v>AUBURN</v>
      </c>
      <c r="L375" t="str">
        <v>MA</v>
      </c>
      <c r="M375" t="str">
        <v>01501-2148</v>
      </c>
      <c r="N375" t="str">
        <v>MarketplaceFacilitator</v>
      </c>
      <c r="O375">
        <v>11.99</v>
      </c>
      <c r="P375">
        <v>0.75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-0.75</v>
      </c>
      <c r="Z375">
        <v>-1.8</v>
      </c>
      <c r="AA375">
        <v>-2.61</v>
      </c>
      <c r="AB375">
        <v>0</v>
      </c>
      <c r="AC375">
        <v>0</v>
      </c>
      <c r="AD375">
        <v>7.58</v>
      </c>
      <c r="AF375" t="str">
        <v>Thành - Templates</v>
      </c>
    </row>
    <row r="376">
      <c r="A376" t="str">
        <v>Mar 17, 2023 8:53:33 AM PDT</v>
      </c>
      <c r="B376">
        <v>17597234491</v>
      </c>
      <c r="C376" t="str">
        <v>Order</v>
      </c>
      <c r="D376" t="str">
        <v>111-3585158-8531460</v>
      </c>
      <c r="E376" t="str">
        <v>Dumpling-2packs</v>
      </c>
      <c r="F376" t="str">
        <v>365Home 2-Pack 2 in 1 Dumpling Maker Press, Dumpling Skin Maker Machine, Empanada Maker Press, Multifunctional DIY Manual Dumpling Press Mold Set (Gre</v>
      </c>
      <c r="G376">
        <v>1</v>
      </c>
      <c r="H376" t="str">
        <v>amazon.com</v>
      </c>
      <c r="I376" t="str">
        <v>Standard Orders</v>
      </c>
      <c r="J376" t="str">
        <v>Amazon</v>
      </c>
      <c r="K376" t="str">
        <v>Joplin</v>
      </c>
      <c r="L376" t="str">
        <v>MO</v>
      </c>
      <c r="M376">
        <v>64801</v>
      </c>
      <c r="N376" t="str">
        <v>MarketplaceFacilitator</v>
      </c>
      <c r="O376">
        <v>21.99</v>
      </c>
      <c r="P376">
        <v>1.62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-1.62</v>
      </c>
      <c r="Z376">
        <v>-3.3</v>
      </c>
      <c r="AA376">
        <v>-6.39</v>
      </c>
      <c r="AB376">
        <v>0</v>
      </c>
      <c r="AC376">
        <v>0</v>
      </c>
      <c r="AD376">
        <v>12.3</v>
      </c>
      <c r="AF376" t="str">
        <v>Thành - Dumpling Makers</v>
      </c>
    </row>
    <row r="377">
      <c r="A377" t="str">
        <v>Mar 17, 2023 4:35:47 PM PDT</v>
      </c>
      <c r="B377">
        <v>17597234491</v>
      </c>
      <c r="C377" t="str">
        <v>Order</v>
      </c>
      <c r="D377" t="str">
        <v>112-9643101-3676243</v>
      </c>
      <c r="E377" t="str">
        <v>Cuber-cutter1</v>
      </c>
      <c r="F377" t="str">
        <v>365Home 2-Pack Avocado Cutter Slicer and Pitter 3 in 1, Avocado Knife Cuber Peeler Dicer Tool</v>
      </c>
      <c r="G377">
        <v>1</v>
      </c>
      <c r="H377" t="str">
        <v>amazon.com</v>
      </c>
      <c r="I377" t="str">
        <v>Standard Orders</v>
      </c>
      <c r="J377" t="str">
        <v>Amazon</v>
      </c>
      <c r="K377" t="str">
        <v>LA JOLLA</v>
      </c>
      <c r="L377" t="str">
        <v>CA</v>
      </c>
      <c r="M377" t="str">
        <v>92037-6706</v>
      </c>
      <c r="N377" t="str">
        <v>MarketplaceFacilitator</v>
      </c>
      <c r="O377">
        <v>11.99</v>
      </c>
      <c r="P377">
        <v>0.93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-0.93</v>
      </c>
      <c r="Z377">
        <v>-1.8</v>
      </c>
      <c r="AA377">
        <v>-3.77</v>
      </c>
      <c r="AB377">
        <v>0</v>
      </c>
      <c r="AC377">
        <v>0</v>
      </c>
      <c r="AD377">
        <v>6.42</v>
      </c>
      <c r="AF377" t="str">
        <v>Thành - Fruit Cutters</v>
      </c>
    </row>
    <row r="378">
      <c r="A378" t="str">
        <v>Mar 17, 2023 5:52:38 PM PDT</v>
      </c>
      <c r="B378">
        <v>17597234491</v>
      </c>
      <c r="C378" t="str">
        <v>Order</v>
      </c>
      <c r="D378" t="str">
        <v>111-7685895-4450646</v>
      </c>
      <c r="E378" t="str">
        <v>Dumpling2-Blue</v>
      </c>
      <c r="F378" t="str">
        <v>365Home?Upgrade?2 in 1 Dumpling Maker Press, Dumpling Skin Maker Machine, Empanada Maker Press, Multifunctional DIY Manual Dumpling Press Mold Set (Bl</v>
      </c>
      <c r="G378">
        <v>1</v>
      </c>
      <c r="H378" t="str">
        <v>amazon.com</v>
      </c>
      <c r="I378" t="str">
        <v>Standard Orders</v>
      </c>
      <c r="J378" t="str">
        <v>Amazon</v>
      </c>
      <c r="K378" t="str">
        <v>EAGAN</v>
      </c>
      <c r="L378" t="str">
        <v>MN</v>
      </c>
      <c r="M378" t="str">
        <v>55123-1699</v>
      </c>
      <c r="N378" t="str">
        <v>MarketplaceFacilitator</v>
      </c>
      <c r="O378">
        <v>14.99</v>
      </c>
      <c r="P378">
        <v>1.07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-1.07</v>
      </c>
      <c r="Z378">
        <v>-2.25</v>
      </c>
      <c r="AA378">
        <v>-5.4</v>
      </c>
      <c r="AB378">
        <v>0</v>
      </c>
      <c r="AC378">
        <v>0</v>
      </c>
      <c r="AD378">
        <v>7.34</v>
      </c>
      <c r="AF378" t="str">
        <v>Thành - Dumpling Makers</v>
      </c>
    </row>
    <row r="379">
      <c r="A379" t="str">
        <v>Mar 17, 2023 11:29:33 PM PDT</v>
      </c>
      <c r="B379">
        <v>17597234491</v>
      </c>
      <c r="C379" t="str">
        <v>Order</v>
      </c>
      <c r="D379" t="str">
        <v>114-4678255-2681033</v>
      </c>
      <c r="E379" t="str">
        <v>Template-set3</v>
      </c>
      <c r="F379" t="str">
        <v>365Home Bowl Cozy Template 3 Sizes, Bowl Cozy Pattern Template, Bowl Cozy Template Cutting Ruler Set with 40 Pcs of Sewing Pin and Manual Instruction</v>
      </c>
      <c r="G379">
        <v>1</v>
      </c>
      <c r="H379" t="str">
        <v>amazon.com</v>
      </c>
      <c r="I379" t="str">
        <v>Standard Orders</v>
      </c>
      <c r="J379" t="str">
        <v>Amazon</v>
      </c>
      <c r="K379" t="str">
        <v>SYRACUSE</v>
      </c>
      <c r="L379" t="str">
        <v>NY</v>
      </c>
      <c r="M379" t="str">
        <v>13211-1305</v>
      </c>
      <c r="N379" t="str">
        <v>MarketplaceFacilitator</v>
      </c>
      <c r="O379">
        <v>11.99</v>
      </c>
      <c r="P379">
        <v>0.96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-0.96</v>
      </c>
      <c r="Z379">
        <v>-1.8</v>
      </c>
      <c r="AA379">
        <v>-2.61</v>
      </c>
      <c r="AB379">
        <v>0</v>
      </c>
      <c r="AC379">
        <v>0</v>
      </c>
      <c r="AD379">
        <v>7.58</v>
      </c>
      <c r="AF379" t="str">
        <v>Thành - Templates</v>
      </c>
    </row>
    <row r="380">
      <c r="A380" t="str">
        <v>Mar 17, 2023 11:53:36 PM PDT</v>
      </c>
      <c r="B380">
        <v>17597234491</v>
      </c>
      <c r="C380" t="str">
        <v>Order</v>
      </c>
      <c r="D380" t="str">
        <v>111-0737944-4353065</v>
      </c>
      <c r="E380" t="str">
        <v>Template-set3</v>
      </c>
      <c r="F380" t="str">
        <v>365Home Bowl Cozy Template 3 Sizes, Bowl Cozy Pattern Template, Bowl Cozy Template Cutting Ruler Set with 40 Pcs of Sewing Pin and Manual Instruction</v>
      </c>
      <c r="G380">
        <v>1</v>
      </c>
      <c r="H380" t="str">
        <v>amazon.com</v>
      </c>
      <c r="I380" t="str">
        <v>Standard Orders</v>
      </c>
      <c r="J380" t="str">
        <v>Amazon</v>
      </c>
      <c r="K380" t="str">
        <v>Ware</v>
      </c>
      <c r="L380" t="str">
        <v>MA</v>
      </c>
      <c r="M380">
        <v>1082</v>
      </c>
      <c r="N380" t="str">
        <v>MarketplaceFacilitator</v>
      </c>
      <c r="O380">
        <v>14.89</v>
      </c>
      <c r="P380">
        <v>0.93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-0.93</v>
      </c>
      <c r="Z380">
        <v>-2.23</v>
      </c>
      <c r="AA380">
        <v>-3.58</v>
      </c>
      <c r="AB380">
        <v>0</v>
      </c>
      <c r="AC380">
        <v>0</v>
      </c>
      <c r="AD380">
        <v>9.08</v>
      </c>
      <c r="AF380" t="str">
        <v>Thành - Templates</v>
      </c>
    </row>
    <row r="381">
      <c r="A381" t="str">
        <v>Mar 18, 2023 8:19:10 AM PDT</v>
      </c>
      <c r="B381">
        <v>17597234491</v>
      </c>
      <c r="C381" t="str">
        <v>Order</v>
      </c>
      <c r="D381" t="str">
        <v>112-8815443-3335438</v>
      </c>
      <c r="E381" t="str">
        <v>Dumpling-2packs</v>
      </c>
      <c r="F381" t="str">
        <v>365Home 2-Pack 2 in 1 Dumpling Maker Press, Dumpling Skin Maker Machine, Empanada Maker Press, Multifunctional DIY Manual Dumpling Press Mold Set (Gre</v>
      </c>
      <c r="G381">
        <v>1</v>
      </c>
      <c r="H381" t="str">
        <v>amazon.com</v>
      </c>
      <c r="I381" t="str">
        <v>Standard Orders</v>
      </c>
      <c r="J381" t="str">
        <v>Amazon</v>
      </c>
      <c r="K381" t="str">
        <v>COLUMBUS</v>
      </c>
      <c r="L381" t="str">
        <v>OH</v>
      </c>
      <c r="M381" t="str">
        <v>43214-1203</v>
      </c>
      <c r="N381" t="str">
        <v>MarketplaceFacilitator</v>
      </c>
      <c r="O381">
        <v>21.99</v>
      </c>
      <c r="P381">
        <v>1.65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-1.65</v>
      </c>
      <c r="Z381">
        <v>-3.3</v>
      </c>
      <c r="AA381">
        <v>-6.39</v>
      </c>
      <c r="AB381">
        <v>0</v>
      </c>
      <c r="AC381">
        <v>0</v>
      </c>
      <c r="AD381">
        <v>12.3</v>
      </c>
      <c r="AF381" t="str">
        <v>Thành - Dumpling Makers</v>
      </c>
    </row>
    <row r="382">
      <c r="A382" t="str">
        <v>Mar 18, 2023 9:12:01 AM PDT</v>
      </c>
      <c r="B382">
        <v>17597234491</v>
      </c>
      <c r="C382" t="str">
        <v>Order</v>
      </c>
      <c r="D382" t="str">
        <v>113-1352832-1717052</v>
      </c>
      <c r="E382" t="str">
        <v>Template-set3</v>
      </c>
      <c r="F382" t="str">
        <v>365Home Bowl Cozy Template 3 Sizes, Bowl Cozy Pattern Template, Bowl Cozy Template Cutting Ruler Set with 40 Pcs of Sewing Pin and Manual Instruction</v>
      </c>
      <c r="G382">
        <v>1</v>
      </c>
      <c r="H382" t="str">
        <v>amazon.com</v>
      </c>
      <c r="I382" t="str">
        <v>Standard Orders</v>
      </c>
      <c r="J382" t="str">
        <v>Amazon</v>
      </c>
      <c r="K382" t="str">
        <v>HICKORY</v>
      </c>
      <c r="L382" t="str">
        <v>NC</v>
      </c>
      <c r="M382" t="str">
        <v>28601-8972</v>
      </c>
      <c r="N382" t="str">
        <v>MarketplaceFacilitator</v>
      </c>
      <c r="O382">
        <v>14.89</v>
      </c>
      <c r="P382">
        <v>1.04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-1.04</v>
      </c>
      <c r="Z382">
        <v>-2.23</v>
      </c>
      <c r="AA382">
        <v>-3.58</v>
      </c>
      <c r="AB382">
        <v>0</v>
      </c>
      <c r="AC382">
        <v>0</v>
      </c>
      <c r="AD382">
        <v>9.08</v>
      </c>
      <c r="AF382" t="str">
        <v>Thành - Templates</v>
      </c>
    </row>
    <row r="383">
      <c r="A383" t="str">
        <v>Mar 18, 2023 10:09:30 AM PDT</v>
      </c>
      <c r="B383">
        <v>17597234491</v>
      </c>
      <c r="C383" t="str">
        <v>Order</v>
      </c>
      <c r="D383" t="str">
        <v>111-4720663-4970643</v>
      </c>
      <c r="E383" t="str">
        <v>Dumpling2-Blue</v>
      </c>
      <c r="F383" t="str">
        <v>365Home?Upgrade?2 in 1 Dumpling Maker Press, Dumpling Skin Maker Machine, Empanada Maker Press, Multifunctional DIY Manual Dumpling Press Mold Set (Bl</v>
      </c>
      <c r="G383">
        <v>1</v>
      </c>
      <c r="H383" t="str">
        <v>amazon.com</v>
      </c>
      <c r="I383" t="str">
        <v>Standard Orders</v>
      </c>
      <c r="J383" t="str">
        <v>Amazon</v>
      </c>
      <c r="K383" t="str">
        <v>SPRINGFIELD GARDENS</v>
      </c>
      <c r="L383" t="str">
        <v>NY</v>
      </c>
      <c r="M383" t="str">
        <v>11413-3641</v>
      </c>
      <c r="N383" t="str">
        <v>MarketplaceFacilitator</v>
      </c>
      <c r="O383">
        <v>14.99</v>
      </c>
      <c r="P383">
        <v>1.33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-1.33</v>
      </c>
      <c r="Z383">
        <v>-2.25</v>
      </c>
      <c r="AA383">
        <v>-5.4</v>
      </c>
      <c r="AB383">
        <v>0</v>
      </c>
      <c r="AC383">
        <v>0</v>
      </c>
      <c r="AD383">
        <v>7.34</v>
      </c>
      <c r="AF383" t="str">
        <v>Thành - Dumpling Makers</v>
      </c>
    </row>
    <row r="384">
      <c r="A384" t="str">
        <v>Mar 18, 2023 10:12:14 AM PDT</v>
      </c>
      <c r="B384">
        <v>17597234491</v>
      </c>
      <c r="C384" t="str">
        <v>Adjustment</v>
      </c>
      <c r="E384" t="str">
        <v>Dumpling-2packs</v>
      </c>
      <c r="F384" t="str">
        <v>FBA Inventory Reimbursement - General Adjustment</v>
      </c>
      <c r="G384">
        <v>1</v>
      </c>
      <c r="I384" t="str">
        <v>Standard Orders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-11.49</v>
      </c>
      <c r="AD384">
        <v>-11.49</v>
      </c>
      <c r="AF384" t="str">
        <v>Thành - Dumpling Makers</v>
      </c>
    </row>
    <row r="385">
      <c r="A385" t="str">
        <v>Mar 18, 2023 12:50:56 PM PDT</v>
      </c>
      <c r="B385">
        <v>17597234491</v>
      </c>
      <c r="C385" t="str">
        <v>Order</v>
      </c>
      <c r="D385" t="str">
        <v>114-3524915-0265820</v>
      </c>
      <c r="E385" t="str">
        <v>Dumpling-2packs</v>
      </c>
      <c r="F385" t="str">
        <v>365Home 2-Pack 2 in 1 Dumpling Maker Press, Dumpling Skin Maker Machine, Empanada Maker Press, Multifunctional DIY Manual Dumpling Press Mold Set (Gre</v>
      </c>
      <c r="G385">
        <v>1</v>
      </c>
      <c r="H385" t="str">
        <v>amazon.com</v>
      </c>
      <c r="I385" t="str">
        <v>Standard Orders</v>
      </c>
      <c r="J385" t="str">
        <v>Amazon</v>
      </c>
      <c r="K385" t="str">
        <v>KENT</v>
      </c>
      <c r="L385" t="str">
        <v>WA</v>
      </c>
      <c r="M385" t="str">
        <v>98031-0010</v>
      </c>
      <c r="N385" t="str">
        <v>MarketplaceFacilitator</v>
      </c>
      <c r="O385">
        <v>21.99</v>
      </c>
      <c r="P385">
        <v>2.22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-2.22</v>
      </c>
      <c r="Z385">
        <v>-3.3</v>
      </c>
      <c r="AA385">
        <v>-6.39</v>
      </c>
      <c r="AB385">
        <v>0</v>
      </c>
      <c r="AC385">
        <v>0</v>
      </c>
      <c r="AD385">
        <v>12.3</v>
      </c>
      <c r="AF385" t="str">
        <v>Thành - Dumpling Makers</v>
      </c>
    </row>
    <row r="386">
      <c r="A386" t="str">
        <v>Mar 18, 2023 1:20:37 PM PDT</v>
      </c>
      <c r="B386">
        <v>17597234491</v>
      </c>
      <c r="C386" t="str">
        <v>Order</v>
      </c>
      <c r="D386" t="str">
        <v>112-2988971-4926666</v>
      </c>
      <c r="E386" t="str">
        <v>Dumpling2-4packs</v>
      </c>
      <c r="F386" t="str">
        <v>365Home?Upgrade?4-Pack 2 in 1 Dumpling Maker Press, Dumpling Skin Maker Machine, Empanada Maker Press, Multifunctional DIY Manual Dumpling Press Mold</v>
      </c>
      <c r="G386">
        <v>1</v>
      </c>
      <c r="H386" t="str">
        <v>amazon.com</v>
      </c>
      <c r="I386" t="str">
        <v>Standard Orders</v>
      </c>
      <c r="J386" t="str">
        <v>Amazon</v>
      </c>
      <c r="K386" t="str">
        <v>LOCKPORT</v>
      </c>
      <c r="L386" t="str">
        <v>IL</v>
      </c>
      <c r="M386" t="str">
        <v>60441-3112</v>
      </c>
      <c r="N386" t="str">
        <v>MarketplaceFacilitator</v>
      </c>
      <c r="O386">
        <v>29.99</v>
      </c>
      <c r="P386">
        <v>2.4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-2.4</v>
      </c>
      <c r="Z386">
        <v>-4.5</v>
      </c>
      <c r="AA386">
        <v>-7.97</v>
      </c>
      <c r="AB386">
        <v>0</v>
      </c>
      <c r="AC386">
        <v>0</v>
      </c>
      <c r="AD386">
        <v>17.52</v>
      </c>
      <c r="AF386" t="str">
        <v>Thành - Dumpling Makers</v>
      </c>
    </row>
    <row r="387">
      <c r="A387" t="str">
        <v>Mar 18, 2023 3:07:19 PM PDT</v>
      </c>
      <c r="B387">
        <v>17597234491</v>
      </c>
      <c r="C387" t="str">
        <v>Order</v>
      </c>
      <c r="D387" t="str">
        <v>111-6580893-1883442</v>
      </c>
      <c r="E387" t="str">
        <v>Dumpling2-Blue</v>
      </c>
      <c r="F387" t="str">
        <v>365Home?Upgrade?2 in 1 Dumpling Maker Press, Dumpling Skin Maker Machine, Empanada Maker Press, Multifunctional DIY Manual Dumpling Press Mold Set (Bl</v>
      </c>
      <c r="G387">
        <v>1</v>
      </c>
      <c r="H387" t="str">
        <v>amazon.com</v>
      </c>
      <c r="I387" t="str">
        <v>Standard Orders</v>
      </c>
      <c r="J387" t="str">
        <v>Amazon</v>
      </c>
      <c r="K387" t="str">
        <v>HUNTINGTON BEACH</v>
      </c>
      <c r="L387" t="str">
        <v>CA</v>
      </c>
      <c r="M387" t="str">
        <v>92648-5472</v>
      </c>
      <c r="N387" t="str">
        <v>MarketplaceFacilitator</v>
      </c>
      <c r="O387">
        <v>14.99</v>
      </c>
      <c r="P387">
        <v>1.16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-1.16</v>
      </c>
      <c r="Z387">
        <v>-2.25</v>
      </c>
      <c r="AA387">
        <v>-5.4</v>
      </c>
      <c r="AB387">
        <v>0</v>
      </c>
      <c r="AC387">
        <v>0</v>
      </c>
      <c r="AD387">
        <v>7.34</v>
      </c>
      <c r="AF387" t="str">
        <v>Thành - Dumpling Makers</v>
      </c>
    </row>
    <row r="388">
      <c r="A388" t="str">
        <v>Mar 18, 2023 4:17:22 PM PDT</v>
      </c>
      <c r="B388">
        <v>17597234491</v>
      </c>
      <c r="C388" t="str">
        <v>Order</v>
      </c>
      <c r="D388" t="str">
        <v>112-6510343-4080210</v>
      </c>
      <c r="E388" t="str">
        <v>Dumpling2-Blue</v>
      </c>
      <c r="F388" t="str">
        <v>365Home?Upgrade?2 in 1 Dumpling Maker Press, Dumpling Skin Maker Machine, Empanada Maker Press, Multifunctional DIY Manual Dumpling Press Mold Set (Bl</v>
      </c>
      <c r="G388">
        <v>1</v>
      </c>
      <c r="H388" t="str">
        <v>amazon.com</v>
      </c>
      <c r="I388" t="str">
        <v>Standard Orders</v>
      </c>
      <c r="J388" t="str">
        <v>Amazon</v>
      </c>
      <c r="K388" t="str">
        <v>LOS ANGELES</v>
      </c>
      <c r="L388" t="str">
        <v>CA</v>
      </c>
      <c r="M388" t="str">
        <v>90001-1118</v>
      </c>
      <c r="N388" t="str">
        <v>MarketplaceFacilitator</v>
      </c>
      <c r="O388">
        <v>14.99</v>
      </c>
      <c r="P388">
        <v>1.42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-1.42</v>
      </c>
      <c r="Z388">
        <v>-2.25</v>
      </c>
      <c r="AA388">
        <v>-5.4</v>
      </c>
      <c r="AB388">
        <v>0</v>
      </c>
      <c r="AC388">
        <v>0</v>
      </c>
      <c r="AD388">
        <v>7.34</v>
      </c>
      <c r="AF388" t="str">
        <v>Thành - Dumpling Makers</v>
      </c>
    </row>
    <row r="389">
      <c r="A389" t="str">
        <v>Mar 18, 2023 4:34:14 PM PDT</v>
      </c>
      <c r="B389">
        <v>17597234491</v>
      </c>
      <c r="C389" t="str">
        <v>Refund</v>
      </c>
      <c r="D389" t="str">
        <v>112-6463520-6396257</v>
      </c>
      <c r="E389" t="str">
        <v>Dumpling2-Blue</v>
      </c>
      <c r="F389" t="str">
        <v>365Home?Upgrade?2 in 1 Dumpling Maker Press, Dumpling Skin Maker Machine, Empanada Maker Press, Multifunctional DIY Manual Dumpling Press Mold Set (Bl</v>
      </c>
      <c r="G389">
        <v>1</v>
      </c>
      <c r="H389" t="str">
        <v>amazon.com</v>
      </c>
      <c r="I389" t="str">
        <v>Standard Orders</v>
      </c>
      <c r="J389" t="str">
        <v>Amazon</v>
      </c>
      <c r="K389" t="str">
        <v>LARCHMONT</v>
      </c>
      <c r="L389" t="str">
        <v>NY</v>
      </c>
      <c r="M389" t="str">
        <v>10538-1937</v>
      </c>
      <c r="N389" t="str">
        <v>MarketplaceFacilitator</v>
      </c>
      <c r="O389">
        <v>-14.99</v>
      </c>
      <c r="P389">
        <v>-1.26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1.26</v>
      </c>
      <c r="Z389">
        <v>1.8</v>
      </c>
      <c r="AA389">
        <v>0</v>
      </c>
      <c r="AB389">
        <v>0</v>
      </c>
      <c r="AC389">
        <v>0</v>
      </c>
      <c r="AD389">
        <v>-13.19</v>
      </c>
      <c r="AF389" t="str">
        <v>Thành - Dumpling Makers</v>
      </c>
    </row>
    <row r="390">
      <c r="A390" t="str">
        <v>Mar 18, 2023 10:33:59 PM PDT</v>
      </c>
      <c r="B390">
        <v>17597234491</v>
      </c>
      <c r="C390" t="str">
        <v>Order</v>
      </c>
      <c r="D390" t="str">
        <v>113-6580051-5608257</v>
      </c>
      <c r="E390" t="str">
        <v>Dumpling-2packs</v>
      </c>
      <c r="F390" t="str">
        <v>365Home 2-Pack 2 in 1 Dumpling Maker Press, Dumpling Skin Maker Machine, Empanada Maker Press, Multifunctional DIY Manual Dumpling Press Mold Set (Gre</v>
      </c>
      <c r="G390">
        <v>1</v>
      </c>
      <c r="H390" t="str">
        <v>amazon.com</v>
      </c>
      <c r="I390" t="str">
        <v>Standard Orders</v>
      </c>
      <c r="J390" t="str">
        <v>Amazon</v>
      </c>
      <c r="K390" t="str">
        <v>POWELL</v>
      </c>
      <c r="L390" t="str">
        <v>OH</v>
      </c>
      <c r="M390" t="str">
        <v>43065-8770</v>
      </c>
      <c r="N390" t="str">
        <v>MarketplaceFacilitator</v>
      </c>
      <c r="O390">
        <v>21.99</v>
      </c>
      <c r="P390">
        <v>1.54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-1.54</v>
      </c>
      <c r="Z390">
        <v>-3.3</v>
      </c>
      <c r="AA390">
        <v>-6.39</v>
      </c>
      <c r="AB390">
        <v>0</v>
      </c>
      <c r="AC390">
        <v>0</v>
      </c>
      <c r="AD390">
        <v>12.3</v>
      </c>
      <c r="AF390" t="str">
        <v>Thành - Dumpling Makers</v>
      </c>
    </row>
    <row r="391">
      <c r="A391" t="str">
        <v>Mar 18, 2023 10:52:38 PM PDT</v>
      </c>
      <c r="B391">
        <v>17597234491</v>
      </c>
      <c r="C391" t="str">
        <v>Order</v>
      </c>
      <c r="D391" t="str">
        <v>114-2134477-5733014</v>
      </c>
      <c r="E391" t="str">
        <v>Dumpling2-Blue</v>
      </c>
      <c r="F391" t="str">
        <v>365Home?Upgrade?2 in 1 Dumpling Maker Press, Dumpling Skin Maker Machine, Empanada Maker Press, Multifunctional DIY Manual Dumpling Press Mold Set (Bl</v>
      </c>
      <c r="G391">
        <v>1</v>
      </c>
      <c r="H391" t="str">
        <v>amazon.com</v>
      </c>
      <c r="I391" t="str">
        <v>Standard Orders</v>
      </c>
      <c r="J391" t="str">
        <v>Amazon</v>
      </c>
      <c r="K391" t="str">
        <v>Lowell</v>
      </c>
      <c r="L391" t="str">
        <v>MA</v>
      </c>
      <c r="M391">
        <v>1852</v>
      </c>
      <c r="N391" t="str">
        <v>MarketplaceFacilitator</v>
      </c>
      <c r="O391">
        <v>14.99</v>
      </c>
      <c r="P391">
        <v>0.94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-0.94</v>
      </c>
      <c r="Z391">
        <v>-2.25</v>
      </c>
      <c r="AA391">
        <v>-5.4</v>
      </c>
      <c r="AB391">
        <v>0</v>
      </c>
      <c r="AC391">
        <v>0</v>
      </c>
      <c r="AD391">
        <v>7.34</v>
      </c>
      <c r="AF391" t="str">
        <v>Thành - Dumpling Makers</v>
      </c>
    </row>
    <row r="392">
      <c r="A392" t="str">
        <v>Mar 18, 2023 11:50:44 PM PDT</v>
      </c>
      <c r="B392">
        <v>17597234491</v>
      </c>
      <c r="C392" t="str">
        <v>Order</v>
      </c>
      <c r="D392" t="str">
        <v>111-5085442-8865844</v>
      </c>
      <c r="E392" t="str">
        <v>Dumpling-Yellow</v>
      </c>
      <c r="F392" t="str">
        <v>365Home 2 in 1 Dumpling Maker Press, Dumpling Skin Maker Machine, Empanada Maker Press, Multifunctional DIY Manual Dumpling Press Mold Set (Yellow)</v>
      </c>
      <c r="G392">
        <v>1</v>
      </c>
      <c r="H392" t="str">
        <v>amazon.com</v>
      </c>
      <c r="I392" t="str">
        <v>Standard Orders</v>
      </c>
      <c r="J392" t="str">
        <v>Amazon</v>
      </c>
      <c r="K392" t="str">
        <v>Rockwall</v>
      </c>
      <c r="L392" t="str">
        <v>TEXAS</v>
      </c>
      <c r="M392">
        <v>75087</v>
      </c>
      <c r="N392" t="str">
        <v>MarketplaceFacilitator</v>
      </c>
      <c r="O392">
        <v>11.99</v>
      </c>
      <c r="P392">
        <v>0.99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-0.99</v>
      </c>
      <c r="Z392">
        <v>-1.8</v>
      </c>
      <c r="AA392">
        <v>-3.77</v>
      </c>
      <c r="AB392">
        <v>0</v>
      </c>
      <c r="AC392">
        <v>0</v>
      </c>
      <c r="AD392">
        <v>6.42</v>
      </c>
      <c r="AF392" t="str">
        <v>Thành - Dumpling Makers</v>
      </c>
    </row>
    <row r="393">
      <c r="A393" t="str">
        <v>Mar 19, 2023 12:29:48 AM PDT</v>
      </c>
      <c r="B393">
        <v>17597234491</v>
      </c>
      <c r="C393" t="str">
        <v>Order</v>
      </c>
      <c r="D393" t="str">
        <v>111-2080890-4383413</v>
      </c>
      <c r="E393" t="str">
        <v>Dumpling-2packs</v>
      </c>
      <c r="F393" t="str">
        <v>365Home 2-Pack 2 in 1 Dumpling Maker Press, Dumpling Skin Maker Machine, Empanada Maker Press, Multifunctional DIY Manual Dumpling Press Mold Set (Gre</v>
      </c>
      <c r="G393">
        <v>1</v>
      </c>
      <c r="H393" t="str">
        <v>amazon.com</v>
      </c>
      <c r="I393" t="str">
        <v>Standard Orders</v>
      </c>
      <c r="J393" t="str">
        <v>Amazon</v>
      </c>
      <c r="K393" t="str">
        <v>Oak Grove</v>
      </c>
      <c r="L393" t="str">
        <v>MN</v>
      </c>
      <c r="M393">
        <v>55303</v>
      </c>
      <c r="N393" t="str">
        <v>MarketplaceFacilitator</v>
      </c>
      <c r="O393">
        <v>21.99</v>
      </c>
      <c r="P393">
        <v>1.57</v>
      </c>
      <c r="Q393">
        <v>1.85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-1.85</v>
      </c>
      <c r="X393">
        <v>0</v>
      </c>
      <c r="Y393">
        <v>-1.57</v>
      </c>
      <c r="Z393">
        <v>-3.3</v>
      </c>
      <c r="AA393">
        <v>-6.39</v>
      </c>
      <c r="AB393">
        <v>0</v>
      </c>
      <c r="AC393">
        <v>0</v>
      </c>
      <c r="AD393">
        <v>12.3</v>
      </c>
      <c r="AF393" t="str">
        <v>Thành - Dumpling Makers</v>
      </c>
    </row>
    <row r="394">
      <c r="A394" t="str">
        <v>Mar 19, 2023 12:29:57 AM PDT</v>
      </c>
      <c r="B394">
        <v>17597234491</v>
      </c>
      <c r="C394" t="str">
        <v>Order</v>
      </c>
      <c r="D394" t="str">
        <v>113-9606878-7658657</v>
      </c>
      <c r="E394" t="str">
        <v>Dumpling-2packs</v>
      </c>
      <c r="F394" t="str">
        <v>365Home 2-Pack 2 in 1 Dumpling Maker Press, Dumpling Skin Maker Machine, Empanada Maker Press, Multifunctional DIY Manual Dumpling Press Mold Set (Gre</v>
      </c>
      <c r="G394">
        <v>1</v>
      </c>
      <c r="H394" t="str">
        <v>amazon.com</v>
      </c>
      <c r="I394" t="str">
        <v>Standard Orders</v>
      </c>
      <c r="J394" t="str">
        <v>Amazon</v>
      </c>
      <c r="K394" t="str">
        <v>SNOHOMISH</v>
      </c>
      <c r="L394" t="str">
        <v>WA</v>
      </c>
      <c r="M394" t="str">
        <v>98290-6653</v>
      </c>
      <c r="N394" t="str">
        <v>MarketplaceFacilitator</v>
      </c>
      <c r="O394">
        <v>21.99</v>
      </c>
      <c r="P394">
        <v>2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-2</v>
      </c>
      <c r="Z394">
        <v>-3.3</v>
      </c>
      <c r="AA394">
        <v>-6.39</v>
      </c>
      <c r="AB394">
        <v>0</v>
      </c>
      <c r="AC394">
        <v>0</v>
      </c>
      <c r="AD394">
        <v>12.3</v>
      </c>
      <c r="AF394" t="str">
        <v>Thành - Dumpling Makers</v>
      </c>
    </row>
    <row r="395">
      <c r="A395" t="str">
        <v>Mar 19, 2023 3:49:05 AM PDT</v>
      </c>
      <c r="B395">
        <v>17597234491</v>
      </c>
      <c r="C395" t="str">
        <v>Order</v>
      </c>
      <c r="D395" t="str">
        <v>114-2327898-1517010</v>
      </c>
      <c r="E395" t="str">
        <v>Template-set3</v>
      </c>
      <c r="F395" t="str">
        <v>365Home Bowl Cozy Template 3 Sizes, Bowl Cozy Pattern Template, Bowl Cozy Template Cutting Ruler Set with 40 Pcs of Sewing Pin and Manual Instruction</v>
      </c>
      <c r="G395">
        <v>1</v>
      </c>
      <c r="H395" t="str">
        <v>amazon.com</v>
      </c>
      <c r="I395" t="str">
        <v>Standard Orders</v>
      </c>
      <c r="J395" t="str">
        <v>Amazon</v>
      </c>
      <c r="K395" t="str">
        <v>NEW BRAUNFELS</v>
      </c>
      <c r="L395" t="str">
        <v>TX</v>
      </c>
      <c r="M395" t="str">
        <v>78132-4333</v>
      </c>
      <c r="N395" t="str">
        <v>MarketplaceFacilitator</v>
      </c>
      <c r="O395">
        <v>14.89</v>
      </c>
      <c r="P395">
        <v>1.23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-1.23</v>
      </c>
      <c r="Z395">
        <v>-2.23</v>
      </c>
      <c r="AA395">
        <v>-3.58</v>
      </c>
      <c r="AB395">
        <v>0</v>
      </c>
      <c r="AC395">
        <v>0</v>
      </c>
      <c r="AD395">
        <v>9.08</v>
      </c>
      <c r="AF395" t="str">
        <v>Thành - Templates</v>
      </c>
    </row>
    <row r="396">
      <c r="A396" t="str">
        <v>Mar 19, 2023 5:09:41 AM PDT</v>
      </c>
      <c r="B396">
        <v>17597234491</v>
      </c>
      <c r="C396" t="str">
        <v>Order</v>
      </c>
      <c r="D396" t="str">
        <v>111-0886362-6717852</v>
      </c>
      <c r="E396" t="str">
        <v>Template-set3</v>
      </c>
      <c r="F396" t="str">
        <v>365Home Bowl Cozy Template 3 Sizes, Bowl Cozy Pattern Template, Bowl Cozy Template Cutting Ruler Set with 40 Pcs of Sewing Pin and Manual Instruction</v>
      </c>
      <c r="G396">
        <v>1</v>
      </c>
      <c r="H396" t="str">
        <v>amazon.com</v>
      </c>
      <c r="I396" t="str">
        <v>Standard Orders</v>
      </c>
      <c r="J396" t="str">
        <v>Amazon</v>
      </c>
      <c r="K396" t="str">
        <v>FORTUNA</v>
      </c>
      <c r="L396" t="str">
        <v>CA</v>
      </c>
      <c r="M396" t="str">
        <v>95540-1412</v>
      </c>
      <c r="N396" t="str">
        <v>MarketplaceFacilitator</v>
      </c>
      <c r="O396">
        <v>14.89</v>
      </c>
      <c r="P396">
        <v>1.27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-1.27</v>
      </c>
      <c r="Z396">
        <v>-2.23</v>
      </c>
      <c r="AA396">
        <v>-3.58</v>
      </c>
      <c r="AB396">
        <v>0</v>
      </c>
      <c r="AC396">
        <v>0</v>
      </c>
      <c r="AD396">
        <v>9.08</v>
      </c>
      <c r="AF396" t="str">
        <v>Thành - Templates</v>
      </c>
    </row>
    <row r="397">
      <c r="A397" t="str">
        <v>Mar 19, 2023 6:47:15 AM PDT</v>
      </c>
      <c r="B397">
        <v>17597234491</v>
      </c>
      <c r="C397" t="str">
        <v>Order</v>
      </c>
      <c r="D397" t="str">
        <v>112-4031416-0855426</v>
      </c>
      <c r="E397" t="str">
        <v>Dumpling-2packs</v>
      </c>
      <c r="F397" t="str">
        <v>365Home 2-Pack 2 in 1 Dumpling Maker Press, Dumpling Skin Maker Machine, Empanada Maker Press, Multifunctional DIY Manual Dumpling Press Mold Set (Gre</v>
      </c>
      <c r="G397">
        <v>1</v>
      </c>
      <c r="H397" t="str">
        <v>amazon.com</v>
      </c>
      <c r="I397" t="str">
        <v>Standard Orders</v>
      </c>
      <c r="J397" t="str">
        <v>Amazon</v>
      </c>
      <c r="K397" t="str">
        <v>WHITESBORO</v>
      </c>
      <c r="L397" t="str">
        <v>NY</v>
      </c>
      <c r="M397" t="str">
        <v>13492-1517</v>
      </c>
      <c r="N397" t="str">
        <v>MarketplaceFacilitator</v>
      </c>
      <c r="O397">
        <v>21.99</v>
      </c>
      <c r="P397">
        <v>1.92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-1.92</v>
      </c>
      <c r="Z397">
        <v>-3.3</v>
      </c>
      <c r="AA397">
        <v>-6.39</v>
      </c>
      <c r="AB397">
        <v>0</v>
      </c>
      <c r="AC397">
        <v>0</v>
      </c>
      <c r="AD397">
        <v>12.3</v>
      </c>
      <c r="AF397" t="str">
        <v>Thành - Dumpling Makers</v>
      </c>
    </row>
    <row r="398">
      <c r="A398" t="str">
        <v>Mar 19, 2023 8:50:59 AM PDT</v>
      </c>
      <c r="B398">
        <v>17597234491</v>
      </c>
      <c r="C398" t="str">
        <v>Order</v>
      </c>
      <c r="D398" t="str">
        <v>113-1999585-4168219</v>
      </c>
      <c r="E398" t="str">
        <v>Template-set3</v>
      </c>
      <c r="F398" t="str">
        <v>365Home Bowl Cozy Template 3 Sizes, Bowl Cozy Pattern Template, Bowl Cozy Template Cutting Ruler Set with 40 Pcs of Sewing Pin and Manual Instruction</v>
      </c>
      <c r="G398">
        <v>1</v>
      </c>
      <c r="H398" t="str">
        <v>amazon.com</v>
      </c>
      <c r="I398" t="str">
        <v>Standard Orders</v>
      </c>
      <c r="J398" t="str">
        <v>Amazon</v>
      </c>
      <c r="K398" t="str">
        <v>YELM</v>
      </c>
      <c r="L398" t="str">
        <v>WA</v>
      </c>
      <c r="M398" t="str">
        <v>98597-9427</v>
      </c>
      <c r="N398" t="str">
        <v>MarketplaceFacilitator</v>
      </c>
      <c r="O398">
        <v>11.99</v>
      </c>
      <c r="P398">
        <v>1.12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-1.12</v>
      </c>
      <c r="Z398">
        <v>-1.8</v>
      </c>
      <c r="AA398">
        <v>-2.61</v>
      </c>
      <c r="AB398">
        <v>0</v>
      </c>
      <c r="AC398">
        <v>0</v>
      </c>
      <c r="AD398">
        <v>7.58</v>
      </c>
      <c r="AF398" t="str">
        <v>Thành - Templates</v>
      </c>
    </row>
    <row r="399">
      <c r="A399" t="str">
        <v>Mar 19, 2023 9:26:16 AM PDT</v>
      </c>
      <c r="B399">
        <v>17597234491</v>
      </c>
      <c r="C399" t="str">
        <v>Order</v>
      </c>
      <c r="D399" t="str">
        <v>111-3855535-3997817</v>
      </c>
      <c r="E399" t="str">
        <v>Dumpling-2packs</v>
      </c>
      <c r="F399" t="str">
        <v>365Home 2-Pack 2 in 1 Dumpling Maker Press, Dumpling Skin Maker Machine, Empanada Maker Press, Multifunctional DIY Manual Dumpling Press Mold Set (Gre</v>
      </c>
      <c r="G399">
        <v>1</v>
      </c>
      <c r="H399" t="str">
        <v>amazon.com</v>
      </c>
      <c r="I399" t="str">
        <v>Standard Orders</v>
      </c>
      <c r="J399" t="str">
        <v>Amazon</v>
      </c>
      <c r="K399" t="str">
        <v>WAUKESHA</v>
      </c>
      <c r="L399" t="str">
        <v>WI</v>
      </c>
      <c r="M399" t="str">
        <v>53189-8411</v>
      </c>
      <c r="N399" t="str">
        <v>MarketplaceFacilitator</v>
      </c>
      <c r="O399">
        <v>21.99</v>
      </c>
      <c r="P399">
        <v>1.1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-1.1</v>
      </c>
      <c r="Z399">
        <v>-3.3</v>
      </c>
      <c r="AA399">
        <v>-6.39</v>
      </c>
      <c r="AB399">
        <v>0</v>
      </c>
      <c r="AC399">
        <v>0</v>
      </c>
      <c r="AD399">
        <v>12.3</v>
      </c>
      <c r="AF399" t="str">
        <v>Thành - Dumpling Makers</v>
      </c>
    </row>
    <row r="400">
      <c r="A400" t="str">
        <v>Mar 19, 2023 10:41:23 AM PDT</v>
      </c>
      <c r="B400">
        <v>17597234491</v>
      </c>
      <c r="C400" t="str">
        <v>Refund</v>
      </c>
      <c r="D400" t="str">
        <v>113-8080372-3484213</v>
      </c>
      <c r="E400" t="str">
        <v>Dumpling2-Blue</v>
      </c>
      <c r="F400" t="str">
        <v>365Home?Upgrade?2 in 1 Dumpling Maker Press, Dumpling Skin Maker Machine, Empanada Maker Press, Multifunctional DIY Manual Dumpling Press Mold Set (Bl</v>
      </c>
      <c r="G400">
        <v>1</v>
      </c>
      <c r="H400" t="str">
        <v>amazon.com</v>
      </c>
      <c r="I400" t="str">
        <v>Standard Orders</v>
      </c>
      <c r="J400" t="str">
        <v>Amazon</v>
      </c>
      <c r="K400" t="str">
        <v>WAKEMAN</v>
      </c>
      <c r="L400" t="str">
        <v>OHIO</v>
      </c>
      <c r="M400" t="str">
        <v>44889-9698</v>
      </c>
      <c r="N400" t="str">
        <v>MarketplaceFacilitator</v>
      </c>
      <c r="O400">
        <v>-14.99</v>
      </c>
      <c r="P400">
        <v>-1.01</v>
      </c>
      <c r="Q400">
        <v>-5.99</v>
      </c>
      <c r="R400">
        <v>-0.4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1.41</v>
      </c>
      <c r="Z400">
        <v>1.8</v>
      </c>
      <c r="AA400">
        <v>5.99</v>
      </c>
      <c r="AB400">
        <v>0</v>
      </c>
      <c r="AC400">
        <v>0</v>
      </c>
      <c r="AD400">
        <v>-13.19</v>
      </c>
      <c r="AF400" t="str">
        <v>Thành - Dumpling Makers</v>
      </c>
    </row>
    <row r="401">
      <c r="A401" t="str">
        <v>Mar 19, 2023 11:17:14 AM PDT</v>
      </c>
      <c r="B401">
        <v>17597234491</v>
      </c>
      <c r="C401" t="str">
        <v>Order</v>
      </c>
      <c r="D401" t="str">
        <v>111-7059000-6493012</v>
      </c>
      <c r="E401" t="str">
        <v>Template-set3</v>
      </c>
      <c r="F401" t="str">
        <v>365Home Bowl Cozy Template 3 Sizes, Bowl Cozy Pattern Template, Bowl Cozy Template Cutting Ruler Set with 40 Pcs of Sewing Pin and Manual Instruction</v>
      </c>
      <c r="G401">
        <v>1</v>
      </c>
      <c r="H401" t="str">
        <v>amazon.com</v>
      </c>
      <c r="I401" t="str">
        <v>Standard Orders</v>
      </c>
      <c r="J401" t="str">
        <v>Amazon</v>
      </c>
      <c r="K401" t="str">
        <v>S. Attleboro</v>
      </c>
      <c r="L401" t="str">
        <v>MA</v>
      </c>
      <c r="M401">
        <v>2703</v>
      </c>
      <c r="N401" t="str">
        <v>MarketplaceFacilitator</v>
      </c>
      <c r="O401">
        <v>14.89</v>
      </c>
      <c r="P401">
        <v>0.93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-0.93</v>
      </c>
      <c r="Z401">
        <v>-2.23</v>
      </c>
      <c r="AA401">
        <v>-3.58</v>
      </c>
      <c r="AB401">
        <v>0</v>
      </c>
      <c r="AC401">
        <v>0</v>
      </c>
      <c r="AD401">
        <v>9.08</v>
      </c>
      <c r="AF401" t="str">
        <v>Thành - Templates</v>
      </c>
    </row>
    <row r="402">
      <c r="A402" t="str">
        <v>Mar 19, 2023 11:35:51 AM PDT</v>
      </c>
      <c r="B402">
        <v>17597234491</v>
      </c>
      <c r="C402" t="str">
        <v>Adjustment</v>
      </c>
      <c r="E402" t="str">
        <v>Template-10in</v>
      </c>
      <c r="F402" t="str">
        <v>FBA Inventory Reimbursement - General Adjustment</v>
      </c>
      <c r="G402">
        <v>1</v>
      </c>
      <c r="I402" t="str">
        <v>Standard Orders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-8.23</v>
      </c>
      <c r="AD402">
        <v>-8.23</v>
      </c>
      <c r="AF402" t="str">
        <v>Thành - Templates</v>
      </c>
    </row>
    <row r="403">
      <c r="A403" t="str">
        <v>Mar 19, 2023 12:45:06 PM PDT</v>
      </c>
      <c r="B403">
        <v>17597234491</v>
      </c>
      <c r="C403" t="str">
        <v>Order</v>
      </c>
      <c r="D403" t="str">
        <v>113-4228554-4713803</v>
      </c>
      <c r="E403" t="str">
        <v>Dumpling2-Blue</v>
      </c>
      <c r="F403" t="str">
        <v>365Home?Upgrade?2 in 1 Dumpling Maker Press, Dumpling Skin Maker Machine, Empanada Maker Press, Multifunctional DIY Manual Dumpling Press Mold Set (Bl</v>
      </c>
      <c r="G403">
        <v>1</v>
      </c>
      <c r="H403" t="str">
        <v>amazon.com</v>
      </c>
      <c r="I403" t="str">
        <v>Standard Orders</v>
      </c>
      <c r="J403" t="str">
        <v>Amazon</v>
      </c>
      <c r="K403" t="str">
        <v>CANTON</v>
      </c>
      <c r="L403" t="str">
        <v>MA</v>
      </c>
      <c r="M403" t="str">
        <v>02021-4208</v>
      </c>
      <c r="N403" t="str">
        <v>MarketplaceFacilitator</v>
      </c>
      <c r="O403">
        <v>14.99</v>
      </c>
      <c r="P403">
        <v>0.94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-0.94</v>
      </c>
      <c r="Z403">
        <v>-2.25</v>
      </c>
      <c r="AA403">
        <v>-5.4</v>
      </c>
      <c r="AB403">
        <v>0</v>
      </c>
      <c r="AC403">
        <v>0</v>
      </c>
      <c r="AD403">
        <v>7.34</v>
      </c>
      <c r="AF403" t="str">
        <v>Thành - Dumpling Makers</v>
      </c>
    </row>
    <row r="404">
      <c r="A404" t="str">
        <v>Mar 19, 2023 1:17:53 PM PDT</v>
      </c>
      <c r="B404">
        <v>17597234491</v>
      </c>
      <c r="C404" t="str">
        <v>Order</v>
      </c>
      <c r="D404" t="str">
        <v>114-4009559-3912266</v>
      </c>
      <c r="E404" t="str">
        <v>Dumpling-2packs</v>
      </c>
      <c r="F404" t="str">
        <v>365Home 2-Pack 2 in 1 Dumpling Maker Press, Dumpling Skin Maker Machine, Empanada Maker Press, Multifunctional DIY Manual Dumpling Press Mold Set (Gre</v>
      </c>
      <c r="G404">
        <v>1</v>
      </c>
      <c r="H404" t="str">
        <v>amazon.com</v>
      </c>
      <c r="I404" t="str">
        <v>Standard Orders</v>
      </c>
      <c r="J404" t="str">
        <v>Amazon</v>
      </c>
      <c r="K404" t="str">
        <v>WHEELING</v>
      </c>
      <c r="L404" t="str">
        <v>IL</v>
      </c>
      <c r="M404" t="str">
        <v>60090-6753</v>
      </c>
      <c r="N404" t="str">
        <v>MarketplaceFacilitator</v>
      </c>
      <c r="O404">
        <v>21.99</v>
      </c>
      <c r="P404">
        <v>2.2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-2.2</v>
      </c>
      <c r="Z404">
        <v>-3.3</v>
      </c>
      <c r="AA404">
        <v>-6.39</v>
      </c>
      <c r="AB404">
        <v>0</v>
      </c>
      <c r="AC404">
        <v>0</v>
      </c>
      <c r="AD404">
        <v>12.3</v>
      </c>
      <c r="AF404" t="str">
        <v>Thành - Dumpling Makers</v>
      </c>
    </row>
    <row r="405">
      <c r="A405" t="str">
        <v>Mar 19, 2023 1:39:07 PM PDT</v>
      </c>
      <c r="B405">
        <v>17597234491</v>
      </c>
      <c r="C405" t="str">
        <v>Refund</v>
      </c>
      <c r="D405" t="str">
        <v>111-2675271-3187453</v>
      </c>
      <c r="E405" t="str">
        <v>Chopper</v>
      </c>
      <c r="F405" t="str">
        <v>365Home Multifunctional Vegetable Chopper Dicing &amp; Slitting, Veggie Chopper Dicer With Container, New Hand Pressure Cucumber Carrot Potato Onion Chopp</v>
      </c>
      <c r="G405">
        <v>1</v>
      </c>
      <c r="H405" t="str">
        <v>amazon.com</v>
      </c>
      <c r="I405" t="str">
        <v>Standard Orders</v>
      </c>
      <c r="J405" t="str">
        <v>Amazon</v>
      </c>
      <c r="K405" t="str">
        <v>KATY</v>
      </c>
      <c r="L405" t="str">
        <v>TEXAS</v>
      </c>
      <c r="M405" t="str">
        <v>77494-3734</v>
      </c>
      <c r="N405" t="str">
        <v>MarketplaceFacilitator</v>
      </c>
      <c r="O405">
        <v>-10.99</v>
      </c>
      <c r="P405">
        <v>-0.69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0.69</v>
      </c>
      <c r="Z405">
        <v>1.32</v>
      </c>
      <c r="AA405">
        <v>0</v>
      </c>
      <c r="AB405">
        <v>0</v>
      </c>
      <c r="AC405">
        <v>0</v>
      </c>
      <c r="AD405">
        <v>-9.67</v>
      </c>
      <c r="AF405" t="str">
        <v>Thành - Choppers</v>
      </c>
    </row>
    <row r="406">
      <c r="A406" t="str">
        <v>Mar 19, 2023 1:45:57 PM PDT</v>
      </c>
      <c r="B406">
        <v>17597234491</v>
      </c>
      <c r="C406" t="str">
        <v>Order</v>
      </c>
      <c r="D406" t="str">
        <v>112-0585035-7290632</v>
      </c>
      <c r="E406" t="str">
        <v>Dumpling-2packs</v>
      </c>
      <c r="F406" t="str">
        <v>365Home 2-Pack 2 in 1 Dumpling Maker Press, Dumpling Skin Maker Machine, Empanada Maker Press, Multifunctional DIY Manual Dumpling Press Mold Set (Gre</v>
      </c>
      <c r="G406">
        <v>1</v>
      </c>
      <c r="H406" t="str">
        <v>amazon.com</v>
      </c>
      <c r="I406" t="str">
        <v>Standard Orders</v>
      </c>
      <c r="J406" t="str">
        <v>Amazon</v>
      </c>
      <c r="K406" t="str">
        <v>WILMINGTON</v>
      </c>
      <c r="L406" t="str">
        <v>NC</v>
      </c>
      <c r="M406" t="str">
        <v>28405-8391</v>
      </c>
      <c r="N406" t="str">
        <v>MarketplaceFacilitator</v>
      </c>
      <c r="O406">
        <v>21.99</v>
      </c>
      <c r="P406">
        <v>1.54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-1.54</v>
      </c>
      <c r="Z406">
        <v>-3.3</v>
      </c>
      <c r="AA406">
        <v>-6.39</v>
      </c>
      <c r="AB406">
        <v>0</v>
      </c>
      <c r="AC406">
        <v>0</v>
      </c>
      <c r="AD406">
        <v>12.3</v>
      </c>
      <c r="AF406" t="str">
        <v>Thành - Dumpling Makers</v>
      </c>
    </row>
    <row r="407">
      <c r="A407" t="str">
        <v>Mar 19, 2023 2:24:29 PM PDT</v>
      </c>
      <c r="B407">
        <v>17597234491</v>
      </c>
      <c r="C407" t="str">
        <v>Order</v>
      </c>
      <c r="D407" t="str">
        <v>114-5620344-3597838</v>
      </c>
      <c r="E407" t="str">
        <v>Template-set3</v>
      </c>
      <c r="F407" t="str">
        <v>365Home Bowl Cozy Template 3 Sizes, Bowl Cozy Pattern Template, Bowl Cozy Template Cutting Ruler Set with 40 Pcs of Sewing Pin and Manual Instruction</v>
      </c>
      <c r="G407">
        <v>1</v>
      </c>
      <c r="H407" t="str">
        <v>amazon.com</v>
      </c>
      <c r="I407" t="str">
        <v>Standard Orders</v>
      </c>
      <c r="J407" t="str">
        <v>Amazon</v>
      </c>
      <c r="K407" t="str">
        <v>MERRITT ISLAND</v>
      </c>
      <c r="L407" t="str">
        <v>FL</v>
      </c>
      <c r="M407" t="str">
        <v>32952-3022</v>
      </c>
      <c r="N407" t="str">
        <v>MarketplaceFacilitator</v>
      </c>
      <c r="O407">
        <v>14.89</v>
      </c>
      <c r="P407">
        <v>1.04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-1.04</v>
      </c>
      <c r="Z407">
        <v>-2.23</v>
      </c>
      <c r="AA407">
        <v>-3.58</v>
      </c>
      <c r="AB407">
        <v>0</v>
      </c>
      <c r="AC407">
        <v>0</v>
      </c>
      <c r="AD407">
        <v>9.08</v>
      </c>
      <c r="AF407" t="str">
        <v>Thành - Templates</v>
      </c>
    </row>
    <row r="408">
      <c r="A408" t="str">
        <v>Mar 19, 2023 3:08:15 PM PDT</v>
      </c>
      <c r="B408">
        <v>17597234491</v>
      </c>
      <c r="C408" t="str">
        <v>Order</v>
      </c>
      <c r="D408" t="str">
        <v>112-4716907-0155421</v>
      </c>
      <c r="E408" t="str">
        <v>Template-set3</v>
      </c>
      <c r="F408" t="str">
        <v>365Home Bowl Cozy Template 3 Sizes, Bowl Cozy Pattern Template, Bowl Cozy Template Cutting Ruler Set with 40 Pcs of Sewing Pin and Manual Instruction</v>
      </c>
      <c r="G408">
        <v>1</v>
      </c>
      <c r="H408" t="str">
        <v>amazon.com</v>
      </c>
      <c r="I408" t="str">
        <v>Standard Orders</v>
      </c>
      <c r="J408" t="str">
        <v>Amazon</v>
      </c>
      <c r="K408" t="str">
        <v>BRANDON</v>
      </c>
      <c r="L408" t="str">
        <v>MS</v>
      </c>
      <c r="M408" t="str">
        <v>39047-7360</v>
      </c>
      <c r="N408" t="str">
        <v>MarketplaceFacilitator</v>
      </c>
      <c r="O408">
        <v>11.99</v>
      </c>
      <c r="P408">
        <v>0.84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-0.84</v>
      </c>
      <c r="Z408">
        <v>-1.8</v>
      </c>
      <c r="AA408">
        <v>-2.61</v>
      </c>
      <c r="AB408">
        <v>0</v>
      </c>
      <c r="AC408">
        <v>0</v>
      </c>
      <c r="AD408">
        <v>7.58</v>
      </c>
      <c r="AF408" t="str">
        <v>Thành - Templates</v>
      </c>
    </row>
    <row r="409">
      <c r="A409" t="str">
        <v>Mar 19, 2023 3:35:25 PM PDT</v>
      </c>
      <c r="B409">
        <v>17597234491</v>
      </c>
      <c r="C409" t="str">
        <v>Order</v>
      </c>
      <c r="D409" t="str">
        <v>113-1154523-9545815</v>
      </c>
      <c r="E409" t="str">
        <v>Template-set3</v>
      </c>
      <c r="F409" t="str">
        <v>365Home Bowl Cozy Template 3 Sizes, Bowl Cozy Pattern Template, Bowl Cozy Template Cutting Ruler Set with 40 Pcs of Sewing Pin and Manual Instruction</v>
      </c>
      <c r="G409">
        <v>1</v>
      </c>
      <c r="H409" t="str">
        <v>amazon.com</v>
      </c>
      <c r="I409" t="str">
        <v>Standard Orders</v>
      </c>
      <c r="J409" t="str">
        <v>Amazon</v>
      </c>
      <c r="K409" t="str">
        <v>MORRIS</v>
      </c>
      <c r="L409" t="str">
        <v>IL</v>
      </c>
      <c r="M409" t="str">
        <v>60450-8273</v>
      </c>
      <c r="N409" t="str">
        <v>MarketplaceFacilitator</v>
      </c>
      <c r="O409">
        <v>14.89</v>
      </c>
      <c r="P409">
        <v>0.93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-0.93</v>
      </c>
      <c r="Z409">
        <v>-2.23</v>
      </c>
      <c r="AA409">
        <v>-3.58</v>
      </c>
      <c r="AB409">
        <v>0</v>
      </c>
      <c r="AC409">
        <v>0</v>
      </c>
      <c r="AD409">
        <v>9.08</v>
      </c>
      <c r="AF409" t="str">
        <v>Thành - Templates</v>
      </c>
    </row>
    <row r="410">
      <c r="A410" t="str">
        <v>Mar 19, 2023 5:09:28 PM PDT</v>
      </c>
      <c r="B410">
        <v>17597234491</v>
      </c>
      <c r="C410" t="str">
        <v>Order</v>
      </c>
      <c r="D410" t="str">
        <v>113-6106562-4441060</v>
      </c>
      <c r="E410" t="str">
        <v>Breaker-04</v>
      </c>
      <c r="F410" t="str">
        <v>365Home 4-Packs Car Window Breaker Seatbelt Cutter, 3-in-1 Glass Breaker and Seat Belt Cutter, Car Emergency Escape Tool with User Manual for Land and</v>
      </c>
      <c r="G410">
        <v>1</v>
      </c>
      <c r="H410" t="str">
        <v>amazon.com</v>
      </c>
      <c r="I410" t="str">
        <v>Standard Orders</v>
      </c>
      <c r="J410" t="str">
        <v>Amazon</v>
      </c>
      <c r="K410" t="str">
        <v>CANTON</v>
      </c>
      <c r="L410" t="str">
        <v>GA</v>
      </c>
      <c r="M410" t="str">
        <v>30114-7557</v>
      </c>
      <c r="N410" t="str">
        <v>MarketplaceFacilitator</v>
      </c>
      <c r="O410">
        <v>19.99</v>
      </c>
      <c r="P410">
        <v>1.2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-1.2</v>
      </c>
      <c r="Z410">
        <v>-2.4</v>
      </c>
      <c r="AA410">
        <v>-4.75</v>
      </c>
      <c r="AB410">
        <v>0</v>
      </c>
      <c r="AC410">
        <v>0</v>
      </c>
      <c r="AD410">
        <v>12.84</v>
      </c>
      <c r="AF410" t="str">
        <v>Thành - Window Breakers</v>
      </c>
    </row>
    <row r="411">
      <c r="A411" t="str">
        <v>Mar 19, 2023 5:15:52 PM PDT</v>
      </c>
      <c r="B411">
        <v>17597234491</v>
      </c>
      <c r="C411" t="str">
        <v>Refund</v>
      </c>
      <c r="D411" t="str">
        <v>111-8937413-0397011</v>
      </c>
      <c r="E411" t="str">
        <v>Dumpling2-4packs</v>
      </c>
      <c r="F411" t="str">
        <v>365Home?Upgrade?4-Pack 2 in 1 Dumpling Maker Press, Dumpling Skin Maker Machine, Empanada Maker Press, Multifunctional DIY Manual Dumpling Press Mold</v>
      </c>
      <c r="G411">
        <v>1</v>
      </c>
      <c r="H411" t="str">
        <v>amazon.com</v>
      </c>
      <c r="I411" t="str">
        <v>Standard Orders</v>
      </c>
      <c r="J411" t="str">
        <v>Amazon</v>
      </c>
      <c r="K411" t="str">
        <v>POMPANO BEACH</v>
      </c>
      <c r="L411" t="str">
        <v>FL</v>
      </c>
      <c r="M411" t="str">
        <v>33060-6457</v>
      </c>
      <c r="N411" t="str">
        <v>MarketplaceFacilitator</v>
      </c>
      <c r="O411">
        <v>-29.99</v>
      </c>
      <c r="P411">
        <v>-2.1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2.1</v>
      </c>
      <c r="Z411">
        <v>3.6</v>
      </c>
      <c r="AA411">
        <v>0</v>
      </c>
      <c r="AB411">
        <v>0</v>
      </c>
      <c r="AC411">
        <v>0</v>
      </c>
      <c r="AD411">
        <v>-26.39</v>
      </c>
      <c r="AF411" t="str">
        <v>Thành - Dumpling Makers</v>
      </c>
    </row>
    <row r="412">
      <c r="A412" t="str">
        <v>Mar 19, 2023 7:59:35 PM PDT</v>
      </c>
      <c r="B412">
        <v>17597234491</v>
      </c>
      <c r="C412" t="str">
        <v>Order</v>
      </c>
      <c r="D412" t="str">
        <v>114-9605417-5431440</v>
      </c>
      <c r="E412" t="str">
        <v>Template-set3</v>
      </c>
      <c r="F412" t="str">
        <v>365Home Bowl Cozy Template 3 Sizes, Bowl Cozy Pattern Template, Bowl Cozy Template Cutting Ruler Set with 40 Pcs of Sewing Pin and Manual Instruction</v>
      </c>
      <c r="G412">
        <v>1</v>
      </c>
      <c r="H412" t="str">
        <v>amazon.com</v>
      </c>
      <c r="I412" t="str">
        <v>Standard Orders</v>
      </c>
      <c r="J412" t="str">
        <v>Amazon</v>
      </c>
      <c r="K412" t="str">
        <v>Camano Island</v>
      </c>
      <c r="L412" t="str">
        <v>WA</v>
      </c>
      <c r="M412" t="str">
        <v>98282-6320</v>
      </c>
      <c r="N412" t="str">
        <v>MarketplaceFacilitator</v>
      </c>
      <c r="O412">
        <v>14.89</v>
      </c>
      <c r="P412">
        <v>1.31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-1.31</v>
      </c>
      <c r="Z412">
        <v>-2.23</v>
      </c>
      <c r="AA412">
        <v>-3.58</v>
      </c>
      <c r="AB412">
        <v>0</v>
      </c>
      <c r="AC412">
        <v>0</v>
      </c>
      <c r="AD412">
        <v>9.08</v>
      </c>
      <c r="AF412" t="str">
        <v>Thành - Templates</v>
      </c>
    </row>
    <row r="413">
      <c r="A413" t="str">
        <v>Mar 20, 2023 12:43:15 AM PDT</v>
      </c>
      <c r="B413">
        <v>17597234491</v>
      </c>
      <c r="C413" t="str">
        <v>Order</v>
      </c>
      <c r="D413" t="str">
        <v>114-5012390-9601064</v>
      </c>
      <c r="E413" t="str">
        <v>Dumpling2-Blue</v>
      </c>
      <c r="F413" t="str">
        <v>365Home?Upgrade?2 in 1 Dumpling Maker Press, Dumpling Skin Maker Machine, Empanada Maker Press, Multifunctional DIY Manual Dumpling Press Mold Set (Bl</v>
      </c>
      <c r="G413">
        <v>1</v>
      </c>
      <c r="H413" t="str">
        <v>amazon.com</v>
      </c>
      <c r="I413" t="str">
        <v>Standard Orders</v>
      </c>
      <c r="J413" t="str">
        <v>Amazon</v>
      </c>
      <c r="K413" t="str">
        <v>DETROIT</v>
      </c>
      <c r="L413" t="str">
        <v>MI</v>
      </c>
      <c r="M413" t="str">
        <v>48211-1584</v>
      </c>
      <c r="N413" t="str">
        <v>MarketplaceFacilitator</v>
      </c>
      <c r="O413">
        <v>14.99</v>
      </c>
      <c r="P413">
        <v>0.9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-0.9</v>
      </c>
      <c r="Z413">
        <v>-2.25</v>
      </c>
      <c r="AA413">
        <v>-5.4</v>
      </c>
      <c r="AB413">
        <v>0</v>
      </c>
      <c r="AC413">
        <v>0</v>
      </c>
      <c r="AD413">
        <v>7.34</v>
      </c>
      <c r="AF413" t="str">
        <v>Thành - Dumpling Makers</v>
      </c>
    </row>
    <row r="414">
      <c r="A414" t="str">
        <v>Mar 20, 2023 2:19:58 AM PDT</v>
      </c>
      <c r="B414">
        <v>17597234491</v>
      </c>
      <c r="C414" t="str">
        <v>Order</v>
      </c>
      <c r="D414" t="str">
        <v>111-6957952-3940240</v>
      </c>
      <c r="E414" t="str">
        <v>Dumpling2-Blue</v>
      </c>
      <c r="F414" t="str">
        <v>365Home?Upgrade?2 in 1 Dumpling Maker Press, Dumpling Skin Maker Machine, Empanada Maker Press, Multifunctional DIY Manual Dumpling Press Mold Set (Bl</v>
      </c>
      <c r="G414">
        <v>1</v>
      </c>
      <c r="H414" t="str">
        <v>amazon.com</v>
      </c>
      <c r="I414" t="str">
        <v>Standard Orders</v>
      </c>
      <c r="J414" t="str">
        <v>Amazon</v>
      </c>
      <c r="K414" t="str">
        <v>MORTON GROVE</v>
      </c>
      <c r="L414" t="str">
        <v>IL</v>
      </c>
      <c r="M414" t="str">
        <v>60053-2848</v>
      </c>
      <c r="N414" t="str">
        <v>MarketplaceFacilitator</v>
      </c>
      <c r="O414">
        <v>14.99</v>
      </c>
      <c r="P414">
        <v>1.54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-1.54</v>
      </c>
      <c r="Z414">
        <v>-2.25</v>
      </c>
      <c r="AA414">
        <v>-5.4</v>
      </c>
      <c r="AB414">
        <v>0</v>
      </c>
      <c r="AC414">
        <v>0</v>
      </c>
      <c r="AD414">
        <v>7.34</v>
      </c>
      <c r="AF414" t="str">
        <v>Thành - Dumpling Makers</v>
      </c>
    </row>
    <row r="415">
      <c r="A415" t="str">
        <v>Mar 20, 2023 3:25:01 AM PDT</v>
      </c>
      <c r="B415">
        <v>17597234491</v>
      </c>
      <c r="C415" t="str">
        <v>Order</v>
      </c>
      <c r="D415" t="str">
        <v>114-7259412-6722632</v>
      </c>
      <c r="E415" t="str">
        <v>Template-set3-cut1</v>
      </c>
      <c r="F415" t="str">
        <v>365Home Bowl Cozy Template 3 Sizes, Bowl Cozy Pattern Template, Bowl Cozy Template Cutting Ruler Set with 40 Pcs of Sewing Pin, Roller Cutter and Manu</v>
      </c>
      <c r="G415">
        <v>1</v>
      </c>
      <c r="H415" t="str">
        <v>amazon.com</v>
      </c>
      <c r="I415" t="str">
        <v>Standard Orders</v>
      </c>
      <c r="J415" t="str">
        <v>Amazon</v>
      </c>
      <c r="K415" t="str">
        <v>Summit</v>
      </c>
      <c r="L415" t="str">
        <v>MS</v>
      </c>
      <c r="M415">
        <v>39666</v>
      </c>
      <c r="N415" t="str">
        <v>MarketplaceFacilitator</v>
      </c>
      <c r="O415">
        <v>17.99</v>
      </c>
      <c r="P415">
        <v>1.26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-1.26</v>
      </c>
      <c r="Z415">
        <v>-2.7</v>
      </c>
      <c r="AA415">
        <v>-5.4</v>
      </c>
      <c r="AB415">
        <v>0</v>
      </c>
      <c r="AC415">
        <v>0</v>
      </c>
      <c r="AD415">
        <v>9.89</v>
      </c>
      <c r="AF415" t="str">
        <v>Thành - Templates</v>
      </c>
    </row>
    <row r="416">
      <c r="A416" t="str">
        <v>Mar 20, 2023 9:11:15 AM PDT</v>
      </c>
      <c r="B416">
        <v>17597234491</v>
      </c>
      <c r="C416" t="str">
        <v>Order</v>
      </c>
      <c r="D416" t="str">
        <v>111-5644691-1784246</v>
      </c>
      <c r="E416" t="str">
        <v>Template-set3</v>
      </c>
      <c r="F416" t="str">
        <v>365Home Bowl Cozy Template 3 Sizes, Bowl Cozy Pattern Template, Bowl Cozy Template Cutting Ruler Set with 40 Pcs of Sewing Pin and Manual Instruction</v>
      </c>
      <c r="G416">
        <v>1</v>
      </c>
      <c r="H416" t="str">
        <v>amazon.com</v>
      </c>
      <c r="I416" t="str">
        <v>Standard Orders</v>
      </c>
      <c r="J416" t="str">
        <v>Amazon</v>
      </c>
      <c r="K416" t="str">
        <v>FAYETTEVILLE</v>
      </c>
      <c r="L416" t="str">
        <v>TN</v>
      </c>
      <c r="M416" t="str">
        <v>37334-7108</v>
      </c>
      <c r="N416" t="str">
        <v>MarketplaceFacilitator</v>
      </c>
      <c r="O416">
        <v>11.99</v>
      </c>
      <c r="P416">
        <v>1.14</v>
      </c>
      <c r="Q416">
        <v>5.19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-5.19</v>
      </c>
      <c r="X416">
        <v>0</v>
      </c>
      <c r="Y416">
        <v>-1.14</v>
      </c>
      <c r="Z416">
        <v>-1.8</v>
      </c>
      <c r="AA416">
        <v>-2.61</v>
      </c>
      <c r="AB416">
        <v>0</v>
      </c>
      <c r="AC416">
        <v>0</v>
      </c>
      <c r="AD416">
        <v>7.58</v>
      </c>
      <c r="AF416" t="str">
        <v>Thành - Templates</v>
      </c>
    </row>
    <row r="417">
      <c r="A417" t="str">
        <v>Mar 20, 2023 9:54:16 AM PDT</v>
      </c>
      <c r="B417">
        <v>17597234491</v>
      </c>
      <c r="C417" t="str">
        <v>Order</v>
      </c>
      <c r="D417" t="str">
        <v>112-7113757-4555437</v>
      </c>
      <c r="E417" t="str">
        <v>Dumpling-2packs</v>
      </c>
      <c r="F417" t="str">
        <v>365Home 2-Pack 2 in 1 Dumpling Maker Press, Dumpling Skin Maker Machine, Empanada Maker Press, Multifunctional DIY Manual Dumpling Press Mold Set (Gre</v>
      </c>
      <c r="G417">
        <v>1</v>
      </c>
      <c r="H417" t="str">
        <v>amazon.com</v>
      </c>
      <c r="I417" t="str">
        <v>Standard Orders</v>
      </c>
      <c r="J417" t="str">
        <v>Amazon</v>
      </c>
      <c r="K417" t="str">
        <v>COLLEGE PARK</v>
      </c>
      <c r="L417" t="str">
        <v>MD</v>
      </c>
      <c r="M417" t="str">
        <v>20740-1716</v>
      </c>
      <c r="N417" t="str">
        <v>MarketplaceFacilitator</v>
      </c>
      <c r="O417">
        <v>21.99</v>
      </c>
      <c r="P417">
        <v>1.32</v>
      </c>
      <c r="Q417">
        <v>0</v>
      </c>
      <c r="R417">
        <v>0</v>
      </c>
      <c r="S417">
        <v>4.49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-1.32</v>
      </c>
      <c r="Z417">
        <v>-3.3</v>
      </c>
      <c r="AA417">
        <v>-10.88</v>
      </c>
      <c r="AB417">
        <v>0</v>
      </c>
      <c r="AC417">
        <v>0</v>
      </c>
      <c r="AD417">
        <v>12.3</v>
      </c>
      <c r="AF417" t="str">
        <v>Thành - Dumpling Makers</v>
      </c>
    </row>
    <row r="418">
      <c r="A418" t="str">
        <v>Mar 20, 2023 10:22:28 AM PDT</v>
      </c>
      <c r="B418">
        <v>17597234491</v>
      </c>
      <c r="C418" t="str">
        <v>Order</v>
      </c>
      <c r="D418" t="str">
        <v>111-4698278-2373026</v>
      </c>
      <c r="E418" t="str">
        <v>Breaker-04</v>
      </c>
      <c r="F418" t="str">
        <v>365Home 4-Packs Car Window Breaker Seatbelt Cutter, 3-in-1 Glass Breaker and Seat Belt Cutter, Car Emergency Escape Tool with User Manual for Land and</v>
      </c>
      <c r="G418">
        <v>1</v>
      </c>
      <c r="H418" t="str">
        <v>amazon.com</v>
      </c>
      <c r="I418" t="str">
        <v>Standard Orders</v>
      </c>
      <c r="J418" t="str">
        <v>Amazon</v>
      </c>
      <c r="K418" t="str">
        <v>HOLLISTER</v>
      </c>
      <c r="L418" t="str">
        <v>CA</v>
      </c>
      <c r="M418" t="str">
        <v>95023-4424</v>
      </c>
      <c r="N418" t="str">
        <v>MarketplaceFacilitator</v>
      </c>
      <c r="O418">
        <v>18.99</v>
      </c>
      <c r="P418">
        <v>1.76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-1.76</v>
      </c>
      <c r="Z418">
        <v>-2.28</v>
      </c>
      <c r="AA418">
        <v>-4.75</v>
      </c>
      <c r="AB418">
        <v>0</v>
      </c>
      <c r="AC418">
        <v>0</v>
      </c>
      <c r="AD418">
        <v>11.96</v>
      </c>
      <c r="AF418" t="str">
        <v>Thành - Window Breakers</v>
      </c>
    </row>
    <row r="419">
      <c r="A419" t="str">
        <v>Mar 20, 2023 11:36:46 AM PDT</v>
      </c>
      <c r="B419">
        <v>17597234491</v>
      </c>
      <c r="C419" t="str">
        <v>Order</v>
      </c>
      <c r="D419" t="str">
        <v>111-4698278-2373026</v>
      </c>
      <c r="E419" t="str">
        <v>Breaker-04</v>
      </c>
      <c r="F419" t="str">
        <v>365Home 4-Packs Car Window Breaker Seatbelt Cutter, 3-in-1 Glass Breaker and Seat Belt Cutter, Car Emergency Escape Tool with User Manual for Land and</v>
      </c>
      <c r="G419">
        <v>1</v>
      </c>
      <c r="H419" t="str">
        <v>amazon.com</v>
      </c>
      <c r="I419" t="str">
        <v>Standard Orders</v>
      </c>
      <c r="J419" t="str">
        <v>Amazon</v>
      </c>
      <c r="K419" t="str">
        <v>HOLLISTER</v>
      </c>
      <c r="L419" t="str">
        <v>CA</v>
      </c>
      <c r="M419" t="str">
        <v>95023-4424</v>
      </c>
      <c r="N419" t="str">
        <v>MarketplaceFacilitator</v>
      </c>
      <c r="O419">
        <v>18.99</v>
      </c>
      <c r="P419">
        <v>1.76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-1.76</v>
      </c>
      <c r="Z419">
        <v>-2.28</v>
      </c>
      <c r="AA419">
        <v>-4.75</v>
      </c>
      <c r="AB419">
        <v>0</v>
      </c>
      <c r="AC419">
        <v>0</v>
      </c>
      <c r="AD419">
        <v>11.96</v>
      </c>
      <c r="AF419" t="str">
        <v>Thành - Window Breakers</v>
      </c>
    </row>
    <row r="420">
      <c r="A420" t="str">
        <v>Mar 20, 2023 12:27:14 PM PDT</v>
      </c>
      <c r="B420">
        <v>17597234491</v>
      </c>
      <c r="C420" t="str">
        <v>Order</v>
      </c>
      <c r="D420" t="str">
        <v>112-5068033-4623440</v>
      </c>
      <c r="E420" t="str">
        <v>Dumpling-Yellow</v>
      </c>
      <c r="F420" t="str">
        <v>365Home 2 in 1 Dumpling Maker Press, Dumpling Skin Maker Machine, Empanada Maker Press, Multifunctional DIY Manual Dumpling Press Mold Set (Yellow)</v>
      </c>
      <c r="G420">
        <v>1</v>
      </c>
      <c r="H420" t="str">
        <v>amazon.com</v>
      </c>
      <c r="I420" t="str">
        <v>Standard Orders</v>
      </c>
      <c r="J420" t="str">
        <v>Amazon</v>
      </c>
      <c r="K420" t="str">
        <v>NEW YORK</v>
      </c>
      <c r="L420" t="str">
        <v>NEW YORK</v>
      </c>
      <c r="M420" t="str">
        <v>10003-5654</v>
      </c>
      <c r="N420" t="str">
        <v>MarketplaceFacilitator</v>
      </c>
      <c r="O420">
        <v>11.99</v>
      </c>
      <c r="P420">
        <v>1.06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-1.06</v>
      </c>
      <c r="Z420">
        <v>-1.8</v>
      </c>
      <c r="AA420">
        <v>-3.77</v>
      </c>
      <c r="AB420">
        <v>0</v>
      </c>
      <c r="AC420">
        <v>0</v>
      </c>
      <c r="AD420">
        <v>6.42</v>
      </c>
      <c r="AF420" t="str">
        <v>Thành - Dumpling Makers</v>
      </c>
    </row>
    <row r="421">
      <c r="A421" t="str">
        <v>Mar 20, 2023 1:38:35 PM PDT</v>
      </c>
      <c r="B421">
        <v>17597234491</v>
      </c>
      <c r="C421" t="str">
        <v>Order</v>
      </c>
      <c r="D421" t="str">
        <v>112-4065377-7693032</v>
      </c>
      <c r="E421" t="str">
        <v>Dumpling2-Blue</v>
      </c>
      <c r="F421" t="str">
        <v>365Home?Upgrade?2 in 1 Dumpling Maker Press, Dumpling Skin Maker Machine, Empanada Maker Press, Multifunctional DIY Manual Dumpling Press Mold Set (Bl</v>
      </c>
      <c r="G421">
        <v>1</v>
      </c>
      <c r="H421" t="str">
        <v>amazon.com</v>
      </c>
      <c r="I421" t="str">
        <v>Standard Orders</v>
      </c>
      <c r="J421" t="str">
        <v>Amazon</v>
      </c>
      <c r="K421" t="str">
        <v>BROOKLYN</v>
      </c>
      <c r="L421" t="str">
        <v>NY</v>
      </c>
      <c r="M421" t="str">
        <v>11218-2063</v>
      </c>
      <c r="N421" t="str">
        <v>MarketplaceFacilitator</v>
      </c>
      <c r="O421">
        <v>14.99</v>
      </c>
      <c r="P421">
        <v>1.33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-1.33</v>
      </c>
      <c r="Z421">
        <v>-2.25</v>
      </c>
      <c r="AA421">
        <v>-5.4</v>
      </c>
      <c r="AB421">
        <v>0</v>
      </c>
      <c r="AC421">
        <v>0</v>
      </c>
      <c r="AD421">
        <v>7.34</v>
      </c>
      <c r="AF421" t="str">
        <v>Thành - Dumpling Makers</v>
      </c>
    </row>
    <row r="422">
      <c r="A422" t="str">
        <v>Mar 20, 2023 3:05:33 PM PDT</v>
      </c>
      <c r="B422">
        <v>17597234491</v>
      </c>
      <c r="C422" t="str">
        <v>Order</v>
      </c>
      <c r="D422" t="str">
        <v>114-9899531-2191428</v>
      </c>
      <c r="E422" t="str">
        <v>Template-set3</v>
      </c>
      <c r="F422" t="str">
        <v>365Home Bowl Cozy Template 3 Sizes, Bowl Cozy Pattern Template, Bowl Cozy Template Cutting Ruler Set with 40 Pcs of Sewing Pin and Manual Instruction</v>
      </c>
      <c r="G422">
        <v>1</v>
      </c>
      <c r="H422" t="str">
        <v>amazon.com</v>
      </c>
      <c r="I422" t="str">
        <v>Standard Orders</v>
      </c>
      <c r="J422" t="str">
        <v>Amazon</v>
      </c>
      <c r="K422" t="str">
        <v>REMER</v>
      </c>
      <c r="L422" t="str">
        <v>MN</v>
      </c>
      <c r="M422" t="str">
        <v>56672-4443</v>
      </c>
      <c r="N422" t="str">
        <v>MarketplaceFacilitator</v>
      </c>
      <c r="O422">
        <v>11.99</v>
      </c>
      <c r="P422">
        <v>0.88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-0.88</v>
      </c>
      <c r="Z422">
        <v>-1.8</v>
      </c>
      <c r="AA422">
        <v>-2.61</v>
      </c>
      <c r="AB422">
        <v>0</v>
      </c>
      <c r="AC422">
        <v>0</v>
      </c>
      <c r="AD422">
        <v>7.58</v>
      </c>
      <c r="AF422" t="str">
        <v>Thành - Templates</v>
      </c>
    </row>
    <row r="423">
      <c r="A423" t="str">
        <v>Mar 20, 2023 4:23:58 PM PDT</v>
      </c>
      <c r="B423">
        <v>17597234491</v>
      </c>
      <c r="C423" t="str">
        <v>Order</v>
      </c>
      <c r="D423" t="str">
        <v>112-3739699-9973823</v>
      </c>
      <c r="E423" t="str">
        <v>Template-set3</v>
      </c>
      <c r="F423" t="str">
        <v>365Home Bowl Cozy Template 3 Sizes, Bowl Cozy Pattern Template, Bowl Cozy Template Cutting Ruler Set with 40 Pcs of Sewing Pin and Manual Instruction</v>
      </c>
      <c r="G423">
        <v>1</v>
      </c>
      <c r="H423" t="str">
        <v>amazon.com</v>
      </c>
      <c r="I423" t="str">
        <v>Standard Orders</v>
      </c>
      <c r="J423" t="str">
        <v>Amazon</v>
      </c>
      <c r="K423" t="str">
        <v>Culleoka</v>
      </c>
      <c r="L423" t="str">
        <v>TN</v>
      </c>
      <c r="M423">
        <v>38451</v>
      </c>
      <c r="N423" t="str">
        <v>MarketplaceFacilitator</v>
      </c>
      <c r="O423">
        <v>14.89</v>
      </c>
      <c r="P423">
        <v>1.45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-1.45</v>
      </c>
      <c r="Z423">
        <v>-2.23</v>
      </c>
      <c r="AA423">
        <v>-3.58</v>
      </c>
      <c r="AB423">
        <v>0</v>
      </c>
      <c r="AC423">
        <v>0</v>
      </c>
      <c r="AD423">
        <v>9.08</v>
      </c>
      <c r="AF423" t="str">
        <v>Thành - Templates</v>
      </c>
    </row>
    <row r="424">
      <c r="A424" t="str">
        <v>Mar 20, 2023 4:39:38 PM PDT</v>
      </c>
      <c r="B424">
        <v>17597234491</v>
      </c>
      <c r="C424" t="str">
        <v>Refund</v>
      </c>
      <c r="D424" t="str">
        <v>114-2645552-4343405</v>
      </c>
      <c r="E424" t="str">
        <v>Template-set3</v>
      </c>
      <c r="F424" t="str">
        <v>365Home Bowl Cozy Template 3 Sizes, Bowl Cozy Pattern Template, Bowl Cozy Template Cutting Ruler Set with 40 Pcs of Sewing Pin and Manual Instruction</v>
      </c>
      <c r="G424">
        <v>1</v>
      </c>
      <c r="H424" t="str">
        <v>amazon.com</v>
      </c>
      <c r="I424" t="str">
        <v>Standard Orders</v>
      </c>
      <c r="J424" t="str">
        <v>Amazon</v>
      </c>
      <c r="K424" t="str">
        <v>SHELTON</v>
      </c>
      <c r="L424" t="str">
        <v>WA</v>
      </c>
      <c r="M424" t="str">
        <v>98584-4300</v>
      </c>
      <c r="N424" t="str">
        <v>MarketplaceFacilitator</v>
      </c>
      <c r="O424">
        <v>-11.99</v>
      </c>
      <c r="P424">
        <v>-1.06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1.06</v>
      </c>
      <c r="Z424">
        <v>1.44</v>
      </c>
      <c r="AA424">
        <v>0</v>
      </c>
      <c r="AB424">
        <v>0</v>
      </c>
      <c r="AC424">
        <v>0</v>
      </c>
      <c r="AD424">
        <v>-10.55</v>
      </c>
      <c r="AF424" t="str">
        <v>Thành - Templates</v>
      </c>
    </row>
    <row r="425">
      <c r="A425" t="str">
        <v>Mar 20, 2023 5:04:56 PM PDT</v>
      </c>
      <c r="B425">
        <v>17597234491</v>
      </c>
      <c r="C425" t="str">
        <v>Order</v>
      </c>
      <c r="D425" t="str">
        <v>114-1806396-9273845</v>
      </c>
      <c r="E425" t="str">
        <v>Template-set3</v>
      </c>
      <c r="F425" t="str">
        <v>365Home Bowl Cozy Template 3 Sizes, Bowl Cozy Pattern Template, Bowl Cozy Template Cutting Ruler Set with 40 Pcs of Sewing Pin and Manual Instruction</v>
      </c>
      <c r="G425">
        <v>1</v>
      </c>
      <c r="H425" t="str">
        <v>amazon.com</v>
      </c>
      <c r="I425" t="str">
        <v>Standard Orders</v>
      </c>
      <c r="J425" t="str">
        <v>Amazon</v>
      </c>
      <c r="K425" t="str">
        <v>ROCHESTER</v>
      </c>
      <c r="L425" t="str">
        <v>MN</v>
      </c>
      <c r="M425" t="str">
        <v>55901-2092</v>
      </c>
      <c r="N425" t="str">
        <v>MarketplaceFacilitator</v>
      </c>
      <c r="O425">
        <v>14.89</v>
      </c>
      <c r="P425">
        <v>1.21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-1.21</v>
      </c>
      <c r="Z425">
        <v>-2.23</v>
      </c>
      <c r="AA425">
        <v>-3.58</v>
      </c>
      <c r="AB425">
        <v>0</v>
      </c>
      <c r="AC425">
        <v>0</v>
      </c>
      <c r="AD425">
        <v>9.08</v>
      </c>
      <c r="AF425" t="str">
        <v>Thành - Templates</v>
      </c>
    </row>
    <row r="426">
      <c r="A426" t="str">
        <v>Mar 20, 2023 9:18:30 PM PDT</v>
      </c>
      <c r="B426">
        <v>17597234491</v>
      </c>
      <c r="C426" t="str">
        <v>Order</v>
      </c>
      <c r="D426" t="str">
        <v>111-9886199-6436256</v>
      </c>
      <c r="E426" t="str">
        <v>Dumpling-2packs</v>
      </c>
      <c r="F426" t="str">
        <v>365Home 2-Pack 2 in 1 Dumpling Maker Press, Dumpling Skin Maker Machine, Empanada Maker Press, Multifunctional DIY Manual Dumpling Press Mold Set (Gre</v>
      </c>
      <c r="G426">
        <v>1</v>
      </c>
      <c r="H426" t="str">
        <v>amazon.com</v>
      </c>
      <c r="I426" t="str">
        <v>Standard Orders</v>
      </c>
      <c r="J426" t="str">
        <v>Amazon</v>
      </c>
      <c r="K426" t="str">
        <v>TUCSON</v>
      </c>
      <c r="L426" t="str">
        <v>AZ</v>
      </c>
      <c r="M426" t="str">
        <v>85712-4026</v>
      </c>
      <c r="N426" t="str">
        <v>MarketplaceFacilitator</v>
      </c>
      <c r="O426">
        <v>21.99</v>
      </c>
      <c r="P426">
        <v>1.91</v>
      </c>
      <c r="Q426">
        <v>2.94</v>
      </c>
      <c r="R426">
        <v>0.26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-2.17</v>
      </c>
      <c r="Z426">
        <v>-3.3</v>
      </c>
      <c r="AA426">
        <v>-9.33</v>
      </c>
      <c r="AB426">
        <v>0</v>
      </c>
      <c r="AC426">
        <v>0</v>
      </c>
      <c r="AD426">
        <v>12.3</v>
      </c>
      <c r="AF426" t="str">
        <v>Thành - Dumpling Makers</v>
      </c>
    </row>
    <row r="427">
      <c r="A427" t="str">
        <v>Mar 21, 2023 12:53:00 AM PDT</v>
      </c>
      <c r="B427">
        <v>17597234491</v>
      </c>
      <c r="C427" t="str">
        <v>Order</v>
      </c>
      <c r="D427" t="str">
        <v>111-1559486-1641049</v>
      </c>
      <c r="E427" t="str">
        <v>Dumpling-2packs</v>
      </c>
      <c r="F427" t="str">
        <v>365Home 2-Pack 2 in 1 Dumpling Maker Press, Dumpling Skin Maker Machine, Empanada Maker Press, Multifunctional DIY Manual Dumpling Press Mold Set (Gre</v>
      </c>
      <c r="G427">
        <v>1</v>
      </c>
      <c r="H427" t="str">
        <v>amazon.com</v>
      </c>
      <c r="I427" t="str">
        <v>Standard Orders</v>
      </c>
      <c r="J427" t="str">
        <v>Amazon</v>
      </c>
      <c r="K427" t="str">
        <v>MIAMI</v>
      </c>
      <c r="L427" t="str">
        <v>FL</v>
      </c>
      <c r="M427" t="str">
        <v>33131-2932</v>
      </c>
      <c r="N427" t="str">
        <v>MarketplaceFacilitator</v>
      </c>
      <c r="O427">
        <v>21.99</v>
      </c>
      <c r="P427">
        <v>1.54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-1.54</v>
      </c>
      <c r="Z427">
        <v>-3.3</v>
      </c>
      <c r="AA427">
        <v>-6.39</v>
      </c>
      <c r="AB427">
        <v>0</v>
      </c>
      <c r="AC427">
        <v>0</v>
      </c>
      <c r="AD427">
        <v>12.3</v>
      </c>
      <c r="AF427" t="str">
        <v>Thành - Dumpling Makers</v>
      </c>
    </row>
    <row r="428">
      <c r="A428" t="str">
        <v>Mar 21, 2023 1:07:35 AM PDT</v>
      </c>
      <c r="B428">
        <v>17597234491</v>
      </c>
      <c r="C428" t="str">
        <v>Order</v>
      </c>
      <c r="D428" t="str">
        <v>114-7078517-9110607</v>
      </c>
      <c r="E428" t="str">
        <v>Dumpling-2packs</v>
      </c>
      <c r="F428" t="str">
        <v>365Home 2-Pack 2 in 1 Dumpling Maker Press, Dumpling Skin Maker Machine, Empanada Maker Press, Multifunctional DIY Manual Dumpling Press Mold Set (Gre</v>
      </c>
      <c r="G428">
        <v>1</v>
      </c>
      <c r="H428" t="str">
        <v>amazon.com</v>
      </c>
      <c r="I428" t="str">
        <v>Standard Orders</v>
      </c>
      <c r="J428" t="str">
        <v>Amazon</v>
      </c>
      <c r="K428" t="str">
        <v>Pflugerville</v>
      </c>
      <c r="L428" t="str">
        <v>Texas</v>
      </c>
      <c r="M428">
        <v>78660</v>
      </c>
      <c r="N428" t="str">
        <v>MarketplaceFacilitator</v>
      </c>
      <c r="O428">
        <v>21.99</v>
      </c>
      <c r="P428">
        <v>1.81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-1.81</v>
      </c>
      <c r="Z428">
        <v>-3.3</v>
      </c>
      <c r="AA428">
        <v>-6.39</v>
      </c>
      <c r="AB428">
        <v>0</v>
      </c>
      <c r="AC428">
        <v>0</v>
      </c>
      <c r="AD428">
        <v>12.3</v>
      </c>
      <c r="AF428" t="str">
        <v>Thành - Dumpling Makers</v>
      </c>
    </row>
    <row r="429">
      <c r="A429" t="str">
        <v>Mar 21, 2023 2:23:00 AM PDT</v>
      </c>
      <c r="B429">
        <v>17597234491</v>
      </c>
      <c r="C429" t="str">
        <v>Order</v>
      </c>
      <c r="D429" t="str">
        <v>111-0130498-8239469</v>
      </c>
      <c r="E429" t="str">
        <v>Dumpling-2packs</v>
      </c>
      <c r="F429" t="str">
        <v>365Home 2-Pack 2 in 1 Dumpling Maker Press, Dumpling Skin Maker Machine, Empanada Maker Press, Multifunctional DIY Manual Dumpling Press Mold Set (Gre</v>
      </c>
      <c r="G429">
        <v>1</v>
      </c>
      <c r="H429" t="str">
        <v>amazon.com</v>
      </c>
      <c r="I429" t="str">
        <v>Standard Orders</v>
      </c>
      <c r="J429" t="str">
        <v>Amazon</v>
      </c>
      <c r="K429" t="str">
        <v>NORTH RIDGEVILLE</v>
      </c>
      <c r="L429" t="str">
        <v>OH</v>
      </c>
      <c r="M429" t="str">
        <v>44039-4412</v>
      </c>
      <c r="N429" t="str">
        <v>MarketplaceFacilitator</v>
      </c>
      <c r="O429">
        <v>21.99</v>
      </c>
      <c r="P429">
        <v>1.43</v>
      </c>
      <c r="Q429">
        <v>4.13</v>
      </c>
      <c r="R429">
        <v>0.27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-1.7</v>
      </c>
      <c r="Z429">
        <v>-3.3</v>
      </c>
      <c r="AA429">
        <v>-10.52</v>
      </c>
      <c r="AB429">
        <v>0</v>
      </c>
      <c r="AC429">
        <v>0</v>
      </c>
      <c r="AD429">
        <v>12.3</v>
      </c>
      <c r="AF429" t="str">
        <v>Thành - Dumpling Makers</v>
      </c>
    </row>
    <row r="430">
      <c r="A430" t="str">
        <v>Mar 21, 2023 2:37:50 AM PDT</v>
      </c>
      <c r="B430">
        <v>17597234491</v>
      </c>
      <c r="C430" t="str">
        <v>Order</v>
      </c>
      <c r="D430" t="str">
        <v>111-7362825-4961055</v>
      </c>
      <c r="E430" t="str">
        <v>Dumpling-2packs</v>
      </c>
      <c r="F430" t="str">
        <v>365Home 2-Pack 2 in 1 Dumpling Maker Press, Dumpling Skin Maker Machine, Empanada Maker Press, Multifunctional DIY Manual Dumpling Press Mold Set (Gre</v>
      </c>
      <c r="G430">
        <v>1</v>
      </c>
      <c r="H430" t="str">
        <v>amazon.com</v>
      </c>
      <c r="I430" t="str">
        <v>Standard Orders</v>
      </c>
      <c r="J430" t="str">
        <v>Amazon</v>
      </c>
      <c r="K430" t="str">
        <v>GRAND RAPIDS</v>
      </c>
      <c r="L430" t="str">
        <v>MI</v>
      </c>
      <c r="M430" t="str">
        <v>49504-3209</v>
      </c>
      <c r="N430" t="str">
        <v>MarketplaceFacilitator</v>
      </c>
      <c r="O430">
        <v>21.99</v>
      </c>
      <c r="P430">
        <v>1.32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-1.32</v>
      </c>
      <c r="Z430">
        <v>-3.3</v>
      </c>
      <c r="AA430">
        <v>-6.39</v>
      </c>
      <c r="AB430">
        <v>0</v>
      </c>
      <c r="AC430">
        <v>0</v>
      </c>
      <c r="AD430">
        <v>12.3</v>
      </c>
      <c r="AF430" t="str">
        <v>Thành - Dumpling Makers</v>
      </c>
    </row>
    <row r="431">
      <c r="A431" t="str">
        <v>Mar 21, 2023 2:45:50 AM PDT</v>
      </c>
      <c r="B431">
        <v>17597234491</v>
      </c>
      <c r="C431" t="str">
        <v>Adjustment</v>
      </c>
      <c r="D431" t="str">
        <v>111-5606877-8851404</v>
      </c>
      <c r="E431" t="str">
        <v>Template-set3</v>
      </c>
      <c r="F431" t="str">
        <v>FBA Inventory Reimbursement - Customer Return</v>
      </c>
      <c r="G431">
        <v>1</v>
      </c>
      <c r="I431" t="str">
        <v>Standard Orders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8.65</v>
      </c>
      <c r="AD431">
        <v>8.65</v>
      </c>
      <c r="AF431" t="str">
        <v>Thành - Templates</v>
      </c>
    </row>
    <row r="432">
      <c r="A432" t="str">
        <v>Mar 21, 2023 7:06:03 AM PDT</v>
      </c>
      <c r="B432">
        <v>17597234491</v>
      </c>
      <c r="C432" t="str">
        <v>Adjustment</v>
      </c>
      <c r="E432" t="str">
        <v>Dumpling-2packs</v>
      </c>
      <c r="F432" t="str">
        <v>FBA Inventory Reimbursement - Damaged:Warehouse</v>
      </c>
      <c r="G432">
        <v>1</v>
      </c>
      <c r="I432" t="str">
        <v>Standard Orders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11.41</v>
      </c>
      <c r="AD432">
        <v>11.41</v>
      </c>
      <c r="AF432" t="str">
        <v>Thành - Dumpling Makers</v>
      </c>
    </row>
    <row r="433">
      <c r="A433" t="str">
        <v>Mar 21, 2023 8:19:56 AM PDT</v>
      </c>
      <c r="B433">
        <v>17597234491</v>
      </c>
      <c r="C433" t="str">
        <v>Order</v>
      </c>
      <c r="D433" t="str">
        <v>114-3735767-7641065</v>
      </c>
      <c r="E433" t="str">
        <v>Dumpling2-Blue</v>
      </c>
      <c r="F433" t="str">
        <v>365Home?Upgrade?2 in 1 Dumpling Maker Press, Dumpling Skin Maker Machine, Empanada Maker Press, Multifunctional DIY Manual Dumpling Press Mold Set (Bl</v>
      </c>
      <c r="G433">
        <v>1</v>
      </c>
      <c r="H433" t="str">
        <v>amazon.com</v>
      </c>
      <c r="I433" t="str">
        <v>Standard Orders</v>
      </c>
      <c r="J433" t="str">
        <v>Amazon</v>
      </c>
      <c r="K433" t="str">
        <v>YPSILANTI</v>
      </c>
      <c r="L433" t="str">
        <v>MI</v>
      </c>
      <c r="M433" t="str">
        <v>48198-3135</v>
      </c>
      <c r="N433" t="str">
        <v>MarketplaceFacilitator</v>
      </c>
      <c r="O433">
        <v>14.99</v>
      </c>
      <c r="P433">
        <v>0.9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-0.9</v>
      </c>
      <c r="Z433">
        <v>-2.25</v>
      </c>
      <c r="AA433">
        <v>-5.4</v>
      </c>
      <c r="AB433">
        <v>0</v>
      </c>
      <c r="AC433">
        <v>0</v>
      </c>
      <c r="AD433">
        <v>7.34</v>
      </c>
      <c r="AF433" t="str">
        <v>Thành - Dumpling Makers</v>
      </c>
    </row>
    <row r="434">
      <c r="A434" t="str">
        <v>Mar 21, 2023 10:26:07 AM PDT</v>
      </c>
      <c r="B434">
        <v>17597234491</v>
      </c>
      <c r="C434" t="str">
        <v>Refund</v>
      </c>
      <c r="D434" t="str">
        <v>113-4729062-5731423</v>
      </c>
      <c r="E434" t="str">
        <v>Template-set3</v>
      </c>
      <c r="F434" t="str">
        <v>365Home Bowl Cozy Template 3 Sizes, Bowl Cozy Pattern Template, Bowl Cozy Template Cutting Ruler Set with 40 Pcs of Sewing Pin and Manual Instruction</v>
      </c>
      <c r="G434">
        <v>1</v>
      </c>
      <c r="H434" t="str">
        <v>amazon.com</v>
      </c>
      <c r="I434" t="str">
        <v>Standard Orders</v>
      </c>
      <c r="J434" t="str">
        <v>Amazon</v>
      </c>
      <c r="K434" t="str">
        <v>AUBURN</v>
      </c>
      <c r="L434" t="str">
        <v>MA</v>
      </c>
      <c r="M434" t="str">
        <v>01501-2148</v>
      </c>
      <c r="N434" t="str">
        <v>MarketplaceFacilitator</v>
      </c>
      <c r="O434">
        <v>-11.99</v>
      </c>
      <c r="P434">
        <v>-0.75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0.75</v>
      </c>
      <c r="Z434">
        <v>1.44</v>
      </c>
      <c r="AA434">
        <v>0</v>
      </c>
      <c r="AB434">
        <v>0</v>
      </c>
      <c r="AC434">
        <v>0</v>
      </c>
      <c r="AD434">
        <v>-10.55</v>
      </c>
      <c r="AF434" t="str">
        <v>Thành - Templates</v>
      </c>
    </row>
    <row r="435">
      <c r="A435" t="str">
        <v>Mar 21, 2023 11:14:19 AM PDT</v>
      </c>
      <c r="B435">
        <v>17597234491</v>
      </c>
      <c r="C435" t="str">
        <v>Order</v>
      </c>
      <c r="D435" t="str">
        <v>111-4357036-8698606</v>
      </c>
      <c r="E435" t="str">
        <v>Dumpling2-Blue</v>
      </c>
      <c r="F435" t="str">
        <v>365Home?Upgrade?2 in 1 Dumpling Maker Press, Dumpling Skin Maker Machine, Empanada Maker Press, Multifunctional DIY Manual Dumpling Press Mold Set (Bl</v>
      </c>
      <c r="G435">
        <v>1</v>
      </c>
      <c r="H435" t="str">
        <v>amazon.com</v>
      </c>
      <c r="I435" t="str">
        <v>Standard Orders</v>
      </c>
      <c r="J435" t="str">
        <v>Amazon</v>
      </c>
      <c r="K435" t="str">
        <v>TORRANCE</v>
      </c>
      <c r="L435" t="str">
        <v>CA</v>
      </c>
      <c r="M435" t="str">
        <v>90501-1801</v>
      </c>
      <c r="N435" t="str">
        <v>MarketplaceFacilitator</v>
      </c>
      <c r="O435">
        <v>14.99</v>
      </c>
      <c r="P435">
        <v>1.42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-1.42</v>
      </c>
      <c r="Z435">
        <v>-2.25</v>
      </c>
      <c r="AA435">
        <v>-5.4</v>
      </c>
      <c r="AB435">
        <v>0</v>
      </c>
      <c r="AC435">
        <v>0</v>
      </c>
      <c r="AD435">
        <v>7.34</v>
      </c>
      <c r="AF435" t="str">
        <v>Thành - Dumpling Makers</v>
      </c>
    </row>
    <row r="436">
      <c r="A436" t="str">
        <v>Mar 21, 2023 12:18:19 PM PDT</v>
      </c>
      <c r="B436">
        <v>17597234491</v>
      </c>
      <c r="C436" t="str">
        <v>Order</v>
      </c>
      <c r="D436" t="str">
        <v>112-9419373-3364268</v>
      </c>
      <c r="E436" t="str">
        <v>Template-set3</v>
      </c>
      <c r="F436" t="str">
        <v>365Home Bowl Cozy Template 3 Sizes, Bowl Cozy Pattern Template, Bowl Cozy Template Cutting Ruler Set with 40 Pcs of Sewing Pin and Manual Instruction</v>
      </c>
      <c r="G436">
        <v>1</v>
      </c>
      <c r="H436" t="str">
        <v>amazon.com</v>
      </c>
      <c r="I436" t="str">
        <v>Standard Orders</v>
      </c>
      <c r="J436" t="str">
        <v>Amazon</v>
      </c>
      <c r="K436" t="str">
        <v>Midland</v>
      </c>
      <c r="L436" t="str">
        <v>Tx</v>
      </c>
      <c r="M436">
        <v>79705</v>
      </c>
      <c r="N436" t="str">
        <v>MarketplaceFacilitator</v>
      </c>
      <c r="O436">
        <v>14.89</v>
      </c>
      <c r="P436">
        <v>1.23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-1.23</v>
      </c>
      <c r="Z436">
        <v>-2.23</v>
      </c>
      <c r="AA436">
        <v>-3.58</v>
      </c>
      <c r="AB436">
        <v>0</v>
      </c>
      <c r="AC436">
        <v>0</v>
      </c>
      <c r="AD436">
        <v>9.08</v>
      </c>
      <c r="AF436" t="str">
        <v>Thành - Templates</v>
      </c>
    </row>
    <row r="437">
      <c r="A437" t="str">
        <v>Mar 21, 2023 1:30:37 PM PDT</v>
      </c>
      <c r="B437">
        <v>17597234491</v>
      </c>
      <c r="C437" t="str">
        <v>Order</v>
      </c>
      <c r="D437" t="str">
        <v>113-0898659-7969866</v>
      </c>
      <c r="E437" t="str">
        <v>Dumpling-2packs</v>
      </c>
      <c r="F437" t="str">
        <v>365Home 2-Pack 2 in 1 Dumpling Maker Press, Dumpling Skin Maker Machine, Empanada Maker Press, Multifunctional DIY Manual Dumpling Press Mold Set (Gre</v>
      </c>
      <c r="G437">
        <v>1</v>
      </c>
      <c r="H437" t="str">
        <v>amazon.com</v>
      </c>
      <c r="I437" t="str">
        <v>Standard Orders</v>
      </c>
      <c r="J437" t="str">
        <v>Amazon</v>
      </c>
      <c r="K437" t="str">
        <v>MIAMI</v>
      </c>
      <c r="L437" t="str">
        <v>FL</v>
      </c>
      <c r="M437" t="str">
        <v>33185-5944</v>
      </c>
      <c r="N437" t="str">
        <v>MarketplaceFacilitator</v>
      </c>
      <c r="O437">
        <v>21.99</v>
      </c>
      <c r="P437">
        <v>1.54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-1.54</v>
      </c>
      <c r="Z437">
        <v>-3.3</v>
      </c>
      <c r="AA437">
        <v>-6.39</v>
      </c>
      <c r="AB437">
        <v>0</v>
      </c>
      <c r="AC437">
        <v>0</v>
      </c>
      <c r="AD437">
        <v>12.3</v>
      </c>
      <c r="AF437" t="str">
        <v>Thành - Dumpling Makers</v>
      </c>
    </row>
    <row r="438">
      <c r="A438" t="str">
        <v>Mar 21, 2023 2:41:39 PM PDT</v>
      </c>
      <c r="B438">
        <v>17597234491</v>
      </c>
      <c r="C438" t="str">
        <v>Order</v>
      </c>
      <c r="D438" t="str">
        <v>113-5652439-2218613</v>
      </c>
      <c r="E438" t="str">
        <v>Dumpling-2packs</v>
      </c>
      <c r="F438" t="str">
        <v>365Home 2-Pack 2 in 1 Dumpling Maker Press, Dumpling Skin Maker Machine, Empanada Maker Press, Multifunctional DIY Manual Dumpling Press Mold Set (Gre</v>
      </c>
      <c r="G438">
        <v>1</v>
      </c>
      <c r="H438" t="str">
        <v>amazon.com</v>
      </c>
      <c r="I438" t="str">
        <v>Standard Orders</v>
      </c>
      <c r="J438" t="str">
        <v>Amazon</v>
      </c>
      <c r="K438" t="str">
        <v>BENSENVILLE</v>
      </c>
      <c r="L438" t="str">
        <v>IL</v>
      </c>
      <c r="M438" t="str">
        <v>60106-2430</v>
      </c>
      <c r="N438" t="str">
        <v>MarketplaceFacilitator</v>
      </c>
      <c r="O438">
        <v>21.99</v>
      </c>
      <c r="P438">
        <v>1.76</v>
      </c>
      <c r="Q438">
        <v>3.94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-3.94</v>
      </c>
      <c r="X438">
        <v>0</v>
      </c>
      <c r="Y438">
        <v>-1.76</v>
      </c>
      <c r="Z438">
        <v>-3.3</v>
      </c>
      <c r="AA438">
        <v>-6.39</v>
      </c>
      <c r="AB438">
        <v>0</v>
      </c>
      <c r="AC438">
        <v>0</v>
      </c>
      <c r="AD438">
        <v>12.3</v>
      </c>
      <c r="AF438" t="str">
        <v>Thành - Dumpling Makers</v>
      </c>
    </row>
    <row r="439">
      <c r="A439" t="str">
        <v>Mar 21, 2023 8:59:16 PM PDT</v>
      </c>
      <c r="B439">
        <v>17597234491</v>
      </c>
      <c r="C439" t="str">
        <v>Order</v>
      </c>
      <c r="D439" t="str">
        <v>111-5938405-9045028</v>
      </c>
      <c r="E439" t="str">
        <v>Dumpling-2packs</v>
      </c>
      <c r="F439" t="str">
        <v>365Home 2-Pack 2 in 1 Dumpling Maker Press, Dumpling Skin Maker Machine, Empanada Maker Press, Multifunctional DIY Manual Dumpling Press Mold Set (Gre</v>
      </c>
      <c r="G439">
        <v>1</v>
      </c>
      <c r="H439" t="str">
        <v>amazon.com</v>
      </c>
      <c r="I439" t="str">
        <v>Standard Orders</v>
      </c>
      <c r="J439" t="str">
        <v>Amazon</v>
      </c>
      <c r="K439" t="str">
        <v>DETROIT</v>
      </c>
      <c r="L439" t="str">
        <v>MI</v>
      </c>
      <c r="M439" t="str">
        <v>48224-4010</v>
      </c>
      <c r="N439" t="str">
        <v>MarketplaceFacilitator</v>
      </c>
      <c r="O439">
        <v>21.99</v>
      </c>
      <c r="P439">
        <v>1.32</v>
      </c>
      <c r="Q439">
        <v>6.99</v>
      </c>
      <c r="R439">
        <v>0.42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-1.74</v>
      </c>
      <c r="Z439">
        <v>-3.3</v>
      </c>
      <c r="AA439">
        <v>-13.38</v>
      </c>
      <c r="AB439">
        <v>0</v>
      </c>
      <c r="AC439">
        <v>0</v>
      </c>
      <c r="AD439">
        <v>12.3</v>
      </c>
      <c r="AF439" t="str">
        <v>Thành - Dumpling Makers</v>
      </c>
    </row>
    <row r="440">
      <c r="A440" t="str">
        <v>Mar 21, 2023 10:48:40 PM PDT</v>
      </c>
      <c r="B440">
        <v>17597234491</v>
      </c>
      <c r="C440" t="str">
        <v>Order</v>
      </c>
      <c r="D440" t="str">
        <v>113-4194874-8239426</v>
      </c>
      <c r="E440" t="str">
        <v>Dumpling-2packs</v>
      </c>
      <c r="F440" t="str">
        <v>365Home 2-Pack 2 in 1 Dumpling Maker Press, Dumpling Skin Maker Machine, Empanada Maker Press, Multifunctional DIY Manual Dumpling Press Mold Set (Gre</v>
      </c>
      <c r="G440">
        <v>1</v>
      </c>
      <c r="H440" t="str">
        <v>amazon.com</v>
      </c>
      <c r="I440" t="str">
        <v>Standard Orders</v>
      </c>
      <c r="J440" t="str">
        <v>Amazon</v>
      </c>
      <c r="K440" t="str">
        <v>DECATUR</v>
      </c>
      <c r="L440" t="str">
        <v>GA</v>
      </c>
      <c r="M440" t="str">
        <v>30032-1045</v>
      </c>
      <c r="N440" t="str">
        <v>MarketplaceFacilitator</v>
      </c>
      <c r="O440">
        <v>21.99</v>
      </c>
      <c r="P440">
        <v>1.76</v>
      </c>
      <c r="Q440">
        <v>0.35</v>
      </c>
      <c r="R440">
        <v>0.03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-1.79</v>
      </c>
      <c r="Z440">
        <v>-3.3</v>
      </c>
      <c r="AA440">
        <v>-6.74</v>
      </c>
      <c r="AB440">
        <v>0</v>
      </c>
      <c r="AC440">
        <v>0</v>
      </c>
      <c r="AD440">
        <v>12.3</v>
      </c>
      <c r="AF440" t="str">
        <v>Thành - Dumpling Makers</v>
      </c>
    </row>
    <row r="441">
      <c r="A441" t="str">
        <v>Mar 21, 2023 11:58:57 PM PDT</v>
      </c>
      <c r="B441">
        <v>17597234491</v>
      </c>
      <c r="C441" t="str">
        <v>Order</v>
      </c>
      <c r="D441" t="str">
        <v>112-9200040-6601858</v>
      </c>
      <c r="E441" t="str">
        <v>Template-set3-cut2</v>
      </c>
      <c r="F441" t="str">
        <v>365Home Bowl Cozy Template 3 Sizes, Bowl Cozy Pattern Template, Bowl Cozy Template Cutting Ruler Set with 40 Pcs of Sewing Pin, Rotary Cutter and Manu</v>
      </c>
      <c r="G441">
        <v>1</v>
      </c>
      <c r="H441" t="str">
        <v>amazon.com</v>
      </c>
      <c r="I441" t="str">
        <v>Standard Orders</v>
      </c>
      <c r="J441" t="str">
        <v>Amazon</v>
      </c>
      <c r="K441" t="str">
        <v>VIRGINIA BEACH</v>
      </c>
      <c r="L441" t="str">
        <v>VA</v>
      </c>
      <c r="M441" t="str">
        <v>23452-3220</v>
      </c>
      <c r="N441" t="str">
        <v>MarketplaceFacilitator</v>
      </c>
      <c r="O441">
        <v>19.99</v>
      </c>
      <c r="P441">
        <v>1.2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-1.2</v>
      </c>
      <c r="Z441">
        <v>-3</v>
      </c>
      <c r="AA441">
        <v>-5.69</v>
      </c>
      <c r="AB441">
        <v>0</v>
      </c>
      <c r="AC441">
        <v>0</v>
      </c>
      <c r="AD441">
        <v>11.3</v>
      </c>
      <c r="AF441" t="str">
        <v>Thành - Templates</v>
      </c>
    </row>
    <row r="442">
      <c r="A442" t="str">
        <v>Mar 22, 2023 12:56:14 AM PDT</v>
      </c>
      <c r="B442">
        <v>17597234491</v>
      </c>
      <c r="C442" t="str">
        <v>Order</v>
      </c>
      <c r="D442" t="str">
        <v>114-9688086-8752234</v>
      </c>
      <c r="E442" t="str">
        <v>Template-set3</v>
      </c>
      <c r="F442" t="str">
        <v>365Home Bowl Cozy Template 3 Sizes, Bowl Cozy Pattern Template, Bowl Cozy Template Cutting Ruler Set with 40 Pcs of Sewing Pin and Manual Instruction</v>
      </c>
      <c r="G442">
        <v>1</v>
      </c>
      <c r="H442" t="str">
        <v>amazon.com</v>
      </c>
      <c r="I442" t="str">
        <v>Standard Orders</v>
      </c>
      <c r="J442" t="str">
        <v>Amazon</v>
      </c>
      <c r="K442" t="str">
        <v>SUGAR LAND</v>
      </c>
      <c r="L442" t="str">
        <v>TX</v>
      </c>
      <c r="M442" t="str">
        <v>77498-4857</v>
      </c>
      <c r="N442" t="str">
        <v>MarketplaceFacilitator</v>
      </c>
      <c r="O442">
        <v>14.89</v>
      </c>
      <c r="P442">
        <v>1.08</v>
      </c>
      <c r="Q442">
        <v>1.74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-1.74</v>
      </c>
      <c r="X442">
        <v>0</v>
      </c>
      <c r="Y442">
        <v>-1.08</v>
      </c>
      <c r="Z442">
        <v>-2.23</v>
      </c>
      <c r="AA442">
        <v>-3.58</v>
      </c>
      <c r="AB442">
        <v>0</v>
      </c>
      <c r="AC442">
        <v>0</v>
      </c>
      <c r="AD442">
        <v>9.08</v>
      </c>
      <c r="AF442" t="str">
        <v>Thành - Templates</v>
      </c>
    </row>
    <row r="443">
      <c r="A443" t="str">
        <v>Mar 22, 2023 1:47:56 AM PDT</v>
      </c>
      <c r="B443">
        <v>17597234491</v>
      </c>
      <c r="C443" t="str">
        <v>Order</v>
      </c>
      <c r="D443" t="str">
        <v>111-1585023-1374633</v>
      </c>
      <c r="E443" t="str">
        <v>Template-set3</v>
      </c>
      <c r="F443" t="str">
        <v>365Home Bowl Cozy Template 3 Sizes, Bowl Cozy Pattern Template, Bowl Cozy Template Cutting Ruler Set with 40 Pcs of Sewing Pin and Manual Instruction</v>
      </c>
      <c r="G443">
        <v>1</v>
      </c>
      <c r="H443" t="str">
        <v>amazon.com</v>
      </c>
      <c r="I443" t="str">
        <v>Standard Orders</v>
      </c>
      <c r="J443" t="str">
        <v>Amazon</v>
      </c>
      <c r="K443" t="str">
        <v>DAVISBURG</v>
      </c>
      <c r="L443" t="str">
        <v>MI</v>
      </c>
      <c r="M443" t="str">
        <v>48350-3922</v>
      </c>
      <c r="N443" t="str">
        <v>MarketplaceFacilitator</v>
      </c>
      <c r="O443">
        <v>14.89</v>
      </c>
      <c r="P443">
        <v>0.89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-0.89</v>
      </c>
      <c r="Z443">
        <v>-2.23</v>
      </c>
      <c r="AA443">
        <v>-3.58</v>
      </c>
      <c r="AB443">
        <v>0</v>
      </c>
      <c r="AC443">
        <v>0</v>
      </c>
      <c r="AD443">
        <v>9.08</v>
      </c>
      <c r="AF443" t="str">
        <v>Thành - Templates</v>
      </c>
    </row>
    <row r="444">
      <c r="A444" t="str">
        <v>Mar 22, 2023 3:19:52 AM PDT</v>
      </c>
      <c r="B444">
        <v>17597234491</v>
      </c>
      <c r="C444" t="str">
        <v>Order</v>
      </c>
      <c r="D444" t="str">
        <v>114-0651751-8925805</v>
      </c>
      <c r="E444" t="str">
        <v>Chopper-StoragePeeler</v>
      </c>
      <c r="F444" t="str">
        <v>365Home 2-Pack Multifunctional Vegetable Chopper Dicing &amp; Slitting, Veggie Peeler Chopper Dicer With Container, Cucumber Carrot Potato Onion Apple Pee</v>
      </c>
      <c r="G444">
        <v>1</v>
      </c>
      <c r="H444" t="str">
        <v>amazon.com</v>
      </c>
      <c r="I444" t="str">
        <v>Standard Orders</v>
      </c>
      <c r="J444" t="str">
        <v>Amazon</v>
      </c>
      <c r="K444" t="str">
        <v>ANDOVER</v>
      </c>
      <c r="L444" t="str">
        <v>MINNESOTA</v>
      </c>
      <c r="M444" t="str">
        <v>55304-3194</v>
      </c>
      <c r="N444" t="str">
        <v>MarketplaceFacilitator</v>
      </c>
      <c r="O444">
        <v>11.99</v>
      </c>
      <c r="P444">
        <v>0.85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-0.85</v>
      </c>
      <c r="Z444">
        <v>-1.8</v>
      </c>
      <c r="AA444">
        <v>-4.68</v>
      </c>
      <c r="AB444">
        <v>0</v>
      </c>
      <c r="AC444">
        <v>0</v>
      </c>
      <c r="AD444">
        <v>5.51</v>
      </c>
      <c r="AF444" t="str">
        <v>Thành - Choppers</v>
      </c>
    </row>
    <row r="445">
      <c r="A445" t="str">
        <v>Mar 22, 2023 5:13:21 AM PDT</v>
      </c>
      <c r="B445">
        <v>17597234491</v>
      </c>
      <c r="C445" t="str">
        <v>Order</v>
      </c>
      <c r="D445" t="str">
        <v>113-9542119-2735468</v>
      </c>
      <c r="E445" t="str">
        <v>Dumpling-2packs</v>
      </c>
      <c r="F445" t="str">
        <v>365Home 2-Pack 2 in 1 Dumpling Maker Press, Dumpling Skin Maker Machine, Empanada Maker Press, Multifunctional DIY Manual Dumpling Press Mold Set (Gre</v>
      </c>
      <c r="G445">
        <v>1</v>
      </c>
      <c r="H445" t="str">
        <v>amazon.com</v>
      </c>
      <c r="I445" t="str">
        <v>Standard Orders</v>
      </c>
      <c r="J445" t="str">
        <v>Amazon</v>
      </c>
      <c r="K445" t="str">
        <v>EWA BEACH</v>
      </c>
      <c r="L445" t="str">
        <v>HI</v>
      </c>
      <c r="M445" t="str">
        <v>96706-2239</v>
      </c>
      <c r="N445" t="str">
        <v>MarketplaceFacilitator</v>
      </c>
      <c r="O445">
        <v>21.99</v>
      </c>
      <c r="P445">
        <v>1.04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-1.04</v>
      </c>
      <c r="Z445">
        <v>-3.3</v>
      </c>
      <c r="AA445">
        <v>-6.39</v>
      </c>
      <c r="AB445">
        <v>0</v>
      </c>
      <c r="AC445">
        <v>0</v>
      </c>
      <c r="AD445">
        <v>12.3</v>
      </c>
      <c r="AF445" t="str">
        <v>Thành - Dumpling Makers</v>
      </c>
    </row>
    <row r="446">
      <c r="A446" t="str">
        <v>Mar 22, 2023 8:12:04 AM PDT</v>
      </c>
      <c r="B446">
        <v>17597234491</v>
      </c>
      <c r="C446" t="str">
        <v>Order</v>
      </c>
      <c r="D446" t="str">
        <v>113-9509192-0310618</v>
      </c>
      <c r="E446" t="str">
        <v>Template-set3-cut1</v>
      </c>
      <c r="F446" t="str">
        <v>365Home Bowl Cozy Template 3 Sizes, Bowl Cozy Pattern Template, Bowl Cozy Template Cutting Ruler Set with 40 Pcs of Sewing Pin, Roller Cutter and Manu</v>
      </c>
      <c r="G446">
        <v>1</v>
      </c>
      <c r="H446" t="str">
        <v>amazon.com</v>
      </c>
      <c r="I446" t="str">
        <v>Standard Orders</v>
      </c>
      <c r="J446" t="str">
        <v>Amazon</v>
      </c>
      <c r="K446" t="str">
        <v>EVANSVILLE</v>
      </c>
      <c r="L446" t="str">
        <v>IN</v>
      </c>
      <c r="M446" t="str">
        <v>47711-4737</v>
      </c>
      <c r="N446" t="str">
        <v>MarketplaceFacilitator</v>
      </c>
      <c r="O446">
        <v>17.99</v>
      </c>
      <c r="P446">
        <v>1.26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-1.26</v>
      </c>
      <c r="Z446">
        <v>-2.7</v>
      </c>
      <c r="AA446">
        <v>-5.4</v>
      </c>
      <c r="AB446">
        <v>0</v>
      </c>
      <c r="AC446">
        <v>0</v>
      </c>
      <c r="AD446">
        <v>9.89</v>
      </c>
      <c r="AF446" t="str">
        <v>Thành - Templates</v>
      </c>
    </row>
    <row r="447">
      <c r="A447" t="str">
        <v>Mar 22, 2023 8:23:19 AM PDT</v>
      </c>
      <c r="B447">
        <v>17597234491</v>
      </c>
      <c r="C447" t="str">
        <v>Order</v>
      </c>
      <c r="D447" t="str">
        <v>113-1942116-9360226</v>
      </c>
      <c r="E447" t="str">
        <v>Template-set3</v>
      </c>
      <c r="F447" t="str">
        <v>365Home Bowl Cozy Template 3 Sizes, Bowl Cozy Pattern Template, Bowl Cozy Template Cutting Ruler Set with 40 Pcs of Sewing Pin and Manual Instruction</v>
      </c>
      <c r="G447">
        <v>1</v>
      </c>
      <c r="H447" t="str">
        <v>amazon.com</v>
      </c>
      <c r="I447" t="str">
        <v>Standard Orders</v>
      </c>
      <c r="J447" t="str">
        <v>Amazon</v>
      </c>
      <c r="K447" t="str">
        <v>HELENA</v>
      </c>
      <c r="L447" t="str">
        <v>MT</v>
      </c>
      <c r="M447" t="str">
        <v>59601-0424</v>
      </c>
      <c r="O447">
        <v>14.89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-2.23</v>
      </c>
      <c r="AA447">
        <v>-3.58</v>
      </c>
      <c r="AB447">
        <v>0</v>
      </c>
      <c r="AC447">
        <v>0</v>
      </c>
      <c r="AD447">
        <v>9.08</v>
      </c>
      <c r="AF447" t="str">
        <v>Thành - Templates</v>
      </c>
    </row>
    <row r="448">
      <c r="A448" t="str">
        <v>Mar 22, 2023 9:59:21 AM PDT</v>
      </c>
      <c r="B448">
        <v>17597234491</v>
      </c>
      <c r="C448" t="str">
        <v>Adjustment</v>
      </c>
      <c r="E448" t="str">
        <v>Template-set3</v>
      </c>
      <c r="F448" t="str">
        <v>FBA Inventory Reimbursement - General Adjustment</v>
      </c>
      <c r="G448">
        <v>1</v>
      </c>
      <c r="I448" t="str">
        <v>Standard Orders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-13.6</v>
      </c>
      <c r="AD448">
        <v>-13.6</v>
      </c>
      <c r="AF448" t="str">
        <v>Thành - Templates</v>
      </c>
    </row>
    <row r="449">
      <c r="A449" t="str">
        <v>Mar 22, 2023 12:29:31 PM PDT</v>
      </c>
      <c r="B449">
        <v>17597234491</v>
      </c>
      <c r="C449" t="str">
        <v>Order</v>
      </c>
      <c r="D449" t="str">
        <v>113-8884453-0435422</v>
      </c>
      <c r="E449" t="str">
        <v>Template-set3</v>
      </c>
      <c r="F449" t="str">
        <v>365Home Bowl Cozy Template 3 Sizes, Bowl Cozy Pattern Template, Bowl Cozy Template Cutting Ruler Set with 40 Pcs of Sewing Pin and Manual Instruction</v>
      </c>
      <c r="G449">
        <v>1</v>
      </c>
      <c r="H449" t="str">
        <v>amazon.com</v>
      </c>
      <c r="I449" t="str">
        <v>Standard Orders</v>
      </c>
      <c r="J449" t="str">
        <v>Amazon</v>
      </c>
      <c r="K449" t="str">
        <v>COARSEGOLD</v>
      </c>
      <c r="L449" t="str">
        <v>CA</v>
      </c>
      <c r="M449" t="str">
        <v>93614-9042</v>
      </c>
      <c r="N449" t="str">
        <v>MarketplaceFacilitator</v>
      </c>
      <c r="O449">
        <v>14.89</v>
      </c>
      <c r="P449">
        <v>1.15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-1.15</v>
      </c>
      <c r="Z449">
        <v>-2.23</v>
      </c>
      <c r="AA449">
        <v>-3.58</v>
      </c>
      <c r="AB449">
        <v>0</v>
      </c>
      <c r="AC449">
        <v>0</v>
      </c>
      <c r="AD449">
        <v>9.08</v>
      </c>
      <c r="AF449" t="str">
        <v>Thành - Templates</v>
      </c>
    </row>
    <row r="450">
      <c r="A450" t="str">
        <v>Mar 22, 2023 12:56:13 PM PDT</v>
      </c>
      <c r="B450">
        <v>17597234491</v>
      </c>
      <c r="C450" t="str">
        <v>Order</v>
      </c>
      <c r="D450" t="str">
        <v>113-8030919-3114615</v>
      </c>
      <c r="E450" t="str">
        <v>Dumpling2-Blue</v>
      </c>
      <c r="F450" t="str">
        <v>365Home?Upgrade?2 in 1 Dumpling Maker Press, Dumpling Skin Maker Machine, Empanada Maker Press, Multifunctional DIY Manual Dumpling Press Mold Set (Bl</v>
      </c>
      <c r="G450">
        <v>1</v>
      </c>
      <c r="H450" t="str">
        <v>amazon.com</v>
      </c>
      <c r="I450" t="str">
        <v>Standard Orders</v>
      </c>
      <c r="J450" t="str">
        <v>Amazon</v>
      </c>
      <c r="K450" t="str">
        <v>SALEM</v>
      </c>
      <c r="L450" t="str">
        <v>OH</v>
      </c>
      <c r="M450" t="str">
        <v>44460-7638</v>
      </c>
      <c r="N450" t="str">
        <v>MarketplaceFacilitator</v>
      </c>
      <c r="O450">
        <v>14.99</v>
      </c>
      <c r="P450">
        <v>1.12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-1.12</v>
      </c>
      <c r="Z450">
        <v>-2.25</v>
      </c>
      <c r="AA450">
        <v>-5.4</v>
      </c>
      <c r="AB450">
        <v>0</v>
      </c>
      <c r="AC450">
        <v>0</v>
      </c>
      <c r="AD450">
        <v>7.34</v>
      </c>
      <c r="AF450" t="str">
        <v>Thành - Dumpling Makers</v>
      </c>
    </row>
    <row r="451">
      <c r="A451" t="str">
        <v>Mar 22, 2023 2:30:15 PM PDT</v>
      </c>
      <c r="B451">
        <v>17597234491</v>
      </c>
      <c r="C451" t="str">
        <v>Order</v>
      </c>
      <c r="D451" t="str">
        <v>111-9164506-9197008</v>
      </c>
      <c r="E451" t="str">
        <v>Dumpling-2packs</v>
      </c>
      <c r="F451" t="str">
        <v>365Home 2-Pack 2 in 1 Dumpling Maker Press, Dumpling Skin Maker Machine, Empanada Maker Press, Multifunctional DIY Manual Dumpling Press Mold Set (Gre</v>
      </c>
      <c r="G451">
        <v>1</v>
      </c>
      <c r="H451" t="str">
        <v>amazon.com</v>
      </c>
      <c r="I451" t="str">
        <v>Standard Orders</v>
      </c>
      <c r="J451" t="str">
        <v>Amazon</v>
      </c>
      <c r="K451" t="str">
        <v>DEARBORN</v>
      </c>
      <c r="L451" t="str">
        <v>MI</v>
      </c>
      <c r="M451" t="str">
        <v>48126-2285</v>
      </c>
      <c r="N451" t="str">
        <v>MarketplaceFacilitator</v>
      </c>
      <c r="O451">
        <v>21.99</v>
      </c>
      <c r="P451">
        <v>1.32</v>
      </c>
      <c r="Q451">
        <v>3.35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-3.35</v>
      </c>
      <c r="X451">
        <v>0</v>
      </c>
      <c r="Y451">
        <v>-1.32</v>
      </c>
      <c r="Z451">
        <v>-3.3</v>
      </c>
      <c r="AA451">
        <v>-6.39</v>
      </c>
      <c r="AB451">
        <v>0</v>
      </c>
      <c r="AC451">
        <v>0</v>
      </c>
      <c r="AD451">
        <v>12.3</v>
      </c>
      <c r="AF451" t="str">
        <v>Thành - Dumpling Makers</v>
      </c>
    </row>
    <row r="452">
      <c r="A452" t="str">
        <v>Mar 22, 2023 3:44:36 PM PDT</v>
      </c>
      <c r="B452">
        <v>17597234491</v>
      </c>
      <c r="C452" t="str">
        <v>Order</v>
      </c>
      <c r="D452" t="str">
        <v>113-7005274-0874641</v>
      </c>
      <c r="E452" t="str">
        <v>Dumpling-2packs</v>
      </c>
      <c r="F452" t="str">
        <v>365Home 2-Pack 2 in 1 Dumpling Maker Press, Dumpling Skin Maker Machine, Empanada Maker Press, Multifunctional DIY Manual Dumpling Press Mold Set (Gre</v>
      </c>
      <c r="G452">
        <v>1</v>
      </c>
      <c r="H452" t="str">
        <v>amazon.com</v>
      </c>
      <c r="I452" t="str">
        <v>Standard Orders</v>
      </c>
      <c r="J452" t="str">
        <v>Amazon</v>
      </c>
      <c r="K452" t="str">
        <v>NEW HYDE PARK</v>
      </c>
      <c r="L452" t="str">
        <v>NY</v>
      </c>
      <c r="M452" t="str">
        <v>11040-1010</v>
      </c>
      <c r="N452" t="str">
        <v>MarketplaceFacilitator</v>
      </c>
      <c r="O452">
        <v>21.99</v>
      </c>
      <c r="P452">
        <v>1.9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-1.9</v>
      </c>
      <c r="Z452">
        <v>-3.3</v>
      </c>
      <c r="AA452">
        <v>-6.39</v>
      </c>
      <c r="AB452">
        <v>0</v>
      </c>
      <c r="AC452">
        <v>0</v>
      </c>
      <c r="AD452">
        <v>12.3</v>
      </c>
      <c r="AF452" t="str">
        <v>Thành - Dumpling Makers</v>
      </c>
    </row>
    <row r="453">
      <c r="A453" t="str">
        <v>Mar 22, 2023 6:54:23 PM PDT</v>
      </c>
      <c r="B453">
        <v>17597234491</v>
      </c>
      <c r="C453" t="str">
        <v>Order</v>
      </c>
      <c r="D453" t="str">
        <v>112-1563579-7202650</v>
      </c>
      <c r="E453" t="str">
        <v>Dumpling-2packs</v>
      </c>
      <c r="F453" t="str">
        <v>365Home 2-Pack 2 in 1 Dumpling Maker Press, Dumpling Skin Maker Machine, Empanada Maker Press, Multifunctional DIY Manual Dumpling Press Mold Set (Gre</v>
      </c>
      <c r="G453">
        <v>1</v>
      </c>
      <c r="H453" t="str">
        <v>amazon.com</v>
      </c>
      <c r="I453" t="str">
        <v>Standard Orders</v>
      </c>
      <c r="J453" t="str">
        <v>Amazon</v>
      </c>
      <c r="K453" t="str">
        <v>ROCHESTER HILLS</v>
      </c>
      <c r="L453" t="str">
        <v>MI</v>
      </c>
      <c r="M453" t="str">
        <v>48307-3506</v>
      </c>
      <c r="N453" t="str">
        <v>MarketplaceFacilitator</v>
      </c>
      <c r="O453">
        <v>21.99</v>
      </c>
      <c r="P453">
        <v>1.32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-1.32</v>
      </c>
      <c r="Z453">
        <v>-3.3</v>
      </c>
      <c r="AA453">
        <v>-6.39</v>
      </c>
      <c r="AB453">
        <v>0</v>
      </c>
      <c r="AC453">
        <v>0</v>
      </c>
      <c r="AD453">
        <v>12.3</v>
      </c>
      <c r="AF453" t="str">
        <v>Thành - Dumpling Makers</v>
      </c>
    </row>
    <row r="454">
      <c r="A454" t="str">
        <v>Mar 22, 2023 7:39:01 PM PDT</v>
      </c>
      <c r="B454">
        <v>17597234491</v>
      </c>
      <c r="C454" t="str">
        <v>Order</v>
      </c>
      <c r="D454" t="str">
        <v>114-2546545-9849853</v>
      </c>
      <c r="E454" t="str">
        <v>Template-set3</v>
      </c>
      <c r="F454" t="str">
        <v>365Home Bowl Cozy Template 3 Sizes, Bowl Cozy Pattern Template, Bowl Cozy Template Cutting Ruler Set with 40 Pcs of Sewing Pin and Manual Instruction</v>
      </c>
      <c r="G454">
        <v>1</v>
      </c>
      <c r="H454" t="str">
        <v>amazon.com</v>
      </c>
      <c r="I454" t="str">
        <v>Standard Orders</v>
      </c>
      <c r="J454" t="str">
        <v>Amazon</v>
      </c>
      <c r="K454" t="str">
        <v>TACOMA</v>
      </c>
      <c r="L454" t="str">
        <v>WA</v>
      </c>
      <c r="M454" t="str">
        <v>98446-2245</v>
      </c>
      <c r="N454" t="str">
        <v>MarketplaceFacilitator</v>
      </c>
      <c r="O454">
        <v>14.89</v>
      </c>
      <c r="P454">
        <v>1.49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-1.49</v>
      </c>
      <c r="Z454">
        <v>-2.23</v>
      </c>
      <c r="AA454">
        <v>-3.58</v>
      </c>
      <c r="AB454">
        <v>0</v>
      </c>
      <c r="AC454">
        <v>0</v>
      </c>
      <c r="AD454">
        <v>9.08</v>
      </c>
      <c r="AF454" t="str">
        <v>Thành - Templates</v>
      </c>
    </row>
    <row r="455">
      <c r="A455" t="str">
        <v>Mar 22, 2023 8:13:38 PM PDT</v>
      </c>
      <c r="B455">
        <v>17597234491</v>
      </c>
      <c r="C455" t="str">
        <v>Order</v>
      </c>
      <c r="D455" t="str">
        <v>111-7386514-7597839</v>
      </c>
      <c r="E455" t="str">
        <v>Dumpling-Yellow</v>
      </c>
      <c r="F455" t="str">
        <v>365Home 2 in 1 Dumpling Maker Press, Dumpling Skin Maker Machine, Empanada Maker Press, Multifunctional DIY Manual Dumpling Press Mold Set (Yellow)</v>
      </c>
      <c r="G455">
        <v>1</v>
      </c>
      <c r="H455" t="str">
        <v>amazon.com</v>
      </c>
      <c r="I455" t="str">
        <v>Standard Orders</v>
      </c>
      <c r="J455" t="str">
        <v>Amazon</v>
      </c>
      <c r="K455" t="str">
        <v>PHILADELPHIA</v>
      </c>
      <c r="L455" t="str">
        <v>PA</v>
      </c>
      <c r="M455" t="str">
        <v>19142-1905</v>
      </c>
      <c r="N455" t="str">
        <v>MarketplaceFacilitator</v>
      </c>
      <c r="O455">
        <v>11.99</v>
      </c>
      <c r="P455">
        <v>0.72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-0.72</v>
      </c>
      <c r="Z455">
        <v>-1.8</v>
      </c>
      <c r="AA455">
        <v>-3.77</v>
      </c>
      <c r="AB455">
        <v>0</v>
      </c>
      <c r="AC455">
        <v>0</v>
      </c>
      <c r="AD455">
        <v>6.42</v>
      </c>
      <c r="AF455" t="str">
        <v>Thành - Dumpling Makers</v>
      </c>
    </row>
    <row r="456">
      <c r="A456" t="str">
        <v>Mar 22, 2023 8:47:15 PM PDT</v>
      </c>
      <c r="B456">
        <v>17597234491</v>
      </c>
      <c r="C456" t="str">
        <v>Order</v>
      </c>
      <c r="D456" t="str">
        <v>112-8731215-2365063</v>
      </c>
      <c r="E456" t="str">
        <v>Template-set3</v>
      </c>
      <c r="F456" t="str">
        <v>365Home Bowl Cozy Template 3 Sizes, Bowl Cozy Pattern Template, Bowl Cozy Template Cutting Ruler Set with 40 Pcs of Sewing Pin and Manual Instruction</v>
      </c>
      <c r="G456">
        <v>1</v>
      </c>
      <c r="H456" t="str">
        <v>amazon.com</v>
      </c>
      <c r="I456" t="str">
        <v>Standard Orders</v>
      </c>
      <c r="J456" t="str">
        <v>Amazon</v>
      </c>
      <c r="K456" t="str">
        <v>BROOKSVILLE</v>
      </c>
      <c r="L456" t="str">
        <v>ME</v>
      </c>
      <c r="M456" t="str">
        <v>04617-3544</v>
      </c>
      <c r="N456" t="str">
        <v>MarketplaceFacilitator</v>
      </c>
      <c r="O456">
        <v>14.89</v>
      </c>
      <c r="P456">
        <v>0.82</v>
      </c>
      <c r="Q456">
        <v>0.79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-0.79</v>
      </c>
      <c r="X456">
        <v>0</v>
      </c>
      <c r="Y456">
        <v>-0.82</v>
      </c>
      <c r="Z456">
        <v>-2.23</v>
      </c>
      <c r="AA456">
        <v>-3.58</v>
      </c>
      <c r="AB456">
        <v>0</v>
      </c>
      <c r="AC456">
        <v>0</v>
      </c>
      <c r="AD456">
        <v>9.08</v>
      </c>
      <c r="AF456" t="str">
        <v>Thành - Templates</v>
      </c>
    </row>
    <row r="457">
      <c r="A457" t="str">
        <v>Mar 23, 2023 12:31:23 AM PDT</v>
      </c>
      <c r="B457">
        <v>17597234491</v>
      </c>
      <c r="C457" t="str">
        <v>Order</v>
      </c>
      <c r="D457" t="str">
        <v>113-1217162-7736225</v>
      </c>
      <c r="E457" t="str">
        <v>Template-set3</v>
      </c>
      <c r="F457" t="str">
        <v>365Home Bowl Cozy Template 3 Sizes, Bowl Cozy Pattern Template, Bowl Cozy Template Cutting Ruler Set with 40 Pcs of Sewing Pin and Manual Instruction</v>
      </c>
      <c r="G457">
        <v>1</v>
      </c>
      <c r="H457" t="str">
        <v>amazon.com</v>
      </c>
      <c r="I457" t="str">
        <v>Standard Orders</v>
      </c>
      <c r="J457" t="str">
        <v>Amazon</v>
      </c>
      <c r="K457" t="str">
        <v>St. Joseph</v>
      </c>
      <c r="L457" t="str">
        <v>MI</v>
      </c>
      <c r="M457">
        <v>49085</v>
      </c>
      <c r="N457" t="str">
        <v>MarketplaceFacilitator</v>
      </c>
      <c r="O457">
        <v>14.89</v>
      </c>
      <c r="P457">
        <v>0.89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-0.89</v>
      </c>
      <c r="Z457">
        <v>-2.23</v>
      </c>
      <c r="AA457">
        <v>-3.58</v>
      </c>
      <c r="AB457">
        <v>0</v>
      </c>
      <c r="AC457">
        <v>0</v>
      </c>
      <c r="AD457">
        <v>9.08</v>
      </c>
      <c r="AF457" t="str">
        <v>Thành - Templates</v>
      </c>
    </row>
    <row r="458">
      <c r="A458" t="str">
        <v>Mar 23, 2023 2:20:09 AM PDT</v>
      </c>
      <c r="B458">
        <v>17597234491</v>
      </c>
      <c r="C458" t="str">
        <v>Order</v>
      </c>
      <c r="D458" t="str">
        <v>112-6258794-5613844</v>
      </c>
      <c r="E458" t="str">
        <v>Template-8in</v>
      </c>
      <c r="F458" t="str">
        <v>365Home Bowl Cozy Template 3 Sizes, Bowl Cozy Pattern Template, Bowl Cozy Template Cutting Ruler Set with 40 Pcs of Sewing Pin and Manual Instruction</v>
      </c>
      <c r="G458">
        <v>1</v>
      </c>
      <c r="H458" t="str">
        <v>amazon.com</v>
      </c>
      <c r="I458" t="str">
        <v>Standard Orders</v>
      </c>
      <c r="J458" t="str">
        <v>Amazon</v>
      </c>
      <c r="K458" t="str">
        <v>LIHUE</v>
      </c>
      <c r="L458" t="str">
        <v>HI</v>
      </c>
      <c r="M458" t="str">
        <v>96766-6921</v>
      </c>
      <c r="N458" t="str">
        <v>MarketplaceFacilitator</v>
      </c>
      <c r="O458">
        <v>8.99</v>
      </c>
      <c r="P458">
        <v>0.42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-0.42</v>
      </c>
      <c r="Z458">
        <v>-1.35</v>
      </c>
      <c r="AA458">
        <v>-2.54</v>
      </c>
      <c r="AB458">
        <v>0</v>
      </c>
      <c r="AC458">
        <v>0</v>
      </c>
      <c r="AD458">
        <v>5.1</v>
      </c>
      <c r="AF458" t="str">
        <v>Thành - Templates</v>
      </c>
    </row>
    <row r="459">
      <c r="A459" t="str">
        <v>Mar 23, 2023 2:31:25 AM PDT</v>
      </c>
      <c r="B459">
        <v>17597234491</v>
      </c>
      <c r="C459" t="str">
        <v>Order</v>
      </c>
      <c r="D459" t="str">
        <v>112-8491245-4167404</v>
      </c>
      <c r="E459" t="str">
        <v>Dumpling-2packs</v>
      </c>
      <c r="F459" t="str">
        <v>365Home 2-Pack 2 in 1 Dumpling Maker Press, Dumpling Skin Maker Machine, Empanada Maker Press, Multifunctional DIY Manual Dumpling Press Mold Set (Gre</v>
      </c>
      <c r="G459">
        <v>1</v>
      </c>
      <c r="H459" t="str">
        <v>amazon.com</v>
      </c>
      <c r="I459" t="str">
        <v>Standard Orders</v>
      </c>
      <c r="J459" t="str">
        <v>Amazon</v>
      </c>
      <c r="K459" t="str">
        <v>FONTANA</v>
      </c>
      <c r="L459" t="str">
        <v>CA</v>
      </c>
      <c r="M459" t="str">
        <v>92336-0727</v>
      </c>
      <c r="N459" t="str">
        <v>MarketplaceFacilitator</v>
      </c>
      <c r="O459">
        <v>21.99</v>
      </c>
      <c r="P459">
        <v>1.7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-1.7</v>
      </c>
      <c r="Z459">
        <v>-3.3</v>
      </c>
      <c r="AA459">
        <v>-6.39</v>
      </c>
      <c r="AB459">
        <v>0</v>
      </c>
      <c r="AC459">
        <v>0</v>
      </c>
      <c r="AD459">
        <v>12.3</v>
      </c>
      <c r="AF459" t="str">
        <v>Thành - Dumpling Makers</v>
      </c>
    </row>
    <row r="460">
      <c r="A460" t="str">
        <v>Mar 23, 2023 5:02:37 AM PDT</v>
      </c>
      <c r="B460">
        <v>17597234491</v>
      </c>
      <c r="C460" t="str">
        <v>Order</v>
      </c>
      <c r="D460" t="str">
        <v>111-7780612-8765062</v>
      </c>
      <c r="E460" t="str">
        <v>Dumpling-Pink</v>
      </c>
      <c r="F460" t="str">
        <v>365Home 2 in 1 Dumpling Maker Press, Dumpling Skin Maker Machine, Empanada Maker Press, Multifunctional DIY Manual Dumpling Press Mold Set (Pink)</v>
      </c>
      <c r="G460">
        <v>1</v>
      </c>
      <c r="H460" t="str">
        <v>amazon.com</v>
      </c>
      <c r="I460" t="str">
        <v>Standard Orders</v>
      </c>
      <c r="J460" t="str">
        <v>Amazon</v>
      </c>
      <c r="K460" t="str">
        <v>KERMIT</v>
      </c>
      <c r="L460" t="str">
        <v>TX</v>
      </c>
      <c r="M460" t="str">
        <v>79745-2630</v>
      </c>
      <c r="N460" t="str">
        <v>MarketplaceFacilitator</v>
      </c>
      <c r="O460">
        <v>11.99</v>
      </c>
      <c r="P460">
        <v>0.99</v>
      </c>
      <c r="Q460">
        <v>3</v>
      </c>
      <c r="R460">
        <v>0.25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-1.24</v>
      </c>
      <c r="Z460">
        <v>-1.8</v>
      </c>
      <c r="AA460">
        <v>-5.54</v>
      </c>
      <c r="AB460">
        <v>0</v>
      </c>
      <c r="AC460">
        <v>0</v>
      </c>
      <c r="AD460">
        <v>7.65</v>
      </c>
      <c r="AF460" t="str">
        <v>Thành - Dumpling Makers</v>
      </c>
    </row>
    <row r="461">
      <c r="A461" t="str">
        <v>Mar 23, 2023 5:22:56 AM PDT</v>
      </c>
      <c r="B461">
        <v>17597234491</v>
      </c>
      <c r="C461" t="str">
        <v>Order</v>
      </c>
      <c r="D461" t="str">
        <v>113-3096007-8435447</v>
      </c>
      <c r="E461" t="str">
        <v>Template-set3</v>
      </c>
      <c r="F461" t="str">
        <v>365Home Bowl Cozy Template 3 Sizes, Bowl Cozy Pattern Template, Bowl Cozy Template Cutting Ruler Set with 40 Pcs of Sewing Pin and Manual Instruction</v>
      </c>
      <c r="G461">
        <v>1</v>
      </c>
      <c r="H461" t="str">
        <v>amazon.com</v>
      </c>
      <c r="I461" t="str">
        <v>Standard Orders</v>
      </c>
      <c r="J461" t="str">
        <v>Amazon</v>
      </c>
      <c r="K461" t="str">
        <v>ASTORIA</v>
      </c>
      <c r="L461" t="str">
        <v>OR</v>
      </c>
      <c r="M461" t="str">
        <v>97103-8230</v>
      </c>
      <c r="O461">
        <v>14.89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-2.23</v>
      </c>
      <c r="AA461">
        <v>-3.58</v>
      </c>
      <c r="AB461">
        <v>0</v>
      </c>
      <c r="AC461">
        <v>0</v>
      </c>
      <c r="AD461">
        <v>9.08</v>
      </c>
      <c r="AF461" t="str">
        <v>Thành - Templates</v>
      </c>
    </row>
    <row r="462">
      <c r="A462" t="str">
        <v>Mar 23, 2023 5:57:47 AM PDT</v>
      </c>
      <c r="B462">
        <v>17597234491</v>
      </c>
      <c r="C462" t="str">
        <v>Order</v>
      </c>
      <c r="D462" t="str">
        <v>114-7629730-1700221</v>
      </c>
      <c r="E462" t="str">
        <v>Dumpling-2packs</v>
      </c>
      <c r="F462" t="str">
        <v>365Home 2-Pack 2 in 1 Dumpling Maker Press, Dumpling Skin Maker Machine, Empanada Maker Press, Multifunctional DIY Manual Dumpling Press Mold Set (Gre</v>
      </c>
      <c r="G462">
        <v>1</v>
      </c>
      <c r="H462" t="str">
        <v>amazon.com</v>
      </c>
      <c r="I462" t="str">
        <v>Standard Orders</v>
      </c>
      <c r="J462" t="str">
        <v>Amazon</v>
      </c>
      <c r="K462" t="str">
        <v>CORONA</v>
      </c>
      <c r="L462" t="str">
        <v>NY</v>
      </c>
      <c r="M462" t="str">
        <v>11368-5336</v>
      </c>
      <c r="N462" t="str">
        <v>MarketplaceFacilitator</v>
      </c>
      <c r="O462">
        <v>21.99</v>
      </c>
      <c r="P462">
        <v>1.95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-1.95</v>
      </c>
      <c r="Z462">
        <v>-3.3</v>
      </c>
      <c r="AA462">
        <v>-6.39</v>
      </c>
      <c r="AB462">
        <v>0</v>
      </c>
      <c r="AC462">
        <v>0</v>
      </c>
      <c r="AD462">
        <v>12.3</v>
      </c>
      <c r="AF462" t="str">
        <v>Thành - Dumpling Makers</v>
      </c>
    </row>
    <row r="463">
      <c r="A463" t="str">
        <v>Mar 23, 2023 7:40:25 AM PDT</v>
      </c>
      <c r="B463">
        <v>17597234491</v>
      </c>
      <c r="C463" t="str">
        <v>Order</v>
      </c>
      <c r="D463" t="str">
        <v>112-5528391-6686645</v>
      </c>
      <c r="E463" t="str">
        <v>Dumpling-2packs</v>
      </c>
      <c r="F463" t="str">
        <v>365Home 2-Pack 2 in 1 Dumpling Maker Press, Dumpling Skin Maker Machine, Empanada Maker Press, Multifunctional DIY Manual Dumpling Press Mold Set (Gre</v>
      </c>
      <c r="G463">
        <v>1</v>
      </c>
      <c r="H463" t="str">
        <v>amazon.com</v>
      </c>
      <c r="I463" t="str">
        <v>Standard Orders</v>
      </c>
      <c r="J463" t="str">
        <v>Amazon</v>
      </c>
      <c r="K463" t="str">
        <v>WINTER PARK</v>
      </c>
      <c r="L463" t="str">
        <v>FL</v>
      </c>
      <c r="M463" t="str">
        <v>32792-1193</v>
      </c>
      <c r="N463" t="str">
        <v>MarketplaceFacilitator</v>
      </c>
      <c r="O463">
        <v>21.99</v>
      </c>
      <c r="P463">
        <v>1.54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-1.54</v>
      </c>
      <c r="Z463">
        <v>-3.3</v>
      </c>
      <c r="AA463">
        <v>-6.39</v>
      </c>
      <c r="AB463">
        <v>0</v>
      </c>
      <c r="AC463">
        <v>0</v>
      </c>
      <c r="AD463">
        <v>12.3</v>
      </c>
      <c r="AF463" t="str">
        <v>Thành - Dumpling Makers</v>
      </c>
    </row>
    <row r="464">
      <c r="A464" t="str">
        <v>Mar 23, 2023 7:48:48 AM PDT</v>
      </c>
      <c r="B464">
        <v>17597234491</v>
      </c>
      <c r="C464" t="str">
        <v>Order</v>
      </c>
      <c r="D464" t="str">
        <v>111-4227104-0026649</v>
      </c>
      <c r="E464" t="str">
        <v>Dumpling-2packs</v>
      </c>
      <c r="F464" t="str">
        <v>365Home 2-Pack 2 in 1 Dumpling Maker Press, Dumpling Skin Maker Machine, Empanada Maker Press, Multifunctional DIY Manual Dumpling Press Mold Set (Gre</v>
      </c>
      <c r="G464">
        <v>1</v>
      </c>
      <c r="H464" t="str">
        <v>amazon.com</v>
      </c>
      <c r="I464" t="str">
        <v>Standard Orders</v>
      </c>
      <c r="J464" t="str">
        <v>Amazon</v>
      </c>
      <c r="K464" t="str">
        <v>ARLINGTON</v>
      </c>
      <c r="L464" t="str">
        <v>VA</v>
      </c>
      <c r="M464" t="str">
        <v>22206-3014</v>
      </c>
      <c r="N464" t="str">
        <v>MarketplaceFacilitator</v>
      </c>
      <c r="O464">
        <v>21.99</v>
      </c>
      <c r="P464">
        <v>1.32</v>
      </c>
      <c r="Q464">
        <v>2.73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-2.73</v>
      </c>
      <c r="X464">
        <v>0</v>
      </c>
      <c r="Y464">
        <v>-2.64</v>
      </c>
      <c r="Z464">
        <v>-6.6</v>
      </c>
      <c r="AA464">
        <v>-6.39</v>
      </c>
      <c r="AB464">
        <v>0</v>
      </c>
      <c r="AC464">
        <v>0</v>
      </c>
      <c r="AD464">
        <v>7.68</v>
      </c>
      <c r="AF464" t="str">
        <v>Thành - Dumpling Makers</v>
      </c>
    </row>
    <row r="465">
      <c r="A465" t="str">
        <v>Mar 23, 2023 7:48:48 AM PDT</v>
      </c>
      <c r="B465">
        <v>17597234491</v>
      </c>
      <c r="C465" t="str">
        <v>Order</v>
      </c>
      <c r="D465" t="str">
        <v>111-4227104-0026649</v>
      </c>
      <c r="E465" t="str">
        <v>Dumpling-2packs</v>
      </c>
      <c r="F465" t="str">
        <v>365Home 2-Pack 2 in 1 Dumpling Maker Press, Dumpling Skin Maker Machine, Empanada Maker Press, Multifunctional DIY Manual Dumpling Press Mold Set (Gre</v>
      </c>
      <c r="G465">
        <v>1</v>
      </c>
      <c r="H465" t="str">
        <v>amazon.com</v>
      </c>
      <c r="I465" t="str">
        <v>Standard Orders</v>
      </c>
      <c r="J465" t="str">
        <v>Amazon</v>
      </c>
      <c r="K465" t="str">
        <v>ARLINGTON</v>
      </c>
      <c r="L465" t="str">
        <v>VA</v>
      </c>
      <c r="M465" t="str">
        <v>22206-3014</v>
      </c>
      <c r="O465">
        <v>21.99</v>
      </c>
      <c r="P465">
        <v>1.32</v>
      </c>
      <c r="Q465">
        <v>2.73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-2.73</v>
      </c>
      <c r="X465">
        <v>0</v>
      </c>
      <c r="Y465">
        <v>0</v>
      </c>
      <c r="Z465">
        <v>0</v>
      </c>
      <c r="AA465">
        <v>-6.39</v>
      </c>
      <c r="AB465">
        <v>0</v>
      </c>
      <c r="AC465">
        <v>0</v>
      </c>
      <c r="AD465">
        <v>16.92</v>
      </c>
      <c r="AF465" t="str">
        <v>Thành - Dumpling Makers</v>
      </c>
    </row>
    <row r="466">
      <c r="A466" t="str">
        <v>Mar 23, 2023 10:16:05 AM PDT</v>
      </c>
      <c r="B466">
        <v>17597234491</v>
      </c>
      <c r="C466" t="str">
        <v>Order</v>
      </c>
      <c r="D466" t="str">
        <v>113-3137110-4860231</v>
      </c>
      <c r="E466" t="str">
        <v>Dumpling-2packs</v>
      </c>
      <c r="F466" t="str">
        <v>365Home 2-Pack 2 in 1 Dumpling Maker Press, Dumpling Skin Maker Machine, Empanada Maker Press, Multifunctional DIY Manual Dumpling Press Mold Set (Gre</v>
      </c>
      <c r="G466">
        <v>1</v>
      </c>
      <c r="H466" t="str">
        <v>amazon.com</v>
      </c>
      <c r="I466" t="str">
        <v>Standard Orders</v>
      </c>
      <c r="J466" t="str">
        <v>Amazon</v>
      </c>
      <c r="K466" t="str">
        <v>SPRINGFIELD</v>
      </c>
      <c r="L466" t="str">
        <v>NJ</v>
      </c>
      <c r="M466" t="str">
        <v>07081-2174</v>
      </c>
      <c r="N466" t="str">
        <v>MarketplaceFacilitator</v>
      </c>
      <c r="O466">
        <v>21.99</v>
      </c>
      <c r="P466">
        <v>1.46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-1.46</v>
      </c>
      <c r="Z466">
        <v>-3.3</v>
      </c>
      <c r="AA466">
        <v>-6.39</v>
      </c>
      <c r="AB466">
        <v>0</v>
      </c>
      <c r="AC466">
        <v>0</v>
      </c>
      <c r="AD466">
        <v>12.3</v>
      </c>
      <c r="AF466" t="str">
        <v>Thành - Dumpling Makers</v>
      </c>
    </row>
    <row r="467">
      <c r="A467" t="str">
        <v>Mar 23, 2023 11:20:28 AM PDT</v>
      </c>
      <c r="B467">
        <v>17597234491</v>
      </c>
      <c r="C467" t="str">
        <v>Order</v>
      </c>
      <c r="D467" t="str">
        <v>113-0189090-7321839</v>
      </c>
      <c r="E467" t="str">
        <v>Dumpling2-Blue</v>
      </c>
      <c r="F467" t="str">
        <v>365Home?Upgrade?2 in 1 Dumpling Maker Press, Dumpling Skin Maker Machine, Empanada Maker Press, Multifunctional DIY Manual Dumpling Press Mold Set (Bl</v>
      </c>
      <c r="G467">
        <v>1</v>
      </c>
      <c r="H467" t="str">
        <v>amazon.com</v>
      </c>
      <c r="I467" t="str">
        <v>Standard Orders</v>
      </c>
      <c r="J467" t="str">
        <v>Amazon</v>
      </c>
      <c r="K467" t="str">
        <v>CANTON</v>
      </c>
      <c r="L467" t="str">
        <v>MA</v>
      </c>
      <c r="M467" t="str">
        <v>02021-4208</v>
      </c>
      <c r="N467" t="str">
        <v>MarketplaceFacilitator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F467" t="str">
        <v>Thành - Dumpling Makers</v>
      </c>
    </row>
    <row r="468">
      <c r="A468" t="str">
        <v>Mar 23, 2023 11:31:03 AM PDT</v>
      </c>
      <c r="B468">
        <v>17597234491</v>
      </c>
      <c r="C468" t="str">
        <v>Order</v>
      </c>
      <c r="D468" t="str">
        <v>113-4634759-1129063</v>
      </c>
      <c r="E468" t="str">
        <v>Dumpling-2packs</v>
      </c>
      <c r="F468" t="str">
        <v>365Home 2-Pack 2 in 1 Dumpling Maker Press, Dumpling Skin Maker Machine, Empanada Maker Press, Multifunctional DIY Manual Dumpling Press Mold Set (Gre</v>
      </c>
      <c r="G468">
        <v>1</v>
      </c>
      <c r="H468" t="str">
        <v>amazon.com</v>
      </c>
      <c r="I468" t="str">
        <v>Standard Orders</v>
      </c>
      <c r="J468" t="str">
        <v>Amazon</v>
      </c>
      <c r="K468" t="str">
        <v>Allentown</v>
      </c>
      <c r="L468" t="str">
        <v>Pa</v>
      </c>
      <c r="M468">
        <v>18102</v>
      </c>
      <c r="N468" t="str">
        <v>MarketplaceFacilitator</v>
      </c>
      <c r="O468">
        <v>21.99</v>
      </c>
      <c r="P468">
        <v>1.32</v>
      </c>
      <c r="Q468">
        <v>0.93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-0.93</v>
      </c>
      <c r="X468">
        <v>0</v>
      </c>
      <c r="Y468">
        <v>-1.32</v>
      </c>
      <c r="Z468">
        <v>-3.3</v>
      </c>
      <c r="AA468">
        <v>-6.39</v>
      </c>
      <c r="AB468">
        <v>0</v>
      </c>
      <c r="AC468">
        <v>0</v>
      </c>
      <c r="AD468">
        <v>12.3</v>
      </c>
      <c r="AF468" t="str">
        <v>Thành - Dumpling Makers</v>
      </c>
    </row>
    <row r="469">
      <c r="A469" t="str">
        <v>Mar 23, 2023 12:07:27 PM PDT</v>
      </c>
      <c r="B469">
        <v>17597234491</v>
      </c>
      <c r="C469" t="str">
        <v>Liquidations</v>
      </c>
      <c r="D469">
        <v>8881164967551</v>
      </c>
      <c r="E469" t="str">
        <v>X003A8GAYP</v>
      </c>
      <c r="F469" t="str">
        <v>365Home Bowl Cozy Template 3 Sizes, Clear Acrylic Bowl Wrap, Sewing Pattern Templates for Quilting with Needle Set and Manual Instruction</v>
      </c>
      <c r="G469">
        <v>1</v>
      </c>
      <c r="I469" t="str">
        <v>Standard Orders</v>
      </c>
      <c r="O469">
        <v>1.26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-0.49</v>
      </c>
      <c r="AC469">
        <v>0</v>
      </c>
      <c r="AD469">
        <v>0.77</v>
      </c>
      <c r="AF469" t="str">
        <v>Thành - Templates</v>
      </c>
    </row>
    <row r="470">
      <c r="A470" t="str">
        <v>Mar 23, 2023 1:17:52 PM PDT</v>
      </c>
      <c r="B470">
        <v>17597234491</v>
      </c>
      <c r="C470" t="str">
        <v>Order</v>
      </c>
      <c r="D470" t="str">
        <v>112-1680568-6980253</v>
      </c>
      <c r="E470" t="str">
        <v>Template-set3</v>
      </c>
      <c r="F470" t="str">
        <v>365Home Bowl Cozy Template 3 Sizes, Bowl Cozy Pattern Template, Bowl Cozy Template Cutting Ruler Set with 40 Pcs of Sewing Pin and Manual Instruction</v>
      </c>
      <c r="G470">
        <v>1</v>
      </c>
      <c r="H470" t="str">
        <v>amazon.com</v>
      </c>
      <c r="I470" t="str">
        <v>Standard Orders</v>
      </c>
      <c r="J470" t="str">
        <v>Amazon</v>
      </c>
      <c r="K470" t="str">
        <v>WARWICK</v>
      </c>
      <c r="L470" t="str">
        <v>RI</v>
      </c>
      <c r="M470" t="str">
        <v>02889-1157</v>
      </c>
      <c r="N470" t="str">
        <v>MarketplaceFacilitator</v>
      </c>
      <c r="O470">
        <v>14.89</v>
      </c>
      <c r="P470">
        <v>1.04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-1.04</v>
      </c>
      <c r="Z470">
        <v>-2.23</v>
      </c>
      <c r="AA470">
        <v>-3.58</v>
      </c>
      <c r="AB470">
        <v>0</v>
      </c>
      <c r="AC470">
        <v>0</v>
      </c>
      <c r="AD470">
        <v>9.08</v>
      </c>
      <c r="AF470" t="str">
        <v>Thành - Templates</v>
      </c>
    </row>
    <row r="471">
      <c r="A471" t="str">
        <v>Mar 23, 2023 1:37:54 PM PDT</v>
      </c>
      <c r="B471">
        <v>17597234491</v>
      </c>
      <c r="C471" t="str">
        <v>Order</v>
      </c>
      <c r="D471" t="str">
        <v>113-4472558-3240206</v>
      </c>
      <c r="E471" t="str">
        <v>Template-set3</v>
      </c>
      <c r="F471" t="str">
        <v>365Home Bowl Cozy Template 3 Sizes, Bowl Cozy Pattern Template, Bowl Cozy Template Cutting Ruler Set with 40 Pcs of Sewing Pin and Manual Instruction</v>
      </c>
      <c r="G471">
        <v>1</v>
      </c>
      <c r="H471" t="str">
        <v>amazon.com</v>
      </c>
      <c r="I471" t="str">
        <v>Standard Orders</v>
      </c>
      <c r="J471" t="str">
        <v>Amazon</v>
      </c>
      <c r="K471" t="str">
        <v>BRANCHVILLE</v>
      </c>
      <c r="L471" t="str">
        <v>NJ</v>
      </c>
      <c r="M471" t="str">
        <v>07826-5037</v>
      </c>
      <c r="N471" t="str">
        <v>MarketplaceFacilitator</v>
      </c>
      <c r="O471">
        <v>14.89</v>
      </c>
      <c r="P471">
        <v>0.99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-0.99</v>
      </c>
      <c r="Z471">
        <v>-2.23</v>
      </c>
      <c r="AA471">
        <v>-3.58</v>
      </c>
      <c r="AB471">
        <v>0</v>
      </c>
      <c r="AC471">
        <v>0</v>
      </c>
      <c r="AD471">
        <v>9.08</v>
      </c>
      <c r="AF471" t="str">
        <v>Thành - Templates</v>
      </c>
    </row>
    <row r="472">
      <c r="A472" t="str">
        <v>Mar 23, 2023 2:51:31 PM PDT</v>
      </c>
      <c r="B472">
        <v>17597234491</v>
      </c>
      <c r="C472" t="str">
        <v>Order</v>
      </c>
      <c r="D472" t="str">
        <v>114-4876727-7476254</v>
      </c>
      <c r="E472" t="str">
        <v>Template-set3</v>
      </c>
      <c r="F472" t="str">
        <v>365Home Bowl Cozy Template 3 Sizes, Bowl Cozy Pattern Template, Bowl Cozy Template Cutting Ruler Set with 40 Pcs of Sewing Pin and Manual Instruction</v>
      </c>
      <c r="G472">
        <v>1</v>
      </c>
      <c r="H472" t="str">
        <v>amazon.com</v>
      </c>
      <c r="I472" t="str">
        <v>Standard Orders</v>
      </c>
      <c r="J472" t="str">
        <v>Amazon</v>
      </c>
      <c r="K472" t="str">
        <v>KENNESAW</v>
      </c>
      <c r="L472" t="str">
        <v>GA</v>
      </c>
      <c r="M472">
        <v>30144</v>
      </c>
      <c r="N472" t="str">
        <v>MarketplaceFacilitator</v>
      </c>
      <c r="O472">
        <v>14.89</v>
      </c>
      <c r="P472">
        <v>0.89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-0.89</v>
      </c>
      <c r="Z472">
        <v>-2.23</v>
      </c>
      <c r="AA472">
        <v>-3.58</v>
      </c>
      <c r="AB472">
        <v>0</v>
      </c>
      <c r="AC472">
        <v>0</v>
      </c>
      <c r="AD472">
        <v>9.08</v>
      </c>
      <c r="AF472" t="str">
        <v>Thành - Templates</v>
      </c>
    </row>
    <row r="473">
      <c r="A473" t="str">
        <v>Mar 23, 2023 3:33:45 PM PDT</v>
      </c>
      <c r="B473">
        <v>17597234491</v>
      </c>
      <c r="C473" t="str">
        <v>Order</v>
      </c>
      <c r="D473" t="str">
        <v>111-5580090-4928232</v>
      </c>
      <c r="E473" t="str">
        <v>Dumpling2-Blue</v>
      </c>
      <c r="F473" t="str">
        <v>365Home?Upgrade?2 in 1 Dumpling Maker Press, Dumpling Skin Maker Machine, Empanada Maker Press, Multifunctional DIY Manual Dumpling Press Mold Set (Bl</v>
      </c>
      <c r="G473">
        <v>1</v>
      </c>
      <c r="H473" t="str">
        <v>amazon.com</v>
      </c>
      <c r="I473" t="str">
        <v>Standard Orders</v>
      </c>
      <c r="J473" t="str">
        <v>Amazon</v>
      </c>
      <c r="K473" t="str">
        <v>JASPER</v>
      </c>
      <c r="L473" t="str">
        <v>TX</v>
      </c>
      <c r="M473" t="str">
        <v>75951-7743</v>
      </c>
      <c r="N473" t="str">
        <v>MarketplaceFacilitator</v>
      </c>
      <c r="O473">
        <v>14.99</v>
      </c>
      <c r="P473">
        <v>1.24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-1.24</v>
      </c>
      <c r="Z473">
        <v>-2.25</v>
      </c>
      <c r="AA473">
        <v>-5.4</v>
      </c>
      <c r="AB473">
        <v>0</v>
      </c>
      <c r="AC473">
        <v>0</v>
      </c>
      <c r="AD473">
        <v>7.34</v>
      </c>
      <c r="AF473" t="str">
        <v>Thành - Dumpling Makers</v>
      </c>
    </row>
    <row r="474">
      <c r="A474" t="str">
        <v>Mar 23, 2023 4:35:16 PM PDT</v>
      </c>
      <c r="B474">
        <v>17597234491</v>
      </c>
      <c r="C474" t="str">
        <v>Refund</v>
      </c>
      <c r="D474" t="str">
        <v>112-6001829-1856249</v>
      </c>
      <c r="E474" t="str">
        <v>Dumpling-2packs</v>
      </c>
      <c r="F474" t="str">
        <v>365Home 2-Pack 2 in 1 Dumpling Maker Press, Dumpling Skin Maker Machine, Empanada Maker Press, Multifunctional DIY Manual Dumpling Press Mold Set (Gre</v>
      </c>
      <c r="G474">
        <v>1</v>
      </c>
      <c r="H474" t="str">
        <v>amazon.com</v>
      </c>
      <c r="I474" t="str">
        <v>Standard Orders</v>
      </c>
      <c r="J474" t="str">
        <v>Amazon</v>
      </c>
      <c r="K474" t="str">
        <v>OKLAHOMA CITY</v>
      </c>
      <c r="L474" t="str">
        <v>OK</v>
      </c>
      <c r="M474" t="str">
        <v>73159-6000</v>
      </c>
      <c r="N474" t="str">
        <v>MarketplaceFacilitator</v>
      </c>
      <c r="O474">
        <v>-21.99</v>
      </c>
      <c r="P474">
        <v>-1.92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1.92</v>
      </c>
      <c r="Z474">
        <v>2.64</v>
      </c>
      <c r="AA474">
        <v>0</v>
      </c>
      <c r="AB474">
        <v>0</v>
      </c>
      <c r="AC474">
        <v>0</v>
      </c>
      <c r="AD474">
        <v>-19.35</v>
      </c>
      <c r="AF474" t="str">
        <v>Thành - Dumpling Makers</v>
      </c>
    </row>
    <row r="475">
      <c r="A475" t="str">
        <v>Mar 23, 2023 5:05:33 PM PDT</v>
      </c>
      <c r="B475">
        <v>17597234491</v>
      </c>
      <c r="C475" t="str">
        <v>Refund</v>
      </c>
      <c r="D475" t="str">
        <v>111-5810034-8246605</v>
      </c>
      <c r="E475" t="str">
        <v>Dumpling2-Blue</v>
      </c>
      <c r="F475" t="str">
        <v>365Home?Upgrade?2 in 1 Dumpling Maker Press, Dumpling Skin Maker Machine, Empanada Maker Press, Multifunctional DIY Manual Dumpling Press Mold Set (Bl</v>
      </c>
      <c r="G475">
        <v>1</v>
      </c>
      <c r="H475" t="str">
        <v>amazon.com</v>
      </c>
      <c r="I475" t="str">
        <v>Standard Orders</v>
      </c>
      <c r="J475" t="str">
        <v>Amazon</v>
      </c>
      <c r="K475" t="str">
        <v>SPOKANE</v>
      </c>
      <c r="L475" t="str">
        <v>WA</v>
      </c>
      <c r="M475" t="str">
        <v>99207-8221</v>
      </c>
      <c r="N475" t="str">
        <v>MarketplaceFacilitator</v>
      </c>
      <c r="O475">
        <v>-14.99</v>
      </c>
      <c r="P475">
        <v>-1.35</v>
      </c>
      <c r="Q475">
        <v>-1.28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1.28</v>
      </c>
      <c r="X475">
        <v>0</v>
      </c>
      <c r="Y475">
        <v>1.35</v>
      </c>
      <c r="Z475">
        <v>1.8</v>
      </c>
      <c r="AA475">
        <v>0</v>
      </c>
      <c r="AB475">
        <v>0</v>
      </c>
      <c r="AC475">
        <v>0</v>
      </c>
      <c r="AD475">
        <v>-13.19</v>
      </c>
      <c r="AF475" t="str">
        <v>Thành - Dumpling Makers</v>
      </c>
    </row>
    <row r="476">
      <c r="A476" t="str">
        <v>Mar 23, 2023 6:40:05 PM PDT</v>
      </c>
      <c r="B476">
        <v>17597234491</v>
      </c>
      <c r="C476" t="str">
        <v>Order</v>
      </c>
      <c r="D476" t="str">
        <v>114-7936418-9892221</v>
      </c>
      <c r="E476" t="str">
        <v>BeanSlicer</v>
      </c>
      <c r="F476" t="str">
        <v>365Home Multifunction Vegetable Green Bean Cutter Slicer Frencher Stringer, Green Onion Pepper Slicer Shredder, Veggie Slicer Cutter Shredder Tool</v>
      </c>
      <c r="G476">
        <v>1</v>
      </c>
      <c r="H476" t="str">
        <v>amazon.com</v>
      </c>
      <c r="I476" t="str">
        <v>Standard Orders</v>
      </c>
      <c r="J476" t="str">
        <v>Amazon</v>
      </c>
      <c r="K476" t="str">
        <v>MOUNT PLEASANT</v>
      </c>
      <c r="L476" t="str">
        <v>SC</v>
      </c>
      <c r="M476" t="str">
        <v>29464-3168</v>
      </c>
      <c r="N476" t="str">
        <v>MarketplaceFacilitator</v>
      </c>
      <c r="O476">
        <v>9.99</v>
      </c>
      <c r="P476">
        <v>0.9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-0.9</v>
      </c>
      <c r="Z476">
        <v>-1.5</v>
      </c>
      <c r="AA476">
        <v>-2.47</v>
      </c>
      <c r="AB476">
        <v>0</v>
      </c>
      <c r="AC476">
        <v>0</v>
      </c>
      <c r="AD476">
        <v>6.02</v>
      </c>
      <c r="AF476" t="str">
        <v>Thành - Peelers</v>
      </c>
    </row>
    <row r="477">
      <c r="A477" t="str">
        <v>Mar 23, 2023 6:41:32 PM PDT</v>
      </c>
      <c r="B477">
        <v>17597234491</v>
      </c>
      <c r="C477" t="str">
        <v>Order</v>
      </c>
      <c r="D477" t="str">
        <v>114-6259907-2373044</v>
      </c>
      <c r="E477" t="str">
        <v>Template-set3</v>
      </c>
      <c r="F477" t="str">
        <v>365Home Bowl Cozy Template 3 Sizes, Bowl Cozy Pattern Template, Bowl Cozy Template Cutting Ruler Set with 40 Pcs of Sewing Pin and Manual Instruction</v>
      </c>
      <c r="G477">
        <v>1</v>
      </c>
      <c r="H477" t="str">
        <v>amazon.com</v>
      </c>
      <c r="I477" t="str">
        <v>Standard Orders</v>
      </c>
      <c r="J477" t="str">
        <v>Amazon</v>
      </c>
      <c r="K477" t="str">
        <v>TEXARKANA</v>
      </c>
      <c r="L477" t="str">
        <v>TX</v>
      </c>
      <c r="M477" t="str">
        <v>75501-7544</v>
      </c>
      <c r="N477" t="str">
        <v>MarketplaceFacilitator</v>
      </c>
      <c r="O477">
        <v>14.89</v>
      </c>
      <c r="P477">
        <v>1.23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-1.23</v>
      </c>
      <c r="Z477">
        <v>-2.23</v>
      </c>
      <c r="AA477">
        <v>-3.58</v>
      </c>
      <c r="AB477">
        <v>0</v>
      </c>
      <c r="AC477">
        <v>0</v>
      </c>
      <c r="AD477">
        <v>9.08</v>
      </c>
      <c r="AF477" t="str">
        <v>Thành - Templates</v>
      </c>
    </row>
    <row r="478">
      <c r="A478" t="str">
        <v>Mar 23, 2023 10:26:09 PM PDT</v>
      </c>
      <c r="B478">
        <v>17597234491</v>
      </c>
      <c r="C478" t="str">
        <v>Order</v>
      </c>
      <c r="D478" t="str">
        <v>113-7581616-1876256</v>
      </c>
      <c r="E478" t="str">
        <v>Chopper</v>
      </c>
      <c r="F478" t="str">
        <v>365Home Multifunctional Vegetable Chopper Dicing &amp; Slitting, Veggie Chopper Dicer With Container, New Hand Pressure Cucumber Carrot Potato Onion Chopp</v>
      </c>
      <c r="G478">
        <v>1</v>
      </c>
      <c r="H478" t="str">
        <v>amazon.com</v>
      </c>
      <c r="I478" t="str">
        <v>Standard Orders</v>
      </c>
      <c r="J478" t="str">
        <v>Amazon</v>
      </c>
      <c r="K478" t="str">
        <v>CHATHAM</v>
      </c>
      <c r="L478" t="str">
        <v>IL</v>
      </c>
      <c r="M478" t="str">
        <v>62629-1470</v>
      </c>
      <c r="N478" t="str">
        <v>MarketplaceFacilitator</v>
      </c>
      <c r="O478">
        <v>10.99</v>
      </c>
      <c r="P478">
        <v>0.8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-0.8</v>
      </c>
      <c r="Z478">
        <v>-1.65</v>
      </c>
      <c r="AA478">
        <v>-3.77</v>
      </c>
      <c r="AB478">
        <v>0</v>
      </c>
      <c r="AC478">
        <v>0</v>
      </c>
      <c r="AD478">
        <v>5.57</v>
      </c>
      <c r="AF478" t="str">
        <v>Thành - Choppers</v>
      </c>
    </row>
    <row r="479">
      <c r="A479" t="str">
        <v>Mar 23, 2023 11:08:57 PM PDT</v>
      </c>
      <c r="B479">
        <v>17597234491</v>
      </c>
      <c r="C479" t="str">
        <v>Order</v>
      </c>
      <c r="D479" t="str">
        <v>113-5005417-3697826</v>
      </c>
      <c r="E479" t="str">
        <v>Template-set3</v>
      </c>
      <c r="F479" t="str">
        <v>365Home Bowl Cozy Template 3 Sizes, Bowl Cozy Pattern Template, Bowl Cozy Template Cutting Ruler Set with 40 Pcs of Sewing Pin and Manual Instruction</v>
      </c>
      <c r="G479">
        <v>1</v>
      </c>
      <c r="H479" t="str">
        <v>amazon.com</v>
      </c>
      <c r="I479" t="str">
        <v>Standard Orders</v>
      </c>
      <c r="J479" t="str">
        <v>Amazon</v>
      </c>
      <c r="K479" t="str">
        <v>RINEYVILLE</v>
      </c>
      <c r="L479" t="str">
        <v>KY</v>
      </c>
      <c r="M479" t="str">
        <v>40162-9514</v>
      </c>
      <c r="N479" t="str">
        <v>MarketplaceFacilitator</v>
      </c>
      <c r="O479">
        <v>13.99</v>
      </c>
      <c r="P479">
        <v>0.84</v>
      </c>
      <c r="Q479">
        <v>1.65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-1.65</v>
      </c>
      <c r="X479">
        <v>0</v>
      </c>
      <c r="Y479">
        <v>-0.84</v>
      </c>
      <c r="Z479">
        <v>-2.1</v>
      </c>
      <c r="AA479">
        <v>-3.58</v>
      </c>
      <c r="AB479">
        <v>0</v>
      </c>
      <c r="AC479">
        <v>0</v>
      </c>
      <c r="AD479">
        <v>8.31</v>
      </c>
      <c r="AF479" t="str">
        <v>Thành - Templates</v>
      </c>
    </row>
    <row r="480">
      <c r="A480" t="str">
        <v>Mar 24, 2023 12:51:10 AM PDT</v>
      </c>
      <c r="B480">
        <v>17597234491</v>
      </c>
      <c r="C480" t="str">
        <v>Order</v>
      </c>
      <c r="D480" t="str">
        <v>113-5292252-9897830</v>
      </c>
      <c r="E480" t="str">
        <v>Dumpling-2packs</v>
      </c>
      <c r="F480" t="str">
        <v>365Home 2-Pack 2 in 1 Dumpling Maker Press, Dumpling Skin Maker Machine, Empanada Maker Press, Multifunctional DIY Manual Dumpling Press Mold Set (Gre</v>
      </c>
      <c r="G480">
        <v>1</v>
      </c>
      <c r="H480" t="str">
        <v>amazon.com</v>
      </c>
      <c r="I480" t="str">
        <v>Standard Orders</v>
      </c>
      <c r="J480" t="str">
        <v>Amazon</v>
      </c>
      <c r="K480" t="str">
        <v>Oak Grove</v>
      </c>
      <c r="L480" t="str">
        <v>MN</v>
      </c>
      <c r="M480">
        <v>55303</v>
      </c>
      <c r="N480" t="str">
        <v>MarketplaceFacilitator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F480" t="str">
        <v>Thành - Dumpling Makers</v>
      </c>
    </row>
    <row r="481">
      <c r="A481" t="str">
        <v>Mar 24, 2023 1:35:26 AM PDT</v>
      </c>
      <c r="B481">
        <v>17597234491</v>
      </c>
      <c r="C481" t="str">
        <v>Order</v>
      </c>
      <c r="D481" t="str">
        <v>112-4982292-7849054</v>
      </c>
      <c r="E481" t="str">
        <v>Dumpling-2packs</v>
      </c>
      <c r="F481" t="str">
        <v>365Home 2-Pack 2 in 1 Dumpling Maker Press, Dumpling Skin Maker Machine, Empanada Maker Press, Multifunctional DIY Manual Dumpling Press Mold Set (Gre</v>
      </c>
      <c r="G481">
        <v>1</v>
      </c>
      <c r="H481" t="str">
        <v>amazon.com</v>
      </c>
      <c r="I481" t="str">
        <v>Standard Orders</v>
      </c>
      <c r="J481" t="str">
        <v>Amazon</v>
      </c>
      <c r="K481" t="str">
        <v>Burien</v>
      </c>
      <c r="L481" t="str">
        <v>Washington</v>
      </c>
      <c r="M481" t="str">
        <v>98168-3606</v>
      </c>
      <c r="N481" t="str">
        <v>MarketplaceFacilitator</v>
      </c>
      <c r="O481">
        <v>21.99</v>
      </c>
      <c r="P481">
        <v>2.22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-2.22</v>
      </c>
      <c r="Z481">
        <v>-3.3</v>
      </c>
      <c r="AA481">
        <v>-6.39</v>
      </c>
      <c r="AB481">
        <v>0</v>
      </c>
      <c r="AC481">
        <v>0</v>
      </c>
      <c r="AD481">
        <v>12.3</v>
      </c>
      <c r="AF481" t="str">
        <v>Thành - Dumpling Makers</v>
      </c>
    </row>
    <row r="482">
      <c r="A482" t="str">
        <v>Mar 24, 2023 1:51:23 AM PDT</v>
      </c>
      <c r="B482">
        <v>17597234491</v>
      </c>
      <c r="C482" t="str">
        <v>Order</v>
      </c>
      <c r="D482" t="str">
        <v>114-0732323-2047418</v>
      </c>
      <c r="E482" t="str">
        <v>Template-set3</v>
      </c>
      <c r="F482" t="str">
        <v>365Home Bowl Cozy Template 3 Sizes, Bowl Cozy Pattern Template, Bowl Cozy Template Cutting Ruler Set with 40 Pcs of Sewing Pin and Manual Instruction</v>
      </c>
      <c r="G482">
        <v>1</v>
      </c>
      <c r="H482" t="str">
        <v>amazon.com</v>
      </c>
      <c r="I482" t="str">
        <v>Standard Orders</v>
      </c>
      <c r="J482" t="str">
        <v>Amazon</v>
      </c>
      <c r="K482" t="str">
        <v>MANSFIELD</v>
      </c>
      <c r="L482" t="str">
        <v>OH</v>
      </c>
      <c r="M482" t="str">
        <v>44905-1318</v>
      </c>
      <c r="N482" t="str">
        <v>MarketplaceFacilitator</v>
      </c>
      <c r="O482">
        <v>14.89</v>
      </c>
      <c r="P482">
        <v>1.04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-1.04</v>
      </c>
      <c r="Z482">
        <v>-2.23</v>
      </c>
      <c r="AA482">
        <v>-3.58</v>
      </c>
      <c r="AB482">
        <v>0</v>
      </c>
      <c r="AC482">
        <v>0</v>
      </c>
      <c r="AD482">
        <v>9.08</v>
      </c>
      <c r="AF482" t="str">
        <v>Thành - Templates</v>
      </c>
    </row>
    <row r="483">
      <c r="A483" t="str">
        <v>Mar 24, 2023 3:27:01 AM PDT</v>
      </c>
      <c r="B483">
        <v>17597234491</v>
      </c>
      <c r="C483" t="str">
        <v>Order</v>
      </c>
      <c r="D483" t="str">
        <v>112-4878868-3721051</v>
      </c>
      <c r="E483" t="str">
        <v>Dumpling-Yellow</v>
      </c>
      <c r="F483" t="str">
        <v>365Home 2 in 1 Dumpling Maker Press, Dumpling Skin Maker Machine, Empanada Maker Press, Multifunctional DIY Manual Dumpling Press Mold Set (Yellow)</v>
      </c>
      <c r="G483">
        <v>1</v>
      </c>
      <c r="H483" t="str">
        <v>amazon.com</v>
      </c>
      <c r="I483" t="str">
        <v>Standard Orders</v>
      </c>
      <c r="J483" t="str">
        <v>Amazon</v>
      </c>
      <c r="K483" t="str">
        <v>DOWNERS GROVE</v>
      </c>
      <c r="L483" t="str">
        <v>IL</v>
      </c>
      <c r="M483" t="str">
        <v>60516-5131</v>
      </c>
      <c r="N483" t="str">
        <v>MarketplaceFacilitator</v>
      </c>
      <c r="O483">
        <v>11.99</v>
      </c>
      <c r="P483">
        <v>0.96</v>
      </c>
      <c r="Q483">
        <v>0.19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-0.19</v>
      </c>
      <c r="X483">
        <v>0</v>
      </c>
      <c r="Y483">
        <v>-0.96</v>
      </c>
      <c r="Z483">
        <v>-1.8</v>
      </c>
      <c r="AA483">
        <v>-3.77</v>
      </c>
      <c r="AB483">
        <v>0</v>
      </c>
      <c r="AC483">
        <v>0</v>
      </c>
      <c r="AD483">
        <v>6.42</v>
      </c>
      <c r="AF483" t="str">
        <v>Thành - Dumpling Makers</v>
      </c>
    </row>
    <row r="484">
      <c r="A484" t="str">
        <v>Mar 24, 2023 5:43:59 AM PDT</v>
      </c>
      <c r="B484">
        <v>17597234491</v>
      </c>
      <c r="C484" t="str">
        <v>Order</v>
      </c>
      <c r="D484" t="str">
        <v>114-4032612-5928200</v>
      </c>
      <c r="E484" t="str">
        <v>Template-set3</v>
      </c>
      <c r="F484" t="str">
        <v>365Home Bowl Cozy Template 3 Sizes, Bowl Cozy Pattern Template, Bowl Cozy Template Cutting Ruler Set with 40 Pcs of Sewing Pin and Manual Instruction</v>
      </c>
      <c r="G484">
        <v>1</v>
      </c>
      <c r="H484" t="str">
        <v>amazon.com</v>
      </c>
      <c r="I484" t="str">
        <v>Standard Orders</v>
      </c>
      <c r="J484" t="str">
        <v>Amazon</v>
      </c>
      <c r="K484" t="str">
        <v>ASHEVILLE</v>
      </c>
      <c r="L484" t="str">
        <v>NC</v>
      </c>
      <c r="M484" t="str">
        <v>28803-4620</v>
      </c>
      <c r="N484" t="str">
        <v>MarketplaceFacilitator</v>
      </c>
      <c r="O484">
        <v>14.89</v>
      </c>
      <c r="P484">
        <v>1.04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-1.04</v>
      </c>
      <c r="Z484">
        <v>-2.23</v>
      </c>
      <c r="AA484">
        <v>-3.58</v>
      </c>
      <c r="AB484">
        <v>0</v>
      </c>
      <c r="AC484">
        <v>0</v>
      </c>
      <c r="AD484">
        <v>9.08</v>
      </c>
      <c r="AF484" t="str">
        <v>Thành - Templates</v>
      </c>
    </row>
    <row r="485">
      <c r="A485" t="str">
        <v>Mar 24, 2023 8:27:35 AM PDT</v>
      </c>
      <c r="B485">
        <v>17597234491</v>
      </c>
      <c r="C485" t="str">
        <v>Order</v>
      </c>
      <c r="D485" t="str">
        <v>111-0514903-7050624</v>
      </c>
      <c r="E485" t="str">
        <v>Breaker-04</v>
      </c>
      <c r="F485" t="str">
        <v>365Home 4-Packs Car Window Breaker Seatbelt Cutter, 3-in-1 Glass Breaker and Seat Belt Cutter, Car Emergency Escape Tool with User Manual for Land and</v>
      </c>
      <c r="G485">
        <v>1</v>
      </c>
      <c r="H485" t="str">
        <v>amazon.com</v>
      </c>
      <c r="I485" t="str">
        <v>Standard Orders</v>
      </c>
      <c r="J485" t="str">
        <v>Amazon</v>
      </c>
      <c r="K485" t="str">
        <v>FRANKLIN</v>
      </c>
      <c r="L485" t="str">
        <v>TN</v>
      </c>
      <c r="M485" t="str">
        <v>37069-4622</v>
      </c>
      <c r="N485" t="str">
        <v>MarketplaceFacilitator</v>
      </c>
      <c r="O485">
        <v>19.99</v>
      </c>
      <c r="P485">
        <v>1.95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-1.95</v>
      </c>
      <c r="Z485">
        <v>-2.4</v>
      </c>
      <c r="AA485">
        <v>-4.75</v>
      </c>
      <c r="AB485">
        <v>0</v>
      </c>
      <c r="AC485">
        <v>0</v>
      </c>
      <c r="AD485">
        <v>12.84</v>
      </c>
      <c r="AF485" t="str">
        <v>Thành - Window Breakers</v>
      </c>
    </row>
    <row r="486">
      <c r="A486" t="str">
        <v>Mar 24, 2023 8:31:40 AM PDT</v>
      </c>
      <c r="B486">
        <v>17597234491</v>
      </c>
      <c r="C486" t="str">
        <v>Order</v>
      </c>
      <c r="D486" t="str">
        <v>111-0392132-7380261</v>
      </c>
      <c r="E486" t="str">
        <v>Dumpling-2packs</v>
      </c>
      <c r="F486" t="str">
        <v>365Home 2-Pack 2 in 1 Dumpling Maker Press, Dumpling Skin Maker Machine, Empanada Maker Press, Multifunctional DIY Manual Dumpling Press Mold Set (Gre</v>
      </c>
      <c r="G486">
        <v>1</v>
      </c>
      <c r="H486" t="str">
        <v>amazon.com</v>
      </c>
      <c r="I486" t="str">
        <v>Standard Orders</v>
      </c>
      <c r="J486" t="str">
        <v>Amazon</v>
      </c>
      <c r="K486" t="str">
        <v>SAINT ALBANS</v>
      </c>
      <c r="L486" t="str">
        <v>NY</v>
      </c>
      <c r="M486" t="str">
        <v>11412-2142</v>
      </c>
      <c r="N486" t="str">
        <v>MarketplaceFacilitator</v>
      </c>
      <c r="O486">
        <v>21.99</v>
      </c>
      <c r="P486">
        <v>1.95</v>
      </c>
      <c r="Q486">
        <v>5.99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-5.99</v>
      </c>
      <c r="X486">
        <v>0</v>
      </c>
      <c r="Y486">
        <v>-1.95</v>
      </c>
      <c r="Z486">
        <v>-3.3</v>
      </c>
      <c r="AA486">
        <v>-6.39</v>
      </c>
      <c r="AB486">
        <v>0</v>
      </c>
      <c r="AC486">
        <v>0</v>
      </c>
      <c r="AD486">
        <v>12.3</v>
      </c>
      <c r="AF486" t="str">
        <v>Thành - Dumpling Makers</v>
      </c>
    </row>
    <row r="487">
      <c r="A487" t="str">
        <v>Mar 24, 2023 10:53:49 AM PDT</v>
      </c>
      <c r="B487">
        <v>17597234491</v>
      </c>
      <c r="C487" t="str">
        <v>Liquidations</v>
      </c>
      <c r="D487">
        <v>8890202313551</v>
      </c>
      <c r="E487" t="str">
        <v>X003A8GAYP</v>
      </c>
      <c r="F487" t="str">
        <v>365Home Bowl Cozy Template 3 Sizes, Clear Acrylic Bowl Wrap, Sewing Pattern Templates for Quilting with Needle Set and Manual Instruction</v>
      </c>
      <c r="G487">
        <v>1</v>
      </c>
      <c r="I487" t="str">
        <v>Standard Orders</v>
      </c>
      <c r="O487">
        <v>1.79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-0.57</v>
      </c>
      <c r="AC487">
        <v>0</v>
      </c>
      <c r="AD487">
        <v>1.22</v>
      </c>
      <c r="AF487" t="str">
        <v>Thành - Templates</v>
      </c>
    </row>
    <row r="488">
      <c r="A488" t="str">
        <v>Mar 24, 2023 11:56:52 AM PDT</v>
      </c>
      <c r="B488">
        <v>17597234491</v>
      </c>
      <c r="C488" t="str">
        <v>Order</v>
      </c>
      <c r="D488" t="str">
        <v>113-9881249-5297068</v>
      </c>
      <c r="E488" t="str">
        <v>Template-set3-cut2</v>
      </c>
      <c r="F488" t="str">
        <v>365Home Bowl Cozy Template 3 Sizes, Bowl Cozy Pattern Template, Bowl Cozy Template Cutting Ruler Set with 40 Pcs of Sewing Pin, Rotary Cutter and Manu</v>
      </c>
      <c r="G488">
        <v>1</v>
      </c>
      <c r="H488" t="str">
        <v>amazon.com</v>
      </c>
      <c r="I488" t="str">
        <v>Standard Orders</v>
      </c>
      <c r="J488" t="str">
        <v>Amazon</v>
      </c>
      <c r="K488" t="str">
        <v>SEVIERVILLE</v>
      </c>
      <c r="L488" t="str">
        <v>TN</v>
      </c>
      <c r="M488" t="str">
        <v>37876-2322</v>
      </c>
      <c r="N488" t="str">
        <v>MarketplaceFacilitator</v>
      </c>
      <c r="O488">
        <v>19.99</v>
      </c>
      <c r="P488">
        <v>1.95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-1.95</v>
      </c>
      <c r="Z488">
        <v>-3</v>
      </c>
      <c r="AA488">
        <v>-5.69</v>
      </c>
      <c r="AB488">
        <v>0</v>
      </c>
      <c r="AC488">
        <v>0</v>
      </c>
      <c r="AD488">
        <v>11.3</v>
      </c>
      <c r="AF488" t="str">
        <v>Thành - Templates</v>
      </c>
    </row>
    <row r="489">
      <c r="A489" t="str">
        <v>Mar 24, 2023 12:11:50 PM PDT</v>
      </c>
      <c r="B489">
        <v>17597234491</v>
      </c>
      <c r="C489" t="str">
        <v>Refund</v>
      </c>
      <c r="D489" t="str">
        <v>114-4997444-6443443</v>
      </c>
      <c r="E489" t="str">
        <v>Dumpling-2packs</v>
      </c>
      <c r="F489" t="str">
        <v>365Home 2-Pack 2 in 1 Dumpling Maker Press, Dumpling Skin Maker Machine, Empanada Maker Press, Multifunctional DIY Manual Dumpling Press Mold Set (Gre</v>
      </c>
      <c r="G489">
        <v>1</v>
      </c>
      <c r="H489" t="str">
        <v>amazon.com</v>
      </c>
      <c r="I489" t="str">
        <v>Standard Orders</v>
      </c>
      <c r="J489" t="str">
        <v>Amazon</v>
      </c>
      <c r="K489" t="str">
        <v>MAINEVILLE</v>
      </c>
      <c r="L489" t="str">
        <v>OH</v>
      </c>
      <c r="M489" t="str">
        <v>45039-7216</v>
      </c>
      <c r="N489" t="str">
        <v>MarketplaceFacilitator</v>
      </c>
      <c r="O489">
        <v>-21.99</v>
      </c>
      <c r="P489">
        <v>-1.48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1.48</v>
      </c>
      <c r="Z489">
        <v>2.64</v>
      </c>
      <c r="AA489">
        <v>0</v>
      </c>
      <c r="AB489">
        <v>0</v>
      </c>
      <c r="AC489">
        <v>0</v>
      </c>
      <c r="AD489">
        <v>-19.35</v>
      </c>
      <c r="AF489" t="str">
        <v>Thành - Dumpling Makers</v>
      </c>
    </row>
    <row r="490">
      <c r="A490" t="str">
        <v>Mar 24, 2023 2:24:20 PM PDT</v>
      </c>
      <c r="B490">
        <v>17597234491</v>
      </c>
      <c r="C490" t="str">
        <v>Order</v>
      </c>
      <c r="D490" t="str">
        <v>114-1062516-5989067</v>
      </c>
      <c r="E490" t="str">
        <v>Dumpling-Yellow</v>
      </c>
      <c r="F490" t="str">
        <v>365Home 2 in 1 Dumpling Maker Press, Dumpling Skin Maker Machine, Empanada Maker Press, Multifunctional DIY Manual Dumpling Press Mold Set (Yellow)</v>
      </c>
      <c r="G490">
        <v>1</v>
      </c>
      <c r="H490" t="str">
        <v>amazon.com</v>
      </c>
      <c r="I490" t="str">
        <v>Standard Orders</v>
      </c>
      <c r="J490" t="str">
        <v>Amazon</v>
      </c>
      <c r="K490" t="str">
        <v>STATEN ISLAND</v>
      </c>
      <c r="L490" t="str">
        <v>NY</v>
      </c>
      <c r="M490" t="str">
        <v>10314-4870</v>
      </c>
      <c r="N490" t="str">
        <v>MarketplaceFacilitator</v>
      </c>
      <c r="O490">
        <v>11.99</v>
      </c>
      <c r="P490">
        <v>1.06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-1.06</v>
      </c>
      <c r="Z490">
        <v>-1.8</v>
      </c>
      <c r="AA490">
        <v>-3.77</v>
      </c>
      <c r="AB490">
        <v>0</v>
      </c>
      <c r="AC490">
        <v>0</v>
      </c>
      <c r="AD490">
        <v>6.42</v>
      </c>
      <c r="AF490" t="str">
        <v>Thành - Dumpling Makers</v>
      </c>
    </row>
    <row r="491">
      <c r="A491" t="str">
        <v>Mar 24, 2023 2:24:27 PM PDT</v>
      </c>
      <c r="B491">
        <v>17597234491</v>
      </c>
      <c r="C491" t="str">
        <v>Order</v>
      </c>
      <c r="D491" t="str">
        <v>111-2519601-2993813</v>
      </c>
      <c r="E491" t="str">
        <v>Template-set3-cut2</v>
      </c>
      <c r="F491" t="str">
        <v>365Home Bowl Cozy Template 3 Sizes, Bowl Cozy Pattern Template, Bowl Cozy Template Cutting Ruler Set with 40 Pcs of Sewing Pin, Rotary Cutter and Manu</v>
      </c>
      <c r="G491">
        <v>1</v>
      </c>
      <c r="H491" t="str">
        <v>amazon.com</v>
      </c>
      <c r="I491" t="str">
        <v>Standard Orders</v>
      </c>
      <c r="J491" t="str">
        <v>Amazon</v>
      </c>
      <c r="K491" t="str">
        <v>Snyder</v>
      </c>
      <c r="L491" t="str">
        <v>TX</v>
      </c>
      <c r="M491">
        <v>79550</v>
      </c>
      <c r="N491" t="str">
        <v>MarketplaceFacilitator</v>
      </c>
      <c r="O491">
        <v>19.99</v>
      </c>
      <c r="P491">
        <v>1.65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-1.65</v>
      </c>
      <c r="Z491">
        <v>-3</v>
      </c>
      <c r="AA491">
        <v>-5.69</v>
      </c>
      <c r="AB491">
        <v>0</v>
      </c>
      <c r="AC491">
        <v>0</v>
      </c>
      <c r="AD491">
        <v>11.3</v>
      </c>
      <c r="AF491" t="str">
        <v>Thành - Templates</v>
      </c>
    </row>
    <row r="492">
      <c r="A492" t="str">
        <v>Mar 24, 2023 7:57:54 PM PDT</v>
      </c>
      <c r="B492">
        <v>17597234491</v>
      </c>
      <c r="C492" t="str">
        <v>Order</v>
      </c>
      <c r="D492" t="str">
        <v>112-1101822-6059416</v>
      </c>
      <c r="E492" t="str">
        <v>Dumpling2-Blue</v>
      </c>
      <c r="F492" t="str">
        <v>365Home?Upgrade?2 in 1 Dumpling Maker Press, Dumpling Skin Maker Machine, Empanada Maker Press, Multifunctional DIY Manual Dumpling Press Mold Set (Bl</v>
      </c>
      <c r="G492">
        <v>1</v>
      </c>
      <c r="H492" t="str">
        <v>amazon.com</v>
      </c>
      <c r="I492" t="str">
        <v>Standard Orders</v>
      </c>
      <c r="J492" t="str">
        <v>Amazon</v>
      </c>
      <c r="K492" t="str">
        <v>MAYSVILLE</v>
      </c>
      <c r="L492" t="str">
        <v>NC</v>
      </c>
      <c r="M492" t="str">
        <v>28555-9102</v>
      </c>
      <c r="N492" t="str">
        <v>MarketplaceFacilitator</v>
      </c>
      <c r="O492">
        <v>14.99</v>
      </c>
      <c r="P492">
        <v>1.05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-1.05</v>
      </c>
      <c r="Z492">
        <v>-2.25</v>
      </c>
      <c r="AA492">
        <v>-5.4</v>
      </c>
      <c r="AB492">
        <v>0</v>
      </c>
      <c r="AC492">
        <v>0</v>
      </c>
      <c r="AD492">
        <v>7.34</v>
      </c>
      <c r="AF492" t="str">
        <v>Thành - Dumpling Makers</v>
      </c>
    </row>
    <row r="493">
      <c r="A493" t="str">
        <v>Mar 24, 2023 8:12:29 PM PDT</v>
      </c>
      <c r="B493">
        <v>17597234491</v>
      </c>
      <c r="C493" t="str">
        <v>Order</v>
      </c>
      <c r="D493" t="str">
        <v>114-7207215-2263467</v>
      </c>
      <c r="E493" t="str">
        <v>Dumpling-2packs</v>
      </c>
      <c r="F493" t="str">
        <v>365Home 2-Pack 2 in 1 Dumpling Maker Press, Dumpling Skin Maker Machine, Empanada Maker Press, Multifunctional DIY Manual Dumpling Press Mold Set (Gre</v>
      </c>
      <c r="G493">
        <v>1</v>
      </c>
      <c r="H493" t="str">
        <v>amazon.com</v>
      </c>
      <c r="I493" t="str">
        <v>Standard Orders</v>
      </c>
      <c r="J493" t="str">
        <v>Amazon</v>
      </c>
      <c r="K493" t="str">
        <v>VIENNA</v>
      </c>
      <c r="L493" t="str">
        <v>VA</v>
      </c>
      <c r="M493" t="str">
        <v>22182-1752</v>
      </c>
      <c r="N493" t="str">
        <v>MarketplaceFacilitator</v>
      </c>
      <c r="O493">
        <v>21.99</v>
      </c>
      <c r="P493">
        <v>1.32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-1.32</v>
      </c>
      <c r="Z493">
        <v>-3.3</v>
      </c>
      <c r="AA493">
        <v>-6.39</v>
      </c>
      <c r="AB493">
        <v>0</v>
      </c>
      <c r="AC493">
        <v>0</v>
      </c>
      <c r="AD493">
        <v>12.3</v>
      </c>
      <c r="AF493" t="str">
        <v>Thành - Dumpling Makers</v>
      </c>
    </row>
    <row r="494">
      <c r="A494" t="str">
        <v>Mar 24, 2023 8:46:40 PM PDT</v>
      </c>
      <c r="B494">
        <v>17597234491</v>
      </c>
      <c r="C494" t="str">
        <v>Order</v>
      </c>
      <c r="D494" t="str">
        <v>112-4370350-9734649</v>
      </c>
      <c r="E494" t="str">
        <v>Template-set3</v>
      </c>
      <c r="F494" t="str">
        <v>365Home Bowl Cozy Template 3 Sizes, Bowl Cozy Pattern Template, Bowl Cozy Template Cutting Ruler Set with 40 Pcs of Sewing Pin and Manual Instruction</v>
      </c>
      <c r="G494">
        <v>1</v>
      </c>
      <c r="H494" t="str">
        <v>amazon.com</v>
      </c>
      <c r="I494" t="str">
        <v>Standard Orders</v>
      </c>
      <c r="J494" t="str">
        <v>Amazon</v>
      </c>
      <c r="K494" t="str">
        <v>AURORA</v>
      </c>
      <c r="L494" t="str">
        <v>CO</v>
      </c>
      <c r="M494" t="str">
        <v>80013-3523</v>
      </c>
      <c r="N494" t="str">
        <v>MarketplaceFacilitator</v>
      </c>
      <c r="O494">
        <v>14.89</v>
      </c>
      <c r="P494">
        <v>1.19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-1.19</v>
      </c>
      <c r="Z494">
        <v>-2.23</v>
      </c>
      <c r="AA494">
        <v>-3.58</v>
      </c>
      <c r="AB494">
        <v>0</v>
      </c>
      <c r="AC494">
        <v>0</v>
      </c>
      <c r="AD494">
        <v>9.08</v>
      </c>
      <c r="AF494" t="str">
        <v>Thành - Templates</v>
      </c>
    </row>
    <row r="495">
      <c r="A495" t="str">
        <v>Mar 24, 2023 9:24:30 PM PDT</v>
      </c>
      <c r="B495">
        <v>17597234491</v>
      </c>
      <c r="C495" t="str">
        <v>Order</v>
      </c>
      <c r="D495" t="str">
        <v>114-5260192-3830640</v>
      </c>
      <c r="E495" t="str">
        <v>Template-set3</v>
      </c>
      <c r="F495" t="str">
        <v>365Home Bowl Cozy Template 3 Sizes, Bowl Cozy Pattern Template, Bowl Cozy Template Cutting Ruler Set with 40 Pcs of Sewing Pin and Manual Instruction</v>
      </c>
      <c r="G495">
        <v>1</v>
      </c>
      <c r="H495" t="str">
        <v>amazon.com</v>
      </c>
      <c r="I495" t="str">
        <v>Standard Orders</v>
      </c>
      <c r="J495" t="str">
        <v>Amazon</v>
      </c>
      <c r="K495" t="str">
        <v>OLATHE</v>
      </c>
      <c r="L495" t="str">
        <v>KS</v>
      </c>
      <c r="M495" t="str">
        <v>66061-2624</v>
      </c>
      <c r="N495" t="str">
        <v>MarketplaceFacilitator</v>
      </c>
      <c r="O495">
        <v>14.89</v>
      </c>
      <c r="P495">
        <v>1.41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-1.41</v>
      </c>
      <c r="Z495">
        <v>-2.23</v>
      </c>
      <c r="AA495">
        <v>-3.58</v>
      </c>
      <c r="AB495">
        <v>0</v>
      </c>
      <c r="AC495">
        <v>0</v>
      </c>
      <c r="AD495">
        <v>9.08</v>
      </c>
      <c r="AF495" t="str">
        <v>Thành - Templates</v>
      </c>
    </row>
    <row r="496">
      <c r="A496" t="str">
        <v>Mar 24, 2023 11:25:23 PM PDT</v>
      </c>
      <c r="B496">
        <v>17597234491</v>
      </c>
      <c r="C496" t="str">
        <v>Order</v>
      </c>
      <c r="D496" t="str">
        <v>111-2805108-5604205</v>
      </c>
      <c r="E496" t="str">
        <v>Template-set3-cut2</v>
      </c>
      <c r="F496" t="str">
        <v>365Home Bowl Cozy Template 3 Sizes, Bowl Cozy Pattern Template, Bowl Cozy Template Cutting Ruler Set with 40 Pcs of Sewing Pin, Rotary Cutter and Manu</v>
      </c>
      <c r="G496">
        <v>1</v>
      </c>
      <c r="H496" t="str">
        <v>amazon.com</v>
      </c>
      <c r="I496" t="str">
        <v>Standard Orders</v>
      </c>
      <c r="J496" t="str">
        <v>Amazon</v>
      </c>
      <c r="K496" t="str">
        <v>MOSS POINT</v>
      </c>
      <c r="L496" t="str">
        <v>MS</v>
      </c>
      <c r="M496" t="str">
        <v>39562-9558</v>
      </c>
      <c r="N496" t="str">
        <v>MarketplaceFacilitator</v>
      </c>
      <c r="O496">
        <v>19.99</v>
      </c>
      <c r="P496">
        <v>1.4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-1.4</v>
      </c>
      <c r="Z496">
        <v>-3</v>
      </c>
      <c r="AA496">
        <v>-5.69</v>
      </c>
      <c r="AB496">
        <v>0</v>
      </c>
      <c r="AC496">
        <v>0</v>
      </c>
      <c r="AD496">
        <v>11.3</v>
      </c>
      <c r="AF496" t="str">
        <v>Thành - Templates</v>
      </c>
    </row>
    <row r="497">
      <c r="A497" t="str">
        <v>Mar 25, 2023 1:27:18 AM PDT</v>
      </c>
      <c r="B497">
        <v>17597234491</v>
      </c>
      <c r="C497" t="str">
        <v>Order</v>
      </c>
      <c r="D497" t="str">
        <v>111-9892317-4494647</v>
      </c>
      <c r="E497" t="str">
        <v>Dumpling-2packs</v>
      </c>
      <c r="F497" t="str">
        <v>365Home 2-Pack 2 in 1 Dumpling Maker Press, Dumpling Skin Maker Machine, Empanada Maker Press, Multifunctional DIY Manual Dumpling Press Mold Set (Gre</v>
      </c>
      <c r="G497">
        <v>1</v>
      </c>
      <c r="H497" t="str">
        <v>amazon.com</v>
      </c>
      <c r="I497" t="str">
        <v>Standard Orders</v>
      </c>
      <c r="J497" t="str">
        <v>Amazon</v>
      </c>
      <c r="K497" t="str">
        <v>HUTTO</v>
      </c>
      <c r="L497" t="str">
        <v>TX</v>
      </c>
      <c r="M497" t="str">
        <v>78634-2158</v>
      </c>
      <c r="N497" t="str">
        <v>MarketplaceFacilitator</v>
      </c>
      <c r="O497">
        <v>21.99</v>
      </c>
      <c r="P497">
        <v>1.81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-1.81</v>
      </c>
      <c r="Z497">
        <v>-3.3</v>
      </c>
      <c r="AA497">
        <v>-6.39</v>
      </c>
      <c r="AB497">
        <v>0</v>
      </c>
      <c r="AC497">
        <v>0</v>
      </c>
      <c r="AD497">
        <v>12.3</v>
      </c>
      <c r="AF497" t="str">
        <v>Thành - Dumpling Makers</v>
      </c>
    </row>
    <row r="498">
      <c r="A498" t="str">
        <v>Mar 25, 2023 6:58:11 AM PDT</v>
      </c>
      <c r="B498">
        <v>17597234491</v>
      </c>
      <c r="C498" t="str">
        <v>Adjustment</v>
      </c>
      <c r="E498" t="str">
        <v>Template-set3-cut2</v>
      </c>
      <c r="F498" t="str">
        <v>FBA Inventory Reimbursement - Damaged:Warehouse</v>
      </c>
      <c r="G498">
        <v>1</v>
      </c>
      <c r="I498" t="str">
        <v>Standard Orders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11.3</v>
      </c>
      <c r="AD498">
        <v>11.3</v>
      </c>
      <c r="AF498" t="str">
        <v>Thành - Templates</v>
      </c>
    </row>
    <row r="499">
      <c r="A499" t="str">
        <v>Mar 25, 2023 7:07:04 AM PDT</v>
      </c>
      <c r="B499">
        <v>17597234491</v>
      </c>
      <c r="C499" t="str">
        <v>Order</v>
      </c>
      <c r="D499" t="str">
        <v>111-4224432-7999467</v>
      </c>
      <c r="E499" t="str">
        <v>Dumpling-2packs</v>
      </c>
      <c r="F499" t="str">
        <v>365Home 2-Pack 2 in 1 Dumpling Maker Press, Dumpling Skin Maker Machine, Empanada Maker Press, Multifunctional DIY Manual Dumpling Press Mold Set (Gre</v>
      </c>
      <c r="G499">
        <v>1</v>
      </c>
      <c r="H499" t="str">
        <v>amazon.com</v>
      </c>
      <c r="I499" t="str">
        <v>Standard Orders</v>
      </c>
      <c r="J499" t="str">
        <v>Amazon</v>
      </c>
      <c r="K499" t="str">
        <v>PHILADELPHIA</v>
      </c>
      <c r="L499" t="str">
        <v>PA</v>
      </c>
      <c r="M499" t="str">
        <v>19143-2907</v>
      </c>
      <c r="N499" t="str">
        <v>MarketplaceFacilitator</v>
      </c>
      <c r="O499">
        <v>21.99</v>
      </c>
      <c r="P499">
        <v>1.32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-1.32</v>
      </c>
      <c r="Z499">
        <v>-3.3</v>
      </c>
      <c r="AA499">
        <v>-6.39</v>
      </c>
      <c r="AB499">
        <v>0</v>
      </c>
      <c r="AC499">
        <v>0</v>
      </c>
      <c r="AD499">
        <v>12.3</v>
      </c>
      <c r="AF499" t="str">
        <v>Thành - Dumpling Makers</v>
      </c>
    </row>
    <row r="500">
      <c r="A500" t="str">
        <v>Mar 25, 2023 11:41:26 AM PDT</v>
      </c>
      <c r="B500">
        <v>17597234491</v>
      </c>
      <c r="C500" t="str">
        <v>Order</v>
      </c>
      <c r="D500" t="str">
        <v>111-7625838-6145834</v>
      </c>
      <c r="E500" t="str">
        <v>Breaker-04</v>
      </c>
      <c r="F500" t="str">
        <v>365Home 4-Packs Car Window Breaker Seatbelt Cutter, 3-in-1 Glass Breaker and Seat Belt Cutter, Car Emergency Escape Tool with User Manual for Land and</v>
      </c>
      <c r="G500">
        <v>1</v>
      </c>
      <c r="H500" t="str">
        <v>amazon.com</v>
      </c>
      <c r="I500" t="str">
        <v>Standard Orders</v>
      </c>
      <c r="J500" t="str">
        <v>Amazon</v>
      </c>
      <c r="K500" t="str">
        <v>ANSONIA</v>
      </c>
      <c r="L500" t="str">
        <v>CT</v>
      </c>
      <c r="M500" t="str">
        <v>06401-3020</v>
      </c>
      <c r="N500" t="str">
        <v>MarketplaceFacilitator</v>
      </c>
      <c r="O500">
        <v>19.99</v>
      </c>
      <c r="P500">
        <v>1.27</v>
      </c>
      <c r="Q500">
        <v>1.5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-1.5</v>
      </c>
      <c r="X500">
        <v>0</v>
      </c>
      <c r="Y500">
        <v>-1.27</v>
      </c>
      <c r="Z500">
        <v>-2.4</v>
      </c>
      <c r="AA500">
        <v>-4.75</v>
      </c>
      <c r="AB500">
        <v>0</v>
      </c>
      <c r="AC500">
        <v>0</v>
      </c>
      <c r="AD500">
        <v>12.84</v>
      </c>
      <c r="AF500" t="str">
        <v>Thành - Window Breakers</v>
      </c>
    </row>
    <row r="501">
      <c r="A501" t="str">
        <v>Mar 25, 2023 1:35:00 PM PDT</v>
      </c>
      <c r="B501">
        <v>17597234491</v>
      </c>
      <c r="C501" t="str">
        <v>Order</v>
      </c>
      <c r="D501" t="str">
        <v>114-5307687-5230624</v>
      </c>
      <c r="E501" t="str">
        <v>Chopper-StoragePeeler</v>
      </c>
      <c r="F501" t="str">
        <v>365Home 2-Pack Multifunctional Vegetable Chopper Dicing &amp; Slitting, Veggie Peeler Chopper Dicer With Container, Cucumber Carrot Potato Onion Apple Pee</v>
      </c>
      <c r="G501">
        <v>1</v>
      </c>
      <c r="H501" t="str">
        <v>amazon.com</v>
      </c>
      <c r="I501" t="str">
        <v>Standard Orders</v>
      </c>
      <c r="J501" t="str">
        <v>Amazon</v>
      </c>
      <c r="K501" t="str">
        <v>CHICAGO</v>
      </c>
      <c r="L501" t="str">
        <v>IL</v>
      </c>
      <c r="M501" t="str">
        <v>60659-3416</v>
      </c>
      <c r="N501" t="str">
        <v>MarketplaceFacilitator</v>
      </c>
      <c r="O501">
        <v>11.99</v>
      </c>
      <c r="P501">
        <v>1.23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-1.23</v>
      </c>
      <c r="Z501">
        <v>-1.8</v>
      </c>
      <c r="AA501">
        <v>-4.68</v>
      </c>
      <c r="AB501">
        <v>0</v>
      </c>
      <c r="AC501">
        <v>0</v>
      </c>
      <c r="AD501">
        <v>5.51</v>
      </c>
      <c r="AF501" t="str">
        <v>Thành - Choppers</v>
      </c>
    </row>
    <row r="502">
      <c r="A502" t="str">
        <v>Mar 25, 2023 2:29:52 PM PDT</v>
      </c>
      <c r="B502">
        <v>17597234491</v>
      </c>
      <c r="C502" t="str">
        <v>Order</v>
      </c>
      <c r="D502" t="str">
        <v>112-0580921-6395461</v>
      </c>
      <c r="E502" t="str">
        <v>Dumpling-2packs</v>
      </c>
      <c r="F502" t="str">
        <v>365Home 2-Pack 2 in 1 Dumpling Maker Press, Dumpling Skin Maker Machine, Empanada Maker Press, Multifunctional DIY Manual Dumpling Press Mold Set (Gre</v>
      </c>
      <c r="G502">
        <v>1</v>
      </c>
      <c r="H502" t="str">
        <v>amazon.com</v>
      </c>
      <c r="I502" t="str">
        <v>Standard Orders</v>
      </c>
      <c r="J502" t="str">
        <v>Amazon</v>
      </c>
      <c r="K502" t="str">
        <v>ALAMEDA</v>
      </c>
      <c r="L502" t="str">
        <v>CA</v>
      </c>
      <c r="M502" t="str">
        <v>94501-1887</v>
      </c>
      <c r="N502" t="str">
        <v>MarketplaceFacilitator</v>
      </c>
      <c r="O502">
        <v>21.99</v>
      </c>
      <c r="P502">
        <v>2.36</v>
      </c>
      <c r="Q502">
        <v>5.99</v>
      </c>
      <c r="R502">
        <v>0.64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-3</v>
      </c>
      <c r="Z502">
        <v>-3.3</v>
      </c>
      <c r="AA502">
        <v>-12.38</v>
      </c>
      <c r="AB502">
        <v>0</v>
      </c>
      <c r="AC502">
        <v>0</v>
      </c>
      <c r="AD502">
        <v>12.3</v>
      </c>
      <c r="AF502" t="str">
        <v>Thành - Dumpling Makers</v>
      </c>
    </row>
    <row r="503">
      <c r="A503" t="str">
        <v>Mar 25, 2023 8:37:27 PM PDT</v>
      </c>
      <c r="B503">
        <v>17597234491</v>
      </c>
      <c r="C503" t="str">
        <v>Order</v>
      </c>
      <c r="D503" t="str">
        <v>114-0348805-5852267</v>
      </c>
      <c r="E503" t="str">
        <v>Dumpling2-Blue</v>
      </c>
      <c r="F503" t="str">
        <v>365Home?Upgrade?2 in 1 Dumpling Maker Press, Dumpling Skin Maker Machine, Empanada Maker Press, Multifunctional DIY Manual Dumpling Press Mold Set (Bl</v>
      </c>
      <c r="G503">
        <v>1</v>
      </c>
      <c r="H503" t="str">
        <v>amazon.com</v>
      </c>
      <c r="I503" t="str">
        <v>Standard Orders</v>
      </c>
      <c r="J503" t="str">
        <v>Amazon</v>
      </c>
      <c r="K503" t="str">
        <v>BALTIMORE</v>
      </c>
      <c r="L503" t="str">
        <v>MD</v>
      </c>
      <c r="M503" t="str">
        <v>21214-2538</v>
      </c>
      <c r="N503" t="str">
        <v>MarketplaceFacilitator</v>
      </c>
      <c r="O503">
        <v>14.99</v>
      </c>
      <c r="P503">
        <v>0.9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-0.9</v>
      </c>
      <c r="Z503">
        <v>-2.25</v>
      </c>
      <c r="AA503">
        <v>-5.4</v>
      </c>
      <c r="AB503">
        <v>0</v>
      </c>
      <c r="AC503">
        <v>0</v>
      </c>
      <c r="AD503">
        <v>7.34</v>
      </c>
      <c r="AF503" t="str">
        <v>Thành - Dumpling Makers</v>
      </c>
    </row>
    <row r="504">
      <c r="A504" t="str">
        <v>Mar 25, 2023 8:43:12 PM PDT</v>
      </c>
      <c r="B504">
        <v>17597234491</v>
      </c>
      <c r="C504" t="str">
        <v>Order</v>
      </c>
      <c r="D504" t="str">
        <v>111-9369725-6689044</v>
      </c>
      <c r="E504" t="str">
        <v>Template-set3</v>
      </c>
      <c r="F504" t="str">
        <v>365Home Bowl Cozy Template 3 Sizes, Bowl Cozy Pattern Template, Bowl Cozy Template Cutting Ruler Set with 40 Pcs of Sewing Pin and Manual Instruction</v>
      </c>
      <c r="G504">
        <v>1</v>
      </c>
      <c r="H504" t="str">
        <v>amazon.com</v>
      </c>
      <c r="I504" t="str">
        <v>Standard Orders</v>
      </c>
      <c r="J504" t="str">
        <v>Amazon</v>
      </c>
      <c r="K504" t="str">
        <v>DERBY</v>
      </c>
      <c r="L504" t="str">
        <v>KS</v>
      </c>
      <c r="M504" t="str">
        <v>67037-6601</v>
      </c>
      <c r="N504" t="str">
        <v>MarketplaceFacilitator</v>
      </c>
      <c r="O504">
        <v>14.89</v>
      </c>
      <c r="P504">
        <v>1.19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-1.19</v>
      </c>
      <c r="Z504">
        <v>-2.23</v>
      </c>
      <c r="AA504">
        <v>-3.58</v>
      </c>
      <c r="AB504">
        <v>0</v>
      </c>
      <c r="AC504">
        <v>0</v>
      </c>
      <c r="AD504">
        <v>9.08</v>
      </c>
      <c r="AF504" t="str">
        <v>Thành - Templates</v>
      </c>
    </row>
    <row r="505">
      <c r="A505" t="str">
        <v>Mar 25, 2023 8:50:08 PM PDT</v>
      </c>
      <c r="B505">
        <v>17597234491</v>
      </c>
      <c r="C505" t="str">
        <v>Adjustment</v>
      </c>
      <c r="D505" t="str">
        <v>111-8740053-1703402</v>
      </c>
      <c r="E505" t="str">
        <v>Template-set3</v>
      </c>
      <c r="F505" t="str">
        <v>FBA Inventory Reimbursement - Customer Service Issue</v>
      </c>
      <c r="G505">
        <v>1</v>
      </c>
      <c r="I505" t="str">
        <v>Standard Orders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8.25</v>
      </c>
      <c r="AD505">
        <v>8.25</v>
      </c>
      <c r="AF505" t="str">
        <v>Thành - Templates</v>
      </c>
    </row>
    <row r="506">
      <c r="A506" t="str">
        <v>Mar 26, 2023 12:44:12 AM PDT</v>
      </c>
      <c r="B506">
        <v>17597234491</v>
      </c>
      <c r="C506" t="str">
        <v>Order</v>
      </c>
      <c r="D506" t="str">
        <v>112-0381878-4908200</v>
      </c>
      <c r="E506" t="str">
        <v>Template-set3</v>
      </c>
      <c r="F506" t="str">
        <v>365Home Bowl Cozy Template 3 Sizes, Bowl Cozy Pattern Template, Bowl Cozy Template Cutting Ruler Set with 40 Pcs of Sewing Pin and Manual Instruction</v>
      </c>
      <c r="G506">
        <v>1</v>
      </c>
      <c r="H506" t="str">
        <v>amazon.com</v>
      </c>
      <c r="I506" t="str">
        <v>Standard Orders</v>
      </c>
      <c r="J506" t="str">
        <v>Amazon</v>
      </c>
      <c r="K506" t="str">
        <v>FULTON</v>
      </c>
      <c r="L506" t="str">
        <v>MO</v>
      </c>
      <c r="M506" t="str">
        <v>65251-5066</v>
      </c>
      <c r="N506" t="str">
        <v>MarketplaceFacilitator</v>
      </c>
      <c r="O506">
        <v>14.89</v>
      </c>
      <c r="P506">
        <v>0.93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-0.93</v>
      </c>
      <c r="Z506">
        <v>-2.23</v>
      </c>
      <c r="AA506">
        <v>-3.58</v>
      </c>
      <c r="AB506">
        <v>0</v>
      </c>
      <c r="AC506">
        <v>0</v>
      </c>
      <c r="AD506">
        <v>9.08</v>
      </c>
      <c r="AF506" t="str">
        <v>Thành - Templates</v>
      </c>
    </row>
    <row r="507">
      <c r="A507" t="str">
        <v>Mar 26, 2023 2:45:35 AM PDT</v>
      </c>
      <c r="B507">
        <v>17597234491</v>
      </c>
      <c r="C507" t="str">
        <v>Order</v>
      </c>
      <c r="D507" t="str">
        <v>112-8925496-4701040</v>
      </c>
      <c r="E507" t="str">
        <v>Dumpling2-Blue</v>
      </c>
      <c r="F507" t="str">
        <v>365Home?Upgrade?2 in 1 Dumpling Maker Press, Dumpling Skin Maker Machine, Empanada Maker Press, Multifunctional DIY Manual Dumpling Press Mold Set (Bl</v>
      </c>
      <c r="G507">
        <v>1</v>
      </c>
      <c r="H507" t="str">
        <v>amazon.com</v>
      </c>
      <c r="I507" t="str">
        <v>Standard Orders</v>
      </c>
      <c r="J507" t="str">
        <v>Amazon</v>
      </c>
      <c r="K507" t="str">
        <v>SUPERIOR</v>
      </c>
      <c r="L507" t="str">
        <v>CO</v>
      </c>
      <c r="M507" t="str">
        <v>80027-8679</v>
      </c>
      <c r="N507" t="str">
        <v>MarketplaceFacilitator</v>
      </c>
      <c r="O507">
        <v>14.99</v>
      </c>
      <c r="P507">
        <v>1.3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-1.3</v>
      </c>
      <c r="Z507">
        <v>-2.25</v>
      </c>
      <c r="AA507">
        <v>-5.4</v>
      </c>
      <c r="AB507">
        <v>0</v>
      </c>
      <c r="AC507">
        <v>0</v>
      </c>
      <c r="AD507">
        <v>7.34</v>
      </c>
      <c r="AF507" t="str">
        <v>Thành - Dumpling Makers</v>
      </c>
    </row>
    <row r="508">
      <c r="A508" t="str">
        <v>Mar 26, 2023 7:48:44 AM PDT</v>
      </c>
      <c r="B508">
        <v>17597234491</v>
      </c>
      <c r="C508" t="str">
        <v>Order</v>
      </c>
      <c r="D508" t="str">
        <v>112-8374011-0224205</v>
      </c>
      <c r="E508" t="str">
        <v>Breaker-04</v>
      </c>
      <c r="F508" t="str">
        <v>365Home 4-Packs Car Window Breaker Seatbelt Cutter, 3-in-1 Glass Breaker and Seat Belt Cutter, Car Emergency Escape Tool with User Manual for Land and</v>
      </c>
      <c r="G508">
        <v>1</v>
      </c>
      <c r="H508" t="str">
        <v>amazon.com</v>
      </c>
      <c r="I508" t="str">
        <v>Standard Orders</v>
      </c>
      <c r="J508" t="str">
        <v>Amazon</v>
      </c>
      <c r="K508" t="str">
        <v>TYRONE</v>
      </c>
      <c r="L508" t="str">
        <v>GA</v>
      </c>
      <c r="M508" t="str">
        <v>30290-2242</v>
      </c>
      <c r="N508" t="str">
        <v>MarketplaceFacilitator</v>
      </c>
      <c r="O508">
        <v>19.99</v>
      </c>
      <c r="P508">
        <v>1.4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-1.4</v>
      </c>
      <c r="Z508">
        <v>-2.4</v>
      </c>
      <c r="AA508">
        <v>-4.75</v>
      </c>
      <c r="AB508">
        <v>0</v>
      </c>
      <c r="AC508">
        <v>0</v>
      </c>
      <c r="AD508">
        <v>12.84</v>
      </c>
      <c r="AF508" t="str">
        <v>Thành - Window Breakers</v>
      </c>
    </row>
    <row r="509">
      <c r="A509" t="str">
        <v>Mar 26, 2023 11:09:23 AM PDT</v>
      </c>
      <c r="B509">
        <v>17597234491</v>
      </c>
      <c r="C509" t="str">
        <v>Order</v>
      </c>
      <c r="D509" t="str">
        <v>114-1413717-7340255</v>
      </c>
      <c r="E509" t="str">
        <v>Template-set3-cut2</v>
      </c>
      <c r="F509" t="str">
        <v>365Home Bowl Cozy Template 3 Sizes, Bowl Cozy Pattern Template, Bowl Cozy Template Cutting Ruler Set with 40 Pcs of Sewing Pin, Rotary Cutter and Manu</v>
      </c>
      <c r="G509">
        <v>1</v>
      </c>
      <c r="H509" t="str">
        <v>amazon.com</v>
      </c>
      <c r="I509" t="str">
        <v>Standard Orders</v>
      </c>
      <c r="J509" t="str">
        <v>Amazon</v>
      </c>
      <c r="K509" t="str">
        <v>SAN LEANDRO</v>
      </c>
      <c r="L509" t="str">
        <v>CA</v>
      </c>
      <c r="M509" t="str">
        <v>94578-1634</v>
      </c>
      <c r="N509" t="str">
        <v>MarketplaceFacilitator</v>
      </c>
      <c r="O509">
        <v>19.99</v>
      </c>
      <c r="P509">
        <v>2.15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-2.15</v>
      </c>
      <c r="Z509">
        <v>-3</v>
      </c>
      <c r="AA509">
        <v>-5.69</v>
      </c>
      <c r="AB509">
        <v>0</v>
      </c>
      <c r="AC509">
        <v>0</v>
      </c>
      <c r="AD509">
        <v>11.3</v>
      </c>
      <c r="AF509" t="str">
        <v>Thành - Templates</v>
      </c>
    </row>
    <row r="510">
      <c r="A510" t="str">
        <v>Mar 26, 2023 11:46:10 AM PDT</v>
      </c>
      <c r="B510">
        <v>17597234491</v>
      </c>
      <c r="C510" t="str">
        <v>Order</v>
      </c>
      <c r="D510" t="str">
        <v>113-6454467-9017007</v>
      </c>
      <c r="E510" t="str">
        <v>Breaker-04</v>
      </c>
      <c r="F510" t="str">
        <v>365Home 4-Packs Car Window Breaker Seatbelt Cutter, 3-in-1 Glass Breaker and Seat Belt Cutter, Car Emergency Escape Tool with User Manual for Land and</v>
      </c>
      <c r="G510">
        <v>1</v>
      </c>
      <c r="H510" t="str">
        <v>amazon.com</v>
      </c>
      <c r="I510" t="str">
        <v>Standard Orders</v>
      </c>
      <c r="J510" t="str">
        <v>Amazon</v>
      </c>
      <c r="K510" t="str">
        <v>SOMERVILLE</v>
      </c>
      <c r="L510" t="str">
        <v>NJ</v>
      </c>
      <c r="M510" t="str">
        <v>08876-3101</v>
      </c>
      <c r="N510" t="str">
        <v>MarketplaceFacilitator</v>
      </c>
      <c r="O510">
        <v>19.99</v>
      </c>
      <c r="P510">
        <v>1.32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-1.32</v>
      </c>
      <c r="Z510">
        <v>-2.4</v>
      </c>
      <c r="AA510">
        <v>-4.75</v>
      </c>
      <c r="AB510">
        <v>0</v>
      </c>
      <c r="AC510">
        <v>0</v>
      </c>
      <c r="AD510">
        <v>12.84</v>
      </c>
      <c r="AF510" t="str">
        <v>Thành - Window Breakers</v>
      </c>
    </row>
    <row r="511">
      <c r="A511" t="str">
        <v>Mar 26, 2023 12:24:58 PM PDT</v>
      </c>
      <c r="B511">
        <v>17597234491</v>
      </c>
      <c r="C511" t="str">
        <v>Order</v>
      </c>
      <c r="D511" t="str">
        <v>112-6874227-4446647</v>
      </c>
      <c r="E511" t="str">
        <v>Template-set3</v>
      </c>
      <c r="F511" t="str">
        <v>365Home Bowl Cozy Template 3 Sizes, Bowl Cozy Pattern Template, Bowl Cozy Template Cutting Ruler Set with 40 Pcs of Sewing Pin and Manual Instruction</v>
      </c>
      <c r="G511">
        <v>1</v>
      </c>
      <c r="H511" t="str">
        <v>amazon.com</v>
      </c>
      <c r="I511" t="str">
        <v>Standard Orders</v>
      </c>
      <c r="J511" t="str">
        <v>Amazon</v>
      </c>
      <c r="K511" t="str">
        <v>APO</v>
      </c>
      <c r="L511" t="str">
        <v>AE</v>
      </c>
      <c r="M511" t="str">
        <v>09227-0017</v>
      </c>
      <c r="N511" t="str">
        <v>MarketplaceFacilitator</v>
      </c>
      <c r="O511">
        <v>14.89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-2.23</v>
      </c>
      <c r="AA511">
        <v>-3.58</v>
      </c>
      <c r="AB511">
        <v>0</v>
      </c>
      <c r="AC511">
        <v>0</v>
      </c>
      <c r="AD511">
        <v>9.08</v>
      </c>
      <c r="AF511" t="str">
        <v>Thành - Templates</v>
      </c>
    </row>
    <row r="512">
      <c r="A512" t="str">
        <v>Mar 26, 2023 1:02:43 PM PDT</v>
      </c>
      <c r="B512">
        <v>17597234491</v>
      </c>
      <c r="C512" t="str">
        <v>Order</v>
      </c>
      <c r="D512" t="str">
        <v>113-0674410-6525045</v>
      </c>
      <c r="E512" t="str">
        <v>Cuber-cutter1</v>
      </c>
      <c r="F512" t="str">
        <v>365Home 2-Pack Avocado Cutter Slicer and Pitter 3 in 1, Avocado Knife Cuber Peeler Dicer Tool</v>
      </c>
      <c r="G512">
        <v>1</v>
      </c>
      <c r="H512" t="str">
        <v>amazon.com</v>
      </c>
      <c r="I512" t="str">
        <v>Standard Orders</v>
      </c>
      <c r="J512" t="str">
        <v>Amazon</v>
      </c>
      <c r="K512" t="str">
        <v>DARDANELLE</v>
      </c>
      <c r="L512" t="str">
        <v>AR</v>
      </c>
      <c r="M512" t="str">
        <v>72834-3840</v>
      </c>
      <c r="N512" t="str">
        <v>MarketplaceFacilitator</v>
      </c>
      <c r="O512">
        <v>11.99</v>
      </c>
      <c r="P512">
        <v>1.15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-1.15</v>
      </c>
      <c r="Z512">
        <v>-1.8</v>
      </c>
      <c r="AA512">
        <v>-3.77</v>
      </c>
      <c r="AB512">
        <v>0</v>
      </c>
      <c r="AC512">
        <v>0</v>
      </c>
      <c r="AD512">
        <v>6.42</v>
      </c>
      <c r="AF512" t="str">
        <v>Thành - Fruit Cutters</v>
      </c>
    </row>
    <row r="513">
      <c r="A513" t="str">
        <v>Mar 26, 2023 6:42:44 PM PDT</v>
      </c>
      <c r="B513">
        <v>17597234491</v>
      </c>
      <c r="C513" t="str">
        <v>Order</v>
      </c>
      <c r="D513" t="str">
        <v>114-6826489-1940202</v>
      </c>
      <c r="E513" t="str">
        <v>Template-set3</v>
      </c>
      <c r="F513" t="str">
        <v>365Home Bowl Cozy Template 3 Sizes, Bowl Cozy Pattern Template, Bowl Cozy Template Cutting Ruler Set with 40 Pcs of Sewing Pin and Manual Instruction</v>
      </c>
      <c r="G513">
        <v>1</v>
      </c>
      <c r="H513" t="str">
        <v>amazon.com</v>
      </c>
      <c r="I513" t="str">
        <v>Standard Orders</v>
      </c>
      <c r="J513" t="str">
        <v>Amazon</v>
      </c>
      <c r="K513" t="str">
        <v>VISALIA</v>
      </c>
      <c r="L513" t="str">
        <v>CA</v>
      </c>
      <c r="M513" t="str">
        <v>93291-3168</v>
      </c>
      <c r="N513" t="str">
        <v>MarketplaceFacilitator</v>
      </c>
      <c r="O513">
        <v>14.89</v>
      </c>
      <c r="P513">
        <v>1.27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-1.27</v>
      </c>
      <c r="Z513">
        <v>-2.23</v>
      </c>
      <c r="AA513">
        <v>-3.58</v>
      </c>
      <c r="AB513">
        <v>0</v>
      </c>
      <c r="AC513">
        <v>0</v>
      </c>
      <c r="AD513">
        <v>9.08</v>
      </c>
      <c r="AF513" t="str">
        <v>Thành - Templates</v>
      </c>
    </row>
    <row r="514">
      <c r="A514" t="str">
        <v>Mar 26, 2023 7:57:02 PM PDT</v>
      </c>
      <c r="B514">
        <v>17597234491</v>
      </c>
      <c r="C514" t="str">
        <v>Order</v>
      </c>
      <c r="D514" t="str">
        <v>113-1439156-5119407</v>
      </c>
      <c r="E514" t="str">
        <v>Template-set3</v>
      </c>
      <c r="F514" t="str">
        <v>365Home Bowl Cozy Template 3 Sizes, Bowl Cozy Pattern Template, Bowl Cozy Template Cutting Ruler Set with 40 Pcs of Sewing Pin and Manual Instruction</v>
      </c>
      <c r="G514">
        <v>1</v>
      </c>
      <c r="H514" t="str">
        <v>amazon.com</v>
      </c>
      <c r="I514" t="str">
        <v>Standard Orders</v>
      </c>
      <c r="J514" t="str">
        <v>Amazon</v>
      </c>
      <c r="K514" t="str">
        <v>North Logan</v>
      </c>
      <c r="L514" t="str">
        <v>UT</v>
      </c>
      <c r="M514" t="str">
        <v>84341-8347</v>
      </c>
      <c r="N514" t="str">
        <v>MarketplaceFacilitator</v>
      </c>
      <c r="O514">
        <v>14.89</v>
      </c>
      <c r="P514">
        <v>1.04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-1.04</v>
      </c>
      <c r="Z514">
        <v>-2.23</v>
      </c>
      <c r="AA514">
        <v>-3.58</v>
      </c>
      <c r="AB514">
        <v>0</v>
      </c>
      <c r="AC514">
        <v>0</v>
      </c>
      <c r="AD514">
        <v>9.08</v>
      </c>
      <c r="AF514" t="str">
        <v>Thành - Templates</v>
      </c>
    </row>
    <row r="515">
      <c r="A515" t="str">
        <v>Mar 26, 2023 9:40:53 PM PDT</v>
      </c>
      <c r="B515">
        <v>17597234491</v>
      </c>
      <c r="C515" t="str">
        <v>Order</v>
      </c>
      <c r="D515" t="str">
        <v>112-0863165-0384242</v>
      </c>
      <c r="E515" t="str">
        <v>Template-set3</v>
      </c>
      <c r="F515" t="str">
        <v>365Home Bowl Cozy Template 3 Sizes, Bowl Cozy Pattern Template, Bowl Cozy Template Cutting Ruler Set with 40 Pcs of Sewing Pin and Manual Instruction</v>
      </c>
      <c r="G515">
        <v>1</v>
      </c>
      <c r="H515" t="str">
        <v>amazon.com</v>
      </c>
      <c r="I515" t="str">
        <v>Standard Orders</v>
      </c>
      <c r="J515" t="str">
        <v>Amazon</v>
      </c>
      <c r="K515" t="str">
        <v>Southington</v>
      </c>
      <c r="L515" t="str">
        <v>CT</v>
      </c>
      <c r="M515">
        <v>6489</v>
      </c>
      <c r="N515" t="str">
        <v>MarketplaceFacilitator</v>
      </c>
      <c r="O515">
        <v>14.89</v>
      </c>
      <c r="P515">
        <v>0.95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-0.95</v>
      </c>
      <c r="Z515">
        <v>-2.23</v>
      </c>
      <c r="AA515">
        <v>-3.58</v>
      </c>
      <c r="AB515">
        <v>0</v>
      </c>
      <c r="AC515">
        <v>0</v>
      </c>
      <c r="AD515">
        <v>9.08</v>
      </c>
      <c r="AF515" t="str">
        <v>Thành - Templates</v>
      </c>
    </row>
    <row r="516">
      <c r="A516" t="str">
        <v>Mar 27, 2023 3:36:10 AM PDT</v>
      </c>
      <c r="B516">
        <v>17597234491</v>
      </c>
      <c r="C516" t="str">
        <v>Order</v>
      </c>
      <c r="D516" t="str">
        <v>111-7990756-9805826</v>
      </c>
      <c r="E516" t="str">
        <v>Breaker-04</v>
      </c>
      <c r="F516" t="str">
        <v>365Home 4-Packs Car Window Breaker Seatbelt Cutter, 3-in-1 Glass Breaker and Seat Belt Cutter, Car Emergency Escape Tool with User Manual for Land and</v>
      </c>
      <c r="G516">
        <v>1</v>
      </c>
      <c r="H516" t="str">
        <v>amazon.com</v>
      </c>
      <c r="I516" t="str">
        <v>Standard Orders</v>
      </c>
      <c r="J516" t="str">
        <v>Amazon</v>
      </c>
      <c r="K516" t="str">
        <v>CHARLOTTE</v>
      </c>
      <c r="L516" t="str">
        <v>NC</v>
      </c>
      <c r="M516" t="str">
        <v>28205-8006</v>
      </c>
      <c r="N516" t="str">
        <v>MarketplaceFacilitator</v>
      </c>
      <c r="O516">
        <v>19.99</v>
      </c>
      <c r="P516">
        <v>1.45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-1.45</v>
      </c>
      <c r="Z516">
        <v>-2.4</v>
      </c>
      <c r="AA516">
        <v>-4.75</v>
      </c>
      <c r="AB516">
        <v>0</v>
      </c>
      <c r="AC516">
        <v>0</v>
      </c>
      <c r="AD516">
        <v>12.84</v>
      </c>
      <c r="AF516" t="str">
        <v>Thành - Window Breakers</v>
      </c>
    </row>
    <row r="517">
      <c r="A517" t="str">
        <v>Mar 27, 2023 4:22:45 AM PDT</v>
      </c>
      <c r="B517">
        <v>17597234491</v>
      </c>
      <c r="C517" t="str">
        <v>Adjustment</v>
      </c>
      <c r="E517" t="str">
        <v>Dumpling-2packs</v>
      </c>
      <c r="F517" t="str">
        <v>FBA Inventory Reimbursement - Damaged:Warehouse</v>
      </c>
      <c r="G517">
        <v>1</v>
      </c>
      <c r="I517" t="str">
        <v>Standard Orders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11.5</v>
      </c>
      <c r="AD517">
        <v>11.5</v>
      </c>
      <c r="AF517" t="str">
        <v>Thành - Dumpling Makers</v>
      </c>
    </row>
    <row r="518">
      <c r="A518" t="str">
        <v>Mar 27, 2023 4:22:56 AM PDT</v>
      </c>
      <c r="B518">
        <v>17597234491</v>
      </c>
      <c r="C518" t="str">
        <v>Adjustment</v>
      </c>
      <c r="E518" t="str">
        <v>Dumpling-2packs</v>
      </c>
      <c r="F518" t="str">
        <v>FBA Inventory Reimbursement - Damaged:Warehouse</v>
      </c>
      <c r="G518">
        <v>1</v>
      </c>
      <c r="I518" t="str">
        <v>Standard Orders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11.5</v>
      </c>
      <c r="AD518">
        <v>11.5</v>
      </c>
      <c r="AF518" t="str">
        <v>Thành - Dumpling Makers</v>
      </c>
    </row>
    <row r="519">
      <c r="A519" t="str">
        <v>Mar 27, 2023 4:22:56 AM PDT</v>
      </c>
      <c r="B519">
        <v>17597234491</v>
      </c>
      <c r="C519" t="str">
        <v>Adjustment</v>
      </c>
      <c r="E519" t="str">
        <v>Dumpling-2packs</v>
      </c>
      <c r="F519" t="str">
        <v>FBA Inventory Reimbursement - Damaged:Warehouse</v>
      </c>
      <c r="G519">
        <v>1</v>
      </c>
      <c r="I519" t="str">
        <v>Standard Orders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11.5</v>
      </c>
      <c r="AD519">
        <v>11.5</v>
      </c>
      <c r="AF519" t="str">
        <v>Thành - Dumpling Makers</v>
      </c>
    </row>
    <row r="520">
      <c r="A520" t="str">
        <v>Mar 27, 2023 8:08:04 AM PDT</v>
      </c>
      <c r="B520">
        <v>17597234491</v>
      </c>
      <c r="C520" t="str">
        <v>Order</v>
      </c>
      <c r="D520" t="str">
        <v>114-0680395-0516231</v>
      </c>
      <c r="E520" t="str">
        <v>Dumpling-2packs</v>
      </c>
      <c r="F520" t="str">
        <v>365Home 2-Pack 2 in 1 Dumpling Maker Press, Dumpling Skin Maker Machine, Empanada Maker Press, Multifunctional DIY Manual Dumpling Press Mold Set (Gre</v>
      </c>
      <c r="G520">
        <v>1</v>
      </c>
      <c r="H520" t="str">
        <v>amazon.com</v>
      </c>
      <c r="I520" t="str">
        <v>Standard Orders</v>
      </c>
      <c r="J520" t="str">
        <v>Amazon</v>
      </c>
      <c r="K520" t="str">
        <v>CHARLOTTE</v>
      </c>
      <c r="L520" t="str">
        <v>NC</v>
      </c>
      <c r="M520" t="str">
        <v>28210-5235</v>
      </c>
      <c r="N520" t="str">
        <v>MarketplaceFacilitator</v>
      </c>
      <c r="O520">
        <v>21.99</v>
      </c>
      <c r="P520">
        <v>1.59</v>
      </c>
      <c r="Q520">
        <v>0.75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-0.75</v>
      </c>
      <c r="X520">
        <v>0</v>
      </c>
      <c r="Y520">
        <v>-1.59</v>
      </c>
      <c r="Z520">
        <v>-3.3</v>
      </c>
      <c r="AA520">
        <v>-6.39</v>
      </c>
      <c r="AB520">
        <v>0</v>
      </c>
      <c r="AC520">
        <v>0</v>
      </c>
      <c r="AD520">
        <v>12.3</v>
      </c>
      <c r="AF520" t="str">
        <v>Thành - Dumpling Makers</v>
      </c>
    </row>
    <row r="521">
      <c r="A521" t="str">
        <v>Mar 27, 2023 12:10:19 PM PDT</v>
      </c>
      <c r="B521">
        <v>17597234491</v>
      </c>
      <c r="C521" t="str">
        <v>Order</v>
      </c>
      <c r="D521" t="str">
        <v>111-3596377-6095437</v>
      </c>
      <c r="E521" t="str">
        <v>Chopper</v>
      </c>
      <c r="F521" t="str">
        <v>365Home Multifunctional Vegetable Chopper Dicing &amp; Slitting, Veggie Chopper Dicer With Container, New Hand Pressure Cucumber Carrot Potato Onion Chopp</v>
      </c>
      <c r="G521">
        <v>1</v>
      </c>
      <c r="H521" t="str">
        <v>amazon.com</v>
      </c>
      <c r="I521" t="str">
        <v>Standard Orders</v>
      </c>
      <c r="J521" t="str">
        <v>Amazon</v>
      </c>
      <c r="K521" t="str">
        <v>TINLEY PARK</v>
      </c>
      <c r="L521" t="str">
        <v>IL</v>
      </c>
      <c r="M521" t="str">
        <v>60487-9571</v>
      </c>
      <c r="N521" t="str">
        <v>MarketplaceFacilitator</v>
      </c>
      <c r="O521">
        <v>10.99</v>
      </c>
      <c r="P521">
        <v>1.07</v>
      </c>
      <c r="Q521">
        <v>5.99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-5.99</v>
      </c>
      <c r="X521">
        <v>0</v>
      </c>
      <c r="Y521">
        <v>-1.07</v>
      </c>
      <c r="Z521">
        <v>-1.65</v>
      </c>
      <c r="AA521">
        <v>-3.77</v>
      </c>
      <c r="AB521">
        <v>0</v>
      </c>
      <c r="AC521">
        <v>0</v>
      </c>
      <c r="AD521">
        <v>5.57</v>
      </c>
      <c r="AF521" t="str">
        <v>Thành - Choppers</v>
      </c>
    </row>
    <row r="522">
      <c r="A522" t="str">
        <v>Mar 27, 2023 12:45:17 PM PDT</v>
      </c>
      <c r="B522">
        <v>17597234491</v>
      </c>
      <c r="C522" t="str">
        <v>Order</v>
      </c>
      <c r="D522" t="str">
        <v>112-7488683-0335435</v>
      </c>
      <c r="E522" t="str">
        <v>Template-set3</v>
      </c>
      <c r="F522" t="str">
        <v>365Home Bowl Cozy Template 3 Sizes, Bowl Cozy Pattern Template, Bowl Cozy Template Cutting Ruler Set with 40 Pcs of Sewing Pin and Manual Instruction</v>
      </c>
      <c r="G522">
        <v>1</v>
      </c>
      <c r="H522" t="str">
        <v>amazon.com</v>
      </c>
      <c r="I522" t="str">
        <v>Standard Orders</v>
      </c>
      <c r="J522" t="str">
        <v>Amazon</v>
      </c>
      <c r="K522" t="str">
        <v>WINDSOR</v>
      </c>
      <c r="L522" t="str">
        <v>PA</v>
      </c>
      <c r="M522" t="str">
        <v>17366-8502</v>
      </c>
      <c r="N522" t="str">
        <v>MarketplaceFacilitator</v>
      </c>
      <c r="O522">
        <v>14.89</v>
      </c>
      <c r="P522">
        <v>0.89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-0.89</v>
      </c>
      <c r="Z522">
        <v>-2.23</v>
      </c>
      <c r="AA522">
        <v>-3.58</v>
      </c>
      <c r="AB522">
        <v>0</v>
      </c>
      <c r="AC522">
        <v>0</v>
      </c>
      <c r="AD522">
        <v>9.08</v>
      </c>
      <c r="AF522" t="str">
        <v>Thành - Templates</v>
      </c>
    </row>
    <row r="523">
      <c r="A523" t="str">
        <v>Mar 27, 2023 12:48:46 PM PDT</v>
      </c>
      <c r="B523">
        <v>17597234491</v>
      </c>
      <c r="C523" t="str">
        <v>Refund</v>
      </c>
      <c r="D523" t="str">
        <v>114-5159649-2623415</v>
      </c>
      <c r="E523" t="str">
        <v>Dumpling2-Blue</v>
      </c>
      <c r="F523" t="str">
        <v>365Home Dumpling Skin Artifact DIY Dumpling Maker, 2-in-1 Portable Dumpling Wrappers Maker and Press Dumpling Skin Machine - Multi-function DIY Manual</v>
      </c>
      <c r="G523">
        <v>1</v>
      </c>
      <c r="H523" t="str">
        <v>amazon.com</v>
      </c>
      <c r="I523" t="str">
        <v>Standard Orders</v>
      </c>
      <c r="J523" t="str">
        <v>Amazon</v>
      </c>
      <c r="K523" t="str">
        <v>LEWISVILLE</v>
      </c>
      <c r="L523" t="str">
        <v>TX</v>
      </c>
      <c r="M523" t="str">
        <v>75067-4086</v>
      </c>
      <c r="N523" t="str">
        <v>MarketplaceFacilitator</v>
      </c>
      <c r="O523">
        <v>-14.99</v>
      </c>
      <c r="P523">
        <v>-1.24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1.24</v>
      </c>
      <c r="Z523">
        <v>1.8</v>
      </c>
      <c r="AA523">
        <v>0</v>
      </c>
      <c r="AB523">
        <v>0</v>
      </c>
      <c r="AC523">
        <v>0</v>
      </c>
      <c r="AD523">
        <v>-13.19</v>
      </c>
      <c r="AF523" t="str">
        <v>Thành - Dumpling Makers</v>
      </c>
    </row>
    <row r="524">
      <c r="A524" t="str">
        <v>Mar 27, 2023 2:13:36 PM PDT</v>
      </c>
      <c r="B524">
        <v>17597234491</v>
      </c>
      <c r="C524" t="str">
        <v>Order</v>
      </c>
      <c r="D524" t="str">
        <v>112-0114578-9285875</v>
      </c>
      <c r="E524" t="str">
        <v>Template-set3</v>
      </c>
      <c r="F524" t="str">
        <v>365Home Bowl Cozy Template 3 Sizes, Bowl Cozy Pattern Template, Bowl Cozy Template Cutting Ruler Set with 40 Pcs of Sewing Pin and Manual Instruction</v>
      </c>
      <c r="G524">
        <v>1</v>
      </c>
      <c r="H524" t="str">
        <v>amazon.com</v>
      </c>
      <c r="I524" t="str">
        <v>Standard Orders</v>
      </c>
      <c r="J524" t="str">
        <v>Amazon</v>
      </c>
      <c r="K524" t="str">
        <v>Mesa</v>
      </c>
      <c r="L524" t="str">
        <v>AZ</v>
      </c>
      <c r="M524">
        <v>85204</v>
      </c>
      <c r="N524" t="str">
        <v>MarketplaceFacilitator</v>
      </c>
      <c r="O524">
        <v>14.89</v>
      </c>
      <c r="P524">
        <v>1.24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-1.24</v>
      </c>
      <c r="Z524">
        <v>-2.23</v>
      </c>
      <c r="AA524">
        <v>-3.58</v>
      </c>
      <c r="AB524">
        <v>0</v>
      </c>
      <c r="AC524">
        <v>0</v>
      </c>
      <c r="AD524">
        <v>9.08</v>
      </c>
      <c r="AF524" t="str">
        <v>Thành - Templates</v>
      </c>
    </row>
    <row r="525">
      <c r="A525" t="str">
        <v>Mar 27, 2023 2:46:45 PM PDT</v>
      </c>
      <c r="B525">
        <v>17597234491</v>
      </c>
      <c r="C525" t="str">
        <v>Order</v>
      </c>
      <c r="D525" t="str">
        <v>113-6910354-6581045</v>
      </c>
      <c r="E525" t="str">
        <v>Template-set3</v>
      </c>
      <c r="F525" t="str">
        <v>365Home Bowl Cozy Template 3 Sizes, Bowl Cozy Pattern Template, Bowl Cozy Template Cutting Ruler Set with 40 Pcs of Sewing Pin and Manual Instruction</v>
      </c>
      <c r="G525">
        <v>1</v>
      </c>
      <c r="H525" t="str">
        <v>amazon.com</v>
      </c>
      <c r="I525" t="str">
        <v>Standard Orders</v>
      </c>
      <c r="J525" t="str">
        <v>Amazon</v>
      </c>
      <c r="K525" t="str">
        <v>Owasso</v>
      </c>
      <c r="L525" t="str">
        <v>OK</v>
      </c>
      <c r="M525" t="str">
        <v>74055-2370</v>
      </c>
      <c r="N525" t="str">
        <v>MarketplaceFacilitator</v>
      </c>
      <c r="O525">
        <v>11.89</v>
      </c>
      <c r="P525">
        <v>1.06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-1.06</v>
      </c>
      <c r="Z525">
        <v>-1.78</v>
      </c>
      <c r="AA525">
        <v>-3.58</v>
      </c>
      <c r="AB525">
        <v>0</v>
      </c>
      <c r="AC525">
        <v>0</v>
      </c>
      <c r="AD525">
        <v>6.53</v>
      </c>
      <c r="AF525" t="str">
        <v>Thành - Templates</v>
      </c>
    </row>
    <row r="526">
      <c r="A526" t="str">
        <v>Mar 27, 2023 4:43:49 PM PDT</v>
      </c>
      <c r="B526">
        <v>17597234491</v>
      </c>
      <c r="C526" t="str">
        <v>Order</v>
      </c>
      <c r="D526" t="str">
        <v>111-4833393-3044247</v>
      </c>
      <c r="E526" t="str">
        <v>Template-set3-cut2</v>
      </c>
      <c r="F526" t="str">
        <v>365Home Bowl Cozy Template 3 Sizes, Bowl Cozy Pattern Template, Bowl Cozy Template Cutting Ruler Set with 40 Pcs of Sewing Pin, Rotary Cutter and Manu</v>
      </c>
      <c r="G526">
        <v>1</v>
      </c>
      <c r="H526" t="str">
        <v>amazon.com</v>
      </c>
      <c r="I526" t="str">
        <v>Standard Orders</v>
      </c>
      <c r="J526" t="str">
        <v>Amazon</v>
      </c>
      <c r="K526" t="str">
        <v>PHOENIX</v>
      </c>
      <c r="L526" t="str">
        <v>AZ</v>
      </c>
      <c r="M526" t="str">
        <v>85086-1417</v>
      </c>
      <c r="N526" t="str">
        <v>MarketplaceFacilitator</v>
      </c>
      <c r="O526">
        <v>19.99</v>
      </c>
      <c r="P526">
        <v>1.72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-1.72</v>
      </c>
      <c r="Z526">
        <v>-3</v>
      </c>
      <c r="AA526">
        <v>-5.69</v>
      </c>
      <c r="AB526">
        <v>0</v>
      </c>
      <c r="AC526">
        <v>0</v>
      </c>
      <c r="AD526">
        <v>11.3</v>
      </c>
      <c r="AF526" t="str">
        <v>Thành - Templates</v>
      </c>
    </row>
    <row r="527">
      <c r="A527" t="str">
        <v>Mar 27, 2023 4:52:03 PM PDT</v>
      </c>
      <c r="B527">
        <v>17597234491</v>
      </c>
      <c r="C527" t="str">
        <v>Adjustment</v>
      </c>
      <c r="D527" t="str">
        <v>113-9319993-8437811</v>
      </c>
      <c r="E527" t="str">
        <v>Template-set3</v>
      </c>
      <c r="F527" t="str">
        <v>FBA Inventory Reimbursement - Customer Service Issue</v>
      </c>
      <c r="G527">
        <v>1</v>
      </c>
      <c r="I527" t="str">
        <v>Standard Orders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7.52</v>
      </c>
      <c r="AD527">
        <v>7.52</v>
      </c>
      <c r="AF527" t="str">
        <v>Thành - Templates</v>
      </c>
    </row>
    <row r="528">
      <c r="A528" t="str">
        <v>Mar 27, 2023 6:32:59 PM PDT</v>
      </c>
      <c r="B528">
        <v>17597234491</v>
      </c>
      <c r="C528" t="str">
        <v>Order</v>
      </c>
      <c r="D528" t="str">
        <v>112-4527238-6336257</v>
      </c>
      <c r="E528" t="str">
        <v>Template-set3</v>
      </c>
      <c r="F528" t="str">
        <v>365Home Bowl Cozy Template 3 Sizes, Bowl Cozy Pattern Template, Bowl Cozy Template Cutting Ruler Set with 40 Pcs of Sewing Pin and Manual Instruction</v>
      </c>
      <c r="G528">
        <v>1</v>
      </c>
      <c r="H528" t="str">
        <v>amazon.com</v>
      </c>
      <c r="I528" t="str">
        <v>Standard Orders</v>
      </c>
      <c r="J528" t="str">
        <v>Amazon</v>
      </c>
      <c r="K528" t="str">
        <v>PARRISH</v>
      </c>
      <c r="L528" t="str">
        <v>FL</v>
      </c>
      <c r="M528" t="str">
        <v>34219-1921</v>
      </c>
      <c r="N528" t="str">
        <v>MarketplaceFacilitator</v>
      </c>
      <c r="O528">
        <v>11.89</v>
      </c>
      <c r="P528">
        <v>0.83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-0.83</v>
      </c>
      <c r="Z528">
        <v>-1.78</v>
      </c>
      <c r="AA528">
        <v>-3.58</v>
      </c>
      <c r="AB528">
        <v>0</v>
      </c>
      <c r="AC528">
        <v>0</v>
      </c>
      <c r="AD528">
        <v>6.53</v>
      </c>
      <c r="AF528" t="str">
        <v>Thành - Templates</v>
      </c>
    </row>
    <row r="529">
      <c r="A529" t="str">
        <v>Mar 27, 2023 7:19:46 PM PDT</v>
      </c>
      <c r="B529">
        <v>17597234491</v>
      </c>
      <c r="C529" t="str">
        <v>Order</v>
      </c>
      <c r="D529" t="str">
        <v>113-8670959-0974627</v>
      </c>
      <c r="E529" t="str">
        <v>Breaker-04</v>
      </c>
      <c r="F529" t="str">
        <v>365Home 4-Packs Car Window Breaker Seatbelt Cutter, 3-in-1 Glass Breaker and Seat Belt Cutter, Car Emergency Escape Tool with User Manual for Land and</v>
      </c>
      <c r="G529">
        <v>1</v>
      </c>
      <c r="H529" t="str">
        <v>amazon.com</v>
      </c>
      <c r="I529" t="str">
        <v>Standard Orders</v>
      </c>
      <c r="J529" t="str">
        <v>Amazon</v>
      </c>
      <c r="K529" t="str">
        <v>CHANTILLY</v>
      </c>
      <c r="L529" t="str">
        <v>VA</v>
      </c>
      <c r="M529" t="str">
        <v>20151-3414</v>
      </c>
      <c r="N529" t="str">
        <v>MarketplaceFacilitator</v>
      </c>
      <c r="O529">
        <v>19.99</v>
      </c>
      <c r="P529">
        <v>1.2</v>
      </c>
      <c r="Q529">
        <v>4.47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-4.47</v>
      </c>
      <c r="X529">
        <v>0</v>
      </c>
      <c r="Y529">
        <v>-1.2</v>
      </c>
      <c r="Z529">
        <v>-2.4</v>
      </c>
      <c r="AA529">
        <v>-4.75</v>
      </c>
      <c r="AB529">
        <v>0</v>
      </c>
      <c r="AC529">
        <v>0</v>
      </c>
      <c r="AD529">
        <v>12.84</v>
      </c>
      <c r="AF529" t="str">
        <v>Thành - Window Breakers</v>
      </c>
    </row>
    <row r="530">
      <c r="A530" t="str">
        <v>Mar 27, 2023 8:30:55 PM PDT</v>
      </c>
      <c r="B530">
        <v>17597234491</v>
      </c>
      <c r="C530" t="str">
        <v>Order</v>
      </c>
      <c r="D530" t="str">
        <v>114-8335549-0164238</v>
      </c>
      <c r="E530" t="str">
        <v>Dumpling2-Blue</v>
      </c>
      <c r="F530" t="str">
        <v>365Home?Upgrade?2 in 1 Dumpling Maker Press, Dumpling Skin Maker Machine, Empanada Maker Press, Multifunctional DIY Manual Dumpling Press Mold Set (Bl</v>
      </c>
      <c r="G530">
        <v>1</v>
      </c>
      <c r="H530" t="str">
        <v>amazon.com</v>
      </c>
      <c r="I530" t="str">
        <v>Standard Orders</v>
      </c>
      <c r="J530" t="str">
        <v>Amazon</v>
      </c>
      <c r="K530" t="str">
        <v>SPOKANE VALLEY</v>
      </c>
      <c r="L530" t="str">
        <v>WA</v>
      </c>
      <c r="M530" t="str">
        <v>99216-2442</v>
      </c>
      <c r="N530" t="str">
        <v>MarketplaceFacilitator</v>
      </c>
      <c r="O530">
        <v>14.99</v>
      </c>
      <c r="P530">
        <v>1.33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-1.33</v>
      </c>
      <c r="Z530">
        <v>-2.25</v>
      </c>
      <c r="AA530">
        <v>-5.4</v>
      </c>
      <c r="AB530">
        <v>0</v>
      </c>
      <c r="AC530">
        <v>0</v>
      </c>
      <c r="AD530">
        <v>7.34</v>
      </c>
      <c r="AF530" t="str">
        <v>Thành - Dumpling Makers</v>
      </c>
    </row>
    <row r="531">
      <c r="A531" t="str">
        <v>Mar 27, 2023 8:58:27 PM PDT</v>
      </c>
      <c r="B531">
        <v>17597234491</v>
      </c>
      <c r="C531" t="str">
        <v>Order</v>
      </c>
      <c r="D531" t="str">
        <v>112-8442066-2903466</v>
      </c>
      <c r="E531" t="str">
        <v>Template-set3</v>
      </c>
      <c r="F531" t="str">
        <v>365Home Bowl Cozy Template 3 Sizes, Bowl Cozy Pattern Template, Bowl Cozy Template Cutting Ruler Set with 40 Pcs of Sewing Pin and Manual Instruction</v>
      </c>
      <c r="G531">
        <v>1</v>
      </c>
      <c r="H531" t="str">
        <v>amazon.com</v>
      </c>
      <c r="I531" t="str">
        <v>Standard Orders</v>
      </c>
      <c r="J531" t="str">
        <v>Amazon</v>
      </c>
      <c r="K531" t="str">
        <v>San Antonio</v>
      </c>
      <c r="L531" t="str">
        <v>Tx</v>
      </c>
      <c r="M531">
        <v>78259</v>
      </c>
      <c r="N531" t="str">
        <v>MarketplaceFacilitator</v>
      </c>
      <c r="O531">
        <v>11.89</v>
      </c>
      <c r="P531">
        <v>0.98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-0.98</v>
      </c>
      <c r="Z531">
        <v>-1.78</v>
      </c>
      <c r="AA531">
        <v>-3.58</v>
      </c>
      <c r="AB531">
        <v>0</v>
      </c>
      <c r="AC531">
        <v>0</v>
      </c>
      <c r="AD531">
        <v>6.53</v>
      </c>
      <c r="AF531" t="str">
        <v>Thành - Templates</v>
      </c>
    </row>
    <row r="532">
      <c r="A532" t="str">
        <v>Mar 27, 2023 10:19:52 PM PDT</v>
      </c>
      <c r="B532">
        <v>17597234491</v>
      </c>
      <c r="C532" t="str">
        <v>Order</v>
      </c>
      <c r="D532" t="str">
        <v>113-8654399-7256258</v>
      </c>
      <c r="E532" t="str">
        <v>Breaker-04</v>
      </c>
      <c r="F532" t="str">
        <v>365Home 4-Packs Car Window Breaker Seatbelt Cutter, 3-in-1 Glass Breaker and Seat Belt Cutter, Car Emergency Escape Tool with User Manual for Land and</v>
      </c>
      <c r="G532">
        <v>1</v>
      </c>
      <c r="H532" t="str">
        <v>amazon.com</v>
      </c>
      <c r="I532" t="str">
        <v>Standard Orders</v>
      </c>
      <c r="J532" t="str">
        <v>Amazon</v>
      </c>
      <c r="K532" t="str">
        <v>YORK</v>
      </c>
      <c r="L532" t="str">
        <v>PA</v>
      </c>
      <c r="M532" t="str">
        <v>17403-3634</v>
      </c>
      <c r="N532" t="str">
        <v>MarketplaceFacilitator</v>
      </c>
      <c r="O532">
        <v>19.99</v>
      </c>
      <c r="P532">
        <v>1.2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-1.2</v>
      </c>
      <c r="Z532">
        <v>-2.4</v>
      </c>
      <c r="AA532">
        <v>-4.75</v>
      </c>
      <c r="AB532">
        <v>0</v>
      </c>
      <c r="AC532">
        <v>0</v>
      </c>
      <c r="AD532">
        <v>12.84</v>
      </c>
      <c r="AF532" t="str">
        <v>Thành - Window Breakers</v>
      </c>
    </row>
    <row r="533">
      <c r="A533" t="str">
        <v>Mar 27, 2023 11:15:55 PM PDT</v>
      </c>
      <c r="B533">
        <v>17597234491</v>
      </c>
      <c r="C533" t="str">
        <v>Order</v>
      </c>
      <c r="D533" t="str">
        <v>114-6510509-7260223</v>
      </c>
      <c r="E533" t="str">
        <v>Template-set3</v>
      </c>
      <c r="F533" t="str">
        <v>365Home Bowl Cozy Template 3 Sizes, Bowl Cozy Pattern Template, Bowl Cozy Template Cutting Ruler Set with 40 Pcs of Sewing Pin and Manual Instruction</v>
      </c>
      <c r="G533">
        <v>1</v>
      </c>
      <c r="H533" t="str">
        <v>amazon.com</v>
      </c>
      <c r="I533" t="str">
        <v>Standard Orders</v>
      </c>
      <c r="J533" t="str">
        <v>Amazon</v>
      </c>
      <c r="K533" t="str">
        <v>RIVERSIDE</v>
      </c>
      <c r="L533" t="str">
        <v>RI</v>
      </c>
      <c r="M533" t="str">
        <v>02915-3519</v>
      </c>
      <c r="N533" t="str">
        <v>MarketplaceFacilitator</v>
      </c>
      <c r="O533">
        <v>14.89</v>
      </c>
      <c r="P533">
        <v>1.04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-1.04</v>
      </c>
      <c r="Z533">
        <v>-2.23</v>
      </c>
      <c r="AA533">
        <v>-3.58</v>
      </c>
      <c r="AB533">
        <v>0</v>
      </c>
      <c r="AC533">
        <v>0</v>
      </c>
      <c r="AD533">
        <v>9.08</v>
      </c>
      <c r="AF533" t="str">
        <v>Thành - Templates</v>
      </c>
    </row>
    <row r="534">
      <c r="A534" t="str">
        <v>Mar 28, 2023 12:21:04 AM PDT</v>
      </c>
      <c r="B534">
        <v>17597234491</v>
      </c>
      <c r="C534" t="str">
        <v>Order</v>
      </c>
      <c r="D534" t="str">
        <v>111-2400475-1017820</v>
      </c>
      <c r="E534" t="str">
        <v>Template-set3</v>
      </c>
      <c r="F534" t="str">
        <v>365Home Bowl Cozy Template 3 Sizes, Bowl Cozy Pattern Template, Bowl Cozy Template Cutting Ruler Set with 40 Pcs of Sewing Pin and Manual Instruction</v>
      </c>
      <c r="G534">
        <v>1</v>
      </c>
      <c r="H534" t="str">
        <v>amazon.com</v>
      </c>
      <c r="I534" t="str">
        <v>Standard Orders</v>
      </c>
      <c r="J534" t="str">
        <v>Amazon</v>
      </c>
      <c r="K534" t="str">
        <v>HOUMA</v>
      </c>
      <c r="L534" t="str">
        <v>LA</v>
      </c>
      <c r="M534" t="str">
        <v>70363-6015</v>
      </c>
      <c r="N534" t="str">
        <v>MarketplaceFacilitator</v>
      </c>
      <c r="O534">
        <v>11.89</v>
      </c>
      <c r="P534">
        <v>1.18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-1.18</v>
      </c>
      <c r="Z534">
        <v>-1.78</v>
      </c>
      <c r="AA534">
        <v>-3.58</v>
      </c>
      <c r="AB534">
        <v>0</v>
      </c>
      <c r="AC534">
        <v>0</v>
      </c>
      <c r="AD534">
        <v>6.53</v>
      </c>
      <c r="AF534" t="str">
        <v>Thành - Templates</v>
      </c>
    </row>
    <row r="535">
      <c r="A535" t="str">
        <v>Mar 28, 2023 1:46:14 AM PDT</v>
      </c>
      <c r="B535">
        <v>17597234491</v>
      </c>
      <c r="C535" t="str">
        <v>Adjustment</v>
      </c>
      <c r="D535" t="str">
        <v>113-9319993-8437811</v>
      </c>
      <c r="E535" t="str">
        <v>Template-set3</v>
      </c>
      <c r="F535" t="str">
        <v>FBA Inventory Reimbursement - Customer Service Issue</v>
      </c>
      <c r="G535">
        <v>1</v>
      </c>
      <c r="I535" t="str">
        <v>Standard Orders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7.52</v>
      </c>
      <c r="AD535">
        <v>7.52</v>
      </c>
      <c r="AF535" t="str">
        <v>Thành - Templates</v>
      </c>
    </row>
    <row r="536">
      <c r="A536" t="str">
        <v>Mar 28, 2023 2:28:59 AM PDT</v>
      </c>
      <c r="B536">
        <v>17597234491</v>
      </c>
      <c r="C536" t="str">
        <v>Order</v>
      </c>
      <c r="D536" t="str">
        <v>114-6588169-9115418</v>
      </c>
      <c r="E536" t="str">
        <v>Template-set3</v>
      </c>
      <c r="F536" t="str">
        <v>365Home Bowl Cozy Template 3 Sizes, Bowl Cozy Pattern Template, Bowl Cozy Template Cutting Ruler Set with 40 Pcs of Sewing Pin and Manual Instruction</v>
      </c>
      <c r="G536">
        <v>1</v>
      </c>
      <c r="H536" t="str">
        <v>amazon.com</v>
      </c>
      <c r="I536" t="str">
        <v>Standard Orders</v>
      </c>
      <c r="J536" t="str">
        <v>Amazon</v>
      </c>
      <c r="K536" t="str">
        <v>ELK GROVE</v>
      </c>
      <c r="L536" t="str">
        <v>CA</v>
      </c>
      <c r="M536" t="str">
        <v>95624-3127</v>
      </c>
      <c r="N536" t="str">
        <v>MarketplaceFacilitator</v>
      </c>
      <c r="O536">
        <v>14.89</v>
      </c>
      <c r="P536">
        <v>1.15</v>
      </c>
      <c r="Q536">
        <v>5.99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-5.99</v>
      </c>
      <c r="X536">
        <v>0</v>
      </c>
      <c r="Y536">
        <v>-1.15</v>
      </c>
      <c r="Z536">
        <v>-2.23</v>
      </c>
      <c r="AA536">
        <v>-3.58</v>
      </c>
      <c r="AB536">
        <v>0</v>
      </c>
      <c r="AC536">
        <v>0</v>
      </c>
      <c r="AD536">
        <v>9.08</v>
      </c>
      <c r="AF536" t="str">
        <v>Thành - Templates</v>
      </c>
    </row>
    <row r="537">
      <c r="A537" t="str">
        <v>Mar 28, 2023 3:24:57 AM PDT</v>
      </c>
      <c r="B537">
        <v>17597234491</v>
      </c>
      <c r="C537" t="str">
        <v>Order</v>
      </c>
      <c r="D537" t="str">
        <v>112-3931447-6297858</v>
      </c>
      <c r="E537" t="str">
        <v>Dumpling-2packs</v>
      </c>
      <c r="F537" t="str">
        <v>365Home 2-Pack 2 in 1 Dumpling Maker Press, Dumpling Skin Maker Machine, Empanada Maker Press, Multifunctional DIY Manual Dumpling Press Mold Set (Gre</v>
      </c>
      <c r="G537">
        <v>1</v>
      </c>
      <c r="H537" t="str">
        <v>amazon.com</v>
      </c>
      <c r="I537" t="str">
        <v>Standard Orders</v>
      </c>
      <c r="J537" t="str">
        <v>Amazon</v>
      </c>
      <c r="K537" t="str">
        <v>LAS VEGAS</v>
      </c>
      <c r="L537" t="str">
        <v>NV</v>
      </c>
      <c r="M537" t="str">
        <v>89178-9204</v>
      </c>
      <c r="N537" t="str">
        <v>MarketplaceFacilitator</v>
      </c>
      <c r="O537">
        <v>21.99</v>
      </c>
      <c r="P537">
        <v>1.84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-1.84</v>
      </c>
      <c r="Z537">
        <v>-3.3</v>
      </c>
      <c r="AA537">
        <v>-6.39</v>
      </c>
      <c r="AB537">
        <v>0</v>
      </c>
      <c r="AC537">
        <v>0</v>
      </c>
      <c r="AD537">
        <v>12.3</v>
      </c>
      <c r="AF537" t="str">
        <v>Thành - Dumpling Makers</v>
      </c>
    </row>
    <row r="538">
      <c r="A538" t="str">
        <v>Mar 28, 2023 9:20:05 AM PDT</v>
      </c>
      <c r="B538">
        <v>17597234491</v>
      </c>
      <c r="C538" t="str">
        <v>Order</v>
      </c>
      <c r="D538" t="str">
        <v>112-2116233-3196200</v>
      </c>
      <c r="E538" t="str">
        <v>Template-10in</v>
      </c>
      <c r="F538" t="str">
        <v>365Home Bowl Cozy Template 3 Sizes, Bowl Cozy Pattern Template, Bowl Cozy Template Cutting Ruler Set with 40 Pcs of Sewing Pin and Manual Instruction</v>
      </c>
      <c r="G538">
        <v>1</v>
      </c>
      <c r="H538" t="str">
        <v>amazon.com</v>
      </c>
      <c r="I538" t="str">
        <v>Standard Orders</v>
      </c>
      <c r="J538" t="str">
        <v>Amazon</v>
      </c>
      <c r="K538" t="str">
        <v>McMillan</v>
      </c>
      <c r="L538" t="str">
        <v>MI</v>
      </c>
      <c r="M538">
        <v>49853</v>
      </c>
      <c r="N538" t="str">
        <v>MarketplaceFacilitator</v>
      </c>
      <c r="O538">
        <v>9.99</v>
      </c>
      <c r="P538">
        <v>0.6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-0.6</v>
      </c>
      <c r="Z538">
        <v>-1.5</v>
      </c>
      <c r="AA538">
        <v>-2.54</v>
      </c>
      <c r="AB538">
        <v>0</v>
      </c>
      <c r="AC538">
        <v>0</v>
      </c>
      <c r="AD538">
        <v>5.95</v>
      </c>
      <c r="AF538" t="str">
        <v>Thành - Templates</v>
      </c>
    </row>
    <row r="539">
      <c r="A539" t="str">
        <v>Mar 28, 2023 9:36:50 AM PDT</v>
      </c>
      <c r="B539">
        <v>17597234491</v>
      </c>
      <c r="C539" t="str">
        <v>Order</v>
      </c>
      <c r="D539" t="str">
        <v>113-9496964-2507438</v>
      </c>
      <c r="E539" t="str">
        <v>Dumpling-2packs</v>
      </c>
      <c r="F539" t="str">
        <v>365Home 2-Pack 2 in 1 Dumpling Maker Press, Dumpling Skin Maker Machine, Empanada Maker Press, Multifunctional DIY Manual Dumpling Press Mold Set (Gre</v>
      </c>
      <c r="G539">
        <v>1</v>
      </c>
      <c r="H539" t="str">
        <v>amazon.com</v>
      </c>
      <c r="I539" t="str">
        <v>Standard Orders</v>
      </c>
      <c r="J539" t="str">
        <v>Amazon</v>
      </c>
      <c r="K539" t="str">
        <v>NEW YORK</v>
      </c>
      <c r="L539" t="str">
        <v>NY</v>
      </c>
      <c r="M539" t="str">
        <v>10031-3735</v>
      </c>
      <c r="N539" t="str">
        <v>MarketplaceFacilitator</v>
      </c>
      <c r="O539">
        <v>21.99</v>
      </c>
      <c r="P539">
        <v>1.95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-1.95</v>
      </c>
      <c r="Z539">
        <v>-3.3</v>
      </c>
      <c r="AA539">
        <v>-6.39</v>
      </c>
      <c r="AB539">
        <v>0</v>
      </c>
      <c r="AC539">
        <v>0</v>
      </c>
      <c r="AD539">
        <v>12.3</v>
      </c>
      <c r="AF539" t="str">
        <v>Thành - Dumpling Makers</v>
      </c>
    </row>
    <row r="540">
      <c r="A540" t="str">
        <v>Mar 28, 2023 11:33:51 AM PDT</v>
      </c>
      <c r="B540">
        <v>17597234491</v>
      </c>
      <c r="C540" t="str">
        <v>Order</v>
      </c>
      <c r="D540" t="str">
        <v>113-3464877-2364245</v>
      </c>
      <c r="E540" t="str">
        <v>Dumpling-2packs</v>
      </c>
      <c r="F540" t="str">
        <v>365Home 2-Pack 2 in 1 Dumpling Maker Press, Dumpling Skin Maker Machine, Empanada Maker Press, Multifunctional DIY Manual Dumpling Press Mold Set (Gre</v>
      </c>
      <c r="G540">
        <v>1</v>
      </c>
      <c r="H540" t="str">
        <v>amazon.com</v>
      </c>
      <c r="I540" t="str">
        <v>Standard Orders</v>
      </c>
      <c r="J540" t="str">
        <v>Amazon</v>
      </c>
      <c r="K540" t="str">
        <v>MIAMI</v>
      </c>
      <c r="L540" t="str">
        <v>FL</v>
      </c>
      <c r="M540" t="str">
        <v>33195-6414</v>
      </c>
      <c r="N540" t="str">
        <v>MarketplaceFacilitator</v>
      </c>
      <c r="O540">
        <v>21.99</v>
      </c>
      <c r="P540">
        <v>1.54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-1.54</v>
      </c>
      <c r="Z540">
        <v>-3.3</v>
      </c>
      <c r="AA540">
        <v>-6.39</v>
      </c>
      <c r="AB540">
        <v>0</v>
      </c>
      <c r="AC540">
        <v>0</v>
      </c>
      <c r="AD540">
        <v>12.3</v>
      </c>
      <c r="AF540" t="str">
        <v>Thành - Dumpling Makers</v>
      </c>
    </row>
    <row r="541">
      <c r="A541" t="str">
        <v>Mar 28, 2023 4:42:22 PM PDT</v>
      </c>
      <c r="B541">
        <v>17597234491</v>
      </c>
      <c r="C541" t="str">
        <v>Refund</v>
      </c>
      <c r="D541" t="str">
        <v>113-3096007-8435447</v>
      </c>
      <c r="E541" t="str">
        <v>Template-set3</v>
      </c>
      <c r="F541" t="str">
        <v>365Home Bowl Cozy Template 3 Sizes, Bowl Cozy Pattern Template, Bowl Cozy Template Cutting Ruler Set with 40 Pcs of Sewing Pin and Manual Instruction</v>
      </c>
      <c r="G541">
        <v>1</v>
      </c>
      <c r="H541" t="str">
        <v>amazon.com</v>
      </c>
      <c r="I541" t="str">
        <v>Standard Orders</v>
      </c>
      <c r="J541" t="str">
        <v>Amazon</v>
      </c>
      <c r="K541" t="str">
        <v>ASTORIA</v>
      </c>
      <c r="L541" t="str">
        <v>OR</v>
      </c>
      <c r="M541" t="str">
        <v>97103-8230</v>
      </c>
      <c r="O541">
        <v>-14.89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1.78</v>
      </c>
      <c r="AA541">
        <v>0</v>
      </c>
      <c r="AB541">
        <v>0</v>
      </c>
      <c r="AC541">
        <v>0</v>
      </c>
      <c r="AD541">
        <v>-13.11</v>
      </c>
      <c r="AF541" t="str">
        <v>Thành - Templates</v>
      </c>
    </row>
    <row r="542">
      <c r="A542" t="str">
        <v>Mar 28, 2023 5:19:24 PM PDT</v>
      </c>
      <c r="B542">
        <v>17597234491</v>
      </c>
      <c r="C542" t="str">
        <v>Order</v>
      </c>
      <c r="D542" t="str">
        <v>111-2674223-5829809</v>
      </c>
      <c r="E542" t="str">
        <v>Dumpling-2packs</v>
      </c>
      <c r="F542" t="str">
        <v>365Home 2-Pack 2 in 1 Dumpling Maker Press, Dumpling Skin Maker Machine, Empanada Maker Press, Multifunctional DIY Manual Dumpling Press Mold Set (Gre</v>
      </c>
      <c r="G542">
        <v>1</v>
      </c>
      <c r="H542" t="str">
        <v>amazon.com</v>
      </c>
      <c r="I542" t="str">
        <v>Standard Orders</v>
      </c>
      <c r="J542" t="str">
        <v>Amazon</v>
      </c>
      <c r="K542" t="str">
        <v>EDGARTOWN</v>
      </c>
      <c r="L542" t="str">
        <v>MA</v>
      </c>
      <c r="M542">
        <v>2539</v>
      </c>
      <c r="N542" t="str">
        <v>MarketplaceFacilitator</v>
      </c>
      <c r="O542">
        <v>21.99</v>
      </c>
      <c r="P542">
        <v>1.37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-1.37</v>
      </c>
      <c r="Z542">
        <v>-3.3</v>
      </c>
      <c r="AA542">
        <v>-6.39</v>
      </c>
      <c r="AB542">
        <v>0</v>
      </c>
      <c r="AC542">
        <v>0</v>
      </c>
      <c r="AD542">
        <v>12.3</v>
      </c>
      <c r="AF542" t="str">
        <v>Thành - Dumpling Makers</v>
      </c>
    </row>
    <row r="543">
      <c r="A543" t="str">
        <v>Mar 28, 2023 8:28:29 PM PDT</v>
      </c>
      <c r="B543">
        <v>17597234491</v>
      </c>
      <c r="C543" t="str">
        <v>Order</v>
      </c>
      <c r="D543" t="str">
        <v>111-7598241-1640260</v>
      </c>
      <c r="E543" t="str">
        <v>Template-set3</v>
      </c>
      <c r="F543" t="str">
        <v>365Home Bowl Cozy Template 3 Sizes, Bowl Cozy Pattern Template, Bowl Cozy Template Cutting Ruler Set with 40 Pcs of Sewing Pin and Manual Instruction</v>
      </c>
      <c r="G543">
        <v>1</v>
      </c>
      <c r="H543" t="str">
        <v>amazon.com</v>
      </c>
      <c r="I543" t="str">
        <v>Standard Orders</v>
      </c>
      <c r="J543" t="str">
        <v>Amazon</v>
      </c>
      <c r="K543" t="str">
        <v>Omro</v>
      </c>
      <c r="L543" t="str">
        <v>Wi</v>
      </c>
      <c r="M543">
        <v>54963</v>
      </c>
      <c r="N543" t="str">
        <v>MarketplaceFacilitator</v>
      </c>
      <c r="O543">
        <v>11.89</v>
      </c>
      <c r="P543">
        <v>0.59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-0.59</v>
      </c>
      <c r="Z543">
        <v>-1.78</v>
      </c>
      <c r="AA543">
        <v>-2.61</v>
      </c>
      <c r="AB543">
        <v>0</v>
      </c>
      <c r="AC543">
        <v>0</v>
      </c>
      <c r="AD543">
        <v>7.5</v>
      </c>
      <c r="AF543" t="str">
        <v>Thành - Templates</v>
      </c>
    </row>
    <row r="544">
      <c r="A544" t="str">
        <v>Mar 28, 2023 8:48:49 PM PDT</v>
      </c>
      <c r="B544">
        <v>17597234491</v>
      </c>
      <c r="C544" t="str">
        <v>Order</v>
      </c>
      <c r="D544" t="str">
        <v>112-6258864-9898636</v>
      </c>
      <c r="E544" t="str">
        <v>Template-set3-cut1</v>
      </c>
      <c r="F544" t="str">
        <v>365Home Bowl Cozy Template 3 Sizes, Bowl Cozy Pattern Template, Bowl Cozy Template Cutting Ruler Set with 40 Pcs of Sewing Pin, Roller Cutter and Manu</v>
      </c>
      <c r="G544">
        <v>1</v>
      </c>
      <c r="H544" t="str">
        <v>amazon.com</v>
      </c>
      <c r="I544" t="str">
        <v>Standard Orders</v>
      </c>
      <c r="J544" t="str">
        <v>Amazon</v>
      </c>
      <c r="K544" t="str">
        <v>HOSKINS</v>
      </c>
      <c r="L544" t="str">
        <v>NE</v>
      </c>
      <c r="M544" t="str">
        <v>68740-4140</v>
      </c>
      <c r="N544" t="str">
        <v>MarketplaceFacilitator</v>
      </c>
      <c r="O544">
        <v>17.99</v>
      </c>
      <c r="P544">
        <v>0.99</v>
      </c>
      <c r="Q544">
        <v>6.99</v>
      </c>
      <c r="R544">
        <v>0.38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-1.37</v>
      </c>
      <c r="Z544">
        <v>-2.7</v>
      </c>
      <c r="AA544">
        <v>-12.39</v>
      </c>
      <c r="AB544">
        <v>0</v>
      </c>
      <c r="AC544">
        <v>0</v>
      </c>
      <c r="AD544">
        <v>9.89</v>
      </c>
      <c r="AF544" t="str">
        <v>Thành - Templates</v>
      </c>
    </row>
    <row r="545">
      <c r="A545" t="str">
        <v>Mar 28, 2023 9:24:30 PM PDT</v>
      </c>
      <c r="B545">
        <v>17597234491</v>
      </c>
      <c r="C545" t="str">
        <v>Order</v>
      </c>
      <c r="D545" t="str">
        <v>114-4880470-3541825</v>
      </c>
      <c r="E545" t="str">
        <v>Template-set3</v>
      </c>
      <c r="F545" t="str">
        <v>365Home Bowl Cozy Template 3 Sizes, Bowl Cozy Pattern Template, Bowl Cozy Template Cutting Ruler Set with 40 Pcs of Sewing Pin and Manual Instruction</v>
      </c>
      <c r="G545">
        <v>1</v>
      </c>
      <c r="H545" t="str">
        <v>amazon.com</v>
      </c>
      <c r="I545" t="str">
        <v>Standard Orders</v>
      </c>
      <c r="J545" t="str">
        <v>Amazon</v>
      </c>
      <c r="K545" t="str">
        <v>Los Angeles</v>
      </c>
      <c r="L545" t="str">
        <v>CA</v>
      </c>
      <c r="M545" t="str">
        <v>90032-1919</v>
      </c>
      <c r="N545" t="str">
        <v>MarketplaceFacilitator</v>
      </c>
      <c r="O545">
        <v>11.89</v>
      </c>
      <c r="P545">
        <v>1.13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-1.13</v>
      </c>
      <c r="Z545">
        <v>-1.78</v>
      </c>
      <c r="AA545">
        <v>-2.61</v>
      </c>
      <c r="AB545">
        <v>0</v>
      </c>
      <c r="AC545">
        <v>0</v>
      </c>
      <c r="AD545">
        <v>7.5</v>
      </c>
      <c r="AF545" t="str">
        <v>Thành - Templates</v>
      </c>
    </row>
    <row r="546">
      <c r="A546" t="str">
        <v>Mar 28, 2023 10:14:42 PM PDT</v>
      </c>
      <c r="B546">
        <v>17597234491</v>
      </c>
      <c r="C546" t="str">
        <v>Order</v>
      </c>
      <c r="D546" t="str">
        <v>111-9128601-9139459</v>
      </c>
      <c r="E546" t="str">
        <v>Template-set3</v>
      </c>
      <c r="F546" t="str">
        <v>365Home Bowl Cozy Template 3 Sizes, Bowl Cozy Pattern Template, Bowl Cozy Template Cutting Ruler Set with 40 Pcs of Sewing Pin and Manual Instruction</v>
      </c>
      <c r="G546">
        <v>1</v>
      </c>
      <c r="H546" t="str">
        <v>amazon.com</v>
      </c>
      <c r="I546" t="str">
        <v>Standard Orders</v>
      </c>
      <c r="J546" t="str">
        <v>Amazon</v>
      </c>
      <c r="K546" t="str">
        <v>weatherly</v>
      </c>
      <c r="L546" t="str">
        <v>PA</v>
      </c>
      <c r="M546">
        <v>18255</v>
      </c>
      <c r="N546" t="str">
        <v>MarketplaceFacilitator</v>
      </c>
      <c r="O546">
        <v>11.89</v>
      </c>
      <c r="P546">
        <v>0.71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-0.71</v>
      </c>
      <c r="Z546">
        <v>-1.78</v>
      </c>
      <c r="AA546">
        <v>-2.61</v>
      </c>
      <c r="AB546">
        <v>0</v>
      </c>
      <c r="AC546">
        <v>0</v>
      </c>
      <c r="AD546">
        <v>7.5</v>
      </c>
      <c r="AF546" t="str">
        <v>Thành - Templates</v>
      </c>
    </row>
    <row r="547">
      <c r="A547" t="str">
        <v>Mar 29, 2023 2:39:59 AM PDT</v>
      </c>
      <c r="B547">
        <v>17683249521</v>
      </c>
      <c r="C547" t="str">
        <v>Adjustment</v>
      </c>
      <c r="E547" t="str">
        <v>Dumpling-2packs</v>
      </c>
      <c r="F547" t="str">
        <v>FBA Inventory Reimbursement - Damaged:Warehouse</v>
      </c>
      <c r="G547">
        <v>1</v>
      </c>
      <c r="I547" t="str">
        <v>Standard Orders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11.63</v>
      </c>
      <c r="AD547">
        <v>11.63</v>
      </c>
      <c r="AF547" t="str">
        <v>Thành - Dumpling Makers</v>
      </c>
    </row>
    <row r="548">
      <c r="A548" t="str">
        <v>Mar 29, 2023 12:28:22 PM PDT</v>
      </c>
      <c r="B548">
        <v>17683249521</v>
      </c>
      <c r="C548" t="str">
        <v>Order</v>
      </c>
      <c r="D548" t="str">
        <v>113-5185810-2517828</v>
      </c>
      <c r="E548" t="str">
        <v>Breaker-04</v>
      </c>
      <c r="F548" t="str">
        <v>365Home 4-Packs Car Window Breaker Seatbelt Cutter, 3-in-1 Glass Breaker and Seat Belt Cutter, Car Emergency Escape Tool with User Manual for Land and</v>
      </c>
      <c r="G548">
        <v>1</v>
      </c>
      <c r="H548" t="str">
        <v>amazon.com</v>
      </c>
      <c r="I548" t="str">
        <v>Standard Orders</v>
      </c>
      <c r="J548" t="str">
        <v>Amazon</v>
      </c>
      <c r="K548" t="str">
        <v>LAKE PLACID</v>
      </c>
      <c r="L548" t="str">
        <v>FL</v>
      </c>
      <c r="M548" t="str">
        <v>33852-8440</v>
      </c>
      <c r="N548" t="str">
        <v>MarketplaceFacilitator</v>
      </c>
      <c r="O548">
        <v>19.99</v>
      </c>
      <c r="P548">
        <v>1.5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-1.5</v>
      </c>
      <c r="Z548">
        <v>-2.4</v>
      </c>
      <c r="AA548">
        <v>-4.75</v>
      </c>
      <c r="AB548">
        <v>0</v>
      </c>
      <c r="AC548">
        <v>0</v>
      </c>
      <c r="AD548">
        <v>12.84</v>
      </c>
      <c r="AF548" t="str">
        <v>Thành - Window Breakers</v>
      </c>
    </row>
    <row r="549">
      <c r="A549" t="str">
        <v>Mar 29, 2023 1:01:26 PM PDT</v>
      </c>
      <c r="B549">
        <v>17683249521</v>
      </c>
      <c r="C549" t="str">
        <v>Order</v>
      </c>
      <c r="D549" t="str">
        <v>112-4134053-3273065</v>
      </c>
      <c r="E549" t="str">
        <v>Dumpling-2packs</v>
      </c>
      <c r="F549" t="str">
        <v>365Home 2-Pack 2 in 1 Dumpling Maker Press, Dumpling Skin Maker Machine, Empanada Maker Press, Multifunctional DIY Manual Dumpling Press Mold Set (Gre</v>
      </c>
      <c r="G549">
        <v>1</v>
      </c>
      <c r="H549" t="str">
        <v>amazon.com</v>
      </c>
      <c r="I549" t="str">
        <v>Standard Orders</v>
      </c>
      <c r="J549" t="str">
        <v>Amazon</v>
      </c>
      <c r="K549" t="str">
        <v>WOONSOCKET</v>
      </c>
      <c r="L549" t="str">
        <v>RI</v>
      </c>
      <c r="M549" t="str">
        <v>02895-5700</v>
      </c>
      <c r="N549" t="str">
        <v>MarketplaceFacilitator</v>
      </c>
      <c r="O549">
        <v>21.99</v>
      </c>
      <c r="P549">
        <v>1.54</v>
      </c>
      <c r="Q549">
        <v>5.99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-5.99</v>
      </c>
      <c r="X549">
        <v>0</v>
      </c>
      <c r="Y549">
        <v>-1.54</v>
      </c>
      <c r="Z549">
        <v>-3.3</v>
      </c>
      <c r="AA549">
        <v>-6.39</v>
      </c>
      <c r="AB549">
        <v>0</v>
      </c>
      <c r="AC549">
        <v>0</v>
      </c>
      <c r="AD549">
        <v>12.3</v>
      </c>
      <c r="AF549" t="str">
        <v>Thành - Dumpling Makers</v>
      </c>
    </row>
    <row r="550">
      <c r="A550" t="str">
        <v>Mar 29, 2023 2:14:15 PM PDT</v>
      </c>
      <c r="B550">
        <v>17683249521</v>
      </c>
      <c r="C550" t="str">
        <v>Refund</v>
      </c>
      <c r="D550" t="str">
        <v>113-1768127-9509860</v>
      </c>
      <c r="E550" t="str">
        <v>Dumpling-2packs</v>
      </c>
      <c r="F550" t="str">
        <v>365Home 2-Pack 2 in 1 Dumpling Maker Press, Dumpling Skin Maker Machine, Empanada Maker Press, Multifunctional DIY Manual Dumpling Press Mold Set (Gre</v>
      </c>
      <c r="G550">
        <v>1</v>
      </c>
      <c r="H550" t="str">
        <v>amazon.com</v>
      </c>
      <c r="I550" t="str">
        <v>Standard Orders</v>
      </c>
      <c r="J550" t="str">
        <v>Amazon</v>
      </c>
      <c r="K550" t="str">
        <v>NEW PORT RICHEY</v>
      </c>
      <c r="L550" t="str">
        <v>FL</v>
      </c>
      <c r="M550" t="str">
        <v>34652-6220</v>
      </c>
      <c r="N550" t="str">
        <v>MarketplaceFacilitator</v>
      </c>
      <c r="O550">
        <v>-21.99</v>
      </c>
      <c r="P550">
        <v>-1.54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1.54</v>
      </c>
      <c r="Z550">
        <v>2.64</v>
      </c>
      <c r="AA550">
        <v>0</v>
      </c>
      <c r="AB550">
        <v>0</v>
      </c>
      <c r="AC550">
        <v>0</v>
      </c>
      <c r="AD550">
        <v>-19.35</v>
      </c>
      <c r="AF550" t="str">
        <v>Thành - Dumpling Makers</v>
      </c>
    </row>
    <row r="551">
      <c r="A551" t="str">
        <v>Mar 29, 2023 3:51:06 PM PDT</v>
      </c>
      <c r="B551">
        <v>17683249521</v>
      </c>
      <c r="C551" t="str">
        <v>Order</v>
      </c>
      <c r="D551" t="str">
        <v>111-4787535-0241805</v>
      </c>
      <c r="E551" t="str">
        <v>Template-set3</v>
      </c>
      <c r="F551" t="str">
        <v>365Home Bowl Cozy Template 3 Sizes, Bowl Cozy Pattern Template, Bowl Cozy Template Cutting Ruler Set with 40 Pcs of Sewing Pin and Manual Instruction</v>
      </c>
      <c r="G551">
        <v>1</v>
      </c>
      <c r="H551" t="str">
        <v>amazon.com</v>
      </c>
      <c r="I551" t="str">
        <v>Standard Orders</v>
      </c>
      <c r="J551" t="str">
        <v>Amazon</v>
      </c>
      <c r="K551" t="str">
        <v>DAVENPORT</v>
      </c>
      <c r="L551" t="str">
        <v>IA</v>
      </c>
      <c r="M551" t="str">
        <v>52803-2033</v>
      </c>
      <c r="N551" t="str">
        <v>MarketplaceFacilitator</v>
      </c>
      <c r="O551">
        <v>11.89</v>
      </c>
      <c r="P551">
        <v>0.83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-0.83</v>
      </c>
      <c r="Z551">
        <v>-1.78</v>
      </c>
      <c r="AA551">
        <v>-2.61</v>
      </c>
      <c r="AB551">
        <v>0</v>
      </c>
      <c r="AC551">
        <v>0</v>
      </c>
      <c r="AD551">
        <v>7.5</v>
      </c>
      <c r="AF551" t="str">
        <v>Thành - Templates</v>
      </c>
    </row>
    <row r="552">
      <c r="A552" t="str">
        <v>Mar 29, 2023 4:47:11 PM PDT</v>
      </c>
      <c r="B552">
        <v>17683249521</v>
      </c>
      <c r="C552" t="str">
        <v>Order</v>
      </c>
      <c r="D552" t="str">
        <v>111-6832321-0395439</v>
      </c>
      <c r="E552" t="str">
        <v>Template-set3</v>
      </c>
      <c r="F552" t="str">
        <v>365Home Bowl Cozy Template 3 Sizes, Bowl Cozy Pattern Template, Bowl Cozy Template Cutting Ruler Set with 40 Pcs of Sewing Pin and Manual Instruction</v>
      </c>
      <c r="G552">
        <v>1</v>
      </c>
      <c r="H552" t="str">
        <v>amazon.com</v>
      </c>
      <c r="I552" t="str">
        <v>Standard Orders</v>
      </c>
      <c r="J552" t="str">
        <v>Amazon</v>
      </c>
      <c r="K552" t="str">
        <v>SANTEE</v>
      </c>
      <c r="L552" t="str">
        <v>CA</v>
      </c>
      <c r="M552" t="str">
        <v>92071-1926</v>
      </c>
      <c r="N552" t="str">
        <v>MarketplaceFacilitator</v>
      </c>
      <c r="O552">
        <v>11.89</v>
      </c>
      <c r="P552">
        <v>0.92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-0.92</v>
      </c>
      <c r="Z552">
        <v>-1.78</v>
      </c>
      <c r="AA552">
        <v>-3.58</v>
      </c>
      <c r="AB552">
        <v>0</v>
      </c>
      <c r="AC552">
        <v>0</v>
      </c>
      <c r="AD552">
        <v>6.53</v>
      </c>
      <c r="AF552" t="str">
        <v>Thành - Templates</v>
      </c>
    </row>
    <row r="553">
      <c r="A553" t="str">
        <v>Mar 29, 2023 5:31:36 PM PDT</v>
      </c>
      <c r="B553">
        <v>17683249521</v>
      </c>
      <c r="C553" t="str">
        <v>Order</v>
      </c>
      <c r="D553" t="str">
        <v>112-8172510-0618637</v>
      </c>
      <c r="E553" t="str">
        <v>Template-set3</v>
      </c>
      <c r="F553" t="str">
        <v>365Home Bowl Cozy Template 3 Sizes, Bowl Cozy Pattern Template, Bowl Cozy Template Cutting Ruler Set with 40 Pcs of Sewing Pin and Manual Instruction</v>
      </c>
      <c r="G553">
        <v>1</v>
      </c>
      <c r="H553" t="str">
        <v>amazon.com</v>
      </c>
      <c r="I553" t="str">
        <v>Standard Orders</v>
      </c>
      <c r="J553" t="str">
        <v>Amazon</v>
      </c>
      <c r="K553" t="str">
        <v>AUBURN</v>
      </c>
      <c r="L553" t="str">
        <v>WA</v>
      </c>
      <c r="M553" t="str">
        <v>98092-9490</v>
      </c>
      <c r="N553" t="str">
        <v>MarketplaceFacilitator</v>
      </c>
      <c r="O553">
        <v>11.89</v>
      </c>
      <c r="P553">
        <v>1.21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-1.21</v>
      </c>
      <c r="Z553">
        <v>-1.78</v>
      </c>
      <c r="AA553">
        <v>-2.61</v>
      </c>
      <c r="AB553">
        <v>0</v>
      </c>
      <c r="AC553">
        <v>0</v>
      </c>
      <c r="AD553">
        <v>7.5</v>
      </c>
      <c r="AF553" t="str">
        <v>Thành - Templates</v>
      </c>
    </row>
    <row r="554">
      <c r="A554" t="str">
        <v>Mar 29, 2023 5:46:48 PM PDT</v>
      </c>
      <c r="B554">
        <v>17683249521</v>
      </c>
      <c r="C554" t="str">
        <v>Order</v>
      </c>
      <c r="D554" t="str">
        <v>113-1175191-9005847</v>
      </c>
      <c r="E554" t="str">
        <v>Template-set3</v>
      </c>
      <c r="F554" t="str">
        <v>365Home Bowl Cozy Template 3 Sizes, Bowl Cozy Pattern Template, Bowl Cozy Template Cutting Ruler Set with 40 Pcs of Sewing Pin and Manual Instruction</v>
      </c>
      <c r="G554">
        <v>1</v>
      </c>
      <c r="H554" t="str">
        <v>amazon.com</v>
      </c>
      <c r="I554" t="str">
        <v>Standard Orders</v>
      </c>
      <c r="J554" t="str">
        <v>Amazon</v>
      </c>
      <c r="K554" t="str">
        <v>Granbury</v>
      </c>
      <c r="L554" t="str">
        <v>TX</v>
      </c>
      <c r="M554">
        <v>76048</v>
      </c>
      <c r="N554" t="str">
        <v>MarketplaceFacilitator</v>
      </c>
      <c r="O554">
        <v>11.89</v>
      </c>
      <c r="P554">
        <v>0.98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-0.98</v>
      </c>
      <c r="Z554">
        <v>-1.78</v>
      </c>
      <c r="AA554">
        <v>-2.61</v>
      </c>
      <c r="AB554">
        <v>0</v>
      </c>
      <c r="AC554">
        <v>0</v>
      </c>
      <c r="AD554">
        <v>7.5</v>
      </c>
      <c r="AF554" t="str">
        <v>Thành - Templates</v>
      </c>
    </row>
    <row r="555">
      <c r="A555" t="str">
        <v>Mar 29, 2023 8:26:59 PM PDT</v>
      </c>
      <c r="B555">
        <v>17683249521</v>
      </c>
      <c r="C555" t="str">
        <v>Order</v>
      </c>
      <c r="D555" t="str">
        <v>113-6427481-1407448</v>
      </c>
      <c r="E555" t="str">
        <v>Template-set3</v>
      </c>
      <c r="F555" t="str">
        <v>365Home Bowl Cozy Template 3 Sizes, Bowl Cozy Pattern Template, Bowl Cozy Template Cutting Ruler Set with 40 Pcs of Sewing Pin and Manual Instruction</v>
      </c>
      <c r="G555">
        <v>1</v>
      </c>
      <c r="H555" t="str">
        <v>amazon.com</v>
      </c>
      <c r="I555" t="str">
        <v>Standard Orders</v>
      </c>
      <c r="J555" t="str">
        <v>Amazon</v>
      </c>
      <c r="K555" t="str">
        <v>CLARKSVILLE</v>
      </c>
      <c r="L555" t="str">
        <v>MD</v>
      </c>
      <c r="M555" t="str">
        <v>21029-1831</v>
      </c>
      <c r="N555" t="str">
        <v>MarketplaceFacilitator</v>
      </c>
      <c r="O555">
        <v>11.89</v>
      </c>
      <c r="P555">
        <v>0.71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-0.71</v>
      </c>
      <c r="Z555">
        <v>-1.78</v>
      </c>
      <c r="AA555">
        <v>-2.61</v>
      </c>
      <c r="AB555">
        <v>0</v>
      </c>
      <c r="AC555">
        <v>0</v>
      </c>
      <c r="AD555">
        <v>7.5</v>
      </c>
      <c r="AF555" t="str">
        <v>Thành - Templates</v>
      </c>
    </row>
    <row r="556">
      <c r="A556" t="str">
        <v>Mar 29, 2023 8:47:13 PM PDT</v>
      </c>
      <c r="B556">
        <v>17683249521</v>
      </c>
      <c r="C556" t="str">
        <v>Order</v>
      </c>
      <c r="D556" t="str">
        <v>111-2190777-2873868</v>
      </c>
      <c r="E556" t="str">
        <v>Template-set3</v>
      </c>
      <c r="F556" t="str">
        <v>365Home Bowl Cozy Template 3 Sizes, Bowl Cozy Pattern Template, Bowl Cozy Template Cutting Ruler Set with 40 Pcs of Sewing Pin and Manual Instruction</v>
      </c>
      <c r="G556">
        <v>1</v>
      </c>
      <c r="H556" t="str">
        <v>amazon.com</v>
      </c>
      <c r="I556" t="str">
        <v>Standard Orders</v>
      </c>
      <c r="J556" t="str">
        <v>Amazon</v>
      </c>
      <c r="K556" t="str">
        <v>OVIEDO</v>
      </c>
      <c r="L556" t="str">
        <v>FL</v>
      </c>
      <c r="M556" t="str">
        <v>32765-7447</v>
      </c>
      <c r="N556" t="str">
        <v>MarketplaceFacilitator</v>
      </c>
      <c r="O556">
        <v>14.89</v>
      </c>
      <c r="P556">
        <v>1.04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-1.04</v>
      </c>
      <c r="Z556">
        <v>-2.23</v>
      </c>
      <c r="AA556">
        <v>-3.58</v>
      </c>
      <c r="AB556">
        <v>0</v>
      </c>
      <c r="AC556">
        <v>0</v>
      </c>
      <c r="AD556">
        <v>9.08</v>
      </c>
      <c r="AF556" t="str">
        <v>Thành - Templates</v>
      </c>
    </row>
    <row r="557">
      <c r="A557" t="str">
        <v>Mar 29, 2023 9:30:41 PM PDT</v>
      </c>
      <c r="B557">
        <v>17683249521</v>
      </c>
      <c r="C557" t="str">
        <v>Order</v>
      </c>
      <c r="D557" t="str">
        <v>113-1767095-1119426</v>
      </c>
      <c r="E557" t="str">
        <v>Chopper</v>
      </c>
      <c r="F557" t="str">
        <v>365Home Multifunctional Vegetable Chopper Dicing &amp; Slitting, Veggie Chopper Dicer With Container, New Hand Pressure Cucumber Carrot Potato Onion Chopp</v>
      </c>
      <c r="G557">
        <v>1</v>
      </c>
      <c r="H557" t="str">
        <v>amazon.com</v>
      </c>
      <c r="I557" t="str">
        <v>Standard Orders</v>
      </c>
      <c r="J557" t="str">
        <v>Amazon</v>
      </c>
      <c r="K557" t="str">
        <v>CHATHAM</v>
      </c>
      <c r="L557" t="str">
        <v>IL</v>
      </c>
      <c r="M557" t="str">
        <v>62629-1470</v>
      </c>
      <c r="N557" t="str">
        <v>MarketplaceFacilitator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F557" t="str">
        <v>Thành - Choppers</v>
      </c>
    </row>
    <row r="558">
      <c r="A558" t="str">
        <v>Mar 30, 2023 1:16:13 AM PDT</v>
      </c>
      <c r="B558">
        <v>17683249521</v>
      </c>
      <c r="C558" t="str">
        <v>Order</v>
      </c>
      <c r="D558" t="str">
        <v>112-8124022-3068254</v>
      </c>
      <c r="E558" t="str">
        <v>Template-set3</v>
      </c>
      <c r="F558" t="str">
        <v>365Home Bowl Cozy Template 3 Sizes, Bowl Cozy Pattern Template, Bowl Cozy Template Cutting Ruler Set with 40 Pcs of Sewing Pin and Manual Instruction</v>
      </c>
      <c r="G558">
        <v>1</v>
      </c>
      <c r="H558" t="str">
        <v>amazon.com</v>
      </c>
      <c r="I558" t="str">
        <v>Standard Orders</v>
      </c>
      <c r="J558" t="str">
        <v>Amazon</v>
      </c>
      <c r="K558" t="str">
        <v>GRAND PRAIRIE</v>
      </c>
      <c r="L558" t="str">
        <v>TX</v>
      </c>
      <c r="M558" t="str">
        <v>75052-6733</v>
      </c>
      <c r="N558" t="str">
        <v>MarketplaceFacilitator</v>
      </c>
      <c r="O558">
        <v>11.89</v>
      </c>
      <c r="P558">
        <v>0.98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-0.98</v>
      </c>
      <c r="Z558">
        <v>-1.78</v>
      </c>
      <c r="AA558">
        <v>-2.61</v>
      </c>
      <c r="AB558">
        <v>0</v>
      </c>
      <c r="AC558">
        <v>0</v>
      </c>
      <c r="AD558">
        <v>7.5</v>
      </c>
      <c r="AF558" t="str">
        <v>Thành - Templates</v>
      </c>
    </row>
    <row r="559">
      <c r="A559" t="str">
        <v>Mar 30, 2023 1:32:06 AM PDT</v>
      </c>
      <c r="B559">
        <v>17683249521</v>
      </c>
      <c r="C559" t="str">
        <v>Order</v>
      </c>
      <c r="D559" t="str">
        <v>113-4269795-8453033</v>
      </c>
      <c r="E559" t="str">
        <v>Dumpling2-Blue</v>
      </c>
      <c r="F559" t="str">
        <v>365Home?Upgrade?2 in 1 Dumpling Maker Press, Dumpling Skin Maker Machine, Empanada Maker Press, Multifunctional DIY Manual Dumpling Press Mold Set (Bl</v>
      </c>
      <c r="G559">
        <v>1</v>
      </c>
      <c r="H559" t="str">
        <v>amazon.com</v>
      </c>
      <c r="I559" t="str">
        <v>Standard Orders</v>
      </c>
      <c r="J559" t="str">
        <v>Amazon</v>
      </c>
      <c r="K559" t="str">
        <v>ISELIN</v>
      </c>
      <c r="L559" t="str">
        <v>NJ</v>
      </c>
      <c r="M559" t="str">
        <v>08830-1409</v>
      </c>
      <c r="N559" t="str">
        <v>MarketplaceFacilitator</v>
      </c>
      <c r="O559">
        <v>14.99</v>
      </c>
      <c r="P559">
        <v>0.99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-0.99</v>
      </c>
      <c r="Z559">
        <v>-2.25</v>
      </c>
      <c r="AA559">
        <v>-5.4</v>
      </c>
      <c r="AB559">
        <v>0</v>
      </c>
      <c r="AC559">
        <v>0</v>
      </c>
      <c r="AD559">
        <v>7.34</v>
      </c>
      <c r="AF559" t="str">
        <v>Thành - Dumpling Makers</v>
      </c>
    </row>
    <row r="560">
      <c r="A560" t="str">
        <v>Mar 30, 2023 1:43:25 AM PDT</v>
      </c>
      <c r="B560">
        <v>17683249521</v>
      </c>
      <c r="C560" t="str">
        <v>Order</v>
      </c>
      <c r="D560" t="str">
        <v>114-2557047-5380252</v>
      </c>
      <c r="E560" t="str">
        <v>Dumpling-2packs</v>
      </c>
      <c r="F560" t="str">
        <v>365Home 2-Pack 2 in 1 Dumpling Maker Press, Dumpling Skin Maker Machine, Empanada Maker Press, Multifunctional DIY Manual Dumpling Press Mold Set (Gre</v>
      </c>
      <c r="G560">
        <v>1</v>
      </c>
      <c r="H560" t="str">
        <v>amazon.com</v>
      </c>
      <c r="I560" t="str">
        <v>Standard Orders</v>
      </c>
      <c r="J560" t="str">
        <v>Amazon</v>
      </c>
      <c r="K560" t="str">
        <v>PARSIPPANY</v>
      </c>
      <c r="L560" t="str">
        <v>NJ</v>
      </c>
      <c r="M560" t="str">
        <v>07054-2114</v>
      </c>
      <c r="N560" t="str">
        <v>MarketplaceFacilitator</v>
      </c>
      <c r="O560">
        <v>21.99</v>
      </c>
      <c r="P560">
        <v>1.46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-1.46</v>
      </c>
      <c r="Z560">
        <v>-3.3</v>
      </c>
      <c r="AA560">
        <v>-6.39</v>
      </c>
      <c r="AB560">
        <v>0</v>
      </c>
      <c r="AC560">
        <v>0</v>
      </c>
      <c r="AD560">
        <v>12.3</v>
      </c>
      <c r="AF560" t="str">
        <v>Thành - Dumpling Makers</v>
      </c>
    </row>
    <row r="561">
      <c r="A561" t="str">
        <v>Mar 30, 2023 1:50:29 AM PDT</v>
      </c>
      <c r="B561">
        <v>17683249521</v>
      </c>
      <c r="C561" t="str">
        <v>Adjustment</v>
      </c>
      <c r="E561" t="str">
        <v>Template-set3</v>
      </c>
      <c r="F561" t="str">
        <v>FBA Inventory Reimbursement - Damaged:Warehouse</v>
      </c>
      <c r="G561">
        <v>1</v>
      </c>
      <c r="I561" t="str">
        <v>Standard Orders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7.5</v>
      </c>
      <c r="AD561">
        <v>7.5</v>
      </c>
      <c r="AF561" t="str">
        <v>Thành - Templates</v>
      </c>
    </row>
    <row r="562">
      <c r="A562" t="str">
        <v>Mar 30, 2023 2:19:59 AM PDT</v>
      </c>
      <c r="B562">
        <v>17683249521</v>
      </c>
      <c r="C562" t="str">
        <v>Order</v>
      </c>
      <c r="D562" t="str">
        <v>113-4351106-9653019</v>
      </c>
      <c r="E562" t="str">
        <v>Template-set3</v>
      </c>
      <c r="F562" t="str">
        <v>365Home Bowl Cozy Template 3 Sizes, Bowl Cozy Pattern Template, Bowl Cozy Template Cutting Ruler Set with 40 Pcs of Sewing Pin and Manual Instruction</v>
      </c>
      <c r="G562">
        <v>1</v>
      </c>
      <c r="H562" t="str">
        <v>amazon.com</v>
      </c>
      <c r="I562" t="str">
        <v>Standard Orders</v>
      </c>
      <c r="J562" t="str">
        <v>Amazon</v>
      </c>
      <c r="K562" t="str">
        <v>NEW CANEY</v>
      </c>
      <c r="L562" t="str">
        <v>TX</v>
      </c>
      <c r="M562" t="str">
        <v>77357-1693</v>
      </c>
      <c r="N562" t="str">
        <v>MarketplaceFacilitator</v>
      </c>
      <c r="O562">
        <v>11.89</v>
      </c>
      <c r="P562">
        <v>0.98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-0.98</v>
      </c>
      <c r="Z562">
        <v>-1.78</v>
      </c>
      <c r="AA562">
        <v>-2.61</v>
      </c>
      <c r="AB562">
        <v>0</v>
      </c>
      <c r="AC562">
        <v>0</v>
      </c>
      <c r="AD562">
        <v>7.5</v>
      </c>
      <c r="AF562" t="str">
        <v>Thành - Templates</v>
      </c>
    </row>
    <row r="563">
      <c r="A563" t="str">
        <v>Mar 30, 2023 11:39:44 AM PDT</v>
      </c>
      <c r="B563">
        <v>17683249521</v>
      </c>
      <c r="C563" t="str">
        <v>Order</v>
      </c>
      <c r="D563" t="str">
        <v>111-4722056-6417849</v>
      </c>
      <c r="E563" t="str">
        <v>Chopper</v>
      </c>
      <c r="F563" t="str">
        <v>365Home Multifunctional Vegetable Chopper Dicing &amp; Slitting, Veggie Chopper Dicer With Container, New Hand Pressure Cucumber Carrot Potato Onion Chopp</v>
      </c>
      <c r="G563">
        <v>1</v>
      </c>
      <c r="H563" t="str">
        <v>amazon.com</v>
      </c>
      <c r="I563" t="str">
        <v>Standard Orders</v>
      </c>
      <c r="J563" t="str">
        <v>Amazon</v>
      </c>
      <c r="K563" t="str">
        <v>KANSAS CITY</v>
      </c>
      <c r="L563" t="str">
        <v>MO</v>
      </c>
      <c r="M563">
        <v>64139</v>
      </c>
      <c r="N563" t="str">
        <v>MarketplaceFacilitator</v>
      </c>
      <c r="O563">
        <v>10.99</v>
      </c>
      <c r="P563">
        <v>0.82</v>
      </c>
      <c r="Q563">
        <v>5.99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-5.99</v>
      </c>
      <c r="X563">
        <v>0</v>
      </c>
      <c r="Y563">
        <v>-0.82</v>
      </c>
      <c r="Z563">
        <v>-1.65</v>
      </c>
      <c r="AA563">
        <v>-3.77</v>
      </c>
      <c r="AB563">
        <v>0</v>
      </c>
      <c r="AC563">
        <v>0</v>
      </c>
      <c r="AD563">
        <v>5.57</v>
      </c>
      <c r="AF563" t="str">
        <v>Thành - Choppers</v>
      </c>
    </row>
    <row r="564">
      <c r="A564" t="str">
        <v>Mar 30, 2023 1:37:04 PM PDT</v>
      </c>
      <c r="B564">
        <v>17683249521</v>
      </c>
      <c r="C564" t="str">
        <v>Order</v>
      </c>
      <c r="D564" t="str">
        <v>111-6544746-8605059</v>
      </c>
      <c r="E564" t="str">
        <v>Template-set3</v>
      </c>
      <c r="F564" t="str">
        <v>365Home Bowl Cozy Template 3 Sizes, Bowl Cozy Pattern Template, Bowl Cozy Template Cutting Ruler Set with 40 Pcs of Sewing Pin and Manual Instruction</v>
      </c>
      <c r="G564">
        <v>1</v>
      </c>
      <c r="H564" t="str">
        <v>amazon.com</v>
      </c>
      <c r="I564" t="str">
        <v>Standard Orders</v>
      </c>
      <c r="J564" t="str">
        <v>Amazon</v>
      </c>
      <c r="K564" t="str">
        <v>MESA</v>
      </c>
      <c r="L564" t="str">
        <v>ID</v>
      </c>
      <c r="M564" t="str">
        <v>83643-5000</v>
      </c>
      <c r="N564" t="str">
        <v>MarketplaceFacilitator</v>
      </c>
      <c r="O564">
        <v>11.89</v>
      </c>
      <c r="P564">
        <v>0.71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-0.71</v>
      </c>
      <c r="Z564">
        <v>-1.78</v>
      </c>
      <c r="AA564">
        <v>-2.61</v>
      </c>
      <c r="AB564">
        <v>0</v>
      </c>
      <c r="AC564">
        <v>0</v>
      </c>
      <c r="AD564">
        <v>7.5</v>
      </c>
      <c r="AF564" t="str">
        <v>Thành - Templates</v>
      </c>
    </row>
    <row r="565">
      <c r="A565" t="str">
        <v>Mar 30, 2023 7:14:46 PM PDT</v>
      </c>
      <c r="B565">
        <v>17683249521</v>
      </c>
      <c r="C565" t="str">
        <v>Order</v>
      </c>
      <c r="D565" t="str">
        <v>113-5123515-1769829</v>
      </c>
      <c r="E565" t="str">
        <v>Template-set3</v>
      </c>
      <c r="F565" t="str">
        <v>365Home Bowl Cozy Template 3 Sizes, Bowl Cozy Pattern Template, Bowl Cozy Template Cutting Ruler Set with 40 Pcs of Sewing Pin and Manual Instruction</v>
      </c>
      <c r="G565">
        <v>1</v>
      </c>
      <c r="H565" t="str">
        <v>amazon.com</v>
      </c>
      <c r="I565" t="str">
        <v>Standard Orders</v>
      </c>
      <c r="J565" t="str">
        <v>Amazon</v>
      </c>
      <c r="K565" t="str">
        <v>PUEBLO</v>
      </c>
      <c r="L565" t="str">
        <v>CO</v>
      </c>
      <c r="M565" t="str">
        <v>81005-3282</v>
      </c>
      <c r="N565" t="str">
        <v>MarketplaceFacilitator</v>
      </c>
      <c r="O565">
        <v>11.89</v>
      </c>
      <c r="P565">
        <v>0.9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-0.9</v>
      </c>
      <c r="Z565">
        <v>-1.78</v>
      </c>
      <c r="AA565">
        <v>-2.61</v>
      </c>
      <c r="AB565">
        <v>0</v>
      </c>
      <c r="AC565">
        <v>0</v>
      </c>
      <c r="AD565">
        <v>7.5</v>
      </c>
      <c r="AF565" t="str">
        <v>Thành - Templates</v>
      </c>
    </row>
    <row r="566">
      <c r="A566" t="str">
        <v>Mar 30, 2023 10:49:43 PM PDT</v>
      </c>
      <c r="B566">
        <v>17683249521</v>
      </c>
      <c r="C566" t="str">
        <v>Order</v>
      </c>
      <c r="D566" t="str">
        <v>113-3634154-4218621</v>
      </c>
      <c r="E566" t="str">
        <v>Template-set3</v>
      </c>
      <c r="F566" t="str">
        <v>365Home Bowl Cozy Template 3 Sizes, Bowl Cozy Pattern Template, Bowl Cozy Template Cutting Ruler Set with 40 Pcs of Sewing Pin and Manual Instruction</v>
      </c>
      <c r="G566">
        <v>1</v>
      </c>
      <c r="H566" t="str">
        <v>amazon.com</v>
      </c>
      <c r="I566" t="str">
        <v>Standard Orders</v>
      </c>
      <c r="J566" t="str">
        <v>Amazon</v>
      </c>
      <c r="K566" t="str">
        <v>REIDSVILLE</v>
      </c>
      <c r="L566" t="str">
        <v>NORTH CAROLINA</v>
      </c>
      <c r="M566" t="str">
        <v>27320-6732</v>
      </c>
      <c r="N566" t="str">
        <v>MarketplaceFacilitator</v>
      </c>
      <c r="O566">
        <v>11.89</v>
      </c>
      <c r="P566">
        <v>0.83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-0.83</v>
      </c>
      <c r="Z566">
        <v>-1.78</v>
      </c>
      <c r="AA566">
        <v>-2.61</v>
      </c>
      <c r="AB566">
        <v>0</v>
      </c>
      <c r="AC566">
        <v>0</v>
      </c>
      <c r="AD566">
        <v>7.5</v>
      </c>
      <c r="AF566" t="str">
        <v>Thành - Templates</v>
      </c>
    </row>
    <row r="567">
      <c r="A567" t="str">
        <v>Mar 31, 2023 12:09:51 AM PDT</v>
      </c>
      <c r="B567">
        <v>17683249521</v>
      </c>
      <c r="C567" t="str">
        <v>Order</v>
      </c>
      <c r="D567" t="str">
        <v>112-6629100-1539406</v>
      </c>
      <c r="E567" t="str">
        <v>Template-set3</v>
      </c>
      <c r="F567" t="str">
        <v>365Home Bowl Cozy Template 3 Sizes, Bowl Cozy Pattern Template, Bowl Cozy Template Cutting Ruler Set with 40 Pcs of Sewing Pin and Manual Instruction</v>
      </c>
      <c r="G567">
        <v>1</v>
      </c>
      <c r="H567" t="str">
        <v>amazon.com</v>
      </c>
      <c r="I567" t="str">
        <v>Standard Orders</v>
      </c>
      <c r="J567" t="str">
        <v>Amazon</v>
      </c>
      <c r="K567" t="str">
        <v>UTICA</v>
      </c>
      <c r="L567" t="str">
        <v>NY</v>
      </c>
      <c r="M567" t="str">
        <v>13502-1705</v>
      </c>
      <c r="N567" t="str">
        <v>MarketplaceFacilitator</v>
      </c>
      <c r="O567">
        <v>11.89</v>
      </c>
      <c r="P567">
        <v>1.04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-1.04</v>
      </c>
      <c r="Z567">
        <v>-1.78</v>
      </c>
      <c r="AA567">
        <v>-2.61</v>
      </c>
      <c r="AB567">
        <v>0</v>
      </c>
      <c r="AC567">
        <v>0</v>
      </c>
      <c r="AD567">
        <v>7.5</v>
      </c>
      <c r="AF567" t="str">
        <v>Thành - Templates</v>
      </c>
    </row>
    <row r="568">
      <c r="A568" t="str">
        <v>Mar 31, 2023 1:03:02 AM PDT</v>
      </c>
      <c r="B568">
        <v>17683249521</v>
      </c>
      <c r="C568" t="str">
        <v>Order</v>
      </c>
      <c r="D568" t="str">
        <v>112-9490916-1005801</v>
      </c>
      <c r="E568" t="str">
        <v>Template-set3</v>
      </c>
      <c r="F568" t="str">
        <v>365Home Bowl Cozy Template 3 Sizes, Bowl Cozy Pattern Template, Bowl Cozy Template Cutting Ruler Set with 40 Pcs of Sewing Pin and Manual Instruction</v>
      </c>
      <c r="G568">
        <v>1</v>
      </c>
      <c r="H568" t="str">
        <v>amazon.com</v>
      </c>
      <c r="I568" t="str">
        <v>Standard Orders</v>
      </c>
      <c r="J568" t="str">
        <v>Amazon</v>
      </c>
      <c r="K568" t="str">
        <v>FALLING WATERS</v>
      </c>
      <c r="L568" t="str">
        <v>WV</v>
      </c>
      <c r="M568" t="str">
        <v>25419-6931</v>
      </c>
      <c r="N568" t="str">
        <v>MarketplaceFacilitator</v>
      </c>
      <c r="O568">
        <v>11.89</v>
      </c>
      <c r="P568">
        <v>0.71</v>
      </c>
      <c r="Q568">
        <v>2.29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-2.29</v>
      </c>
      <c r="X568">
        <v>0</v>
      </c>
      <c r="Y568">
        <v>-0.71</v>
      </c>
      <c r="Z568">
        <v>-1.78</v>
      </c>
      <c r="AA568">
        <v>-2.61</v>
      </c>
      <c r="AB568">
        <v>0</v>
      </c>
      <c r="AC568">
        <v>0</v>
      </c>
      <c r="AD568">
        <v>7.5</v>
      </c>
      <c r="AF568" t="str">
        <v>Thành - Templates</v>
      </c>
    </row>
    <row r="569">
      <c r="A569" t="str">
        <v>Mar 31, 2023 4:14:58 AM PDT</v>
      </c>
      <c r="B569">
        <v>17683249521</v>
      </c>
      <c r="C569" t="str">
        <v>Order</v>
      </c>
      <c r="D569" t="str">
        <v>114-1189928-2707444</v>
      </c>
      <c r="E569" t="str">
        <v>Template-set3</v>
      </c>
      <c r="F569" t="str">
        <v>365Home Bowl Cozy Template 3 Sizes, Bowl Cozy Pattern Template, Bowl Cozy Template Cutting Ruler Set with 40 Pcs of Sewing Pin and Manual Instruction</v>
      </c>
      <c r="G569">
        <v>1</v>
      </c>
      <c r="H569" t="str">
        <v>amazon.com</v>
      </c>
      <c r="I569" t="str">
        <v>Standard Orders</v>
      </c>
      <c r="J569" t="str">
        <v>Amazon</v>
      </c>
      <c r="K569" t="str">
        <v>SALEM</v>
      </c>
      <c r="L569" t="str">
        <v>OR</v>
      </c>
      <c r="M569" t="str">
        <v>97301-2516</v>
      </c>
      <c r="O569">
        <v>11.89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-1.78</v>
      </c>
      <c r="AA569">
        <v>-2.61</v>
      </c>
      <c r="AB569">
        <v>0</v>
      </c>
      <c r="AC569">
        <v>0</v>
      </c>
      <c r="AD569">
        <v>7.5</v>
      </c>
      <c r="AF569" t="str">
        <v>Thành - Templates</v>
      </c>
    </row>
    <row r="570">
      <c r="A570" t="str">
        <v>Mar 31, 2023 10:12:26 AM PDT</v>
      </c>
      <c r="B570">
        <v>17683249521</v>
      </c>
      <c r="C570" t="str">
        <v>Order</v>
      </c>
      <c r="D570" t="str">
        <v>112-2796451-6146658</v>
      </c>
      <c r="E570" t="str">
        <v>Dumpling-2packs</v>
      </c>
      <c r="F570" t="str">
        <v>365Home 2-Pack 2 in 1 Dumpling Maker Press, Dumpling Skin Maker Machine, Empanada Maker Press, Multifunctional DIY Manual Dumpling Press Mold Set (Gre</v>
      </c>
      <c r="G570">
        <v>1</v>
      </c>
      <c r="H570" t="str">
        <v>amazon.com</v>
      </c>
      <c r="I570" t="str">
        <v>Standard Orders</v>
      </c>
      <c r="J570" t="str">
        <v>Amazon</v>
      </c>
      <c r="K570" t="str">
        <v>NUTLEY</v>
      </c>
      <c r="L570" t="str">
        <v>NJ</v>
      </c>
      <c r="M570" t="str">
        <v>07110-3118</v>
      </c>
      <c r="N570" t="str">
        <v>MarketplaceFacilitator</v>
      </c>
      <c r="O570">
        <v>21.99</v>
      </c>
      <c r="P570">
        <v>1.46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-1.46</v>
      </c>
      <c r="Z570">
        <v>-3.3</v>
      </c>
      <c r="AA570">
        <v>-6.39</v>
      </c>
      <c r="AB570">
        <v>0</v>
      </c>
      <c r="AC570">
        <v>0</v>
      </c>
      <c r="AD570">
        <v>12.3</v>
      </c>
      <c r="AF570" t="str">
        <v>Thành - Dumpling Makers</v>
      </c>
    </row>
    <row r="571">
      <c r="A571" t="str">
        <v>Mar 31, 2023 10:27:34 AM PDT</v>
      </c>
      <c r="B571">
        <v>17683249521</v>
      </c>
      <c r="C571" t="str">
        <v>Refund</v>
      </c>
      <c r="D571" t="str">
        <v>113-6881087-1773064</v>
      </c>
      <c r="E571" t="str">
        <v>Dumpling-2packs</v>
      </c>
      <c r="F571" t="str">
        <v>365Home 2-Pack 2 in 1 Dumpling Maker Press, Dumpling Skin Maker Machine, Empanada Maker Press, Multifunctional DIY Manual Dumpling Press Mold Set (Gre</v>
      </c>
      <c r="G571">
        <v>1</v>
      </c>
      <c r="H571" t="str">
        <v>amazon.com</v>
      </c>
      <c r="I571" t="str">
        <v>Standard Orders</v>
      </c>
      <c r="J571" t="str">
        <v>Amazon</v>
      </c>
      <c r="K571" t="str">
        <v>GROTON</v>
      </c>
      <c r="L571" t="str">
        <v>CT</v>
      </c>
      <c r="M571" t="str">
        <v>06340-6123</v>
      </c>
      <c r="N571" t="str">
        <v>MarketplaceFacilitator</v>
      </c>
      <c r="O571">
        <v>-21.99</v>
      </c>
      <c r="P571">
        <v>-1.4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1.4</v>
      </c>
      <c r="Z571">
        <v>2.64</v>
      </c>
      <c r="AA571">
        <v>0</v>
      </c>
      <c r="AB571">
        <v>0</v>
      </c>
      <c r="AC571">
        <v>0</v>
      </c>
      <c r="AD571">
        <v>-19.35</v>
      </c>
      <c r="AF571" t="str">
        <v>Thành - Dumpling Makers</v>
      </c>
    </row>
    <row r="572">
      <c r="A572" t="str">
        <v>Mar 31, 2023 11:43:04 AM PDT</v>
      </c>
      <c r="B572">
        <v>17683249521</v>
      </c>
      <c r="C572" t="str">
        <v>Refund</v>
      </c>
      <c r="D572" t="str">
        <v>112-0863165-0384242</v>
      </c>
      <c r="E572" t="str">
        <v>Template-set3</v>
      </c>
      <c r="F572" t="str">
        <v>365Home Bowl Cozy Template 3 Sizes, Bowl Cozy Pattern Template, Bowl Cozy Template Cutting Ruler Set with 40 Pcs of Sewing Pin and Manual Instruction</v>
      </c>
      <c r="G572">
        <v>1</v>
      </c>
      <c r="H572" t="str">
        <v>amazon.com</v>
      </c>
      <c r="I572" t="str">
        <v>Standard Orders</v>
      </c>
      <c r="J572" t="str">
        <v>Amazon</v>
      </c>
      <c r="K572" t="str">
        <v>Southington</v>
      </c>
      <c r="L572" t="str">
        <v>CT</v>
      </c>
      <c r="M572">
        <v>6489</v>
      </c>
      <c r="N572" t="str">
        <v>MarketplaceFacilitator</v>
      </c>
      <c r="O572">
        <v>-14.89</v>
      </c>
      <c r="P572">
        <v>-0.95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0.95</v>
      </c>
      <c r="Z572">
        <v>1.78</v>
      </c>
      <c r="AA572">
        <v>0</v>
      </c>
      <c r="AB572">
        <v>0</v>
      </c>
      <c r="AC572">
        <v>0</v>
      </c>
      <c r="AD572">
        <v>-13.11</v>
      </c>
      <c r="AF572" t="str">
        <v>Thành - Templates</v>
      </c>
    </row>
    <row r="573">
      <c r="A573" t="str">
        <v>Mar 31, 2023 12:42:47 PM PDT</v>
      </c>
      <c r="B573">
        <v>17683249521</v>
      </c>
      <c r="C573" t="str">
        <v>Refund</v>
      </c>
      <c r="D573" t="str">
        <v>113-4282038-5311427</v>
      </c>
      <c r="E573" t="str">
        <v>Template-set3</v>
      </c>
      <c r="F573" t="str">
        <v>365Home Bowl Cozy Template 3 Sizes, Bowl Cozy Pattern Template, Bowl Cozy Template Cutting Ruler Set with 40 Pcs of Sewing Pin and Manual Instruction</v>
      </c>
      <c r="G573">
        <v>1</v>
      </c>
      <c r="H573" t="str">
        <v>amazon.com</v>
      </c>
      <c r="I573" t="str">
        <v>Standard Orders</v>
      </c>
      <c r="J573" t="str">
        <v>Amazon</v>
      </c>
      <c r="K573" t="str">
        <v>YELM</v>
      </c>
      <c r="L573" t="str">
        <v>WA</v>
      </c>
      <c r="M573" t="str">
        <v>98597-9302</v>
      </c>
      <c r="N573" t="str">
        <v>MarketplaceFacilitator</v>
      </c>
      <c r="O573">
        <v>-11.99</v>
      </c>
      <c r="P573">
        <v>-0.97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0.97</v>
      </c>
      <c r="Z573">
        <v>1.44</v>
      </c>
      <c r="AA573">
        <v>0</v>
      </c>
      <c r="AB573">
        <v>0</v>
      </c>
      <c r="AC573">
        <v>0</v>
      </c>
      <c r="AD573">
        <v>-10.55</v>
      </c>
      <c r="AF573" t="str">
        <v>Thành - Templates</v>
      </c>
    </row>
    <row r="574">
      <c r="A574" t="str">
        <v>Mar 31, 2023 6:59:30 PM PDT</v>
      </c>
      <c r="B574">
        <v>17683249521</v>
      </c>
      <c r="C574" t="str">
        <v>Order</v>
      </c>
      <c r="D574" t="str">
        <v>114-7121278-3547429</v>
      </c>
      <c r="E574" t="str">
        <v>Template-set3</v>
      </c>
      <c r="F574" t="str">
        <v>365Home Bowl Cozy Template 3 Sizes, Bowl Cozy Pattern Template, Bowl Cozy Template Cutting Ruler Set with 40 Pcs of Sewing Pin and Manual Instruction</v>
      </c>
      <c r="G574">
        <v>1</v>
      </c>
      <c r="H574" t="str">
        <v>amazon.com</v>
      </c>
      <c r="I574" t="str">
        <v>Standard Orders</v>
      </c>
      <c r="J574" t="str">
        <v>Amazon</v>
      </c>
      <c r="K574" t="str">
        <v>SIMS</v>
      </c>
      <c r="L574" t="str">
        <v>NC</v>
      </c>
      <c r="M574" t="str">
        <v>27880-9518</v>
      </c>
      <c r="N574" t="str">
        <v>MarketplaceFacilitator</v>
      </c>
      <c r="O574">
        <v>11.89</v>
      </c>
      <c r="P574">
        <v>0.8</v>
      </c>
      <c r="Q574">
        <v>5.99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-5.99</v>
      </c>
      <c r="X574">
        <v>0</v>
      </c>
      <c r="Y574">
        <v>-0.8</v>
      </c>
      <c r="Z574">
        <v>-1.78</v>
      </c>
      <c r="AA574">
        <v>-2.61</v>
      </c>
      <c r="AB574">
        <v>0</v>
      </c>
      <c r="AC574">
        <v>0</v>
      </c>
      <c r="AD574">
        <v>7.5</v>
      </c>
      <c r="AF574" t="str">
        <v>Thành - Templates</v>
      </c>
    </row>
    <row r="575">
      <c r="A575" t="str">
        <v>Mar 31, 2023 8:38:20 PM PDT</v>
      </c>
      <c r="B575">
        <v>17683249521</v>
      </c>
      <c r="C575" t="str">
        <v>Refund</v>
      </c>
      <c r="D575" t="str">
        <v>111-0478708-7808223</v>
      </c>
      <c r="E575" t="str">
        <v>Dumpling-Yellow</v>
      </c>
      <c r="F575" t="str">
        <v>365Home 2 in 1 Dumpling Maker Press, Dumpling Skin Maker Machine, Empanada Maker Press, Multifunctional DIY Manual Dumpling Press Mold Set (Yellow)</v>
      </c>
      <c r="G575">
        <v>1</v>
      </c>
      <c r="H575" t="str">
        <v>amazon.com</v>
      </c>
      <c r="I575" t="str">
        <v>Standard Orders</v>
      </c>
      <c r="J575" t="str">
        <v>Amazon</v>
      </c>
      <c r="K575" t="str">
        <v>IRVINE</v>
      </c>
      <c r="L575" t="str">
        <v>CA</v>
      </c>
      <c r="M575" t="str">
        <v>92606-7629</v>
      </c>
      <c r="N575" t="str">
        <v>MarketplaceFacilitator</v>
      </c>
      <c r="O575">
        <v>-11.99</v>
      </c>
      <c r="P575">
        <v>-0.93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0.93</v>
      </c>
      <c r="Z575">
        <v>1.44</v>
      </c>
      <c r="AA575">
        <v>0</v>
      </c>
      <c r="AB575">
        <v>0</v>
      </c>
      <c r="AC575">
        <v>0</v>
      </c>
      <c r="AD575">
        <v>-10.55</v>
      </c>
      <c r="AF575" t="str">
        <v>Thành - Dumpling Makers</v>
      </c>
    </row>
    <row r="576">
      <c r="A576" t="str">
        <v>Mar 31, 2023 9:01:34 PM PDT</v>
      </c>
      <c r="B576">
        <v>17683249521</v>
      </c>
      <c r="C576" t="str">
        <v>Order</v>
      </c>
      <c r="D576" t="str">
        <v>111-4770916-0647428</v>
      </c>
      <c r="E576" t="str">
        <v>Dumpling-Yellow</v>
      </c>
      <c r="F576" t="str">
        <v>365Home 2 in 1 Dumpling Maker Press, Dumpling Skin Maker Machine, Empanada Maker Press, Multifunctional DIY Manual Dumpling Press Mold Set (Yellow)</v>
      </c>
      <c r="G576">
        <v>1</v>
      </c>
      <c r="H576" t="str">
        <v>amazon.com</v>
      </c>
      <c r="I576" t="str">
        <v>Standard Orders</v>
      </c>
      <c r="J576" t="str">
        <v>Amazon</v>
      </c>
      <c r="K576" t="str">
        <v>PLANO</v>
      </c>
      <c r="L576" t="str">
        <v>TX</v>
      </c>
      <c r="M576" t="str">
        <v>75024-5921</v>
      </c>
      <c r="N576" t="str">
        <v>MarketplaceFacilitator</v>
      </c>
      <c r="O576">
        <v>11.99</v>
      </c>
      <c r="P576">
        <v>0.99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-0.99</v>
      </c>
      <c r="Z576">
        <v>-1.8</v>
      </c>
      <c r="AA576">
        <v>-3.77</v>
      </c>
      <c r="AB576">
        <v>0</v>
      </c>
      <c r="AC576">
        <v>0</v>
      </c>
      <c r="AD576">
        <v>6.42</v>
      </c>
      <c r="AF576" t="str">
        <v>Thành - Dumpling Makers</v>
      </c>
    </row>
    <row r="577">
      <c r="A577" t="str">
        <v>Mar 31, 2023 9:18:05 PM PDT</v>
      </c>
      <c r="B577">
        <v>17683249521</v>
      </c>
      <c r="C577" t="str">
        <v>Order</v>
      </c>
      <c r="D577" t="str">
        <v>113-4118067-5180222</v>
      </c>
      <c r="E577" t="str">
        <v>Template-set3</v>
      </c>
      <c r="F577" t="str">
        <v>365Home Bowl Cozy Template 3 Sizes, Bowl Cozy Pattern Template, Bowl Cozy Template Cutting Ruler Set with 40 Pcs of Sewing Pin and Manual Instruction</v>
      </c>
      <c r="G577">
        <v>1</v>
      </c>
      <c r="H577" t="str">
        <v>amazon.com</v>
      </c>
      <c r="I577" t="str">
        <v>Standard Orders</v>
      </c>
      <c r="J577" t="str">
        <v>Amazon</v>
      </c>
      <c r="K577" t="str">
        <v>GOSHEN</v>
      </c>
      <c r="L577" t="str">
        <v>IN</v>
      </c>
      <c r="M577" t="str">
        <v>46526-7610</v>
      </c>
      <c r="N577" t="str">
        <v>MarketplaceFacilitator</v>
      </c>
      <c r="O577">
        <v>11.89</v>
      </c>
      <c r="P577">
        <v>0.83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-0.83</v>
      </c>
      <c r="Z577">
        <v>-1.78</v>
      </c>
      <c r="AA577">
        <v>-2.61</v>
      </c>
      <c r="AB577">
        <v>0</v>
      </c>
      <c r="AC577">
        <v>0</v>
      </c>
      <c r="AD577">
        <v>7.5</v>
      </c>
      <c r="AF577" t="str">
        <v>Thành - Templates</v>
      </c>
    </row>
  </sheetData>
  <autoFilter ref="$A$1:$AD$577"/>
  <pageMargins left="0.7" right="0.7" top="0.75" bottom="0.75" header="0" footer="0"/>
  <ignoredErrors>
    <ignoredError numberStoredAsText="1" sqref="A1:AF1000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B8"/>
  <sheetViews>
    <sheetView workbookViewId="0" rightToLeft="0"/>
  </sheetViews>
  <sheetData>
    <row r="1">
      <c r="A1" t="str">
        <v>Sku</v>
      </c>
      <c r="B1" t="str">
        <v>Portfolio</v>
      </c>
    </row>
    <row r="2">
      <c r="A2" t="str">
        <v>Template-set3</v>
      </c>
      <c r="B2" t="str">
        <v>Templates - Thành</v>
      </c>
    </row>
    <row r="3">
      <c r="A3" t="str">
        <v>Dumpling-2packs</v>
      </c>
      <c r="B3" t="str">
        <v>Dumpling Makers - Thành</v>
      </c>
    </row>
    <row r="4">
      <c r="A4" t="str">
        <v>Breaker-04</v>
      </c>
      <c r="B4" t="str">
        <v>Window Breakers - Thành</v>
      </c>
    </row>
    <row r="5">
      <c r="A5" t="str">
        <v>Chopper-StoragePeeler</v>
      </c>
      <c r="B5" t="str">
        <v>Chopper - Thành</v>
      </c>
    </row>
    <row r="6">
      <c r="A6" t="str">
        <v>Cuber-cutter1</v>
      </c>
      <c r="B6" t="str">
        <v>Avocado - Thành</v>
      </c>
    </row>
    <row r="7">
      <c r="A7" t="str">
        <v>Screen-8pcs</v>
      </c>
      <c r="B7" t="str">
        <v>Screen Wipes - Thành</v>
      </c>
    </row>
    <row r="8">
      <c r="A8" t="str">
        <v>Melon-Scoop</v>
      </c>
      <c r="B8" t="str">
        <v>Cutters - Thành</v>
      </c>
    </row>
  </sheetData>
  <ignoredErrors>
    <ignoredError numberStoredAsText="1" sqref="A1:B8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W8"/>
  <sheetViews>
    <sheetView workbookViewId="0" rightToLeft="0"/>
  </sheetViews>
  <sheetData>
    <row r="1">
      <c r="A1" t="str">
        <v>State</v>
      </c>
      <c r="B1" t="str">
        <v>Portfolio</v>
      </c>
      <c r="C1" t="str">
        <v>Status</v>
      </c>
      <c r="D1" t="str">
        <v>Budget type</v>
      </c>
      <c r="E1" t="str">
        <v>Budget(USD)</v>
      </c>
      <c r="F1" t="str">
        <v>Budget start</v>
      </c>
      <c r="G1" t="str">
        <v>Budget end</v>
      </c>
      <c r="H1" t="str">
        <v>Campaign count</v>
      </c>
      <c r="I1" t="str">
        <v>Impressions</v>
      </c>
      <c r="J1" t="str">
        <v>Clicks</v>
      </c>
      <c r="K1" t="str">
        <v>CTR</v>
      </c>
      <c r="L1" t="str">
        <v>Spend(USD)</v>
      </c>
      <c r="M1" t="str">
        <v>CPC(USD)</v>
      </c>
      <c r="N1" t="str">
        <v>Orders</v>
      </c>
      <c r="O1" t="str">
        <v>Sales(USD)</v>
      </c>
      <c r="P1" t="str">
        <v>ACOS</v>
      </c>
      <c r="Q1" t="str">
        <v>ROAS</v>
      </c>
      <c r="R1" t="str">
        <v>NTB orders</v>
      </c>
      <c r="S1" t="str">
        <v>% of orders NTB</v>
      </c>
      <c r="T1" t="str">
        <v>NTB sales(USD)</v>
      </c>
      <c r="U1" t="str">
        <v>% of sales NTB</v>
      </c>
      <c r="V1" t="str">
        <v>Viewable impressions</v>
      </c>
      <c r="W1" t="str">
        <v>VCPM(USD)</v>
      </c>
    </row>
    <row r="2">
      <c r="B2" t="str">
        <v>Templates - Thành</v>
      </c>
      <c r="C2" t="str">
        <v>PORTFOLIO_STATUS_ENABLED</v>
      </c>
      <c r="D2" t="str">
        <v>NO_CAP</v>
      </c>
      <c r="I2">
        <v>509359</v>
      </c>
      <c r="J2">
        <v>1267</v>
      </c>
      <c r="K2">
        <v>25</v>
      </c>
      <c r="L2" t="str">
        <v>653.56</v>
      </c>
      <c r="M2" t="str">
        <v>0.52</v>
      </c>
      <c r="N2">
        <v>135</v>
      </c>
      <c r="O2" t="str">
        <v>1771.55</v>
      </c>
      <c r="P2">
        <v>3689</v>
      </c>
      <c r="Q2">
        <v>1901485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>
      <c r="B3" t="str">
        <v>Dumpling Makers - Thành</v>
      </c>
      <c r="C3" t="str">
        <v>PORTFOLIO_STATUS_ENABLED</v>
      </c>
      <c r="D3" t="str">
        <v>NO_CAP</v>
      </c>
      <c r="I3">
        <v>466116</v>
      </c>
      <c r="J3">
        <v>1645</v>
      </c>
      <c r="K3">
        <v>35</v>
      </c>
      <c r="L3" t="str">
        <v>620.59</v>
      </c>
      <c r="M3" t="str">
        <v>0.38</v>
      </c>
      <c r="N3">
        <v>106</v>
      </c>
      <c r="O3" t="str">
        <v>2162.93</v>
      </c>
      <c r="P3">
        <v>2869</v>
      </c>
      <c r="Q3">
        <v>1078623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>
      <c r="B4" t="str">
        <v>Window Breakers - Thành</v>
      </c>
      <c r="C4" t="str">
        <v>PORTFOLIO_STATUS_ENABLED</v>
      </c>
      <c r="D4" t="str">
        <v>NO_CAP</v>
      </c>
      <c r="I4">
        <v>60412</v>
      </c>
      <c r="J4">
        <v>132</v>
      </c>
      <c r="K4">
        <v>22</v>
      </c>
      <c r="L4" t="str">
        <v>93.49</v>
      </c>
      <c r="M4" t="str">
        <v>0.71</v>
      </c>
      <c r="N4">
        <v>13</v>
      </c>
      <c r="O4" t="str">
        <v>267.86</v>
      </c>
      <c r="P4">
        <v>349</v>
      </c>
      <c r="Q4">
        <v>2465785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>
      <c r="B5" t="str">
        <v>Chopper - Thành</v>
      </c>
      <c r="C5" t="str">
        <v>PORTFOLIO_STATUS_ENABLED</v>
      </c>
      <c r="D5" t="str">
        <v>NO_CAP</v>
      </c>
      <c r="I5">
        <v>18437</v>
      </c>
      <c r="J5">
        <v>344</v>
      </c>
      <c r="K5">
        <v>187</v>
      </c>
      <c r="L5" t="str">
        <v>56.54</v>
      </c>
      <c r="M5" t="str">
        <v>0.16</v>
      </c>
      <c r="N5">
        <v>11</v>
      </c>
      <c r="O5" t="str">
        <v>116.9</v>
      </c>
      <c r="P5">
        <v>4837</v>
      </c>
      <c r="Q5" t="str">
        <v>2.0676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>
      <c r="B6" t="str">
        <v>Avocado - Thành</v>
      </c>
      <c r="C6" t="str">
        <v>PORTFOLIO_STATUS_ENABLED</v>
      </c>
      <c r="D6" t="str">
        <v>NO_CAP</v>
      </c>
      <c r="I6">
        <v>57643</v>
      </c>
      <c r="J6">
        <v>100</v>
      </c>
      <c r="K6">
        <v>17</v>
      </c>
      <c r="L6" t="str">
        <v>38.39</v>
      </c>
      <c r="M6" t="str">
        <v>0.38</v>
      </c>
      <c r="N6">
        <v>8</v>
      </c>
      <c r="O6" t="str">
        <v>95.92</v>
      </c>
      <c r="P6">
        <v>4002</v>
      </c>
      <c r="Q6">
        <v>1127172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>
      <c r="B7" t="str">
        <v>Screen Wipes - Thành</v>
      </c>
      <c r="C7" t="str">
        <v>PORTFOLIO_STATUS_ENABLED</v>
      </c>
      <c r="D7" t="str">
        <v>NO_CAP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>
      <c r="B8" t="str">
        <v>Cutters - Thành</v>
      </c>
      <c r="C8" t="str">
        <v>PORTFOLIO_STATUS_ENABLED</v>
      </c>
      <c r="D8" t="str">
        <v>NO_CAP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</sheetData>
  <ignoredErrors>
    <ignoredError numberStoredAsText="1" sqref="A1:W8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AA550"/>
  <sheetViews>
    <sheetView workbookViewId="0" rightToLeft="0"/>
  </sheetViews>
  <sheetData>
    <row r="1">
      <c r="A1" t="str">
        <v>asin</v>
      </c>
      <c r="B1" t="str">
        <v>fnsku</v>
      </c>
      <c r="C1" t="str">
        <v>product_name</v>
      </c>
      <c r="D1" t="str">
        <v>fulfillment_center</v>
      </c>
      <c r="E1" t="str">
        <v>country_code</v>
      </c>
      <c r="F1" t="str">
        <v>longest_side</v>
      </c>
      <c r="G1" t="str">
        <v>median_side</v>
      </c>
      <c r="H1" t="str">
        <v>shortest_side</v>
      </c>
      <c r="I1" t="str">
        <v>measurement_units</v>
      </c>
      <c r="J1" t="str">
        <v>weight</v>
      </c>
      <c r="K1" t="str">
        <v>weight_units</v>
      </c>
      <c r="L1" t="str">
        <v>item_volume</v>
      </c>
      <c r="M1" t="str">
        <v>volume_units</v>
      </c>
      <c r="N1" t="str">
        <v>product_size_tier</v>
      </c>
      <c r="O1" t="str">
        <v>average_quantity_on_hand</v>
      </c>
      <c r="P1" t="str">
        <v>average_quantity_pending_removal</v>
      </c>
      <c r="Q1" t="str">
        <v>estimated_total_item_volume</v>
      </c>
      <c r="R1" t="str">
        <v>month_of_charge</v>
      </c>
      <c r="S1" t="str">
        <v>storage_rate</v>
      </c>
      <c r="T1" t="str">
        <v>currency</v>
      </c>
      <c r="U1" t="str">
        <v>estimated_monthly_storage_fee</v>
      </c>
      <c r="V1" t="str">
        <v>dangerous_goods_storage_type</v>
      </c>
      <c r="W1" t="str">
        <v>eligible_for_inventory_discount</v>
      </c>
      <c r="X1" t="str">
        <v>qualifies_for_inventory_discount</v>
      </c>
      <c r="Y1" t="str">
        <v>total_incentive_fee_amount</v>
      </c>
      <c r="Z1" t="str">
        <v>breakdown_incentive_fee_amount</v>
      </c>
      <c r="AA1" t="str">
        <v>average_quantity_customer_orders</v>
      </c>
    </row>
    <row r="2">
      <c r="A2" t="str">
        <v>B0B42HXW3P</v>
      </c>
      <c r="B2" t="str">
        <v>X003A8GAYP</v>
      </c>
      <c r="C2" t="str">
        <v>365Home Bowl Cozy Template 3 Sizes, Bowl Cozy Pattern Template, Bowl Cozy Template Cutting Ruler Set with 40 Pcs of Sewing Pin and Manual Instruction</v>
      </c>
      <c r="D2" t="str">
        <v>ABQ1</v>
      </c>
      <c r="E2" t="str">
        <v>US</v>
      </c>
      <c r="F2">
        <v>11.89</v>
      </c>
      <c r="G2">
        <v>11.57</v>
      </c>
      <c r="H2">
        <v>0.63</v>
      </c>
      <c r="I2" t="str">
        <v>inches</v>
      </c>
      <c r="J2">
        <v>0.71</v>
      </c>
      <c r="K2" t="str">
        <v>pounds</v>
      </c>
      <c r="L2">
        <v>0.0502</v>
      </c>
      <c r="M2" t="str">
        <v>cubic feet</v>
      </c>
      <c r="N2" t="str">
        <v>Standard-Size</v>
      </c>
      <c r="O2">
        <v>0.03</v>
      </c>
      <c r="P2">
        <v>0</v>
      </c>
      <c r="Q2">
        <v>0.0016</v>
      </c>
      <c r="R2">
        <v>44986</v>
      </c>
      <c r="S2">
        <v>0.87</v>
      </c>
      <c r="T2" t="str">
        <v>USD</v>
      </c>
      <c r="U2">
        <v>0.0014</v>
      </c>
      <c r="V2" t="str">
        <v>--</v>
      </c>
      <c r="W2" t="str">
        <v>N</v>
      </c>
      <c r="X2" t="str">
        <v>N</v>
      </c>
      <c r="Y2">
        <v>0</v>
      </c>
      <c r="Z2" t="str">
        <v>--</v>
      </c>
      <c r="AA2">
        <v>0</v>
      </c>
    </row>
    <row r="3">
      <c r="A3" t="str">
        <v>B0BJPWWT92</v>
      </c>
      <c r="B3" t="str">
        <v>X003FSGFHH</v>
      </c>
      <c r="C3" t="str">
        <v>365Home 8 Packs Macaron Mobile Phone Screen Cleaning Keychain Wipes, Eyeglass Brush Cleaner, Computer Laptop Cell Phone Screen Cleaner Tool - Glass Cleaning Cloth</v>
      </c>
      <c r="D3" t="str">
        <v>ABQ1</v>
      </c>
      <c r="E3" t="str">
        <v>US</v>
      </c>
      <c r="F3">
        <v>3.66</v>
      </c>
      <c r="G3">
        <v>2.91</v>
      </c>
      <c r="H3">
        <v>1.5</v>
      </c>
      <c r="I3" t="str">
        <v>inches</v>
      </c>
      <c r="J3">
        <v>0.13</v>
      </c>
      <c r="K3" t="str">
        <v>pounds</v>
      </c>
      <c r="L3">
        <v>0.0092</v>
      </c>
      <c r="M3" t="str">
        <v>cubic feet</v>
      </c>
      <c r="N3" t="str">
        <v>Standard-Size</v>
      </c>
      <c r="O3">
        <v>1</v>
      </c>
      <c r="P3">
        <v>0.1</v>
      </c>
      <c r="Q3">
        <v>0.0084</v>
      </c>
      <c r="R3">
        <v>44986</v>
      </c>
      <c r="S3">
        <v>0.87</v>
      </c>
      <c r="T3" t="str">
        <v>USD</v>
      </c>
      <c r="U3">
        <v>0.0073</v>
      </c>
      <c r="V3" t="str">
        <v>--</v>
      </c>
      <c r="W3" t="str">
        <v>N</v>
      </c>
      <c r="X3" t="str">
        <v>N</v>
      </c>
      <c r="Y3">
        <v>0</v>
      </c>
      <c r="Z3" t="str">
        <v>--</v>
      </c>
      <c r="AA3">
        <v>0</v>
      </c>
    </row>
    <row r="4">
      <c r="A4" t="str">
        <v>B0BNT3972V</v>
      </c>
      <c r="B4" t="str">
        <v>X003K4UM4X</v>
      </c>
      <c r="C4" t="str">
        <v>365Home 16 Packs Macaron Mobile Phone Screen Cleaning Keychain Wipes, Eyeglass Brush Cleaner, Computer Laptop Cell Phone Screen Cleaner Tool - Glass Cleaning Cloth</v>
      </c>
      <c r="D4" t="str">
        <v>ABQ1</v>
      </c>
      <c r="E4" t="str">
        <v>US</v>
      </c>
      <c r="F4">
        <v>5.08</v>
      </c>
      <c r="G4">
        <v>3.82</v>
      </c>
      <c r="H4">
        <v>1.97</v>
      </c>
      <c r="I4" t="str">
        <v>inches</v>
      </c>
      <c r="J4">
        <v>0.26</v>
      </c>
      <c r="K4" t="str">
        <v>pounds</v>
      </c>
      <c r="L4">
        <v>0.0221</v>
      </c>
      <c r="M4" t="str">
        <v>cubic feet</v>
      </c>
      <c r="N4" t="str">
        <v>Standard-Size</v>
      </c>
      <c r="O4">
        <v>1</v>
      </c>
      <c r="P4">
        <v>0.1</v>
      </c>
      <c r="Q4">
        <v>0.02</v>
      </c>
      <c r="R4">
        <v>44986</v>
      </c>
      <c r="S4">
        <v>0.87</v>
      </c>
      <c r="T4" t="str">
        <v>USD</v>
      </c>
      <c r="U4">
        <v>0.0174</v>
      </c>
      <c r="V4" t="str">
        <v>--</v>
      </c>
      <c r="W4" t="str">
        <v>N</v>
      </c>
      <c r="X4" t="str">
        <v>N</v>
      </c>
      <c r="Y4">
        <v>0</v>
      </c>
      <c r="Z4" t="str">
        <v>--</v>
      </c>
      <c r="AA4">
        <v>0</v>
      </c>
    </row>
    <row r="5">
      <c r="A5" t="str">
        <v>B0BNQT3YN6</v>
      </c>
      <c r="B5" t="str">
        <v>X003K54XY7</v>
      </c>
      <c r="C5" t="str">
        <v>365Home 4-Packs Car Window Breaker Seatbelt Cutter, 3-in-1 Glass Breaker and Seat Belt Cutter, Car Emergency Escape Tool with User Manual for Land and Underwater (Black Red Blue Yellow)</v>
      </c>
      <c r="D5" t="str">
        <v>ABQ1</v>
      </c>
      <c r="E5" t="str">
        <v>US</v>
      </c>
      <c r="F5">
        <v>6.93</v>
      </c>
      <c r="G5">
        <v>5.63</v>
      </c>
      <c r="H5">
        <v>2.72</v>
      </c>
      <c r="I5" t="str">
        <v>inches</v>
      </c>
      <c r="J5">
        <v>0.4</v>
      </c>
      <c r="K5" t="str">
        <v>pounds</v>
      </c>
      <c r="L5">
        <v>0.0614</v>
      </c>
      <c r="M5" t="str">
        <v>cubic feet</v>
      </c>
      <c r="N5" t="str">
        <v>Standard-Size</v>
      </c>
      <c r="O5">
        <v>2</v>
      </c>
      <c r="P5">
        <v>0</v>
      </c>
      <c r="Q5">
        <v>0.1228</v>
      </c>
      <c r="R5">
        <v>44986</v>
      </c>
      <c r="S5">
        <v>0.87</v>
      </c>
      <c r="T5" t="str">
        <v>USD</v>
      </c>
      <c r="U5">
        <v>0.1069</v>
      </c>
      <c r="V5" t="str">
        <v>--</v>
      </c>
      <c r="W5" t="str">
        <v>N</v>
      </c>
      <c r="X5" t="str">
        <v>N</v>
      </c>
      <c r="Y5">
        <v>0</v>
      </c>
      <c r="Z5" t="str">
        <v>--</v>
      </c>
      <c r="AA5">
        <v>0</v>
      </c>
    </row>
    <row r="6">
      <c r="A6" t="str">
        <v>B0B42HXW3P</v>
      </c>
      <c r="B6" t="str">
        <v>X003A8GAYP</v>
      </c>
      <c r="C6" t="str">
        <v>365Home Bowl Cozy Template 3 Sizes, Bowl Cozy Pattern Template, Bowl Cozy Template Cutting Ruler Set with 40 Pcs of Sewing Pin and Manual Instruction</v>
      </c>
      <c r="D6" t="str">
        <v>ACY1</v>
      </c>
      <c r="E6" t="str">
        <v>US</v>
      </c>
      <c r="F6">
        <v>11.89</v>
      </c>
      <c r="G6">
        <v>11.57</v>
      </c>
      <c r="H6">
        <v>0.63</v>
      </c>
      <c r="I6" t="str">
        <v>inches</v>
      </c>
      <c r="J6">
        <v>0.71</v>
      </c>
      <c r="K6" t="str">
        <v>pounds</v>
      </c>
      <c r="L6">
        <v>0.0502</v>
      </c>
      <c r="M6" t="str">
        <v>cubic feet</v>
      </c>
      <c r="N6" t="str">
        <v>Standard-Size</v>
      </c>
      <c r="O6">
        <v>20.39</v>
      </c>
      <c r="P6">
        <v>0</v>
      </c>
      <c r="Q6">
        <v>1.0177</v>
      </c>
      <c r="R6">
        <v>44986</v>
      </c>
      <c r="S6">
        <v>0.87</v>
      </c>
      <c r="T6" t="str">
        <v>USD</v>
      </c>
      <c r="U6">
        <v>0.8841</v>
      </c>
      <c r="V6" t="str">
        <v>--</v>
      </c>
      <c r="W6" t="str">
        <v>N</v>
      </c>
      <c r="X6" t="str">
        <v>N</v>
      </c>
      <c r="Y6">
        <v>0</v>
      </c>
      <c r="Z6" t="str">
        <v>--</v>
      </c>
      <c r="AA6">
        <v>0.1</v>
      </c>
    </row>
    <row r="7">
      <c r="A7" t="str">
        <v>B0BNT3972V</v>
      </c>
      <c r="B7" t="str">
        <v>X003K4UM4X</v>
      </c>
      <c r="C7" t="str">
        <v>365Home 16 Packs Macaron Mobile Phone Screen Cleaning Keychain Wipes, Eyeglass Brush Cleaner, Computer Laptop Cell Phone Screen Cleaner Tool - Glass Cleaning Cloth</v>
      </c>
      <c r="D7" t="str">
        <v>ACY1</v>
      </c>
      <c r="E7" t="str">
        <v>US</v>
      </c>
      <c r="F7">
        <v>5.08</v>
      </c>
      <c r="G7">
        <v>3.82</v>
      </c>
      <c r="H7">
        <v>1.97</v>
      </c>
      <c r="I7" t="str">
        <v>inches</v>
      </c>
      <c r="J7">
        <v>0.26</v>
      </c>
      <c r="K7" t="str">
        <v>pounds</v>
      </c>
      <c r="L7">
        <v>0.0221</v>
      </c>
      <c r="M7" t="str">
        <v>cubic feet</v>
      </c>
      <c r="N7" t="str">
        <v>Standard-Size</v>
      </c>
      <c r="O7">
        <v>1</v>
      </c>
      <c r="P7">
        <v>0.1</v>
      </c>
      <c r="Q7">
        <v>0.02</v>
      </c>
      <c r="R7">
        <v>44986</v>
      </c>
      <c r="S7">
        <v>0.87</v>
      </c>
      <c r="T7" t="str">
        <v>USD</v>
      </c>
      <c r="U7">
        <v>0.0174</v>
      </c>
      <c r="V7" t="str">
        <v>--</v>
      </c>
      <c r="W7" t="str">
        <v>N</v>
      </c>
      <c r="X7" t="str">
        <v>N</v>
      </c>
      <c r="Y7">
        <v>0</v>
      </c>
      <c r="Z7" t="str">
        <v>--</v>
      </c>
      <c r="AA7">
        <v>0</v>
      </c>
    </row>
    <row r="8">
      <c r="A8" t="str">
        <v>B0B42L59Q7</v>
      </c>
      <c r="B8" t="str">
        <v>X003A8B6O9</v>
      </c>
      <c r="C8" t="str">
        <v>365Home Bowl Cozy Template 3 Sizes, Bowl Cozy Pattern Template, Bowl Cozy Template Cutting Ruler Set with 40 Pcs of Sewing Pin, Roller Cutter and Manual Instruction</v>
      </c>
      <c r="D8" t="str">
        <v>AKC1</v>
      </c>
      <c r="E8" t="str">
        <v>US</v>
      </c>
      <c r="F8">
        <v>13.66</v>
      </c>
      <c r="G8">
        <v>10.47</v>
      </c>
      <c r="H8">
        <v>1.3</v>
      </c>
      <c r="I8" t="str">
        <v>inches</v>
      </c>
      <c r="J8">
        <v>0.95</v>
      </c>
      <c r="K8" t="str">
        <v>pounds</v>
      </c>
      <c r="L8">
        <v>0.1076</v>
      </c>
      <c r="M8" t="str">
        <v>cubic feet</v>
      </c>
      <c r="N8" t="str">
        <v>Standard-Size</v>
      </c>
      <c r="O8">
        <v>7.13</v>
      </c>
      <c r="P8">
        <v>0</v>
      </c>
      <c r="Q8">
        <v>0.7671</v>
      </c>
      <c r="R8">
        <v>44986</v>
      </c>
      <c r="S8">
        <v>0.87</v>
      </c>
      <c r="T8" t="str">
        <v>USD</v>
      </c>
      <c r="U8">
        <v>0.6673</v>
      </c>
      <c r="V8" t="str">
        <v>--</v>
      </c>
      <c r="W8" t="str">
        <v>N</v>
      </c>
      <c r="X8" t="str">
        <v>N</v>
      </c>
      <c r="Y8">
        <v>0</v>
      </c>
      <c r="Z8" t="str">
        <v>--</v>
      </c>
      <c r="AA8">
        <v>0</v>
      </c>
    </row>
    <row r="9">
      <c r="A9" t="str">
        <v>B0B42HXW3P</v>
      </c>
      <c r="B9" t="str">
        <v>X003A8GAYP</v>
      </c>
      <c r="C9" t="str">
        <v>365Home Bowl Cozy Template 3 Sizes, Bowl Cozy Pattern Template, Bowl Cozy Template Cutting Ruler Set with 40 Pcs of Sewing Pin and Manual Instruction</v>
      </c>
      <c r="D9" t="str">
        <v>AKC1</v>
      </c>
      <c r="E9" t="str">
        <v>US</v>
      </c>
      <c r="F9">
        <v>11.89</v>
      </c>
      <c r="G9">
        <v>11.57</v>
      </c>
      <c r="H9">
        <v>0.63</v>
      </c>
      <c r="I9" t="str">
        <v>inches</v>
      </c>
      <c r="J9">
        <v>0.71</v>
      </c>
      <c r="K9" t="str">
        <v>pounds</v>
      </c>
      <c r="L9">
        <v>0.0502</v>
      </c>
      <c r="M9" t="str">
        <v>cubic feet</v>
      </c>
      <c r="N9" t="str">
        <v>Standard-Size</v>
      </c>
      <c r="O9">
        <v>23.06</v>
      </c>
      <c r="P9">
        <v>0</v>
      </c>
      <c r="Q9">
        <v>1.1552</v>
      </c>
      <c r="R9">
        <v>44986</v>
      </c>
      <c r="S9">
        <v>0.87</v>
      </c>
      <c r="T9" t="str">
        <v>USD</v>
      </c>
      <c r="U9">
        <v>1.005</v>
      </c>
      <c r="V9" t="str">
        <v>--</v>
      </c>
      <c r="W9" t="str">
        <v>N</v>
      </c>
      <c r="X9" t="str">
        <v>N</v>
      </c>
      <c r="Y9">
        <v>0</v>
      </c>
      <c r="Z9" t="str">
        <v>--</v>
      </c>
      <c r="AA9">
        <v>0.03</v>
      </c>
    </row>
    <row r="10">
      <c r="A10" t="str">
        <v>B0BC8YQDHF</v>
      </c>
      <c r="B10" t="str">
        <v>X003DL1VHZ</v>
      </c>
      <c r="C10" t="str">
        <v>365Home 2-Pack Vegetable Green Bean Onion Pepper Cutter Slicer Frencher Shredder, 3-in-1 Multifunctional Fruit Vegetable Apple Cucumber Tomato Carrot Potato Peeler with Rotating Head</v>
      </c>
      <c r="D10" t="str">
        <v>AKC1</v>
      </c>
      <c r="E10" t="str">
        <v>US</v>
      </c>
      <c r="F10">
        <v>4.96</v>
      </c>
      <c r="G10">
        <v>4.02</v>
      </c>
      <c r="H10">
        <v>2.68</v>
      </c>
      <c r="I10" t="str">
        <v>inches</v>
      </c>
      <c r="J10">
        <v>0.2</v>
      </c>
      <c r="K10" t="str">
        <v>pounds</v>
      </c>
      <c r="L10">
        <v>0.0309</v>
      </c>
      <c r="M10" t="str">
        <v>cubic feet</v>
      </c>
      <c r="N10" t="str">
        <v>Standard-Size</v>
      </c>
      <c r="O10">
        <v>2</v>
      </c>
      <c r="P10">
        <v>0.32</v>
      </c>
      <c r="Q10">
        <v>0.0519</v>
      </c>
      <c r="R10">
        <v>44986</v>
      </c>
      <c r="S10">
        <v>0.87</v>
      </c>
      <c r="T10" t="str">
        <v>USD</v>
      </c>
      <c r="U10">
        <v>0.0451</v>
      </c>
      <c r="V10" t="str">
        <v>--</v>
      </c>
      <c r="W10" t="str">
        <v>N</v>
      </c>
      <c r="X10" t="str">
        <v>N</v>
      </c>
      <c r="Y10">
        <v>0</v>
      </c>
      <c r="Z10" t="str">
        <v>--</v>
      </c>
      <c r="AA10">
        <v>0</v>
      </c>
    </row>
    <row r="11">
      <c r="A11" t="str">
        <v>B0BNQT3YN6</v>
      </c>
      <c r="B11" t="str">
        <v>X003K54XY7</v>
      </c>
      <c r="C11" t="str">
        <v>365Home 4-Packs Car Window Breaker Seatbelt Cutter, 3-in-1 Glass Breaker and Seat Belt Cutter, Car Emergency Escape Tool with User Manual for Land and Underwater (Black Red Blue Yellow)</v>
      </c>
      <c r="D11" t="str">
        <v>AKC1</v>
      </c>
      <c r="E11" t="str">
        <v>US</v>
      </c>
      <c r="F11">
        <v>6.93</v>
      </c>
      <c r="G11">
        <v>5.63</v>
      </c>
      <c r="H11">
        <v>2.72</v>
      </c>
      <c r="I11" t="str">
        <v>inches</v>
      </c>
      <c r="J11">
        <v>0.4</v>
      </c>
      <c r="K11" t="str">
        <v>pounds</v>
      </c>
      <c r="L11">
        <v>0.0614</v>
      </c>
      <c r="M11" t="str">
        <v>cubic feet</v>
      </c>
      <c r="N11" t="str">
        <v>Standard-Size</v>
      </c>
      <c r="O11">
        <v>0.03</v>
      </c>
      <c r="P11">
        <v>0</v>
      </c>
      <c r="Q11">
        <v>0.002</v>
      </c>
      <c r="R11">
        <v>44986</v>
      </c>
      <c r="S11">
        <v>0.87</v>
      </c>
      <c r="T11" t="str">
        <v>USD</v>
      </c>
      <c r="U11">
        <v>0.0017</v>
      </c>
      <c r="V11" t="str">
        <v>--</v>
      </c>
      <c r="W11" t="str">
        <v>N</v>
      </c>
      <c r="X11" t="str">
        <v>N</v>
      </c>
      <c r="Y11">
        <v>0</v>
      </c>
      <c r="Z11" t="str">
        <v>--</v>
      </c>
      <c r="AA11">
        <v>0</v>
      </c>
    </row>
    <row r="12">
      <c r="A12" t="str">
        <v>B0B42LPW36</v>
      </c>
      <c r="B12" t="str">
        <v>X003A8GAYF</v>
      </c>
      <c r="C12" t="str">
        <v>365Home Bowl Cozy Template 3 Sizes, Bowl Cozy Pattern Template, Bowl Cozy Template Cutting Ruler Set with 40 Pcs of Sewing Pin and Manual Instruction</v>
      </c>
      <c r="D12" t="str">
        <v>ATL2</v>
      </c>
      <c r="E12" t="str">
        <v>US</v>
      </c>
      <c r="F12">
        <v>7.09</v>
      </c>
      <c r="G12">
        <v>7.01</v>
      </c>
      <c r="H12">
        <v>0.43</v>
      </c>
      <c r="I12" t="str">
        <v>inches</v>
      </c>
      <c r="J12">
        <v>0.15</v>
      </c>
      <c r="K12" t="str">
        <v>pounds</v>
      </c>
      <c r="L12">
        <v>0.0124</v>
      </c>
      <c r="M12" t="str">
        <v>cubic feet</v>
      </c>
      <c r="N12" t="str">
        <v>Standard-Size</v>
      </c>
      <c r="O12">
        <v>2</v>
      </c>
      <c r="P12">
        <v>0</v>
      </c>
      <c r="Q12">
        <v>0.0247</v>
      </c>
      <c r="R12">
        <v>44986</v>
      </c>
      <c r="S12">
        <v>0.87</v>
      </c>
      <c r="T12" t="str">
        <v>USD</v>
      </c>
      <c r="U12">
        <v>0.0215</v>
      </c>
      <c r="V12" t="str">
        <v>--</v>
      </c>
      <c r="W12" t="str">
        <v>N</v>
      </c>
      <c r="X12" t="str">
        <v>N</v>
      </c>
      <c r="Y12">
        <v>0</v>
      </c>
      <c r="Z12" t="str">
        <v>--</v>
      </c>
      <c r="AA12">
        <v>0</v>
      </c>
    </row>
    <row r="13">
      <c r="A13" t="str">
        <v>B0B42HXW3P</v>
      </c>
      <c r="B13" t="str">
        <v>X003A8GAYP</v>
      </c>
      <c r="C13" t="str">
        <v>365Home Bowl Cozy Template 3 Sizes, Bowl Cozy Pattern Template, Bowl Cozy Template Cutting Ruler Set with 40 Pcs of Sewing Pin and Manual Instruction</v>
      </c>
      <c r="D13" t="str">
        <v>ATL2</v>
      </c>
      <c r="E13" t="str">
        <v>US</v>
      </c>
      <c r="F13">
        <v>11.89</v>
      </c>
      <c r="G13">
        <v>11.57</v>
      </c>
      <c r="H13">
        <v>0.63</v>
      </c>
      <c r="I13" t="str">
        <v>inches</v>
      </c>
      <c r="J13">
        <v>0.71</v>
      </c>
      <c r="K13" t="str">
        <v>pounds</v>
      </c>
      <c r="L13">
        <v>0.0502</v>
      </c>
      <c r="M13" t="str">
        <v>cubic feet</v>
      </c>
      <c r="N13" t="str">
        <v>Standard-Size</v>
      </c>
      <c r="O13">
        <v>0.48</v>
      </c>
      <c r="P13">
        <v>0</v>
      </c>
      <c r="Q13">
        <v>0.0227</v>
      </c>
      <c r="R13">
        <v>44986</v>
      </c>
      <c r="S13">
        <v>0.87</v>
      </c>
      <c r="T13" t="str">
        <v>USD</v>
      </c>
      <c r="U13">
        <v>0.0197</v>
      </c>
      <c r="V13" t="str">
        <v>--</v>
      </c>
      <c r="W13" t="str">
        <v>N</v>
      </c>
      <c r="X13" t="str">
        <v>N</v>
      </c>
      <c r="Y13">
        <v>0</v>
      </c>
      <c r="Z13" t="str">
        <v>--</v>
      </c>
      <c r="AA13">
        <v>0.03</v>
      </c>
    </row>
    <row r="14">
      <c r="A14" t="str">
        <v>B0B42JF83D</v>
      </c>
      <c r="B14" t="str">
        <v>X003A8K93X</v>
      </c>
      <c r="C14" t="str">
        <v>365Home Bowl Cozy Template 3 Sizes, Bowl Cozy Pattern Template, Bowl Cozy Template Cutting Ruler Set with 40 Pcs of Sewing Pin and Manual Instruction</v>
      </c>
      <c r="D14" t="str">
        <v>ATL2</v>
      </c>
      <c r="E14" t="str">
        <v>US</v>
      </c>
      <c r="F14">
        <v>8.94</v>
      </c>
      <c r="G14">
        <v>8.7</v>
      </c>
      <c r="H14">
        <v>0.59</v>
      </c>
      <c r="I14" t="str">
        <v>inches</v>
      </c>
      <c r="J14">
        <v>0.29</v>
      </c>
      <c r="K14" t="str">
        <v>pounds</v>
      </c>
      <c r="L14">
        <v>0.0266</v>
      </c>
      <c r="M14" t="str">
        <v>cubic feet</v>
      </c>
      <c r="N14" t="str">
        <v>Standard-Size</v>
      </c>
      <c r="O14">
        <v>5</v>
      </c>
      <c r="P14">
        <v>0</v>
      </c>
      <c r="Q14">
        <v>0.1328</v>
      </c>
      <c r="R14">
        <v>44986</v>
      </c>
      <c r="S14">
        <v>0.87</v>
      </c>
      <c r="T14" t="str">
        <v>USD</v>
      </c>
      <c r="U14">
        <v>0.1155</v>
      </c>
      <c r="V14" t="str">
        <v>--</v>
      </c>
      <c r="W14" t="str">
        <v>N</v>
      </c>
      <c r="X14" t="str">
        <v>N</v>
      </c>
      <c r="Y14">
        <v>0</v>
      </c>
      <c r="Z14" t="str">
        <v>--</v>
      </c>
      <c r="AA14">
        <v>0</v>
      </c>
    </row>
    <row r="15">
      <c r="A15" t="str">
        <v>B0BC8XM5TQ</v>
      </c>
      <c r="B15" t="str">
        <v>X003DL1VI9</v>
      </c>
      <c r="C15" t="str">
        <v>365Home 2-Pack Fruit Vegetable Peeler with Container, Veggie Apple Cucumber Carrot Potato Peeler Hand, Green Bean Onion Pepper Cutter Slicer Frencher Shredder</v>
      </c>
      <c r="D15" t="str">
        <v>ATL2</v>
      </c>
      <c r="E15" t="str">
        <v>US</v>
      </c>
      <c r="F15">
        <v>6.77</v>
      </c>
      <c r="G15">
        <v>5.87</v>
      </c>
      <c r="H15">
        <v>2.36</v>
      </c>
      <c r="I15" t="str">
        <v>inches</v>
      </c>
      <c r="J15">
        <v>0.26</v>
      </c>
      <c r="K15" t="str">
        <v>pounds</v>
      </c>
      <c r="L15">
        <v>0.0543</v>
      </c>
      <c r="M15" t="str">
        <v>cubic feet</v>
      </c>
      <c r="N15" t="str">
        <v>Standard-Size</v>
      </c>
      <c r="O15">
        <v>2</v>
      </c>
      <c r="P15">
        <v>0.32</v>
      </c>
      <c r="Q15">
        <v>0.091</v>
      </c>
      <c r="R15">
        <v>44986</v>
      </c>
      <c r="S15">
        <v>0.87</v>
      </c>
      <c r="T15" t="str">
        <v>USD</v>
      </c>
      <c r="U15">
        <v>0.0792</v>
      </c>
      <c r="V15" t="str">
        <v>--</v>
      </c>
      <c r="W15" t="str">
        <v>N</v>
      </c>
      <c r="X15" t="str">
        <v>N</v>
      </c>
      <c r="Y15">
        <v>0</v>
      </c>
      <c r="Z15" t="str">
        <v>--</v>
      </c>
      <c r="AA15">
        <v>0</v>
      </c>
    </row>
    <row r="16">
      <c r="A16" t="str">
        <v>B0BNSWKG5N</v>
      </c>
      <c r="B16" t="str">
        <v>X003K4UJW3</v>
      </c>
      <c r="C16" t="str">
        <v>365Home 12 Packs Macaron Mobile Phone Screen Cleaning Keychain Wipes, Eyeglass Brush Cleaner, Computer Laptop Cell Phone Screen Cleaner Tool - Glass Cleaning Cloth</v>
      </c>
      <c r="D16" t="str">
        <v>ATL2</v>
      </c>
      <c r="E16" t="str">
        <v>US</v>
      </c>
      <c r="F16">
        <v>5.04</v>
      </c>
      <c r="G16">
        <v>4.02</v>
      </c>
      <c r="H16">
        <v>1.61</v>
      </c>
      <c r="I16" t="str">
        <v>inches</v>
      </c>
      <c r="J16">
        <v>0.2</v>
      </c>
      <c r="K16" t="str">
        <v>pounds</v>
      </c>
      <c r="L16">
        <v>0.0189</v>
      </c>
      <c r="M16" t="str">
        <v>cubic feet</v>
      </c>
      <c r="N16" t="str">
        <v>Standard-Size</v>
      </c>
      <c r="O16">
        <v>4</v>
      </c>
      <c r="P16">
        <v>0.39</v>
      </c>
      <c r="Q16">
        <v>0.0682</v>
      </c>
      <c r="R16">
        <v>44986</v>
      </c>
      <c r="S16">
        <v>0.87</v>
      </c>
      <c r="T16" t="str">
        <v>USD</v>
      </c>
      <c r="U16">
        <v>0.0593</v>
      </c>
      <c r="V16" t="str">
        <v>--</v>
      </c>
      <c r="W16" t="str">
        <v>N</v>
      </c>
      <c r="X16" t="str">
        <v>N</v>
      </c>
      <c r="Y16">
        <v>0</v>
      </c>
      <c r="Z16" t="str">
        <v>--</v>
      </c>
      <c r="AA16">
        <v>0</v>
      </c>
    </row>
    <row r="17">
      <c r="A17" t="str">
        <v>B0BNQT3YN6</v>
      </c>
      <c r="B17" t="str">
        <v>X003K54XY7</v>
      </c>
      <c r="C17" t="str">
        <v>365Home 4-Packs Car Window Breaker Seatbelt Cutter, 3-in-1 Glass Breaker and Seat Belt Cutter, Car Emergency Escape Tool with User Manual for Land and Underwater (Black Red Blue Yellow)</v>
      </c>
      <c r="D17" t="str">
        <v>ATL2</v>
      </c>
      <c r="E17" t="str">
        <v>US</v>
      </c>
      <c r="F17">
        <v>6.93</v>
      </c>
      <c r="G17">
        <v>5.63</v>
      </c>
      <c r="H17">
        <v>2.72</v>
      </c>
      <c r="I17" t="str">
        <v>inches</v>
      </c>
      <c r="J17">
        <v>0.4</v>
      </c>
      <c r="K17" t="str">
        <v>pounds</v>
      </c>
      <c r="L17">
        <v>0.0614</v>
      </c>
      <c r="M17" t="str">
        <v>cubic feet</v>
      </c>
      <c r="N17" t="str">
        <v>Standard-Size</v>
      </c>
      <c r="O17">
        <v>32.45</v>
      </c>
      <c r="P17">
        <v>0</v>
      </c>
      <c r="Q17">
        <v>1.991</v>
      </c>
      <c r="R17">
        <v>44986</v>
      </c>
      <c r="S17">
        <v>0.87</v>
      </c>
      <c r="T17" t="str">
        <v>USD</v>
      </c>
      <c r="U17">
        <v>1.7305</v>
      </c>
      <c r="V17" t="str">
        <v>--</v>
      </c>
      <c r="W17" t="str">
        <v>N</v>
      </c>
      <c r="X17" t="str">
        <v>N</v>
      </c>
      <c r="Y17">
        <v>0</v>
      </c>
      <c r="Z17" t="str">
        <v>--</v>
      </c>
      <c r="AA17">
        <v>0.03</v>
      </c>
    </row>
    <row r="18">
      <c r="A18" t="str">
        <v>B0BC82J65L</v>
      </c>
      <c r="B18" t="str">
        <v>X003DL3WIL</v>
      </c>
      <c r="C18" t="str">
        <v>365Home 2-Pack Multifunctional Vegetable Chopper Dicing &amp; Slitting, Veggie Peeler Chopper Dicer With Container, Cucumber Carrot Potato Onion Apple Peeler Chopper Dicer Slicer Cutter Tool</v>
      </c>
      <c r="D18" t="str">
        <v>ATL7</v>
      </c>
      <c r="E18" t="str">
        <v>US</v>
      </c>
      <c r="F18">
        <v>8.71</v>
      </c>
      <c r="G18">
        <v>6.38</v>
      </c>
      <c r="H18">
        <v>4.14</v>
      </c>
      <c r="I18" t="str">
        <v>inches</v>
      </c>
      <c r="J18">
        <v>1.6</v>
      </c>
      <c r="K18" t="str">
        <v>pounds</v>
      </c>
      <c r="L18">
        <v>0.1331</v>
      </c>
      <c r="M18" t="str">
        <v>cubic feet</v>
      </c>
      <c r="N18" t="str">
        <v>Standard-Size</v>
      </c>
      <c r="O18">
        <v>68</v>
      </c>
      <c r="P18">
        <v>0</v>
      </c>
      <c r="Q18">
        <v>9.0532</v>
      </c>
      <c r="R18">
        <v>44986</v>
      </c>
      <c r="S18">
        <v>0.87</v>
      </c>
      <c r="T18" t="str">
        <v>USD</v>
      </c>
      <c r="U18">
        <v>7.8743</v>
      </c>
      <c r="V18" t="str">
        <v>--</v>
      </c>
      <c r="W18" t="str">
        <v>N</v>
      </c>
      <c r="X18" t="str">
        <v>N</v>
      </c>
      <c r="Y18">
        <v>0</v>
      </c>
      <c r="Z18" t="str">
        <v>--</v>
      </c>
      <c r="AA18">
        <v>0</v>
      </c>
    </row>
    <row r="19">
      <c r="A19" t="str">
        <v>B0B42K8BKS</v>
      </c>
      <c r="B19" t="str">
        <v>X003A8B6OJ</v>
      </c>
      <c r="C19" t="str">
        <v>365Home Bowl Cozy Template 3 Sizes, Bowl Cozy Pattern Template, Bowl Cozy Template Cutting Ruler Set with 40 Pcs of Sewing Pin and Manual Instruction</v>
      </c>
      <c r="D19" t="str">
        <v>AUS2</v>
      </c>
      <c r="E19" t="str">
        <v>US</v>
      </c>
      <c r="F19">
        <v>12.01</v>
      </c>
      <c r="G19">
        <v>11.54</v>
      </c>
      <c r="H19">
        <v>0.47</v>
      </c>
      <c r="I19" t="str">
        <v>inches</v>
      </c>
      <c r="J19">
        <v>0.31</v>
      </c>
      <c r="K19" t="str">
        <v>pounds</v>
      </c>
      <c r="L19">
        <v>0.0377</v>
      </c>
      <c r="M19" t="str">
        <v>cubic feet</v>
      </c>
      <c r="N19" t="str">
        <v>Standard-Size</v>
      </c>
      <c r="O19">
        <v>1</v>
      </c>
      <c r="P19">
        <v>0</v>
      </c>
      <c r="Q19">
        <v>0.0377</v>
      </c>
      <c r="R19">
        <v>44986</v>
      </c>
      <c r="S19">
        <v>0.87</v>
      </c>
      <c r="T19" t="str">
        <v>USD</v>
      </c>
      <c r="U19">
        <v>0.0328</v>
      </c>
      <c r="V19" t="str">
        <v>--</v>
      </c>
      <c r="W19" t="str">
        <v>N</v>
      </c>
      <c r="X19" t="str">
        <v>N</v>
      </c>
      <c r="Y19">
        <v>0</v>
      </c>
      <c r="Z19" t="str">
        <v>--</v>
      </c>
      <c r="AA19">
        <v>0</v>
      </c>
    </row>
    <row r="20">
      <c r="A20" t="str">
        <v>B0B42HXW3P</v>
      </c>
      <c r="B20" t="str">
        <v>X003A8GAYP</v>
      </c>
      <c r="C20" t="str">
        <v>365Home Bowl Cozy Template 3 Sizes, Bowl Cozy Pattern Template, Bowl Cozy Template Cutting Ruler Set with 40 Pcs of Sewing Pin and Manual Instruction</v>
      </c>
      <c r="D20" t="str">
        <v>AUS2</v>
      </c>
      <c r="E20" t="str">
        <v>US</v>
      </c>
      <c r="F20">
        <v>11.89</v>
      </c>
      <c r="G20">
        <v>11.57</v>
      </c>
      <c r="H20">
        <v>0.63</v>
      </c>
      <c r="I20" t="str">
        <v>inches</v>
      </c>
      <c r="J20">
        <v>0.71</v>
      </c>
      <c r="K20" t="str">
        <v>pounds</v>
      </c>
      <c r="L20">
        <v>0.0502</v>
      </c>
      <c r="M20" t="str">
        <v>cubic feet</v>
      </c>
      <c r="N20" t="str">
        <v>Standard-Size</v>
      </c>
      <c r="O20">
        <v>49.23</v>
      </c>
      <c r="P20">
        <v>0</v>
      </c>
      <c r="Q20">
        <v>2.4689</v>
      </c>
      <c r="R20">
        <v>44986</v>
      </c>
      <c r="S20">
        <v>0.87</v>
      </c>
      <c r="T20" t="str">
        <v>USD</v>
      </c>
      <c r="U20">
        <v>2.1435</v>
      </c>
      <c r="V20" t="str">
        <v>--</v>
      </c>
      <c r="W20" t="str">
        <v>N</v>
      </c>
      <c r="X20" t="str">
        <v>N</v>
      </c>
      <c r="Y20">
        <v>0</v>
      </c>
      <c r="Z20" t="str">
        <v>--</v>
      </c>
      <c r="AA20">
        <v>0</v>
      </c>
    </row>
    <row r="21">
      <c r="A21" t="str">
        <v>B0BPGJWBX2</v>
      </c>
      <c r="B21" t="str">
        <v>X003KCWVET</v>
      </c>
      <c r="C21" t="str">
        <v>365Home 2-Pack 2 in 1 Dumpling Maker Press, Dumpling Skin Maker Machine, Empanada Maker Press, Multifunctional DIY Manual Dumpling Press Mold Set (Green, Orange)</v>
      </c>
      <c r="D21" t="str">
        <v>AUS2</v>
      </c>
      <c r="E21" t="str">
        <v>US</v>
      </c>
      <c r="F21">
        <v>10.63</v>
      </c>
      <c r="G21">
        <v>9.8</v>
      </c>
      <c r="H21">
        <v>3.9</v>
      </c>
      <c r="I21" t="str">
        <v>inches</v>
      </c>
      <c r="J21">
        <v>1.01</v>
      </c>
      <c r="K21" t="str">
        <v>pounds</v>
      </c>
      <c r="L21">
        <v>0.2351</v>
      </c>
      <c r="M21" t="str">
        <v>cubic feet</v>
      </c>
      <c r="N21" t="str">
        <v>Standard-Size</v>
      </c>
      <c r="O21">
        <v>4.71</v>
      </c>
      <c r="P21">
        <v>0</v>
      </c>
      <c r="Q21">
        <v>1.0694</v>
      </c>
      <c r="R21">
        <v>44986</v>
      </c>
      <c r="S21">
        <v>0.87</v>
      </c>
      <c r="T21" t="str">
        <v>USD</v>
      </c>
      <c r="U21">
        <v>0.9304</v>
      </c>
      <c r="V21" t="str">
        <v>--</v>
      </c>
      <c r="W21" t="str">
        <v>N</v>
      </c>
      <c r="X21" t="str">
        <v>N</v>
      </c>
      <c r="Y21">
        <v>0</v>
      </c>
      <c r="Z21" t="str">
        <v>--</v>
      </c>
      <c r="AA21">
        <v>0.16</v>
      </c>
    </row>
    <row r="22">
      <c r="A22" t="str">
        <v>B0B42KWPRX</v>
      </c>
      <c r="B22" t="str">
        <v>X003A8FB8B</v>
      </c>
      <c r="C22" t="str">
        <v>365Home Bowl Cozy Template 3 Sizes, Bowl Cozy Pattern Template, Bowl Cozy Template Cutting Ruler Set with 40 Pcs of Sewing Pin, Rotary Cutter and Manual Instruction</v>
      </c>
      <c r="D22" t="str">
        <v>AUS3</v>
      </c>
      <c r="E22" t="str">
        <v>US</v>
      </c>
      <c r="F22">
        <v>11.77</v>
      </c>
      <c r="G22">
        <v>11.46</v>
      </c>
      <c r="H22">
        <v>2.05</v>
      </c>
      <c r="I22" t="str">
        <v>inches</v>
      </c>
      <c r="J22">
        <v>1.01</v>
      </c>
      <c r="K22" t="str">
        <v>pounds</v>
      </c>
      <c r="L22">
        <v>0.16</v>
      </c>
      <c r="M22" t="str">
        <v>cubic feet</v>
      </c>
      <c r="N22" t="str">
        <v>Standard-Size</v>
      </c>
      <c r="O22">
        <v>39.74</v>
      </c>
      <c r="P22">
        <v>0</v>
      </c>
      <c r="Q22">
        <v>6.3595</v>
      </c>
      <c r="R22">
        <v>44986</v>
      </c>
      <c r="S22">
        <v>0.87</v>
      </c>
      <c r="T22" t="str">
        <v>USD</v>
      </c>
      <c r="U22">
        <v>5.5338</v>
      </c>
      <c r="V22" t="str">
        <v>--</v>
      </c>
      <c r="W22" t="str">
        <v>N</v>
      </c>
      <c r="X22" t="str">
        <v>N</v>
      </c>
      <c r="Y22">
        <v>0</v>
      </c>
      <c r="Z22" t="str">
        <v>--</v>
      </c>
      <c r="AA22">
        <v>0</v>
      </c>
    </row>
    <row r="23">
      <c r="A23" t="str">
        <v>B0B42HXW3P</v>
      </c>
      <c r="B23" t="str">
        <v>X003A8GAYP</v>
      </c>
      <c r="C23" t="str">
        <v>365Home Bowl Cozy Template 3 Sizes, Bowl Cozy Pattern Template, Bowl Cozy Template Cutting Ruler Set with 40 Pcs of Sewing Pin and Manual Instruction</v>
      </c>
      <c r="D23" t="str">
        <v>AUS3</v>
      </c>
      <c r="E23" t="str">
        <v>US</v>
      </c>
      <c r="F23">
        <v>11.89</v>
      </c>
      <c r="G23">
        <v>11.57</v>
      </c>
      <c r="H23">
        <v>0.63</v>
      </c>
      <c r="I23" t="str">
        <v>inches</v>
      </c>
      <c r="J23">
        <v>0.71</v>
      </c>
      <c r="K23" t="str">
        <v>pounds</v>
      </c>
      <c r="L23">
        <v>0.0502</v>
      </c>
      <c r="M23" t="str">
        <v>cubic feet</v>
      </c>
      <c r="N23" t="str">
        <v>Standard-Size</v>
      </c>
      <c r="O23">
        <v>8.81</v>
      </c>
      <c r="P23">
        <v>0</v>
      </c>
      <c r="Q23">
        <v>0.4417</v>
      </c>
      <c r="R23">
        <v>44986</v>
      </c>
      <c r="S23">
        <v>0.87</v>
      </c>
      <c r="T23" t="str">
        <v>USD</v>
      </c>
      <c r="U23">
        <v>0.3843</v>
      </c>
      <c r="V23" t="str">
        <v>--</v>
      </c>
      <c r="W23" t="str">
        <v>N</v>
      </c>
      <c r="X23" t="str">
        <v>N</v>
      </c>
      <c r="Y23">
        <v>0</v>
      </c>
      <c r="Z23" t="str">
        <v>--</v>
      </c>
      <c r="AA23">
        <v>0</v>
      </c>
    </row>
    <row r="24">
      <c r="A24" t="str">
        <v>B0B42JF83D</v>
      </c>
      <c r="B24" t="str">
        <v>X003A8K93X</v>
      </c>
      <c r="C24" t="str">
        <v>365Home Bowl Cozy Template 3 Sizes, Bowl Cozy Pattern Template, Bowl Cozy Template Cutting Ruler Set with 40 Pcs of Sewing Pin and Manual Instruction</v>
      </c>
      <c r="D24" t="str">
        <v>AUS3</v>
      </c>
      <c r="E24" t="str">
        <v>US</v>
      </c>
      <c r="F24">
        <v>8.94</v>
      </c>
      <c r="G24">
        <v>8.7</v>
      </c>
      <c r="H24">
        <v>0.59</v>
      </c>
      <c r="I24" t="str">
        <v>inches</v>
      </c>
      <c r="J24">
        <v>0.29</v>
      </c>
      <c r="K24" t="str">
        <v>pounds</v>
      </c>
      <c r="L24">
        <v>0.0266</v>
      </c>
      <c r="M24" t="str">
        <v>cubic feet</v>
      </c>
      <c r="N24" t="str">
        <v>Standard-Size</v>
      </c>
      <c r="O24">
        <v>2</v>
      </c>
      <c r="P24">
        <v>0</v>
      </c>
      <c r="Q24">
        <v>0.0531</v>
      </c>
      <c r="R24">
        <v>44986</v>
      </c>
      <c r="S24">
        <v>0.87</v>
      </c>
      <c r="T24" t="str">
        <v>USD</v>
      </c>
      <c r="U24">
        <v>0.0462</v>
      </c>
      <c r="V24" t="str">
        <v>--</v>
      </c>
      <c r="W24" t="str">
        <v>N</v>
      </c>
      <c r="X24" t="str">
        <v>N</v>
      </c>
      <c r="Y24">
        <v>0</v>
      </c>
      <c r="Z24" t="str">
        <v>--</v>
      </c>
      <c r="AA24">
        <v>0</v>
      </c>
    </row>
    <row r="25">
      <c r="A25" t="str">
        <v>B0BC8WW3KP</v>
      </c>
      <c r="B25" t="str">
        <v>X003DKUBQ3</v>
      </c>
      <c r="C25" t="str">
        <v>365Home 3-in-1 Multifunctional Fruit Vegetable Peeler with Rotating Head, Straight Serrated Julienne Peeler, Apple Cucumber Tomato Carrot Potato Peeler Hand, Veggie Peelers for Kitchen</v>
      </c>
      <c r="D25" t="str">
        <v>AUS3</v>
      </c>
      <c r="E25" t="str">
        <v>US</v>
      </c>
      <c r="F25">
        <v>4.06</v>
      </c>
      <c r="G25">
        <v>3.5</v>
      </c>
      <c r="H25">
        <v>0.79</v>
      </c>
      <c r="I25" t="str">
        <v>inches</v>
      </c>
      <c r="J25">
        <v>0.07</v>
      </c>
      <c r="K25" t="str">
        <v>pounds</v>
      </c>
      <c r="L25">
        <v>0.0065</v>
      </c>
      <c r="M25" t="str">
        <v>cubic feet</v>
      </c>
      <c r="N25" t="str">
        <v>Standard-Size</v>
      </c>
      <c r="O25">
        <v>1</v>
      </c>
      <c r="P25">
        <v>0</v>
      </c>
      <c r="Q25">
        <v>0.0065</v>
      </c>
      <c r="R25">
        <v>44986</v>
      </c>
      <c r="S25">
        <v>0.87</v>
      </c>
      <c r="T25" t="str">
        <v>USD</v>
      </c>
      <c r="U25">
        <v>0.0056</v>
      </c>
      <c r="V25" t="str">
        <v>--</v>
      </c>
      <c r="W25" t="str">
        <v>N</v>
      </c>
      <c r="X25" t="str">
        <v>N</v>
      </c>
      <c r="Y25">
        <v>0</v>
      </c>
      <c r="Z25" t="str">
        <v>--</v>
      </c>
      <c r="AA25">
        <v>0</v>
      </c>
    </row>
    <row r="26">
      <c r="A26" t="str">
        <v>B0BC82PT7P</v>
      </c>
      <c r="B26" t="str">
        <v>X003DKUC8F</v>
      </c>
      <c r="C26" t="str">
        <v>365Home 3-Pack Multifunction Vegetable Bean Cutter Slicer Peeler Frencher Stringer, Veggie Green Onion Pepper Slicer Shredder, Cucumber Carrot Potato Onion Chopper Dicer Cutter Tool with Container.</v>
      </c>
      <c r="D26" t="str">
        <v>AUS3</v>
      </c>
      <c r="E26" t="str">
        <v>US</v>
      </c>
      <c r="F26">
        <v>6.06</v>
      </c>
      <c r="G26">
        <v>4.49</v>
      </c>
      <c r="H26">
        <v>4.37</v>
      </c>
      <c r="I26" t="str">
        <v>inches</v>
      </c>
      <c r="J26">
        <v>0.73</v>
      </c>
      <c r="K26" t="str">
        <v>pounds</v>
      </c>
      <c r="L26">
        <v>0.0688</v>
      </c>
      <c r="M26" t="str">
        <v>cubic feet</v>
      </c>
      <c r="N26" t="str">
        <v>Standard-Size</v>
      </c>
      <c r="O26">
        <v>2</v>
      </c>
      <c r="P26">
        <v>0</v>
      </c>
      <c r="Q26">
        <v>0.1376</v>
      </c>
      <c r="R26">
        <v>44986</v>
      </c>
      <c r="S26">
        <v>0.87</v>
      </c>
      <c r="T26" t="str">
        <v>USD</v>
      </c>
      <c r="U26">
        <v>0.1197</v>
      </c>
      <c r="V26" t="str">
        <v>--</v>
      </c>
      <c r="W26" t="str">
        <v>N</v>
      </c>
      <c r="X26" t="str">
        <v>N</v>
      </c>
      <c r="Y26">
        <v>0</v>
      </c>
      <c r="Z26" t="str">
        <v>--</v>
      </c>
      <c r="AA26">
        <v>0</v>
      </c>
    </row>
    <row r="27">
      <c r="A27" t="str">
        <v>B0BC8YQDHF</v>
      </c>
      <c r="B27" t="str">
        <v>X003DL1VHZ</v>
      </c>
      <c r="C27" t="str">
        <v>365Home 2-Pack Vegetable Green Bean Onion Pepper Cutter Slicer Frencher Shredder, 3-in-1 Multifunctional Fruit Vegetable Apple Cucumber Tomato Carrot Potato Peeler with Rotating Head</v>
      </c>
      <c r="D27" t="str">
        <v>AUS3</v>
      </c>
      <c r="E27" t="str">
        <v>US</v>
      </c>
      <c r="F27">
        <v>4.96</v>
      </c>
      <c r="G27">
        <v>4.02</v>
      </c>
      <c r="H27">
        <v>2.68</v>
      </c>
      <c r="I27" t="str">
        <v>inches</v>
      </c>
      <c r="J27">
        <v>0.2</v>
      </c>
      <c r="K27" t="str">
        <v>pounds</v>
      </c>
      <c r="L27">
        <v>0.0309</v>
      </c>
      <c r="M27" t="str">
        <v>cubic feet</v>
      </c>
      <c r="N27" t="str">
        <v>Standard-Size</v>
      </c>
      <c r="O27">
        <v>1</v>
      </c>
      <c r="P27">
        <v>0</v>
      </c>
      <c r="Q27">
        <v>0.0309</v>
      </c>
      <c r="R27">
        <v>44986</v>
      </c>
      <c r="S27">
        <v>0.87</v>
      </c>
      <c r="T27" t="str">
        <v>USD</v>
      </c>
      <c r="U27">
        <v>0.0269</v>
      </c>
      <c r="V27" t="str">
        <v>--</v>
      </c>
      <c r="W27" t="str">
        <v>N</v>
      </c>
      <c r="X27" t="str">
        <v>N</v>
      </c>
      <c r="Y27">
        <v>0</v>
      </c>
      <c r="Z27" t="str">
        <v>--</v>
      </c>
      <c r="AA27">
        <v>0</v>
      </c>
    </row>
    <row r="28">
      <c r="A28" t="str">
        <v>B0BC81ZZS8</v>
      </c>
      <c r="B28" t="str">
        <v>X003DL1W0L</v>
      </c>
      <c r="C28" t="str">
        <v>365Home 2-Pack Multifunctional Vegetable Chopper Dicing &amp; Slitting, Veggie Peeler Chopper Dicer with Container, Cucumber Carrot Potato Onion Chopper Peeler Dicer Slicer Cutter Tool</v>
      </c>
      <c r="D28" t="str">
        <v>AUS3</v>
      </c>
      <c r="E28" t="str">
        <v>US</v>
      </c>
      <c r="F28">
        <v>6.1</v>
      </c>
      <c r="G28">
        <v>4.37</v>
      </c>
      <c r="H28">
        <v>4.37</v>
      </c>
      <c r="I28" t="str">
        <v>inches</v>
      </c>
      <c r="J28">
        <v>0.73</v>
      </c>
      <c r="K28" t="str">
        <v>pounds</v>
      </c>
      <c r="L28">
        <v>0.0674</v>
      </c>
      <c r="M28" t="str">
        <v>cubic feet</v>
      </c>
      <c r="N28" t="str">
        <v>Standard-Size</v>
      </c>
      <c r="O28">
        <v>3</v>
      </c>
      <c r="P28">
        <v>0</v>
      </c>
      <c r="Q28">
        <v>0.2022</v>
      </c>
      <c r="R28">
        <v>44986</v>
      </c>
      <c r="S28">
        <v>0.87</v>
      </c>
      <c r="T28" t="str">
        <v>USD</v>
      </c>
      <c r="U28">
        <v>0.176</v>
      </c>
      <c r="V28" t="str">
        <v>--</v>
      </c>
      <c r="W28" t="str">
        <v>N</v>
      </c>
      <c r="X28" t="str">
        <v>N</v>
      </c>
      <c r="Y28">
        <v>0</v>
      </c>
      <c r="Z28" t="str">
        <v>--</v>
      </c>
      <c r="AA28">
        <v>0</v>
      </c>
    </row>
    <row r="29">
      <c r="A29" t="str">
        <v>B0BC8WZ3YB</v>
      </c>
      <c r="B29" t="str">
        <v>X003DL3PLF</v>
      </c>
      <c r="C29" t="str">
        <v>365Home Multifunction Vegetable Bean Slicer Cutter Dicer Knife, Long French Bean Shredder Grater, Vegetable 3 In 1 Peeler With Storage, Kitchen Hand Tool</v>
      </c>
      <c r="D29" t="str">
        <v>AUS3</v>
      </c>
      <c r="E29" t="str">
        <v>US</v>
      </c>
      <c r="F29">
        <v>5.83</v>
      </c>
      <c r="G29">
        <v>3.39</v>
      </c>
      <c r="H29">
        <v>2.24</v>
      </c>
      <c r="I29" t="str">
        <v>inches</v>
      </c>
      <c r="J29">
        <v>0.15</v>
      </c>
      <c r="K29" t="str">
        <v>pounds</v>
      </c>
      <c r="L29">
        <v>0.0256</v>
      </c>
      <c r="M29" t="str">
        <v>cubic feet</v>
      </c>
      <c r="N29" t="str">
        <v>Standard-Size</v>
      </c>
      <c r="O29">
        <v>1</v>
      </c>
      <c r="P29">
        <v>0</v>
      </c>
      <c r="Q29">
        <v>0.0256</v>
      </c>
      <c r="R29">
        <v>44986</v>
      </c>
      <c r="S29">
        <v>0.87</v>
      </c>
      <c r="T29" t="str">
        <v>USD</v>
      </c>
      <c r="U29">
        <v>0.0223</v>
      </c>
      <c r="V29" t="str">
        <v>--</v>
      </c>
      <c r="W29" t="str">
        <v>N</v>
      </c>
      <c r="X29" t="str">
        <v>N</v>
      </c>
      <c r="Y29">
        <v>0</v>
      </c>
      <c r="Z29" t="str">
        <v>--</v>
      </c>
      <c r="AA29">
        <v>0</v>
      </c>
    </row>
    <row r="30">
      <c r="A30" t="str">
        <v>B0BC823Y5R</v>
      </c>
      <c r="B30" t="str">
        <v>X003DL3Q19</v>
      </c>
      <c r="C30" t="str">
        <v>365Home Multifunctional Vegetable Chopper Dicing &amp; Slitting, Veggie Chopper Dicer With Container, New Hand Pressure Cucumber Carrot Potato Onion Chopper Dicer Slicer Cutter Tool</v>
      </c>
      <c r="D30" t="str">
        <v>AUS3</v>
      </c>
      <c r="E30" t="str">
        <v>US</v>
      </c>
      <c r="F30">
        <v>5.83</v>
      </c>
      <c r="G30">
        <v>4.41</v>
      </c>
      <c r="H30">
        <v>4.1</v>
      </c>
      <c r="I30" t="str">
        <v>inches</v>
      </c>
      <c r="J30">
        <v>0.56</v>
      </c>
      <c r="K30" t="str">
        <v>pounds</v>
      </c>
      <c r="L30">
        <v>0.061</v>
      </c>
      <c r="M30" t="str">
        <v>cubic feet</v>
      </c>
      <c r="N30" t="str">
        <v>Standard-Size</v>
      </c>
      <c r="O30">
        <v>10.84</v>
      </c>
      <c r="P30">
        <v>0</v>
      </c>
      <c r="Q30">
        <v>0.6612</v>
      </c>
      <c r="R30">
        <v>44986</v>
      </c>
      <c r="S30">
        <v>0.87</v>
      </c>
      <c r="T30" t="str">
        <v>USD</v>
      </c>
      <c r="U30">
        <v>0.5752</v>
      </c>
      <c r="V30" t="str">
        <v>--</v>
      </c>
      <c r="W30" t="str">
        <v>N</v>
      </c>
      <c r="X30" t="str">
        <v>N</v>
      </c>
      <c r="Y30">
        <v>0</v>
      </c>
      <c r="Z30" t="str">
        <v>--</v>
      </c>
      <c r="AA30">
        <v>0</v>
      </c>
    </row>
    <row r="31">
      <c r="A31" t="str">
        <v>B0BC8YPVZZ</v>
      </c>
      <c r="B31" t="str">
        <v>X003DL3W13</v>
      </c>
      <c r="C31" t="str">
        <v>365Home Multifunction Vegetable Green Bean Cutter Slicer Frencher Stringer, Green Onion Pepper Slicer Shredder, Veggie Slicer Cutter Shredder Tool</v>
      </c>
      <c r="D31" t="str">
        <v>AUS3</v>
      </c>
      <c r="E31" t="str">
        <v>US</v>
      </c>
      <c r="F31">
        <v>4</v>
      </c>
      <c r="G31">
        <v>2</v>
      </c>
      <c r="H31">
        <v>0.6</v>
      </c>
      <c r="I31" t="str">
        <v>inches</v>
      </c>
      <c r="J31">
        <v>0.2</v>
      </c>
      <c r="K31" t="str">
        <v>pounds</v>
      </c>
      <c r="L31">
        <v>0.0028</v>
      </c>
      <c r="M31" t="str">
        <v>cubic feet</v>
      </c>
      <c r="N31" t="str">
        <v>Standard-Size</v>
      </c>
      <c r="O31">
        <v>1</v>
      </c>
      <c r="P31">
        <v>0</v>
      </c>
      <c r="Q31">
        <v>0.0028</v>
      </c>
      <c r="R31">
        <v>44986</v>
      </c>
      <c r="S31">
        <v>0.87</v>
      </c>
      <c r="T31" t="str">
        <v>USD</v>
      </c>
      <c r="U31">
        <v>0.0024</v>
      </c>
      <c r="V31" t="str">
        <v>--</v>
      </c>
      <c r="W31" t="str">
        <v>N</v>
      </c>
      <c r="X31" t="str">
        <v>N</v>
      </c>
      <c r="Y31">
        <v>0</v>
      </c>
      <c r="Z31" t="str">
        <v>--</v>
      </c>
      <c r="AA31">
        <v>0</v>
      </c>
    </row>
    <row r="32">
      <c r="A32" t="str">
        <v>B0BC82J65L</v>
      </c>
      <c r="B32" t="str">
        <v>X003DL3WIL</v>
      </c>
      <c r="C32" t="str">
        <v>365Home 2-Pack Multifunctional Vegetable Chopper Dicing &amp; Slitting, Veggie Peeler Chopper Dicer With Container, Cucumber Carrot Potato Onion Apple Peeler Chopper Dicer Slicer Cutter Tool</v>
      </c>
      <c r="D32" t="str">
        <v>AUS3</v>
      </c>
      <c r="E32" t="str">
        <v>US</v>
      </c>
      <c r="F32">
        <v>8.71</v>
      </c>
      <c r="G32">
        <v>6.38</v>
      </c>
      <c r="H32">
        <v>4.14</v>
      </c>
      <c r="I32" t="str">
        <v>inches</v>
      </c>
      <c r="J32">
        <v>1.6</v>
      </c>
      <c r="K32" t="str">
        <v>pounds</v>
      </c>
      <c r="L32">
        <v>0.1331</v>
      </c>
      <c r="M32" t="str">
        <v>cubic feet</v>
      </c>
      <c r="N32" t="str">
        <v>Standard-Size</v>
      </c>
      <c r="O32">
        <v>29.06</v>
      </c>
      <c r="P32">
        <v>0</v>
      </c>
      <c r="Q32">
        <v>3.8652</v>
      </c>
      <c r="R32">
        <v>44986</v>
      </c>
      <c r="S32">
        <v>0.87</v>
      </c>
      <c r="T32" t="str">
        <v>USD</v>
      </c>
      <c r="U32">
        <v>3.3628</v>
      </c>
      <c r="V32" t="str">
        <v>--</v>
      </c>
      <c r="W32" t="str">
        <v>N</v>
      </c>
      <c r="X32" t="str">
        <v>N</v>
      </c>
      <c r="Y32">
        <v>0</v>
      </c>
      <c r="Z32" t="str">
        <v>--</v>
      </c>
      <c r="AA32">
        <v>0.03</v>
      </c>
    </row>
    <row r="33">
      <c r="A33" t="str">
        <v>B0BNT3972V</v>
      </c>
      <c r="B33" t="str">
        <v>X003K4UM4X</v>
      </c>
      <c r="C33" t="str">
        <v>365Home 16 Packs Macaron Mobile Phone Screen Cleaning Keychain Wipes, Eyeglass Brush Cleaner, Computer Laptop Cell Phone Screen Cleaner Tool - Glass Cleaning Cloth</v>
      </c>
      <c r="D33" t="str">
        <v>AUS3</v>
      </c>
      <c r="E33" t="str">
        <v>US</v>
      </c>
      <c r="F33">
        <v>5.08</v>
      </c>
      <c r="G33">
        <v>3.82</v>
      </c>
      <c r="H33">
        <v>1.97</v>
      </c>
      <c r="I33" t="str">
        <v>inches</v>
      </c>
      <c r="J33">
        <v>0.26</v>
      </c>
      <c r="K33" t="str">
        <v>pounds</v>
      </c>
      <c r="L33">
        <v>0.0221</v>
      </c>
      <c r="M33" t="str">
        <v>cubic feet</v>
      </c>
      <c r="N33" t="str">
        <v>Standard-Size</v>
      </c>
      <c r="O33">
        <v>2</v>
      </c>
      <c r="P33">
        <v>0</v>
      </c>
      <c r="Q33">
        <v>0.0442</v>
      </c>
      <c r="R33">
        <v>44986</v>
      </c>
      <c r="S33">
        <v>0.87</v>
      </c>
      <c r="T33" t="str">
        <v>USD</v>
      </c>
      <c r="U33">
        <v>0.0385</v>
      </c>
      <c r="V33" t="str">
        <v>--</v>
      </c>
      <c r="W33" t="str">
        <v>N</v>
      </c>
      <c r="X33" t="str">
        <v>N</v>
      </c>
      <c r="Y33">
        <v>0</v>
      </c>
      <c r="Z33" t="str">
        <v>--</v>
      </c>
      <c r="AA33">
        <v>0</v>
      </c>
    </row>
    <row r="34">
      <c r="A34" t="str">
        <v>B0BPGJCJ4L</v>
      </c>
      <c r="B34" t="str">
        <v>X003KCT0FR</v>
      </c>
      <c r="C34" t="str">
        <v>365Home 2 in 1 Dumpling Maker Press, Dumpling Skin Maker Machine, Empanada Maker Press, Multifunctional DIY Manual Dumpling Press Mold Set (Pink)</v>
      </c>
      <c r="D34" t="str">
        <v>AUS3</v>
      </c>
      <c r="E34" t="str">
        <v>US</v>
      </c>
      <c r="F34">
        <v>4</v>
      </c>
      <c r="G34">
        <v>3.2</v>
      </c>
      <c r="H34">
        <v>0.6</v>
      </c>
      <c r="I34" t="str">
        <v>inches</v>
      </c>
      <c r="J34">
        <v>0.45</v>
      </c>
      <c r="K34" t="str">
        <v>pounds</v>
      </c>
      <c r="L34">
        <v>0.0044</v>
      </c>
      <c r="M34" t="str">
        <v>cubic feet</v>
      </c>
      <c r="N34" t="str">
        <v>Standard-Size</v>
      </c>
      <c r="O34">
        <v>5.39</v>
      </c>
      <c r="P34">
        <v>0</v>
      </c>
      <c r="Q34">
        <v>0.0239</v>
      </c>
      <c r="R34">
        <v>44986</v>
      </c>
      <c r="S34">
        <v>0.87</v>
      </c>
      <c r="T34" t="str">
        <v>USD</v>
      </c>
      <c r="U34">
        <v>0.0208</v>
      </c>
      <c r="V34" t="str">
        <v>--</v>
      </c>
      <c r="W34" t="str">
        <v>N</v>
      </c>
      <c r="X34" t="str">
        <v>N</v>
      </c>
      <c r="Y34">
        <v>0</v>
      </c>
      <c r="Z34" t="str">
        <v>--</v>
      </c>
      <c r="AA34">
        <v>0</v>
      </c>
    </row>
    <row r="35">
      <c r="A35" t="str">
        <v>B0BPGJWBX2</v>
      </c>
      <c r="B35" t="str">
        <v>X003KCWVET</v>
      </c>
      <c r="C35" t="str">
        <v>365Home 2-Pack 2 in 1 Dumpling Maker Press, Dumpling Skin Maker Machine, Empanada Maker Press, Multifunctional DIY Manual Dumpling Press Mold Set (Green, Orange)</v>
      </c>
      <c r="D35" t="str">
        <v>AUS3</v>
      </c>
      <c r="E35" t="str">
        <v>US</v>
      </c>
      <c r="F35">
        <v>10.63</v>
      </c>
      <c r="G35">
        <v>9.8</v>
      </c>
      <c r="H35">
        <v>3.9</v>
      </c>
      <c r="I35" t="str">
        <v>inches</v>
      </c>
      <c r="J35">
        <v>1.01</v>
      </c>
      <c r="K35" t="str">
        <v>pounds</v>
      </c>
      <c r="L35">
        <v>0.2351</v>
      </c>
      <c r="M35" t="str">
        <v>cubic feet</v>
      </c>
      <c r="N35" t="str">
        <v>Standard-Size</v>
      </c>
      <c r="O35">
        <v>21.19</v>
      </c>
      <c r="P35">
        <v>0</v>
      </c>
      <c r="Q35">
        <v>4.945</v>
      </c>
      <c r="R35">
        <v>44986</v>
      </c>
      <c r="S35">
        <v>0.87</v>
      </c>
      <c r="T35" t="str">
        <v>USD</v>
      </c>
      <c r="U35">
        <v>4.3021</v>
      </c>
      <c r="V35" t="str">
        <v>--</v>
      </c>
      <c r="W35" t="str">
        <v>N</v>
      </c>
      <c r="X35" t="str">
        <v>N</v>
      </c>
      <c r="Y35">
        <v>0</v>
      </c>
      <c r="Z35" t="str">
        <v>--</v>
      </c>
      <c r="AA35">
        <v>0.16</v>
      </c>
    </row>
    <row r="36">
      <c r="A36" t="str">
        <v>B0BQ37LC97</v>
      </c>
      <c r="B36" t="str">
        <v>X003KK5M2T</v>
      </c>
      <c r="C36" t="str">
        <v>365Home?Upgrade?4-Pack 2 in 1 Dumpling Maker Press, Dumpling Skin Maker Machine, Empanada Maker Press, Multifunctional DIY Manual Dumpling Press Mold Set (Blue, Green, Yellow, Beige)</v>
      </c>
      <c r="D36" t="str">
        <v>AUS3</v>
      </c>
      <c r="E36" t="str">
        <v>US</v>
      </c>
      <c r="F36">
        <v>17.24</v>
      </c>
      <c r="G36">
        <v>13.07</v>
      </c>
      <c r="H36">
        <v>3.15</v>
      </c>
      <c r="I36" t="str">
        <v>inches</v>
      </c>
      <c r="J36">
        <v>2.27</v>
      </c>
      <c r="K36" t="str">
        <v>pounds</v>
      </c>
      <c r="L36">
        <v>0.4108</v>
      </c>
      <c r="M36" t="str">
        <v>cubic feet</v>
      </c>
      <c r="N36" t="str">
        <v>Standard-Size</v>
      </c>
      <c r="O36">
        <v>0.87</v>
      </c>
      <c r="P36">
        <v>0</v>
      </c>
      <c r="Q36">
        <v>0.3578</v>
      </c>
      <c r="R36">
        <v>44986</v>
      </c>
      <c r="S36">
        <v>0.87</v>
      </c>
      <c r="T36" t="str">
        <v>USD</v>
      </c>
      <c r="U36">
        <v>0.3112</v>
      </c>
      <c r="V36" t="str">
        <v>--</v>
      </c>
      <c r="W36" t="str">
        <v>N</v>
      </c>
      <c r="X36" t="str">
        <v>N</v>
      </c>
      <c r="Y36">
        <v>0</v>
      </c>
      <c r="Z36" t="str">
        <v>--</v>
      </c>
      <c r="AA36">
        <v>0</v>
      </c>
    </row>
    <row r="37">
      <c r="A37" t="str">
        <v>B0BQ37X5M1</v>
      </c>
      <c r="B37" t="str">
        <v>X003KK8B59</v>
      </c>
      <c r="C37" t="str">
        <v>365Home?Upgrade?2 in 1 Dumpling Maker Press, Dumpling Skin Maker Machine, Empanada Maker Press, Multifunctional DIY Manual Dumpling Press Mold Set (Blue)</v>
      </c>
      <c r="D37" t="str">
        <v>AUS3</v>
      </c>
      <c r="E37" t="str">
        <v>US</v>
      </c>
      <c r="F37">
        <v>10.91</v>
      </c>
      <c r="G37">
        <v>5.39</v>
      </c>
      <c r="H37">
        <v>2.91</v>
      </c>
      <c r="I37" t="str">
        <v>inches</v>
      </c>
      <c r="J37">
        <v>0.44</v>
      </c>
      <c r="K37" t="str">
        <v>pounds</v>
      </c>
      <c r="L37">
        <v>0.099</v>
      </c>
      <c r="M37" t="str">
        <v>cubic feet</v>
      </c>
      <c r="N37" t="str">
        <v>Standard-Size</v>
      </c>
      <c r="O37">
        <v>2.45</v>
      </c>
      <c r="P37">
        <v>0</v>
      </c>
      <c r="Q37">
        <v>0.2428</v>
      </c>
      <c r="R37">
        <v>44986</v>
      </c>
      <c r="S37">
        <v>0.87</v>
      </c>
      <c r="T37" t="str">
        <v>USD</v>
      </c>
      <c r="U37">
        <v>0.2112</v>
      </c>
      <c r="V37" t="str">
        <v>--</v>
      </c>
      <c r="W37" t="str">
        <v>N</v>
      </c>
      <c r="X37" t="str">
        <v>N</v>
      </c>
      <c r="Y37">
        <v>0</v>
      </c>
      <c r="Z37" t="str">
        <v>--</v>
      </c>
      <c r="AA37">
        <v>0</v>
      </c>
    </row>
    <row r="38">
      <c r="A38" t="str">
        <v>B0B42HXW3P</v>
      </c>
      <c r="B38" t="str">
        <v>X003A8GAYP</v>
      </c>
      <c r="C38" t="str">
        <v>365Home Bowl Cozy Template 3 Sizes, Bowl Cozy Pattern Template, Bowl Cozy Template Cutting Ruler Set with 40 Pcs of Sewing Pin and Manual Instruction</v>
      </c>
      <c r="D38" t="str">
        <v>AVP8</v>
      </c>
      <c r="E38" t="str">
        <v>US</v>
      </c>
      <c r="F38">
        <v>11.89</v>
      </c>
      <c r="G38">
        <v>11.57</v>
      </c>
      <c r="H38">
        <v>0.63</v>
      </c>
      <c r="I38" t="str">
        <v>inches</v>
      </c>
      <c r="J38">
        <v>0.71</v>
      </c>
      <c r="K38" t="str">
        <v>pounds</v>
      </c>
      <c r="L38">
        <v>0.0502</v>
      </c>
      <c r="M38" t="str">
        <v>cubic feet</v>
      </c>
      <c r="N38" t="str">
        <v>Standard-Size</v>
      </c>
      <c r="O38">
        <v>50</v>
      </c>
      <c r="P38">
        <v>0</v>
      </c>
      <c r="Q38">
        <v>2.5077</v>
      </c>
      <c r="R38">
        <v>44986</v>
      </c>
      <c r="S38">
        <v>0.87</v>
      </c>
      <c r="T38" t="str">
        <v>USD</v>
      </c>
      <c r="U38">
        <v>2.18</v>
      </c>
      <c r="V38" t="str">
        <v>--</v>
      </c>
      <c r="W38" t="str">
        <v>N</v>
      </c>
      <c r="X38" t="str">
        <v>N</v>
      </c>
      <c r="Y38">
        <v>0</v>
      </c>
      <c r="Z38" t="str">
        <v>--</v>
      </c>
      <c r="AA38">
        <v>0</v>
      </c>
    </row>
    <row r="39">
      <c r="A39" t="str">
        <v>B0B42LPW36</v>
      </c>
      <c r="B39" t="str">
        <v>X003A8GAYF</v>
      </c>
      <c r="C39" t="str">
        <v>365Home Bowl Cozy Template 3 Sizes, Bowl Cozy Pattern Template, Bowl Cozy Template Cutting Ruler Set with 40 Pcs of Sewing Pin and Manual Instruction</v>
      </c>
      <c r="D39" t="str">
        <v>BDL2</v>
      </c>
      <c r="E39" t="str">
        <v>US</v>
      </c>
      <c r="F39">
        <v>7.09</v>
      </c>
      <c r="G39">
        <v>7.01</v>
      </c>
      <c r="H39">
        <v>0.43</v>
      </c>
      <c r="I39" t="str">
        <v>inches</v>
      </c>
      <c r="J39">
        <v>0.15</v>
      </c>
      <c r="K39" t="str">
        <v>pounds</v>
      </c>
      <c r="L39">
        <v>0.0124</v>
      </c>
      <c r="M39" t="str">
        <v>cubic feet</v>
      </c>
      <c r="N39" t="str">
        <v>Standard-Size</v>
      </c>
      <c r="O39">
        <v>1</v>
      </c>
      <c r="P39">
        <v>0</v>
      </c>
      <c r="Q39">
        <v>0.0124</v>
      </c>
      <c r="R39">
        <v>44986</v>
      </c>
      <c r="S39">
        <v>0.87</v>
      </c>
      <c r="T39" t="str">
        <v>USD</v>
      </c>
      <c r="U39">
        <v>0.0108</v>
      </c>
      <c r="V39" t="str">
        <v>--</v>
      </c>
      <c r="W39" t="str">
        <v>N</v>
      </c>
      <c r="X39" t="str">
        <v>N</v>
      </c>
      <c r="Y39">
        <v>0</v>
      </c>
      <c r="Z39" t="str">
        <v>--</v>
      </c>
      <c r="AA39">
        <v>0</v>
      </c>
    </row>
    <row r="40">
      <c r="A40" t="str">
        <v>B0B42HXW3P</v>
      </c>
      <c r="B40" t="str">
        <v>X003A8GAYP</v>
      </c>
      <c r="C40" t="str">
        <v>365Home Bowl Cozy Template 3 Sizes, Bowl Cozy Pattern Template, Bowl Cozy Template Cutting Ruler Set with 40 Pcs of Sewing Pin and Manual Instruction</v>
      </c>
      <c r="D40" t="str">
        <v>BDL2</v>
      </c>
      <c r="E40" t="str">
        <v>US</v>
      </c>
      <c r="F40">
        <v>11.89</v>
      </c>
      <c r="G40">
        <v>11.57</v>
      </c>
      <c r="H40">
        <v>0.63</v>
      </c>
      <c r="I40" t="str">
        <v>inches</v>
      </c>
      <c r="J40">
        <v>0.71</v>
      </c>
      <c r="K40" t="str">
        <v>pounds</v>
      </c>
      <c r="L40">
        <v>0.0502</v>
      </c>
      <c r="M40" t="str">
        <v>cubic feet</v>
      </c>
      <c r="N40" t="str">
        <v>Standard-Size</v>
      </c>
      <c r="O40">
        <v>47.45</v>
      </c>
      <c r="P40">
        <v>0</v>
      </c>
      <c r="Q40">
        <v>2.3214</v>
      </c>
      <c r="R40">
        <v>44986</v>
      </c>
      <c r="S40">
        <v>0.87</v>
      </c>
      <c r="T40" t="str">
        <v>USD</v>
      </c>
      <c r="U40">
        <v>2.0196</v>
      </c>
      <c r="V40" t="str">
        <v>--</v>
      </c>
      <c r="W40" t="str">
        <v>N</v>
      </c>
      <c r="X40" t="str">
        <v>N</v>
      </c>
      <c r="Y40">
        <v>0.043889</v>
      </c>
      <c r="Z40" t="str">
        <v>COVID-19:0.0439</v>
      </c>
      <c r="AA40">
        <v>0.16</v>
      </c>
    </row>
    <row r="41">
      <c r="A41" t="str">
        <v>B0BC8YQDHF</v>
      </c>
      <c r="B41" t="str">
        <v>X003DL1VHZ</v>
      </c>
      <c r="C41" t="str">
        <v>365Home 2-Pack Vegetable Green Bean Onion Pepper Cutter Slicer Frencher Shredder, 3-in-1 Multifunctional Fruit Vegetable Apple Cucumber Tomato Carrot Potato Peeler with Rotating Head</v>
      </c>
      <c r="D41" t="str">
        <v>BDL2</v>
      </c>
      <c r="E41" t="str">
        <v>US</v>
      </c>
      <c r="F41">
        <v>4.96</v>
      </c>
      <c r="G41">
        <v>4.02</v>
      </c>
      <c r="H41">
        <v>2.68</v>
      </c>
      <c r="I41" t="str">
        <v>inches</v>
      </c>
      <c r="J41">
        <v>0.2</v>
      </c>
      <c r="K41" t="str">
        <v>pounds</v>
      </c>
      <c r="L41">
        <v>0.0309</v>
      </c>
      <c r="M41" t="str">
        <v>cubic feet</v>
      </c>
      <c r="N41" t="str">
        <v>Standard-Size</v>
      </c>
      <c r="O41">
        <v>2</v>
      </c>
      <c r="P41">
        <v>0.32</v>
      </c>
      <c r="Q41">
        <v>0.0519</v>
      </c>
      <c r="R41">
        <v>44986</v>
      </c>
      <c r="S41">
        <v>0.87</v>
      </c>
      <c r="T41" t="str">
        <v>USD</v>
      </c>
      <c r="U41">
        <v>0.0451</v>
      </c>
      <c r="V41" t="str">
        <v>--</v>
      </c>
      <c r="W41" t="str">
        <v>N</v>
      </c>
      <c r="X41" t="str">
        <v>N</v>
      </c>
      <c r="Y41">
        <v>0</v>
      </c>
      <c r="Z41" t="str">
        <v>--</v>
      </c>
      <c r="AA41">
        <v>0</v>
      </c>
    </row>
    <row r="42">
      <c r="A42" t="str">
        <v>B0BC8XM5TQ</v>
      </c>
      <c r="B42" t="str">
        <v>X003DL1VI9</v>
      </c>
      <c r="C42" t="str">
        <v>365Home 2-Pack Fruit Vegetable Peeler with Container, Veggie Apple Cucumber Carrot Potato Peeler Hand, Green Bean Onion Pepper Cutter Slicer Frencher Shredder</v>
      </c>
      <c r="D42" t="str">
        <v>BDL2</v>
      </c>
      <c r="E42" t="str">
        <v>US</v>
      </c>
      <c r="F42">
        <v>6.77</v>
      </c>
      <c r="G42">
        <v>5.87</v>
      </c>
      <c r="H42">
        <v>2.36</v>
      </c>
      <c r="I42" t="str">
        <v>inches</v>
      </c>
      <c r="J42">
        <v>0.26</v>
      </c>
      <c r="K42" t="str">
        <v>pounds</v>
      </c>
      <c r="L42">
        <v>0.0543</v>
      </c>
      <c r="M42" t="str">
        <v>cubic feet</v>
      </c>
      <c r="N42" t="str">
        <v>Standard-Size</v>
      </c>
      <c r="O42">
        <v>2</v>
      </c>
      <c r="P42">
        <v>0.32</v>
      </c>
      <c r="Q42">
        <v>0.091</v>
      </c>
      <c r="R42">
        <v>44986</v>
      </c>
      <c r="S42">
        <v>0.87</v>
      </c>
      <c r="T42" t="str">
        <v>USD</v>
      </c>
      <c r="U42">
        <v>0.0792</v>
      </c>
      <c r="V42" t="str">
        <v>--</v>
      </c>
      <c r="W42" t="str">
        <v>N</v>
      </c>
      <c r="X42" t="str">
        <v>N</v>
      </c>
      <c r="Y42">
        <v>0</v>
      </c>
      <c r="Z42" t="str">
        <v>--</v>
      </c>
      <c r="AA42">
        <v>0</v>
      </c>
    </row>
    <row r="43">
      <c r="A43" t="str">
        <v>B0BC8YPVZZ</v>
      </c>
      <c r="B43" t="str">
        <v>X003DL3W13</v>
      </c>
      <c r="C43" t="str">
        <v>365Home Multifunction Vegetable Green Bean Cutter Slicer Frencher Stringer, Green Onion Pepper Slicer Shredder, Veggie Slicer Cutter Shredder Tool</v>
      </c>
      <c r="D43" t="str">
        <v>BDL2</v>
      </c>
      <c r="E43" t="str">
        <v>US</v>
      </c>
      <c r="F43">
        <v>4</v>
      </c>
      <c r="G43">
        <v>2</v>
      </c>
      <c r="H43">
        <v>0.6</v>
      </c>
      <c r="I43" t="str">
        <v>inches</v>
      </c>
      <c r="J43">
        <v>0.2</v>
      </c>
      <c r="K43" t="str">
        <v>pounds</v>
      </c>
      <c r="L43">
        <v>0.0028</v>
      </c>
      <c r="M43" t="str">
        <v>cubic feet</v>
      </c>
      <c r="N43" t="str">
        <v>Standard-Size</v>
      </c>
      <c r="O43">
        <v>1</v>
      </c>
      <c r="P43">
        <v>0</v>
      </c>
      <c r="Q43">
        <v>0.0028</v>
      </c>
      <c r="R43">
        <v>44986</v>
      </c>
      <c r="S43">
        <v>0.87</v>
      </c>
      <c r="T43" t="str">
        <v>USD</v>
      </c>
      <c r="U43">
        <v>0.0024</v>
      </c>
      <c r="V43" t="str">
        <v>--</v>
      </c>
      <c r="W43" t="str">
        <v>N</v>
      </c>
      <c r="X43" t="str">
        <v>N</v>
      </c>
      <c r="Y43">
        <v>0</v>
      </c>
      <c r="Z43" t="str">
        <v>--</v>
      </c>
      <c r="AA43">
        <v>0</v>
      </c>
    </row>
    <row r="44">
      <c r="A44" t="str">
        <v>B0BC82J65L</v>
      </c>
      <c r="B44" t="str">
        <v>X003DL3WIL</v>
      </c>
      <c r="C44" t="str">
        <v>365Home 2-Pack Multifunctional Vegetable Chopper Dicing &amp; Slitting, Veggie Peeler Chopper Dicer With Container, Cucumber Carrot Potato Onion Apple Peeler Chopper Dicer Slicer Cutter Tool</v>
      </c>
      <c r="D44" t="str">
        <v>BDL2</v>
      </c>
      <c r="E44" t="str">
        <v>US</v>
      </c>
      <c r="F44">
        <v>8.71</v>
      </c>
      <c r="G44">
        <v>6.38</v>
      </c>
      <c r="H44">
        <v>4.14</v>
      </c>
      <c r="I44" t="str">
        <v>inches</v>
      </c>
      <c r="J44">
        <v>1.6</v>
      </c>
      <c r="K44" t="str">
        <v>pounds</v>
      </c>
      <c r="L44">
        <v>0.1331</v>
      </c>
      <c r="M44" t="str">
        <v>cubic feet</v>
      </c>
      <c r="N44" t="str">
        <v>Standard-Size</v>
      </c>
      <c r="O44">
        <v>34.35</v>
      </c>
      <c r="P44">
        <v>3.29</v>
      </c>
      <c r="Q44">
        <v>4.1358</v>
      </c>
      <c r="R44">
        <v>44986</v>
      </c>
      <c r="S44">
        <v>0.87</v>
      </c>
      <c r="T44" t="str">
        <v>USD</v>
      </c>
      <c r="U44">
        <v>3.5947</v>
      </c>
      <c r="V44" t="str">
        <v>--</v>
      </c>
      <c r="W44" t="str">
        <v>N</v>
      </c>
      <c r="X44" t="str">
        <v>N</v>
      </c>
      <c r="Y44">
        <v>0</v>
      </c>
      <c r="Z44" t="str">
        <v>--</v>
      </c>
      <c r="AA44">
        <v>0</v>
      </c>
    </row>
    <row r="45">
      <c r="A45" t="str">
        <v>B0BJPWWT92</v>
      </c>
      <c r="B45" t="str">
        <v>X003FSGFHH</v>
      </c>
      <c r="C45" t="str">
        <v>365Home 8 Packs Macaron Mobile Phone Screen Cleaning Keychain Wipes, Eyeglass Brush Cleaner, Computer Laptop Cell Phone Screen Cleaner Tool - Glass Cleaning Cloth</v>
      </c>
      <c r="D45" t="str">
        <v>BDL2</v>
      </c>
      <c r="E45" t="str">
        <v>US</v>
      </c>
      <c r="F45">
        <v>3.66</v>
      </c>
      <c r="G45">
        <v>2.91</v>
      </c>
      <c r="H45">
        <v>1.5</v>
      </c>
      <c r="I45" t="str">
        <v>inches</v>
      </c>
      <c r="J45">
        <v>0.13</v>
      </c>
      <c r="K45" t="str">
        <v>pounds</v>
      </c>
      <c r="L45">
        <v>0.0092</v>
      </c>
      <c r="M45" t="str">
        <v>cubic feet</v>
      </c>
      <c r="N45" t="str">
        <v>Standard-Size</v>
      </c>
      <c r="O45">
        <v>1</v>
      </c>
      <c r="P45">
        <v>0.1</v>
      </c>
      <c r="Q45">
        <v>0.0084</v>
      </c>
      <c r="R45">
        <v>44986</v>
      </c>
      <c r="S45">
        <v>0.87</v>
      </c>
      <c r="T45" t="str">
        <v>USD</v>
      </c>
      <c r="U45">
        <v>0.0073</v>
      </c>
      <c r="V45" t="str">
        <v>--</v>
      </c>
      <c r="W45" t="str">
        <v>N</v>
      </c>
      <c r="X45" t="str">
        <v>N</v>
      </c>
      <c r="Y45">
        <v>0</v>
      </c>
      <c r="Z45" t="str">
        <v>--</v>
      </c>
      <c r="AA45">
        <v>0</v>
      </c>
    </row>
    <row r="46">
      <c r="A46" t="str">
        <v>B0BNT3972V</v>
      </c>
      <c r="B46" t="str">
        <v>X003K4UM4X</v>
      </c>
      <c r="C46" t="str">
        <v>365Home 16 Packs Macaron Mobile Phone Screen Cleaning Keychain Wipes, Eyeglass Brush Cleaner, Computer Laptop Cell Phone Screen Cleaner Tool - Glass Cleaning Cloth</v>
      </c>
      <c r="D46" t="str">
        <v>BDL2</v>
      </c>
      <c r="E46" t="str">
        <v>US</v>
      </c>
      <c r="F46">
        <v>5.08</v>
      </c>
      <c r="G46">
        <v>3.82</v>
      </c>
      <c r="H46">
        <v>1.97</v>
      </c>
      <c r="I46" t="str">
        <v>inches</v>
      </c>
      <c r="J46">
        <v>0.26</v>
      </c>
      <c r="K46" t="str">
        <v>pounds</v>
      </c>
      <c r="L46">
        <v>0.0221</v>
      </c>
      <c r="M46" t="str">
        <v>cubic feet</v>
      </c>
      <c r="N46" t="str">
        <v>Standard-Size</v>
      </c>
      <c r="O46">
        <v>1</v>
      </c>
      <c r="P46">
        <v>0.1</v>
      </c>
      <c r="Q46">
        <v>0.02</v>
      </c>
      <c r="R46">
        <v>44986</v>
      </c>
      <c r="S46">
        <v>0.87</v>
      </c>
      <c r="T46" t="str">
        <v>USD</v>
      </c>
      <c r="U46">
        <v>0.0174</v>
      </c>
      <c r="V46" t="str">
        <v>--</v>
      </c>
      <c r="W46" t="str">
        <v>N</v>
      </c>
      <c r="X46" t="str">
        <v>N</v>
      </c>
      <c r="Y46">
        <v>0</v>
      </c>
      <c r="Z46" t="str">
        <v>--</v>
      </c>
      <c r="AA46">
        <v>0</v>
      </c>
    </row>
    <row r="47">
      <c r="A47" t="str">
        <v>B0BPGJWBX2</v>
      </c>
      <c r="B47" t="str">
        <v>X003KCWVET</v>
      </c>
      <c r="C47" t="str">
        <v>365Home 2-Pack 2 in 1 Dumpling Maker Press, Dumpling Skin Maker Machine, Empanada Maker Press, Multifunctional DIY Manual Dumpling Press Mold Set (Green, Orange)</v>
      </c>
      <c r="D47" t="str">
        <v>BDL2</v>
      </c>
      <c r="E47" t="str">
        <v>US</v>
      </c>
      <c r="F47">
        <v>10.63</v>
      </c>
      <c r="G47">
        <v>9.8</v>
      </c>
      <c r="H47">
        <v>3.9</v>
      </c>
      <c r="I47" t="str">
        <v>inches</v>
      </c>
      <c r="J47">
        <v>1.01</v>
      </c>
      <c r="K47" t="str">
        <v>pounds</v>
      </c>
      <c r="L47">
        <v>0.2351</v>
      </c>
      <c r="M47" t="str">
        <v>cubic feet</v>
      </c>
      <c r="N47" t="str">
        <v>Standard-Size</v>
      </c>
      <c r="O47">
        <v>0.1</v>
      </c>
      <c r="P47">
        <v>0</v>
      </c>
      <c r="Q47">
        <v>0.0076</v>
      </c>
      <c r="R47">
        <v>44986</v>
      </c>
      <c r="S47">
        <v>0.87</v>
      </c>
      <c r="T47" t="str">
        <v>USD</v>
      </c>
      <c r="U47">
        <v>0.0066</v>
      </c>
      <c r="V47" t="str">
        <v>--</v>
      </c>
      <c r="W47" t="str">
        <v>N</v>
      </c>
      <c r="X47" t="str">
        <v>N</v>
      </c>
      <c r="Y47">
        <v>0</v>
      </c>
      <c r="Z47" t="str">
        <v>--</v>
      </c>
      <c r="AA47">
        <v>0.06</v>
      </c>
    </row>
    <row r="48">
      <c r="A48" t="str">
        <v>B0B42HXW3P</v>
      </c>
      <c r="B48" t="str">
        <v>X003A8GAYP</v>
      </c>
      <c r="C48" t="str">
        <v>365Home Bowl Cozy Template 3 Sizes, Bowl Cozy Pattern Template, Bowl Cozy Template Cutting Ruler Set with 40 Pcs of Sewing Pin and Manual Instruction</v>
      </c>
      <c r="D48" t="str">
        <v>BDL3</v>
      </c>
      <c r="E48" t="str">
        <v>US</v>
      </c>
      <c r="F48">
        <v>11.89</v>
      </c>
      <c r="G48">
        <v>11.57</v>
      </c>
      <c r="H48">
        <v>0.63</v>
      </c>
      <c r="I48" t="str">
        <v>inches</v>
      </c>
      <c r="J48">
        <v>0.71</v>
      </c>
      <c r="K48" t="str">
        <v>pounds</v>
      </c>
      <c r="L48">
        <v>0.0502</v>
      </c>
      <c r="M48" t="str">
        <v>cubic feet</v>
      </c>
      <c r="N48" t="str">
        <v>Standard-Size</v>
      </c>
      <c r="O48">
        <v>0.03</v>
      </c>
      <c r="P48">
        <v>0</v>
      </c>
      <c r="Q48">
        <v>0.0016</v>
      </c>
      <c r="R48">
        <v>44986</v>
      </c>
      <c r="S48">
        <v>0.87</v>
      </c>
      <c r="T48" t="str">
        <v>USD</v>
      </c>
      <c r="U48">
        <v>0.0014</v>
      </c>
      <c r="V48" t="str">
        <v>--</v>
      </c>
      <c r="W48" t="str">
        <v>N</v>
      </c>
      <c r="X48" t="str">
        <v>N</v>
      </c>
      <c r="Y48">
        <v>0</v>
      </c>
      <c r="Z48" t="str">
        <v>--</v>
      </c>
      <c r="AA48">
        <v>0</v>
      </c>
    </row>
    <row r="49">
      <c r="A49" t="str">
        <v>B0BC8WW3KP</v>
      </c>
      <c r="B49" t="str">
        <v>X003DKUBQ3</v>
      </c>
      <c r="C49" t="str">
        <v>365Home 3-in-1 Multifunctional Fruit Vegetable Peeler with Rotating Head, Straight Serrated Julienne Peeler, Apple Cucumber Tomato Carrot Potato Peeler Hand, Veggie Peelers for Kitchen</v>
      </c>
      <c r="D49" t="str">
        <v>BDL3</v>
      </c>
      <c r="E49" t="str">
        <v>US</v>
      </c>
      <c r="F49">
        <v>4.06</v>
      </c>
      <c r="G49">
        <v>3.5</v>
      </c>
      <c r="H49">
        <v>0.79</v>
      </c>
      <c r="I49" t="str">
        <v>inches</v>
      </c>
      <c r="J49">
        <v>0.07</v>
      </c>
      <c r="K49" t="str">
        <v>pounds</v>
      </c>
      <c r="L49">
        <v>0.0065</v>
      </c>
      <c r="M49" t="str">
        <v>cubic feet</v>
      </c>
      <c r="N49" t="str">
        <v>Standard-Size</v>
      </c>
      <c r="O49">
        <v>1.97</v>
      </c>
      <c r="P49">
        <v>0.1</v>
      </c>
      <c r="Q49">
        <v>0.0121</v>
      </c>
      <c r="R49">
        <v>44986</v>
      </c>
      <c r="S49">
        <v>0.87</v>
      </c>
      <c r="T49" t="str">
        <v>USD</v>
      </c>
      <c r="U49">
        <v>0.0105</v>
      </c>
      <c r="V49" t="str">
        <v>--</v>
      </c>
      <c r="W49" t="str">
        <v>N</v>
      </c>
      <c r="X49" t="str">
        <v>N</v>
      </c>
      <c r="Y49">
        <v>0</v>
      </c>
      <c r="Z49" t="str">
        <v>--</v>
      </c>
      <c r="AA49">
        <v>0</v>
      </c>
    </row>
    <row r="50">
      <c r="A50" t="str">
        <v>B0BC82PT7P</v>
      </c>
      <c r="B50" t="str">
        <v>X003DKUC8F</v>
      </c>
      <c r="C50" t="str">
        <v>365Home 3-Pack Multifunction Vegetable Bean Cutter Slicer Peeler Frencher Stringer, Veggie Green Onion Pepper Slicer Shredder, Cucumber Carrot Potato Onion Chopper Dicer Cutter Tool with Container.</v>
      </c>
      <c r="D50" t="str">
        <v>BDL3</v>
      </c>
      <c r="E50" t="str">
        <v>US</v>
      </c>
      <c r="F50">
        <v>6.06</v>
      </c>
      <c r="G50">
        <v>4.49</v>
      </c>
      <c r="H50">
        <v>4.37</v>
      </c>
      <c r="I50" t="str">
        <v>inches</v>
      </c>
      <c r="J50">
        <v>0.73</v>
      </c>
      <c r="K50" t="str">
        <v>pounds</v>
      </c>
      <c r="L50">
        <v>0.0688</v>
      </c>
      <c r="M50" t="str">
        <v>cubic feet</v>
      </c>
      <c r="N50" t="str">
        <v>Standard-Size</v>
      </c>
      <c r="O50">
        <v>2</v>
      </c>
      <c r="P50">
        <v>0.19</v>
      </c>
      <c r="Q50">
        <v>0.1243</v>
      </c>
      <c r="R50">
        <v>44986</v>
      </c>
      <c r="S50">
        <v>0.87</v>
      </c>
      <c r="T50" t="str">
        <v>USD</v>
      </c>
      <c r="U50">
        <v>0.1081</v>
      </c>
      <c r="V50" t="str">
        <v>--</v>
      </c>
      <c r="W50" t="str">
        <v>N</v>
      </c>
      <c r="X50" t="str">
        <v>N</v>
      </c>
      <c r="Y50">
        <v>0</v>
      </c>
      <c r="Z50" t="str">
        <v>--</v>
      </c>
      <c r="AA50">
        <v>0</v>
      </c>
    </row>
    <row r="51">
      <c r="A51" t="str">
        <v>B0BC8YQDHF</v>
      </c>
      <c r="B51" t="str">
        <v>X003DL1VHZ</v>
      </c>
      <c r="C51" t="str">
        <v>365Home 2-Pack Vegetable Green Bean Onion Pepper Cutter Slicer Frencher Shredder, 3-in-1 Multifunctional Fruit Vegetable Apple Cucumber Tomato Carrot Potato Peeler with Rotating Head</v>
      </c>
      <c r="D51" t="str">
        <v>BDL3</v>
      </c>
      <c r="E51" t="str">
        <v>US</v>
      </c>
      <c r="F51">
        <v>4.96</v>
      </c>
      <c r="G51">
        <v>4.02</v>
      </c>
      <c r="H51">
        <v>2.68</v>
      </c>
      <c r="I51" t="str">
        <v>inches</v>
      </c>
      <c r="J51">
        <v>0.2</v>
      </c>
      <c r="K51" t="str">
        <v>pounds</v>
      </c>
      <c r="L51">
        <v>0.0309</v>
      </c>
      <c r="M51" t="str">
        <v>cubic feet</v>
      </c>
      <c r="N51" t="str">
        <v>Standard-Size</v>
      </c>
      <c r="O51">
        <v>2</v>
      </c>
      <c r="P51">
        <v>0.32</v>
      </c>
      <c r="Q51">
        <v>0.0519</v>
      </c>
      <c r="R51">
        <v>44986</v>
      </c>
      <c r="S51">
        <v>0.87</v>
      </c>
      <c r="T51" t="str">
        <v>USD</v>
      </c>
      <c r="U51">
        <v>0.0451</v>
      </c>
      <c r="V51" t="str">
        <v>--</v>
      </c>
      <c r="W51" t="str">
        <v>N</v>
      </c>
      <c r="X51" t="str">
        <v>N</v>
      </c>
      <c r="Y51">
        <v>0</v>
      </c>
      <c r="Z51" t="str">
        <v>--</v>
      </c>
      <c r="AA51">
        <v>0</v>
      </c>
    </row>
    <row r="52">
      <c r="A52" t="str">
        <v>B0BC8XM5TQ</v>
      </c>
      <c r="B52" t="str">
        <v>X003DL1VI9</v>
      </c>
      <c r="C52" t="str">
        <v>365Home 2-Pack Fruit Vegetable Peeler with Container, Veggie Apple Cucumber Carrot Potato Peeler Hand, Green Bean Onion Pepper Cutter Slicer Frencher Shredder</v>
      </c>
      <c r="D52" t="str">
        <v>BDL3</v>
      </c>
      <c r="E52" t="str">
        <v>US</v>
      </c>
      <c r="F52">
        <v>6.77</v>
      </c>
      <c r="G52">
        <v>5.87</v>
      </c>
      <c r="H52">
        <v>2.36</v>
      </c>
      <c r="I52" t="str">
        <v>inches</v>
      </c>
      <c r="J52">
        <v>0.26</v>
      </c>
      <c r="K52" t="str">
        <v>pounds</v>
      </c>
      <c r="L52">
        <v>0.0543</v>
      </c>
      <c r="M52" t="str">
        <v>cubic feet</v>
      </c>
      <c r="N52" t="str">
        <v>Standard-Size</v>
      </c>
      <c r="O52">
        <v>2</v>
      </c>
      <c r="P52">
        <v>0.32</v>
      </c>
      <c r="Q52">
        <v>0.091</v>
      </c>
      <c r="R52">
        <v>44986</v>
      </c>
      <c r="S52">
        <v>0.87</v>
      </c>
      <c r="T52" t="str">
        <v>USD</v>
      </c>
      <c r="U52">
        <v>0.0792</v>
      </c>
      <c r="V52" t="str">
        <v>--</v>
      </c>
      <c r="W52" t="str">
        <v>N</v>
      </c>
      <c r="X52" t="str">
        <v>N</v>
      </c>
      <c r="Y52">
        <v>0</v>
      </c>
      <c r="Z52" t="str">
        <v>--</v>
      </c>
      <c r="AA52">
        <v>0</v>
      </c>
    </row>
    <row r="53">
      <c r="A53" t="str">
        <v>B0BC81ZZS8</v>
      </c>
      <c r="B53" t="str">
        <v>X003DL1W0L</v>
      </c>
      <c r="C53" t="str">
        <v>365Home 2-Pack Multifunctional Vegetable Chopper Dicing &amp; Slitting, Veggie Peeler Chopper Dicer with Container, Cucumber Carrot Potato Onion Chopper Peeler Dicer Slicer Cutter Tool</v>
      </c>
      <c r="D53" t="str">
        <v>BDL3</v>
      </c>
      <c r="E53" t="str">
        <v>US</v>
      </c>
      <c r="F53">
        <v>6.1</v>
      </c>
      <c r="G53">
        <v>4.37</v>
      </c>
      <c r="H53">
        <v>4.37</v>
      </c>
      <c r="I53" t="str">
        <v>inches</v>
      </c>
      <c r="J53">
        <v>0.73</v>
      </c>
      <c r="K53" t="str">
        <v>pounds</v>
      </c>
      <c r="L53">
        <v>0.0674</v>
      </c>
      <c r="M53" t="str">
        <v>cubic feet</v>
      </c>
      <c r="N53" t="str">
        <v>Standard-Size</v>
      </c>
      <c r="O53">
        <v>0.1</v>
      </c>
      <c r="P53">
        <v>0</v>
      </c>
      <c r="Q53">
        <v>0.0065</v>
      </c>
      <c r="R53">
        <v>44986</v>
      </c>
      <c r="S53">
        <v>0.87</v>
      </c>
      <c r="T53" t="str">
        <v>USD</v>
      </c>
      <c r="U53">
        <v>0.0057</v>
      </c>
      <c r="V53" t="str">
        <v>--</v>
      </c>
      <c r="W53" t="str">
        <v>N</v>
      </c>
      <c r="X53" t="str">
        <v>N</v>
      </c>
      <c r="Y53">
        <v>0</v>
      </c>
      <c r="Z53" t="str">
        <v>--</v>
      </c>
      <c r="AA53">
        <v>0</v>
      </c>
    </row>
    <row r="54">
      <c r="A54" t="str">
        <v>B0BC8WZ3YB</v>
      </c>
      <c r="B54" t="str">
        <v>X003DL3PLF</v>
      </c>
      <c r="C54" t="str">
        <v>365Home Multifunction Vegetable Bean Slicer Cutter Dicer Knife, Long French Bean Shredder Grater, Vegetable 3 In 1 Peeler With Storage, Kitchen Hand Tool</v>
      </c>
      <c r="D54" t="str">
        <v>BDL3</v>
      </c>
      <c r="E54" t="str">
        <v>US</v>
      </c>
      <c r="F54">
        <v>5.83</v>
      </c>
      <c r="G54">
        <v>3.39</v>
      </c>
      <c r="H54">
        <v>2.24</v>
      </c>
      <c r="I54" t="str">
        <v>inches</v>
      </c>
      <c r="J54">
        <v>0.15</v>
      </c>
      <c r="K54" t="str">
        <v>pounds</v>
      </c>
      <c r="L54">
        <v>0.0256</v>
      </c>
      <c r="M54" t="str">
        <v>cubic feet</v>
      </c>
      <c r="N54" t="str">
        <v>Standard-Size</v>
      </c>
      <c r="O54">
        <v>1</v>
      </c>
      <c r="P54">
        <v>0.1</v>
      </c>
      <c r="Q54">
        <v>0.0231</v>
      </c>
      <c r="R54">
        <v>44986</v>
      </c>
      <c r="S54">
        <v>0.87</v>
      </c>
      <c r="T54" t="str">
        <v>USD</v>
      </c>
      <c r="U54">
        <v>0.0201</v>
      </c>
      <c r="V54" t="str">
        <v>--</v>
      </c>
      <c r="W54" t="str">
        <v>N</v>
      </c>
      <c r="X54" t="str">
        <v>N</v>
      </c>
      <c r="Y54">
        <v>0</v>
      </c>
      <c r="Z54" t="str">
        <v>--</v>
      </c>
      <c r="AA54">
        <v>0</v>
      </c>
    </row>
    <row r="55">
      <c r="A55" t="str">
        <v>B0BC823Y5R</v>
      </c>
      <c r="B55" t="str">
        <v>X003DL3Q19</v>
      </c>
      <c r="C55" t="str">
        <v>365Home Multifunctional Vegetable Chopper Dicing &amp; Slitting, Veggie Chopper Dicer With Container, New Hand Pressure Cucumber Carrot Potato Onion Chopper Dicer Slicer Cutter Tool</v>
      </c>
      <c r="D55" t="str">
        <v>BDL3</v>
      </c>
      <c r="E55" t="str">
        <v>US</v>
      </c>
      <c r="F55">
        <v>5.83</v>
      </c>
      <c r="G55">
        <v>4.41</v>
      </c>
      <c r="H55">
        <v>4.1</v>
      </c>
      <c r="I55" t="str">
        <v>inches</v>
      </c>
      <c r="J55">
        <v>0.56</v>
      </c>
      <c r="K55" t="str">
        <v>pounds</v>
      </c>
      <c r="L55">
        <v>0.061</v>
      </c>
      <c r="M55" t="str">
        <v>cubic feet</v>
      </c>
      <c r="N55" t="str">
        <v>Standard-Size</v>
      </c>
      <c r="O55">
        <v>0.16</v>
      </c>
      <c r="P55">
        <v>0</v>
      </c>
      <c r="Q55">
        <v>0.0079</v>
      </c>
      <c r="R55">
        <v>44986</v>
      </c>
      <c r="S55">
        <v>0.87</v>
      </c>
      <c r="T55" t="str">
        <v>USD</v>
      </c>
      <c r="U55">
        <v>0.0068</v>
      </c>
      <c r="V55" t="str">
        <v>--</v>
      </c>
      <c r="W55" t="str">
        <v>N</v>
      </c>
      <c r="X55" t="str">
        <v>N</v>
      </c>
      <c r="Y55">
        <v>0</v>
      </c>
      <c r="Z55" t="str">
        <v>--</v>
      </c>
      <c r="AA55">
        <v>0.03</v>
      </c>
    </row>
    <row r="56">
      <c r="A56" t="str">
        <v>B0BC8YPVZZ</v>
      </c>
      <c r="B56" t="str">
        <v>X003DL3W13</v>
      </c>
      <c r="C56" t="str">
        <v>365Home Multifunction Vegetable Green Bean Cutter Slicer Frencher Stringer, Green Onion Pepper Slicer Shredder, Veggie Slicer Cutter Shredder Tool</v>
      </c>
      <c r="D56" t="str">
        <v>BDL3</v>
      </c>
      <c r="E56" t="str">
        <v>US</v>
      </c>
      <c r="F56">
        <v>4</v>
      </c>
      <c r="G56">
        <v>2</v>
      </c>
      <c r="H56">
        <v>0.6</v>
      </c>
      <c r="I56" t="str">
        <v>inches</v>
      </c>
      <c r="J56">
        <v>0.2</v>
      </c>
      <c r="K56" t="str">
        <v>pounds</v>
      </c>
      <c r="L56">
        <v>0.0028</v>
      </c>
      <c r="M56" t="str">
        <v>cubic feet</v>
      </c>
      <c r="N56" t="str">
        <v>Standard-Size</v>
      </c>
      <c r="O56">
        <v>1</v>
      </c>
      <c r="P56">
        <v>0</v>
      </c>
      <c r="Q56">
        <v>0.0028</v>
      </c>
      <c r="R56">
        <v>44986</v>
      </c>
      <c r="S56">
        <v>0.87</v>
      </c>
      <c r="T56" t="str">
        <v>USD</v>
      </c>
      <c r="U56">
        <v>0.0024</v>
      </c>
      <c r="V56" t="str">
        <v>--</v>
      </c>
      <c r="W56" t="str">
        <v>N</v>
      </c>
      <c r="X56" t="str">
        <v>N</v>
      </c>
      <c r="Y56">
        <v>0</v>
      </c>
      <c r="Z56" t="str">
        <v>--</v>
      </c>
      <c r="AA56">
        <v>0</v>
      </c>
    </row>
    <row r="57">
      <c r="A57" t="str">
        <v>B0BNQT3YN6</v>
      </c>
      <c r="B57" t="str">
        <v>X003K54XY7</v>
      </c>
      <c r="C57" t="str">
        <v>365Home 4-Packs Car Window Breaker Seatbelt Cutter, 3-in-1 Glass Breaker and Seat Belt Cutter, Car Emergency Escape Tool with User Manual for Land and Underwater (Black Red Blue Yellow)</v>
      </c>
      <c r="D57" t="str">
        <v>BDL3</v>
      </c>
      <c r="E57" t="str">
        <v>US</v>
      </c>
      <c r="F57">
        <v>6.93</v>
      </c>
      <c r="G57">
        <v>5.63</v>
      </c>
      <c r="H57">
        <v>2.72</v>
      </c>
      <c r="I57" t="str">
        <v>inches</v>
      </c>
      <c r="J57">
        <v>0.4</v>
      </c>
      <c r="K57" t="str">
        <v>pounds</v>
      </c>
      <c r="L57">
        <v>0.0614</v>
      </c>
      <c r="M57" t="str">
        <v>cubic feet</v>
      </c>
      <c r="N57" t="str">
        <v>Standard-Size</v>
      </c>
      <c r="O57">
        <v>8.42</v>
      </c>
      <c r="P57">
        <v>0</v>
      </c>
      <c r="Q57">
        <v>0.5171</v>
      </c>
      <c r="R57">
        <v>44986</v>
      </c>
      <c r="S57">
        <v>0.87</v>
      </c>
      <c r="T57" t="str">
        <v>USD</v>
      </c>
      <c r="U57">
        <v>0.4496</v>
      </c>
      <c r="V57" t="str">
        <v>--</v>
      </c>
      <c r="W57" t="str">
        <v>N</v>
      </c>
      <c r="X57" t="str">
        <v>N</v>
      </c>
      <c r="Y57">
        <v>0</v>
      </c>
      <c r="Z57" t="str">
        <v>--</v>
      </c>
      <c r="AA57">
        <v>0</v>
      </c>
    </row>
    <row r="58">
      <c r="A58" t="str">
        <v>B0BQ37X5M1</v>
      </c>
      <c r="B58" t="str">
        <v>X003KK8B59</v>
      </c>
      <c r="C58" t="str">
        <v>365Home?Upgrade?2 in 1 Dumpling Maker Press, Dumpling Skin Maker Machine, Empanada Maker Press, Multifunctional DIY Manual Dumpling Press Mold Set (Blue)</v>
      </c>
      <c r="D58" t="str">
        <v>BDL3</v>
      </c>
      <c r="E58" t="str">
        <v>US</v>
      </c>
      <c r="F58">
        <v>10.91</v>
      </c>
      <c r="G58">
        <v>5.39</v>
      </c>
      <c r="H58">
        <v>2.91</v>
      </c>
      <c r="I58" t="str">
        <v>inches</v>
      </c>
      <c r="J58">
        <v>0.44</v>
      </c>
      <c r="K58" t="str">
        <v>pounds</v>
      </c>
      <c r="L58">
        <v>0.099</v>
      </c>
      <c r="M58" t="str">
        <v>cubic feet</v>
      </c>
      <c r="N58" t="str">
        <v>Standard-Size</v>
      </c>
      <c r="O58">
        <v>0.1</v>
      </c>
      <c r="P58">
        <v>0</v>
      </c>
      <c r="Q58">
        <v>0.0096</v>
      </c>
      <c r="R58">
        <v>44986</v>
      </c>
      <c r="S58">
        <v>0.87</v>
      </c>
      <c r="T58" t="str">
        <v>USD</v>
      </c>
      <c r="U58">
        <v>0.0083</v>
      </c>
      <c r="V58" t="str">
        <v>--</v>
      </c>
      <c r="W58" t="str">
        <v>N</v>
      </c>
      <c r="X58" t="str">
        <v>N</v>
      </c>
      <c r="Y58">
        <v>0</v>
      </c>
      <c r="Z58" t="str">
        <v>--</v>
      </c>
      <c r="AA58">
        <v>0</v>
      </c>
    </row>
    <row r="59">
      <c r="A59" t="str">
        <v>B0B42L59Q7</v>
      </c>
      <c r="B59" t="str">
        <v>X003A8B6O9</v>
      </c>
      <c r="C59" t="str">
        <v>365Home Bowl Cozy Template 3 Sizes, Bowl Cozy Pattern Template, Bowl Cozy Template Cutting Ruler Set with 40 Pcs of Sewing Pin, Roller Cutter and Manual Instruction</v>
      </c>
      <c r="D59" t="str">
        <v>BDL4</v>
      </c>
      <c r="E59" t="str">
        <v>US</v>
      </c>
      <c r="F59">
        <v>13.66</v>
      </c>
      <c r="G59">
        <v>10.47</v>
      </c>
      <c r="H59">
        <v>1.3</v>
      </c>
      <c r="I59" t="str">
        <v>inches</v>
      </c>
      <c r="J59">
        <v>0.95</v>
      </c>
      <c r="K59" t="str">
        <v>pounds</v>
      </c>
      <c r="L59">
        <v>0.1076</v>
      </c>
      <c r="M59" t="str">
        <v>cubic feet</v>
      </c>
      <c r="N59" t="str">
        <v>Standard-Size</v>
      </c>
      <c r="O59">
        <v>1</v>
      </c>
      <c r="P59">
        <v>0</v>
      </c>
      <c r="Q59">
        <v>0.1076</v>
      </c>
      <c r="R59">
        <v>44986</v>
      </c>
      <c r="S59">
        <v>0.87</v>
      </c>
      <c r="T59" t="str">
        <v>USD</v>
      </c>
      <c r="U59">
        <v>0.0936</v>
      </c>
      <c r="V59" t="str">
        <v>--</v>
      </c>
      <c r="W59" t="str">
        <v>N</v>
      </c>
      <c r="X59" t="str">
        <v>N</v>
      </c>
      <c r="Y59">
        <v>0</v>
      </c>
      <c r="Z59" t="str">
        <v>--</v>
      </c>
      <c r="AA59">
        <v>0</v>
      </c>
    </row>
    <row r="60">
      <c r="A60" t="str">
        <v>B0B42KWPRX</v>
      </c>
      <c r="B60" t="str">
        <v>X003A8FB8B</v>
      </c>
      <c r="C60" t="str">
        <v>365Home Bowl Cozy Template 3 Sizes, Bowl Cozy Pattern Template, Bowl Cozy Template Cutting Ruler Set with 40 Pcs of Sewing Pin, Rotary Cutter and Manual Instruction</v>
      </c>
      <c r="D60" t="str">
        <v>BDL4</v>
      </c>
      <c r="E60" t="str">
        <v>US</v>
      </c>
      <c r="F60">
        <v>11.77</v>
      </c>
      <c r="G60">
        <v>11.46</v>
      </c>
      <c r="H60">
        <v>2.05</v>
      </c>
      <c r="I60" t="str">
        <v>inches</v>
      </c>
      <c r="J60">
        <v>1.01</v>
      </c>
      <c r="K60" t="str">
        <v>pounds</v>
      </c>
      <c r="L60">
        <v>0.16</v>
      </c>
      <c r="M60" t="str">
        <v>cubic feet</v>
      </c>
      <c r="N60" t="str">
        <v>Standard-Size</v>
      </c>
      <c r="O60">
        <v>7</v>
      </c>
      <c r="P60">
        <v>0</v>
      </c>
      <c r="Q60">
        <v>1.1201</v>
      </c>
      <c r="R60">
        <v>44986</v>
      </c>
      <c r="S60">
        <v>0.87</v>
      </c>
      <c r="T60" t="str">
        <v>USD</v>
      </c>
      <c r="U60">
        <v>0.9745</v>
      </c>
      <c r="V60" t="str">
        <v>--</v>
      </c>
      <c r="W60" t="str">
        <v>N</v>
      </c>
      <c r="X60" t="str">
        <v>N</v>
      </c>
      <c r="Y60">
        <v>0</v>
      </c>
      <c r="Z60" t="str">
        <v>--</v>
      </c>
      <c r="AA60">
        <v>0</v>
      </c>
    </row>
    <row r="61">
      <c r="A61" t="str">
        <v>B0B42HXW3P</v>
      </c>
      <c r="B61" t="str">
        <v>X003A8GAYP</v>
      </c>
      <c r="C61" t="str">
        <v>365Home Bowl Cozy Template 3 Sizes, Bowl Cozy Pattern Template, Bowl Cozy Template Cutting Ruler Set with 40 Pcs of Sewing Pin and Manual Instruction</v>
      </c>
      <c r="D61" t="str">
        <v>BDL4</v>
      </c>
      <c r="E61" t="str">
        <v>US</v>
      </c>
      <c r="F61">
        <v>11.89</v>
      </c>
      <c r="G61">
        <v>11.57</v>
      </c>
      <c r="H61">
        <v>0.63</v>
      </c>
      <c r="I61" t="str">
        <v>inches</v>
      </c>
      <c r="J61">
        <v>0.71</v>
      </c>
      <c r="K61" t="str">
        <v>pounds</v>
      </c>
      <c r="L61">
        <v>0.0502</v>
      </c>
      <c r="M61" t="str">
        <v>cubic feet</v>
      </c>
      <c r="N61" t="str">
        <v>Standard-Size</v>
      </c>
      <c r="O61">
        <v>3</v>
      </c>
      <c r="P61">
        <v>0</v>
      </c>
      <c r="Q61">
        <v>0.1505</v>
      </c>
      <c r="R61">
        <v>44986</v>
      </c>
      <c r="S61">
        <v>0.87</v>
      </c>
      <c r="T61" t="str">
        <v>USD</v>
      </c>
      <c r="U61">
        <v>0.1309</v>
      </c>
      <c r="V61" t="str">
        <v>--</v>
      </c>
      <c r="W61" t="str">
        <v>N</v>
      </c>
      <c r="X61" t="str">
        <v>N</v>
      </c>
      <c r="Y61">
        <v>0</v>
      </c>
      <c r="Z61" t="str">
        <v>--</v>
      </c>
      <c r="AA61">
        <v>0</v>
      </c>
    </row>
    <row r="62">
      <c r="A62" t="str">
        <v>B0BC82J65L</v>
      </c>
      <c r="B62" t="str">
        <v>X003DL3WIL</v>
      </c>
      <c r="C62" t="str">
        <v>365Home 2-Pack Multifunctional Vegetable Chopper Dicing &amp; Slitting, Veggie Peeler Chopper Dicer With Container, Cucumber Carrot Potato Onion Apple Peeler Chopper Dicer Slicer Cutter Tool</v>
      </c>
      <c r="D62" t="str">
        <v>BDL4</v>
      </c>
      <c r="E62" t="str">
        <v>US</v>
      </c>
      <c r="F62">
        <v>8.71</v>
      </c>
      <c r="G62">
        <v>6.38</v>
      </c>
      <c r="H62">
        <v>4.14</v>
      </c>
      <c r="I62" t="str">
        <v>inches</v>
      </c>
      <c r="J62">
        <v>1.6</v>
      </c>
      <c r="K62" t="str">
        <v>pounds</v>
      </c>
      <c r="L62">
        <v>0.1331</v>
      </c>
      <c r="M62" t="str">
        <v>cubic feet</v>
      </c>
      <c r="N62" t="str">
        <v>Standard-Size</v>
      </c>
      <c r="O62">
        <v>46</v>
      </c>
      <c r="P62">
        <v>4.45</v>
      </c>
      <c r="Q62">
        <v>5.5316</v>
      </c>
      <c r="R62">
        <v>44986</v>
      </c>
      <c r="S62">
        <v>0.87</v>
      </c>
      <c r="T62" t="str">
        <v>USD</v>
      </c>
      <c r="U62">
        <v>4.8155</v>
      </c>
      <c r="V62" t="str">
        <v>--</v>
      </c>
      <c r="W62" t="str">
        <v>N</v>
      </c>
      <c r="X62" t="str">
        <v>N</v>
      </c>
      <c r="Y62">
        <v>0</v>
      </c>
      <c r="Z62" t="str">
        <v>--</v>
      </c>
      <c r="AA62">
        <v>0</v>
      </c>
    </row>
    <row r="63">
      <c r="A63" t="str">
        <v>B0BPGJWBX2</v>
      </c>
      <c r="B63" t="str">
        <v>X003KCWVET</v>
      </c>
      <c r="C63" t="str">
        <v>365Home 2-Pack 2 in 1 Dumpling Maker Press, Dumpling Skin Maker Machine, Empanada Maker Press, Multifunctional DIY Manual Dumpling Press Mold Set (Green, Orange)</v>
      </c>
      <c r="D63" t="str">
        <v>BDL4</v>
      </c>
      <c r="E63" t="str">
        <v>US</v>
      </c>
      <c r="F63">
        <v>10.63</v>
      </c>
      <c r="G63">
        <v>9.8</v>
      </c>
      <c r="H63">
        <v>3.9</v>
      </c>
      <c r="I63" t="str">
        <v>inches</v>
      </c>
      <c r="J63">
        <v>1.01</v>
      </c>
      <c r="K63" t="str">
        <v>pounds</v>
      </c>
      <c r="L63">
        <v>0.2351</v>
      </c>
      <c r="M63" t="str">
        <v>cubic feet</v>
      </c>
      <c r="N63" t="str">
        <v>Standard-Size</v>
      </c>
      <c r="O63">
        <v>10.1</v>
      </c>
      <c r="P63">
        <v>0</v>
      </c>
      <c r="Q63">
        <v>2.3587</v>
      </c>
      <c r="R63">
        <v>44986</v>
      </c>
      <c r="S63">
        <v>0.87</v>
      </c>
      <c r="T63" t="str">
        <v>USD</v>
      </c>
      <c r="U63">
        <v>2.0521</v>
      </c>
      <c r="V63" t="str">
        <v>--</v>
      </c>
      <c r="W63" t="str">
        <v>N</v>
      </c>
      <c r="X63" t="str">
        <v>N</v>
      </c>
      <c r="Y63">
        <v>0</v>
      </c>
      <c r="Z63" t="str">
        <v>--</v>
      </c>
      <c r="AA63">
        <v>0.06</v>
      </c>
    </row>
    <row r="64">
      <c r="A64" t="str">
        <v>B0B42KWPRX</v>
      </c>
      <c r="B64" t="str">
        <v>X003A8FB8B</v>
      </c>
      <c r="C64" t="str">
        <v>365Home Bowl Cozy Template 3 Sizes, Bowl Cozy Pattern Template, Bowl Cozy Template Cutting Ruler Set with 40 Pcs of Sewing Pin, Rotary Cutter and Manual Instruction</v>
      </c>
      <c r="D64" t="str">
        <v>BFI4</v>
      </c>
      <c r="E64" t="str">
        <v>US</v>
      </c>
      <c r="F64">
        <v>11.77</v>
      </c>
      <c r="G64">
        <v>11.46</v>
      </c>
      <c r="H64">
        <v>2.05</v>
      </c>
      <c r="I64" t="str">
        <v>inches</v>
      </c>
      <c r="J64">
        <v>1.01</v>
      </c>
      <c r="K64" t="str">
        <v>pounds</v>
      </c>
      <c r="L64">
        <v>0.16</v>
      </c>
      <c r="M64" t="str">
        <v>cubic feet</v>
      </c>
      <c r="N64" t="str">
        <v>Standard-Size</v>
      </c>
      <c r="O64">
        <v>1.55</v>
      </c>
      <c r="P64">
        <v>0</v>
      </c>
      <c r="Q64">
        <v>0.2478</v>
      </c>
      <c r="R64">
        <v>44986</v>
      </c>
      <c r="S64">
        <v>0.87</v>
      </c>
      <c r="T64" t="str">
        <v>USD</v>
      </c>
      <c r="U64">
        <v>0.2156</v>
      </c>
      <c r="V64" t="str">
        <v>--</v>
      </c>
      <c r="W64" t="str">
        <v>N</v>
      </c>
      <c r="X64" t="str">
        <v>N</v>
      </c>
      <c r="Y64">
        <v>0</v>
      </c>
      <c r="Z64" t="str">
        <v>--</v>
      </c>
      <c r="AA64">
        <v>0</v>
      </c>
    </row>
    <row r="65">
      <c r="A65" t="str">
        <v>B0B42HXW3P</v>
      </c>
      <c r="B65" t="str">
        <v>X003A8GAYP</v>
      </c>
      <c r="C65" t="str">
        <v>365Home Bowl Cozy Template 3 Sizes, Bowl Cozy Pattern Template, Bowl Cozy Template Cutting Ruler Set with 40 Pcs of Sewing Pin and Manual Instruction</v>
      </c>
      <c r="D65" t="str">
        <v>BFI4</v>
      </c>
      <c r="E65" t="str">
        <v>US</v>
      </c>
      <c r="F65">
        <v>11.89</v>
      </c>
      <c r="G65">
        <v>11.57</v>
      </c>
      <c r="H65">
        <v>0.63</v>
      </c>
      <c r="I65" t="str">
        <v>inches</v>
      </c>
      <c r="J65">
        <v>0.71</v>
      </c>
      <c r="K65" t="str">
        <v>pounds</v>
      </c>
      <c r="L65">
        <v>0.0502</v>
      </c>
      <c r="M65" t="str">
        <v>cubic feet</v>
      </c>
      <c r="N65" t="str">
        <v>Standard-Size</v>
      </c>
      <c r="O65">
        <v>0.16</v>
      </c>
      <c r="P65">
        <v>0</v>
      </c>
      <c r="Q65">
        <v>0.0081</v>
      </c>
      <c r="R65">
        <v>44986</v>
      </c>
      <c r="S65">
        <v>0.87</v>
      </c>
      <c r="T65" t="str">
        <v>USD</v>
      </c>
      <c r="U65">
        <v>0.007</v>
      </c>
      <c r="V65" t="str">
        <v>--</v>
      </c>
      <c r="W65" t="str">
        <v>N</v>
      </c>
      <c r="X65" t="str">
        <v>N</v>
      </c>
      <c r="Y65">
        <v>0</v>
      </c>
      <c r="Z65" t="str">
        <v>--</v>
      </c>
      <c r="AA65">
        <v>0</v>
      </c>
    </row>
    <row r="66">
      <c r="A66" t="str">
        <v>B0BC8YQDHF</v>
      </c>
      <c r="B66" t="str">
        <v>X003DL1VHZ</v>
      </c>
      <c r="C66" t="str">
        <v>365Home 2-Pack Vegetable Green Bean Onion Pepper Cutter Slicer Frencher Shredder, 3-in-1 Multifunctional Fruit Vegetable Apple Cucumber Tomato Carrot Potato Peeler with Rotating Head</v>
      </c>
      <c r="D66" t="str">
        <v>BFI4</v>
      </c>
      <c r="E66" t="str">
        <v>US</v>
      </c>
      <c r="F66">
        <v>4.96</v>
      </c>
      <c r="G66">
        <v>4.02</v>
      </c>
      <c r="H66">
        <v>2.68</v>
      </c>
      <c r="I66" t="str">
        <v>inches</v>
      </c>
      <c r="J66">
        <v>0.2</v>
      </c>
      <c r="K66" t="str">
        <v>pounds</v>
      </c>
      <c r="L66">
        <v>0.0309</v>
      </c>
      <c r="M66" t="str">
        <v>cubic feet</v>
      </c>
      <c r="N66" t="str">
        <v>Standard-Size</v>
      </c>
      <c r="O66">
        <v>1</v>
      </c>
      <c r="P66">
        <v>0.16</v>
      </c>
      <c r="Q66">
        <v>0.0259</v>
      </c>
      <c r="R66">
        <v>44986</v>
      </c>
      <c r="S66">
        <v>0.87</v>
      </c>
      <c r="T66" t="str">
        <v>USD</v>
      </c>
      <c r="U66">
        <v>0.0226</v>
      </c>
      <c r="V66" t="str">
        <v>--</v>
      </c>
      <c r="W66" t="str">
        <v>N</v>
      </c>
      <c r="X66" t="str">
        <v>N</v>
      </c>
      <c r="Y66">
        <v>0</v>
      </c>
      <c r="Z66" t="str">
        <v>--</v>
      </c>
      <c r="AA66">
        <v>0</v>
      </c>
    </row>
    <row r="67">
      <c r="A67" t="str">
        <v>B0BC8XM5TQ</v>
      </c>
      <c r="B67" t="str">
        <v>X003DL1VI9</v>
      </c>
      <c r="C67" t="str">
        <v>365Home 2-Pack Fruit Vegetable Peeler with Container, Veggie Apple Cucumber Carrot Potato Peeler Hand, Green Bean Onion Pepper Cutter Slicer Frencher Shredder</v>
      </c>
      <c r="D67" t="str">
        <v>BFI4</v>
      </c>
      <c r="E67" t="str">
        <v>US</v>
      </c>
      <c r="F67">
        <v>6.77</v>
      </c>
      <c r="G67">
        <v>5.87</v>
      </c>
      <c r="H67">
        <v>2.36</v>
      </c>
      <c r="I67" t="str">
        <v>inches</v>
      </c>
      <c r="J67">
        <v>0.26</v>
      </c>
      <c r="K67" t="str">
        <v>pounds</v>
      </c>
      <c r="L67">
        <v>0.0543</v>
      </c>
      <c r="M67" t="str">
        <v>cubic feet</v>
      </c>
      <c r="N67" t="str">
        <v>Standard-Size</v>
      </c>
      <c r="O67">
        <v>1</v>
      </c>
      <c r="P67">
        <v>0.16</v>
      </c>
      <c r="Q67">
        <v>0.0455</v>
      </c>
      <c r="R67">
        <v>44986</v>
      </c>
      <c r="S67">
        <v>0.87</v>
      </c>
      <c r="T67" t="str">
        <v>USD</v>
      </c>
      <c r="U67">
        <v>0.0396</v>
      </c>
      <c r="V67" t="str">
        <v>--</v>
      </c>
      <c r="W67" t="str">
        <v>N</v>
      </c>
      <c r="X67" t="str">
        <v>N</v>
      </c>
      <c r="Y67">
        <v>0</v>
      </c>
      <c r="Z67" t="str">
        <v>--</v>
      </c>
      <c r="AA67">
        <v>0</v>
      </c>
    </row>
    <row r="68">
      <c r="A68" t="str">
        <v>B0B42KWPRX</v>
      </c>
      <c r="B68" t="str">
        <v>X003A8FB8B</v>
      </c>
      <c r="C68" t="str">
        <v>365Home Bowl Cozy Template 3 Sizes, Bowl Cozy Pattern Template, Bowl Cozy Template Cutting Ruler Set with 40 Pcs of Sewing Pin, Rotary Cutter and Manual Instruction</v>
      </c>
      <c r="D68" t="str">
        <v>BFL1</v>
      </c>
      <c r="E68" t="str">
        <v>US</v>
      </c>
      <c r="F68">
        <v>11.77</v>
      </c>
      <c r="G68">
        <v>11.46</v>
      </c>
      <c r="H68">
        <v>2.05</v>
      </c>
      <c r="I68" t="str">
        <v>inches</v>
      </c>
      <c r="J68">
        <v>1.01</v>
      </c>
      <c r="K68" t="str">
        <v>pounds</v>
      </c>
      <c r="L68">
        <v>0.16</v>
      </c>
      <c r="M68" t="str">
        <v>cubic feet</v>
      </c>
      <c r="N68" t="str">
        <v>Standard-Size</v>
      </c>
      <c r="O68">
        <v>0.03</v>
      </c>
      <c r="P68">
        <v>0</v>
      </c>
      <c r="Q68">
        <v>0.0052</v>
      </c>
      <c r="R68">
        <v>44986</v>
      </c>
      <c r="S68">
        <v>0.87</v>
      </c>
      <c r="T68" t="str">
        <v>USD</v>
      </c>
      <c r="U68">
        <v>0.0045</v>
      </c>
      <c r="V68" t="str">
        <v>--</v>
      </c>
      <c r="W68" t="str">
        <v>N</v>
      </c>
      <c r="X68" t="str">
        <v>N</v>
      </c>
      <c r="Y68">
        <v>0</v>
      </c>
      <c r="Z68" t="str">
        <v>--</v>
      </c>
      <c r="AA68">
        <v>0</v>
      </c>
    </row>
    <row r="69">
      <c r="A69" t="str">
        <v>B0B42HXW3P</v>
      </c>
      <c r="B69" t="str">
        <v>X003A8GAYP</v>
      </c>
      <c r="C69" t="str">
        <v>365Home Bowl Cozy Template 3 Sizes, Bowl Cozy Pattern Template, Bowl Cozy Template Cutting Ruler Set with 40 Pcs of Sewing Pin and Manual Instruction</v>
      </c>
      <c r="D69" t="str">
        <v>BFL1</v>
      </c>
      <c r="E69" t="str">
        <v>US</v>
      </c>
      <c r="F69">
        <v>11.89</v>
      </c>
      <c r="G69">
        <v>11.57</v>
      </c>
      <c r="H69">
        <v>0.63</v>
      </c>
      <c r="I69" t="str">
        <v>inches</v>
      </c>
      <c r="J69">
        <v>0.71</v>
      </c>
      <c r="K69" t="str">
        <v>pounds</v>
      </c>
      <c r="L69">
        <v>0.0502</v>
      </c>
      <c r="M69" t="str">
        <v>cubic feet</v>
      </c>
      <c r="N69" t="str">
        <v>Standard-Size</v>
      </c>
      <c r="O69">
        <v>0.19</v>
      </c>
      <c r="P69">
        <v>0</v>
      </c>
      <c r="Q69">
        <v>0.0097</v>
      </c>
      <c r="R69">
        <v>44986</v>
      </c>
      <c r="S69">
        <v>0.87</v>
      </c>
      <c r="T69" t="str">
        <v>USD</v>
      </c>
      <c r="U69">
        <v>0.0084</v>
      </c>
      <c r="V69" t="str">
        <v>--</v>
      </c>
      <c r="W69" t="str">
        <v>N</v>
      </c>
      <c r="X69" t="str">
        <v>N</v>
      </c>
      <c r="Y69">
        <v>0</v>
      </c>
      <c r="Z69" t="str">
        <v>--</v>
      </c>
      <c r="AA69">
        <v>0</v>
      </c>
    </row>
    <row r="70">
      <c r="A70" t="str">
        <v>B0BPGJWBX2</v>
      </c>
      <c r="B70" t="str">
        <v>X003KCWVET</v>
      </c>
      <c r="C70" t="str">
        <v>365Home 2-Pack 2 in 1 Dumpling Maker Press, Dumpling Skin Maker Machine, Empanada Maker Press, Multifunctional DIY Manual Dumpling Press Mold Set (Green, Orange)</v>
      </c>
      <c r="D70" t="str">
        <v>BFL1</v>
      </c>
      <c r="E70" t="str">
        <v>US</v>
      </c>
      <c r="F70">
        <v>10.63</v>
      </c>
      <c r="G70">
        <v>9.8</v>
      </c>
      <c r="H70">
        <v>3.9</v>
      </c>
      <c r="I70" t="str">
        <v>inches</v>
      </c>
      <c r="J70">
        <v>1.01</v>
      </c>
      <c r="K70" t="str">
        <v>pounds</v>
      </c>
      <c r="L70">
        <v>0.2351</v>
      </c>
      <c r="M70" t="str">
        <v>cubic feet</v>
      </c>
      <c r="N70" t="str">
        <v>Standard-Size</v>
      </c>
      <c r="O70">
        <v>0.03</v>
      </c>
      <c r="P70">
        <v>0</v>
      </c>
      <c r="Q70">
        <v>0.0076</v>
      </c>
      <c r="R70">
        <v>44986</v>
      </c>
      <c r="S70">
        <v>0.87</v>
      </c>
      <c r="T70" t="str">
        <v>USD</v>
      </c>
      <c r="U70">
        <v>0.0066</v>
      </c>
      <c r="V70" t="str">
        <v>--</v>
      </c>
      <c r="W70" t="str">
        <v>N</v>
      </c>
      <c r="X70" t="str">
        <v>N</v>
      </c>
      <c r="Y70">
        <v>0</v>
      </c>
      <c r="Z70" t="str">
        <v>--</v>
      </c>
      <c r="AA70">
        <v>0</v>
      </c>
    </row>
    <row r="71">
      <c r="A71" t="str">
        <v>B0BPGJWBX2</v>
      </c>
      <c r="B71" t="str">
        <v>X003KCWVET</v>
      </c>
      <c r="C71" t="str">
        <v>365Home 2-Pack 2 in 1 Dumpling Maker Press, Dumpling Skin Maker Machine, Empanada Maker Press, Multifunctional DIY Manual Dumpling Press Mold Set (Green, Orange)</v>
      </c>
      <c r="D71" t="str">
        <v>BFL2</v>
      </c>
      <c r="E71" t="str">
        <v>US</v>
      </c>
      <c r="F71">
        <v>10.63</v>
      </c>
      <c r="G71">
        <v>9.8</v>
      </c>
      <c r="H71">
        <v>3.9</v>
      </c>
      <c r="I71" t="str">
        <v>inches</v>
      </c>
      <c r="J71">
        <v>1.01</v>
      </c>
      <c r="K71" t="str">
        <v>pounds</v>
      </c>
      <c r="L71">
        <v>0.2351</v>
      </c>
      <c r="M71" t="str">
        <v>cubic feet</v>
      </c>
      <c r="N71" t="str">
        <v>Standard-Size</v>
      </c>
      <c r="O71">
        <v>12.29</v>
      </c>
      <c r="P71">
        <v>0</v>
      </c>
      <c r="Q71">
        <v>2.8593</v>
      </c>
      <c r="R71">
        <v>44986</v>
      </c>
      <c r="S71">
        <v>0.87</v>
      </c>
      <c r="T71" t="str">
        <v>USD</v>
      </c>
      <c r="U71">
        <v>2.4846</v>
      </c>
      <c r="V71" t="str">
        <v>--</v>
      </c>
      <c r="W71" t="str">
        <v>N</v>
      </c>
      <c r="X71" t="str">
        <v>N</v>
      </c>
      <c r="Y71">
        <v>0</v>
      </c>
      <c r="Z71" t="str">
        <v>--</v>
      </c>
      <c r="AA71">
        <v>0.13</v>
      </c>
    </row>
    <row r="72">
      <c r="A72" t="str">
        <v>B0BQ37X5M1</v>
      </c>
      <c r="B72" t="str">
        <v>X003KK8B59</v>
      </c>
      <c r="C72" t="str">
        <v>365Home?Upgrade?2 in 1 Dumpling Maker Press, Dumpling Skin Maker Machine, Empanada Maker Press, Multifunctional DIY Manual Dumpling Press Mold Set (Blue)</v>
      </c>
      <c r="D72" t="str">
        <v>BFL2</v>
      </c>
      <c r="E72" t="str">
        <v>US</v>
      </c>
      <c r="F72">
        <v>10.91</v>
      </c>
      <c r="G72">
        <v>5.39</v>
      </c>
      <c r="H72">
        <v>2.91</v>
      </c>
      <c r="I72" t="str">
        <v>inches</v>
      </c>
      <c r="J72">
        <v>0.44</v>
      </c>
      <c r="K72" t="str">
        <v>pounds</v>
      </c>
      <c r="L72">
        <v>0.099</v>
      </c>
      <c r="M72" t="str">
        <v>cubic feet</v>
      </c>
      <c r="N72" t="str">
        <v>Standard-Size</v>
      </c>
      <c r="O72">
        <v>2.84</v>
      </c>
      <c r="P72">
        <v>0</v>
      </c>
      <c r="Q72">
        <v>0.2779</v>
      </c>
      <c r="R72">
        <v>44986</v>
      </c>
      <c r="S72">
        <v>0.87</v>
      </c>
      <c r="T72" t="str">
        <v>USD</v>
      </c>
      <c r="U72">
        <v>0.2418</v>
      </c>
      <c r="V72" t="str">
        <v>--</v>
      </c>
      <c r="W72" t="str">
        <v>N</v>
      </c>
      <c r="X72" t="str">
        <v>N</v>
      </c>
      <c r="Y72">
        <v>0</v>
      </c>
      <c r="Z72" t="str">
        <v>--</v>
      </c>
      <c r="AA72">
        <v>0.03</v>
      </c>
    </row>
    <row r="73">
      <c r="A73" t="str">
        <v>B0B42HXW3P</v>
      </c>
      <c r="B73" t="str">
        <v>X003A8GAYP</v>
      </c>
      <c r="C73" t="str">
        <v>365Home Bowl Cozy Template 3 Sizes, Bowl Cozy Pattern Template, Bowl Cozy Template Cutting Ruler Set with 40 Pcs of Sewing Pin and Manual Instruction</v>
      </c>
      <c r="D73" t="str">
        <v>BFN2</v>
      </c>
      <c r="E73" t="str">
        <v>US</v>
      </c>
      <c r="F73">
        <v>11.89</v>
      </c>
      <c r="G73">
        <v>11.57</v>
      </c>
      <c r="H73">
        <v>0.63</v>
      </c>
      <c r="I73" t="str">
        <v>inches</v>
      </c>
      <c r="J73">
        <v>0.71</v>
      </c>
      <c r="K73" t="str">
        <v>pounds</v>
      </c>
      <c r="L73">
        <v>0.0502</v>
      </c>
      <c r="M73" t="str">
        <v>cubic feet</v>
      </c>
      <c r="N73" t="str">
        <v>Standard-Size</v>
      </c>
      <c r="O73">
        <v>483.87</v>
      </c>
      <c r="P73">
        <v>0</v>
      </c>
      <c r="Q73">
        <v>24.2684</v>
      </c>
      <c r="R73">
        <v>44986</v>
      </c>
      <c r="S73">
        <v>0.87</v>
      </c>
      <c r="T73" t="str">
        <v>USD</v>
      </c>
      <c r="U73">
        <v>21.1145</v>
      </c>
      <c r="V73" t="str">
        <v>--</v>
      </c>
      <c r="W73" t="str">
        <v>N</v>
      </c>
      <c r="X73" t="str">
        <v>N</v>
      </c>
      <c r="Y73">
        <v>0</v>
      </c>
      <c r="Z73" t="str">
        <v>--</v>
      </c>
      <c r="AA73">
        <v>0</v>
      </c>
    </row>
    <row r="74">
      <c r="A74" t="str">
        <v>B0B42KWPRX</v>
      </c>
      <c r="B74" t="str">
        <v>X003A8FB8B</v>
      </c>
      <c r="C74" t="str">
        <v>365Home Bowl Cozy Template 3 Sizes, Bowl Cozy Pattern Template, Bowl Cozy Template Cutting Ruler Set with 40 Pcs of Sewing Pin, Rotary Cutter and Manual Instruction</v>
      </c>
      <c r="D74" t="str">
        <v>BHM1</v>
      </c>
      <c r="E74" t="str">
        <v>US</v>
      </c>
      <c r="F74">
        <v>11.77</v>
      </c>
      <c r="G74">
        <v>11.46</v>
      </c>
      <c r="H74">
        <v>2.05</v>
      </c>
      <c r="I74" t="str">
        <v>inches</v>
      </c>
      <c r="J74">
        <v>1.01</v>
      </c>
      <c r="K74" t="str">
        <v>pounds</v>
      </c>
      <c r="L74">
        <v>0.16</v>
      </c>
      <c r="M74" t="str">
        <v>cubic feet</v>
      </c>
      <c r="N74" t="str">
        <v>Standard-Size</v>
      </c>
      <c r="O74">
        <v>27.84</v>
      </c>
      <c r="P74">
        <v>0</v>
      </c>
      <c r="Q74">
        <v>4.4547</v>
      </c>
      <c r="R74">
        <v>44986</v>
      </c>
      <c r="S74">
        <v>0.87</v>
      </c>
      <c r="T74" t="str">
        <v>USD</v>
      </c>
      <c r="U74">
        <v>3.8786</v>
      </c>
      <c r="V74" t="str">
        <v>--</v>
      </c>
      <c r="W74" t="str">
        <v>N</v>
      </c>
      <c r="X74" t="str">
        <v>N</v>
      </c>
      <c r="Y74">
        <v>0</v>
      </c>
      <c r="Z74" t="str">
        <v>--</v>
      </c>
      <c r="AA74">
        <v>0</v>
      </c>
    </row>
    <row r="75">
      <c r="A75" t="str">
        <v>B0B42HXW3P</v>
      </c>
      <c r="B75" t="str">
        <v>X003A8GAYP</v>
      </c>
      <c r="C75" t="str">
        <v>365Home Bowl Cozy Template 3 Sizes, Bowl Cozy Pattern Template, Bowl Cozy Template Cutting Ruler Set with 40 Pcs of Sewing Pin and Manual Instruction</v>
      </c>
      <c r="D75" t="str">
        <v>BHM1</v>
      </c>
      <c r="E75" t="str">
        <v>US</v>
      </c>
      <c r="F75">
        <v>11.89</v>
      </c>
      <c r="G75">
        <v>11.57</v>
      </c>
      <c r="H75">
        <v>0.63</v>
      </c>
      <c r="I75" t="str">
        <v>inches</v>
      </c>
      <c r="J75">
        <v>0.71</v>
      </c>
      <c r="K75" t="str">
        <v>pounds</v>
      </c>
      <c r="L75">
        <v>0.0502</v>
      </c>
      <c r="M75" t="str">
        <v>cubic feet</v>
      </c>
      <c r="N75" t="str">
        <v>Standard-Size</v>
      </c>
      <c r="O75">
        <v>45.97</v>
      </c>
      <c r="P75">
        <v>0</v>
      </c>
      <c r="Q75">
        <v>2.299</v>
      </c>
      <c r="R75">
        <v>44986</v>
      </c>
      <c r="S75">
        <v>0.87</v>
      </c>
      <c r="T75" t="str">
        <v>USD</v>
      </c>
      <c r="U75">
        <v>2.0002</v>
      </c>
      <c r="V75" t="str">
        <v>--</v>
      </c>
      <c r="W75" t="str">
        <v>N</v>
      </c>
      <c r="X75" t="str">
        <v>N</v>
      </c>
      <c r="Y75">
        <v>0</v>
      </c>
      <c r="Z75" t="str">
        <v>--</v>
      </c>
      <c r="AA75">
        <v>0.13</v>
      </c>
    </row>
    <row r="76">
      <c r="A76" t="str">
        <v>B0BNSWKG5N</v>
      </c>
      <c r="B76" t="str">
        <v>X003K4UJW3</v>
      </c>
      <c r="C76" t="str">
        <v>365Home 12 Packs Macaron Mobile Phone Screen Cleaning Keychain Wipes, Eyeglass Brush Cleaner, Computer Laptop Cell Phone Screen Cleaner Tool - Glass Cleaning Cloth</v>
      </c>
      <c r="D76" t="str">
        <v>BHM1</v>
      </c>
      <c r="E76" t="str">
        <v>US</v>
      </c>
      <c r="F76">
        <v>5.04</v>
      </c>
      <c r="G76">
        <v>4.02</v>
      </c>
      <c r="H76">
        <v>1.61</v>
      </c>
      <c r="I76" t="str">
        <v>inches</v>
      </c>
      <c r="J76">
        <v>0.2</v>
      </c>
      <c r="K76" t="str">
        <v>pounds</v>
      </c>
      <c r="L76">
        <v>0.0189</v>
      </c>
      <c r="M76" t="str">
        <v>cubic feet</v>
      </c>
      <c r="N76" t="str">
        <v>Standard-Size</v>
      </c>
      <c r="O76">
        <v>19</v>
      </c>
      <c r="P76">
        <v>1.84</v>
      </c>
      <c r="Q76">
        <v>0.324</v>
      </c>
      <c r="R76">
        <v>44986</v>
      </c>
      <c r="S76">
        <v>0.87</v>
      </c>
      <c r="T76" t="str">
        <v>USD</v>
      </c>
      <c r="U76">
        <v>0.2818</v>
      </c>
      <c r="V76" t="str">
        <v>--</v>
      </c>
      <c r="W76" t="str">
        <v>N</v>
      </c>
      <c r="X76" t="str">
        <v>N</v>
      </c>
      <c r="Y76">
        <v>0</v>
      </c>
      <c r="Z76" t="str">
        <v>--</v>
      </c>
      <c r="AA76">
        <v>0</v>
      </c>
    </row>
    <row r="77">
      <c r="A77" t="str">
        <v>B0BNT3972V</v>
      </c>
      <c r="B77" t="str">
        <v>X003K4UM4X</v>
      </c>
      <c r="C77" t="str">
        <v>365Home 16 Packs Macaron Mobile Phone Screen Cleaning Keychain Wipes, Eyeglass Brush Cleaner, Computer Laptop Cell Phone Screen Cleaner Tool - Glass Cleaning Cloth</v>
      </c>
      <c r="D77" t="str">
        <v>BHM1</v>
      </c>
      <c r="E77" t="str">
        <v>US</v>
      </c>
      <c r="F77">
        <v>5.08</v>
      </c>
      <c r="G77">
        <v>3.82</v>
      </c>
      <c r="H77">
        <v>1.97</v>
      </c>
      <c r="I77" t="str">
        <v>inches</v>
      </c>
      <c r="J77">
        <v>0.26</v>
      </c>
      <c r="K77" t="str">
        <v>pounds</v>
      </c>
      <c r="L77">
        <v>0.0221</v>
      </c>
      <c r="M77" t="str">
        <v>cubic feet</v>
      </c>
      <c r="N77" t="str">
        <v>Standard-Size</v>
      </c>
      <c r="O77">
        <v>3</v>
      </c>
      <c r="P77">
        <v>0.29</v>
      </c>
      <c r="Q77">
        <v>0.0599</v>
      </c>
      <c r="R77">
        <v>44986</v>
      </c>
      <c r="S77">
        <v>0.87</v>
      </c>
      <c r="T77" t="str">
        <v>USD</v>
      </c>
      <c r="U77">
        <v>0.0522</v>
      </c>
      <c r="V77" t="str">
        <v>--</v>
      </c>
      <c r="W77" t="str">
        <v>N</v>
      </c>
      <c r="X77" t="str">
        <v>N</v>
      </c>
      <c r="Y77">
        <v>0</v>
      </c>
      <c r="Z77" t="str">
        <v>--</v>
      </c>
      <c r="AA77">
        <v>0</v>
      </c>
    </row>
    <row r="78">
      <c r="A78" t="str">
        <v>B0BNQT3YN6</v>
      </c>
      <c r="B78" t="str">
        <v>X003K54XY7</v>
      </c>
      <c r="C78" t="str">
        <v>365Home 4-Packs Car Window Breaker Seatbelt Cutter, 3-in-1 Glass Breaker and Seat Belt Cutter, Car Emergency Escape Tool with User Manual for Land and Underwater (Black Red Blue Yellow)</v>
      </c>
      <c r="D78" t="str">
        <v>BHM1</v>
      </c>
      <c r="E78" t="str">
        <v>US</v>
      </c>
      <c r="F78">
        <v>6.93</v>
      </c>
      <c r="G78">
        <v>5.63</v>
      </c>
      <c r="H78">
        <v>2.72</v>
      </c>
      <c r="I78" t="str">
        <v>inches</v>
      </c>
      <c r="J78">
        <v>0.4</v>
      </c>
      <c r="K78" t="str">
        <v>pounds</v>
      </c>
      <c r="L78">
        <v>0.0614</v>
      </c>
      <c r="M78" t="str">
        <v>cubic feet</v>
      </c>
      <c r="N78" t="str">
        <v>Standard-Size</v>
      </c>
      <c r="O78">
        <v>0.58</v>
      </c>
      <c r="P78">
        <v>0</v>
      </c>
      <c r="Q78">
        <v>0.0158</v>
      </c>
      <c r="R78">
        <v>44986</v>
      </c>
      <c r="S78">
        <v>0.87</v>
      </c>
      <c r="T78" t="str">
        <v>USD</v>
      </c>
      <c r="U78">
        <v>0.0138</v>
      </c>
      <c r="V78" t="str">
        <v>--</v>
      </c>
      <c r="W78" t="str">
        <v>N</v>
      </c>
      <c r="X78" t="str">
        <v>N</v>
      </c>
      <c r="Y78">
        <v>0</v>
      </c>
      <c r="Z78" t="str">
        <v>--</v>
      </c>
      <c r="AA78">
        <v>0.32</v>
      </c>
    </row>
    <row r="79">
      <c r="A79" t="str">
        <v>B0BQ37X5M1</v>
      </c>
      <c r="B79" t="str">
        <v>X003KK8B59</v>
      </c>
      <c r="C79" t="str">
        <v>365Home?Upgrade?2 in 1 Dumpling Maker Press, Dumpling Skin Maker Machine, Empanada Maker Press, Multifunctional DIY Manual Dumpling Press Mold Set (Blue)</v>
      </c>
      <c r="D79" t="str">
        <v>BHM1</v>
      </c>
      <c r="E79" t="str">
        <v>US</v>
      </c>
      <c r="F79">
        <v>10.91</v>
      </c>
      <c r="G79">
        <v>5.39</v>
      </c>
      <c r="H79">
        <v>2.91</v>
      </c>
      <c r="I79" t="str">
        <v>inches</v>
      </c>
      <c r="J79">
        <v>0.44</v>
      </c>
      <c r="K79" t="str">
        <v>pounds</v>
      </c>
      <c r="L79">
        <v>0.099</v>
      </c>
      <c r="M79" t="str">
        <v>cubic feet</v>
      </c>
      <c r="N79" t="str">
        <v>Standard-Size</v>
      </c>
      <c r="O79">
        <v>0.06</v>
      </c>
      <c r="P79">
        <v>0</v>
      </c>
      <c r="Q79">
        <v>0.0032</v>
      </c>
      <c r="R79">
        <v>44986</v>
      </c>
      <c r="S79">
        <v>0.87</v>
      </c>
      <c r="T79" t="str">
        <v>USD</v>
      </c>
      <c r="U79">
        <v>0.0028</v>
      </c>
      <c r="V79" t="str">
        <v>--</v>
      </c>
      <c r="W79" t="str">
        <v>N</v>
      </c>
      <c r="X79" t="str">
        <v>N</v>
      </c>
      <c r="Y79">
        <v>0</v>
      </c>
      <c r="Z79" t="str">
        <v>--</v>
      </c>
      <c r="AA79">
        <v>0.03</v>
      </c>
    </row>
    <row r="80">
      <c r="A80" t="str">
        <v>B0B42HXW3P</v>
      </c>
      <c r="B80" t="str">
        <v>X003A8GAYP</v>
      </c>
      <c r="C80" t="str">
        <v>365Home Bowl Cozy Template 3 Sizes, Bowl Cozy Pattern Template, Bowl Cozy Template Cutting Ruler Set with 40 Pcs of Sewing Pin and Manual Instruction</v>
      </c>
      <c r="D80" t="str">
        <v>BOI2</v>
      </c>
      <c r="E80" t="str">
        <v>US</v>
      </c>
      <c r="F80">
        <v>11.89</v>
      </c>
      <c r="G80">
        <v>11.57</v>
      </c>
      <c r="H80">
        <v>0.63</v>
      </c>
      <c r="I80" t="str">
        <v>inches</v>
      </c>
      <c r="J80">
        <v>0.71</v>
      </c>
      <c r="K80" t="str">
        <v>pounds</v>
      </c>
      <c r="L80">
        <v>0.0502</v>
      </c>
      <c r="M80" t="str">
        <v>cubic feet</v>
      </c>
      <c r="N80" t="str">
        <v>Standard-Size</v>
      </c>
      <c r="O80">
        <v>12.13</v>
      </c>
      <c r="P80">
        <v>0</v>
      </c>
      <c r="Q80">
        <v>0.6035</v>
      </c>
      <c r="R80">
        <v>44986</v>
      </c>
      <c r="S80">
        <v>0.87</v>
      </c>
      <c r="T80" t="str">
        <v>USD</v>
      </c>
      <c r="U80">
        <v>0.5279</v>
      </c>
      <c r="V80" t="str">
        <v>--</v>
      </c>
      <c r="W80" t="str">
        <v>N</v>
      </c>
      <c r="X80" t="str">
        <v>N</v>
      </c>
      <c r="Y80">
        <v>0</v>
      </c>
      <c r="Z80" t="str">
        <v>--</v>
      </c>
      <c r="AA80">
        <v>0.1</v>
      </c>
    </row>
    <row r="81">
      <c r="A81" t="str">
        <v>B0BJPWWT92</v>
      </c>
      <c r="B81" t="str">
        <v>X003FSGFHH</v>
      </c>
      <c r="C81" t="str">
        <v>365Home 8 Packs Macaron Mobile Phone Screen Cleaning Keychain Wipes, Eyeglass Brush Cleaner, Computer Laptop Cell Phone Screen Cleaner Tool - Glass Cleaning Cloth</v>
      </c>
      <c r="D81" t="str">
        <v>BOI2</v>
      </c>
      <c r="E81" t="str">
        <v>US</v>
      </c>
      <c r="F81">
        <v>3.66</v>
      </c>
      <c r="G81">
        <v>2.91</v>
      </c>
      <c r="H81">
        <v>1.5</v>
      </c>
      <c r="I81" t="str">
        <v>inches</v>
      </c>
      <c r="J81">
        <v>0.13</v>
      </c>
      <c r="K81" t="str">
        <v>pounds</v>
      </c>
      <c r="L81">
        <v>0.0092</v>
      </c>
      <c r="M81" t="str">
        <v>cubic feet</v>
      </c>
      <c r="N81" t="str">
        <v>Standard-Size</v>
      </c>
      <c r="O81">
        <v>2</v>
      </c>
      <c r="P81">
        <v>0.19</v>
      </c>
      <c r="Q81">
        <v>0.0167</v>
      </c>
      <c r="R81">
        <v>44986</v>
      </c>
      <c r="S81">
        <v>0.87</v>
      </c>
      <c r="T81" t="str">
        <v>USD</v>
      </c>
      <c r="U81">
        <v>0.0145</v>
      </c>
      <c r="V81" t="str">
        <v>--</v>
      </c>
      <c r="W81" t="str">
        <v>N</v>
      </c>
      <c r="X81" t="str">
        <v>N</v>
      </c>
      <c r="Y81">
        <v>0</v>
      </c>
      <c r="Z81" t="str">
        <v>--</v>
      </c>
      <c r="AA81">
        <v>0</v>
      </c>
    </row>
    <row r="82">
      <c r="A82" t="str">
        <v>B0BNT3972V</v>
      </c>
      <c r="B82" t="str">
        <v>X003K4UM4X</v>
      </c>
      <c r="C82" t="str">
        <v>365Home 16 Packs Macaron Mobile Phone Screen Cleaning Keychain Wipes, Eyeglass Brush Cleaner, Computer Laptop Cell Phone Screen Cleaner Tool - Glass Cleaning Cloth</v>
      </c>
      <c r="D82" t="str">
        <v>BOI2</v>
      </c>
      <c r="E82" t="str">
        <v>US</v>
      </c>
      <c r="F82">
        <v>5.08</v>
      </c>
      <c r="G82">
        <v>3.82</v>
      </c>
      <c r="H82">
        <v>1.97</v>
      </c>
      <c r="I82" t="str">
        <v>inches</v>
      </c>
      <c r="J82">
        <v>0.26</v>
      </c>
      <c r="K82" t="str">
        <v>pounds</v>
      </c>
      <c r="L82">
        <v>0.0221</v>
      </c>
      <c r="M82" t="str">
        <v>cubic feet</v>
      </c>
      <c r="N82" t="str">
        <v>Standard-Size</v>
      </c>
      <c r="O82">
        <v>2</v>
      </c>
      <c r="P82">
        <v>0.19</v>
      </c>
      <c r="Q82">
        <v>0.04</v>
      </c>
      <c r="R82">
        <v>44986</v>
      </c>
      <c r="S82">
        <v>0.87</v>
      </c>
      <c r="T82" t="str">
        <v>USD</v>
      </c>
      <c r="U82">
        <v>0.0348</v>
      </c>
      <c r="V82" t="str">
        <v>--</v>
      </c>
      <c r="W82" t="str">
        <v>N</v>
      </c>
      <c r="X82" t="str">
        <v>N</v>
      </c>
      <c r="Y82">
        <v>0</v>
      </c>
      <c r="Z82" t="str">
        <v>--</v>
      </c>
      <c r="AA82">
        <v>0</v>
      </c>
    </row>
    <row r="83">
      <c r="A83" t="str">
        <v>B0BNQT3YN6</v>
      </c>
      <c r="B83" t="str">
        <v>X003K54XY7</v>
      </c>
      <c r="C83" t="str">
        <v>365Home 4-Packs Car Window Breaker Seatbelt Cutter, 3-in-1 Glass Breaker and Seat Belt Cutter, Car Emergency Escape Tool with User Manual for Land and Underwater (Black Red Blue Yellow)</v>
      </c>
      <c r="D83" t="str">
        <v>BOI2</v>
      </c>
      <c r="E83" t="str">
        <v>US</v>
      </c>
      <c r="F83">
        <v>6.93</v>
      </c>
      <c r="G83">
        <v>5.63</v>
      </c>
      <c r="H83">
        <v>2.72</v>
      </c>
      <c r="I83" t="str">
        <v>inches</v>
      </c>
      <c r="J83">
        <v>0.4</v>
      </c>
      <c r="K83" t="str">
        <v>pounds</v>
      </c>
      <c r="L83">
        <v>0.0614</v>
      </c>
      <c r="M83" t="str">
        <v>cubic feet</v>
      </c>
      <c r="N83" t="str">
        <v>Standard-Size</v>
      </c>
      <c r="O83">
        <v>0.29</v>
      </c>
      <c r="P83">
        <v>0</v>
      </c>
      <c r="Q83">
        <v>0.0178</v>
      </c>
      <c r="R83">
        <v>44986</v>
      </c>
      <c r="S83">
        <v>0.87</v>
      </c>
      <c r="T83" t="str">
        <v>USD</v>
      </c>
      <c r="U83">
        <v>0.0155</v>
      </c>
      <c r="V83" t="str">
        <v>--</v>
      </c>
      <c r="W83" t="str">
        <v>N</v>
      </c>
      <c r="X83" t="str">
        <v>N</v>
      </c>
      <c r="Y83">
        <v>0</v>
      </c>
      <c r="Z83" t="str">
        <v>--</v>
      </c>
      <c r="AA83">
        <v>0</v>
      </c>
    </row>
    <row r="84">
      <c r="A84" t="str">
        <v>B0B42HXW3P</v>
      </c>
      <c r="B84" t="str">
        <v>X003A8GAYP</v>
      </c>
      <c r="C84" t="str">
        <v>365Home Bowl Cozy Template 3 Sizes, Bowl Cozy Pattern Template, Bowl Cozy Template Cutting Ruler Set with 40 Pcs of Sewing Pin and Manual Instruction</v>
      </c>
      <c r="D84" t="str">
        <v>BWI2</v>
      </c>
      <c r="E84" t="str">
        <v>US</v>
      </c>
      <c r="F84">
        <v>11.89</v>
      </c>
      <c r="G84">
        <v>11.57</v>
      </c>
      <c r="H84">
        <v>0.63</v>
      </c>
      <c r="I84" t="str">
        <v>inches</v>
      </c>
      <c r="J84">
        <v>0.71</v>
      </c>
      <c r="K84" t="str">
        <v>pounds</v>
      </c>
      <c r="L84">
        <v>0.0502</v>
      </c>
      <c r="M84" t="str">
        <v>cubic feet</v>
      </c>
      <c r="N84" t="str">
        <v>Standard-Size</v>
      </c>
      <c r="O84">
        <v>0.48</v>
      </c>
      <c r="P84">
        <v>0</v>
      </c>
      <c r="Q84">
        <v>0.0178</v>
      </c>
      <c r="R84">
        <v>44986</v>
      </c>
      <c r="S84">
        <v>0.87</v>
      </c>
      <c r="T84" t="str">
        <v>USD</v>
      </c>
      <c r="U84">
        <v>0.0155</v>
      </c>
      <c r="V84" t="str">
        <v>--</v>
      </c>
      <c r="W84" t="str">
        <v>N</v>
      </c>
      <c r="X84" t="str">
        <v>N</v>
      </c>
      <c r="Y84">
        <v>0</v>
      </c>
      <c r="Z84" t="str">
        <v>--</v>
      </c>
      <c r="AA84">
        <v>0.13</v>
      </c>
    </row>
    <row r="85">
      <c r="A85" t="str">
        <v>B0BC82PT7P</v>
      </c>
      <c r="B85" t="str">
        <v>X003DKUC8F</v>
      </c>
      <c r="C85" t="str">
        <v>365Home 3-Pack Multifunction Vegetable Bean Cutter Slicer Peeler Frencher Stringer, Veggie Green Onion Pepper Slicer Shredder, Cucumber Carrot Potato Onion Chopper Dicer Cutter Tool with Container.</v>
      </c>
      <c r="D85" t="str">
        <v>BWI2</v>
      </c>
      <c r="E85" t="str">
        <v>US</v>
      </c>
      <c r="F85">
        <v>6.06</v>
      </c>
      <c r="G85">
        <v>4.49</v>
      </c>
      <c r="H85">
        <v>4.37</v>
      </c>
      <c r="I85" t="str">
        <v>inches</v>
      </c>
      <c r="J85">
        <v>0.73</v>
      </c>
      <c r="K85" t="str">
        <v>pounds</v>
      </c>
      <c r="L85">
        <v>0.0688</v>
      </c>
      <c r="M85" t="str">
        <v>cubic feet</v>
      </c>
      <c r="N85" t="str">
        <v>Standard-Size</v>
      </c>
      <c r="O85">
        <v>2</v>
      </c>
      <c r="P85">
        <v>0.19</v>
      </c>
      <c r="Q85">
        <v>0.1243</v>
      </c>
      <c r="R85">
        <v>44986</v>
      </c>
      <c r="S85">
        <v>0.87</v>
      </c>
      <c r="T85" t="str">
        <v>USD</v>
      </c>
      <c r="U85">
        <v>0.1081</v>
      </c>
      <c r="V85" t="str">
        <v>--</v>
      </c>
      <c r="W85" t="str">
        <v>N</v>
      </c>
      <c r="X85" t="str">
        <v>N</v>
      </c>
      <c r="Y85">
        <v>0</v>
      </c>
      <c r="Z85" t="str">
        <v>--</v>
      </c>
      <c r="AA85">
        <v>0</v>
      </c>
    </row>
    <row r="86">
      <c r="A86" t="str">
        <v>B0BC8YQDHF</v>
      </c>
      <c r="B86" t="str">
        <v>X003DL1VHZ</v>
      </c>
      <c r="C86" t="str">
        <v>365Home 2-Pack Vegetable Green Bean Onion Pepper Cutter Slicer Frencher Shredder, 3-in-1 Multifunctional Fruit Vegetable Apple Cucumber Tomato Carrot Potato Peeler with Rotating Head</v>
      </c>
      <c r="D86" t="str">
        <v>BWI2</v>
      </c>
      <c r="E86" t="str">
        <v>US</v>
      </c>
      <c r="F86">
        <v>4.96</v>
      </c>
      <c r="G86">
        <v>4.02</v>
      </c>
      <c r="H86">
        <v>2.68</v>
      </c>
      <c r="I86" t="str">
        <v>inches</v>
      </c>
      <c r="J86">
        <v>0.2</v>
      </c>
      <c r="K86" t="str">
        <v>pounds</v>
      </c>
      <c r="L86">
        <v>0.0309</v>
      </c>
      <c r="M86" t="str">
        <v>cubic feet</v>
      </c>
      <c r="N86" t="str">
        <v>Standard-Size</v>
      </c>
      <c r="O86">
        <v>2</v>
      </c>
      <c r="P86">
        <v>0.32</v>
      </c>
      <c r="Q86">
        <v>0.0519</v>
      </c>
      <c r="R86">
        <v>44986</v>
      </c>
      <c r="S86">
        <v>0.87</v>
      </c>
      <c r="T86" t="str">
        <v>USD</v>
      </c>
      <c r="U86">
        <v>0.0451</v>
      </c>
      <c r="V86" t="str">
        <v>--</v>
      </c>
      <c r="W86" t="str">
        <v>N</v>
      </c>
      <c r="X86" t="str">
        <v>N</v>
      </c>
      <c r="Y86">
        <v>0</v>
      </c>
      <c r="Z86" t="str">
        <v>--</v>
      </c>
      <c r="AA86">
        <v>0</v>
      </c>
    </row>
    <row r="87">
      <c r="A87" t="str">
        <v>B0BC8XM5TQ</v>
      </c>
      <c r="B87" t="str">
        <v>X003DL1VI9</v>
      </c>
      <c r="C87" t="str">
        <v>365Home 2-Pack Fruit Vegetable Peeler with Container, Veggie Apple Cucumber Carrot Potato Peeler Hand, Green Bean Onion Pepper Cutter Slicer Frencher Shredder</v>
      </c>
      <c r="D87" t="str">
        <v>BWI2</v>
      </c>
      <c r="E87" t="str">
        <v>US</v>
      </c>
      <c r="F87">
        <v>6.77</v>
      </c>
      <c r="G87">
        <v>5.87</v>
      </c>
      <c r="H87">
        <v>2.36</v>
      </c>
      <c r="I87" t="str">
        <v>inches</v>
      </c>
      <c r="J87">
        <v>0.26</v>
      </c>
      <c r="K87" t="str">
        <v>pounds</v>
      </c>
      <c r="L87">
        <v>0.0543</v>
      </c>
      <c r="M87" t="str">
        <v>cubic feet</v>
      </c>
      <c r="N87" t="str">
        <v>Standard-Size</v>
      </c>
      <c r="O87">
        <v>2</v>
      </c>
      <c r="P87">
        <v>0.32</v>
      </c>
      <c r="Q87">
        <v>0.091</v>
      </c>
      <c r="R87">
        <v>44986</v>
      </c>
      <c r="S87">
        <v>0.87</v>
      </c>
      <c r="T87" t="str">
        <v>USD</v>
      </c>
      <c r="U87">
        <v>0.0792</v>
      </c>
      <c r="V87" t="str">
        <v>--</v>
      </c>
      <c r="W87" t="str">
        <v>N</v>
      </c>
      <c r="X87" t="str">
        <v>N</v>
      </c>
      <c r="Y87">
        <v>0</v>
      </c>
      <c r="Z87" t="str">
        <v>--</v>
      </c>
      <c r="AA87">
        <v>0</v>
      </c>
    </row>
    <row r="88">
      <c r="A88" t="str">
        <v>B0BC8WZ3YB</v>
      </c>
      <c r="B88" t="str">
        <v>X003DL3PLF</v>
      </c>
      <c r="C88" t="str">
        <v>365Home Multifunction Vegetable Bean Slicer Cutter Dicer Knife, Long French Bean Shredder Grater, Vegetable 3 In 1 Peeler With Storage, Kitchen Hand Tool</v>
      </c>
      <c r="D88" t="str">
        <v>BWI2</v>
      </c>
      <c r="E88" t="str">
        <v>US</v>
      </c>
      <c r="F88">
        <v>5.83</v>
      </c>
      <c r="G88">
        <v>3.39</v>
      </c>
      <c r="H88">
        <v>2.24</v>
      </c>
      <c r="I88" t="str">
        <v>inches</v>
      </c>
      <c r="J88">
        <v>0.15</v>
      </c>
      <c r="K88" t="str">
        <v>pounds</v>
      </c>
      <c r="L88">
        <v>0.0256</v>
      </c>
      <c r="M88" t="str">
        <v>cubic feet</v>
      </c>
      <c r="N88" t="str">
        <v>Standard-Size</v>
      </c>
      <c r="O88">
        <v>1</v>
      </c>
      <c r="P88">
        <v>0.1</v>
      </c>
      <c r="Q88">
        <v>0.0231</v>
      </c>
      <c r="R88">
        <v>44986</v>
      </c>
      <c r="S88">
        <v>0.87</v>
      </c>
      <c r="T88" t="str">
        <v>USD</v>
      </c>
      <c r="U88">
        <v>0.0201</v>
      </c>
      <c r="V88" t="str">
        <v>--</v>
      </c>
      <c r="W88" t="str">
        <v>N</v>
      </c>
      <c r="X88" t="str">
        <v>N</v>
      </c>
      <c r="Y88">
        <v>0</v>
      </c>
      <c r="Z88" t="str">
        <v>--</v>
      </c>
      <c r="AA88">
        <v>0</v>
      </c>
    </row>
    <row r="89">
      <c r="A89" t="str">
        <v>B0BC8YPVZZ</v>
      </c>
      <c r="B89" t="str">
        <v>X003DL3W13</v>
      </c>
      <c r="C89" t="str">
        <v>365Home Multifunction Vegetable Green Bean Cutter Slicer Frencher Stringer, Green Onion Pepper Slicer Shredder, Veggie Slicer Cutter Shredder Tool</v>
      </c>
      <c r="D89" t="str">
        <v>BWI2</v>
      </c>
      <c r="E89" t="str">
        <v>US</v>
      </c>
      <c r="F89">
        <v>4</v>
      </c>
      <c r="G89">
        <v>2</v>
      </c>
      <c r="H89">
        <v>0.6</v>
      </c>
      <c r="I89" t="str">
        <v>inches</v>
      </c>
      <c r="J89">
        <v>0.2</v>
      </c>
      <c r="K89" t="str">
        <v>pounds</v>
      </c>
      <c r="L89">
        <v>0.0028</v>
      </c>
      <c r="M89" t="str">
        <v>cubic feet</v>
      </c>
      <c r="N89" t="str">
        <v>Standard-Size</v>
      </c>
      <c r="O89">
        <v>1</v>
      </c>
      <c r="P89">
        <v>0</v>
      </c>
      <c r="Q89">
        <v>0.0025</v>
      </c>
      <c r="R89">
        <v>44986</v>
      </c>
      <c r="S89">
        <v>0.87</v>
      </c>
      <c r="T89" t="str">
        <v>USD</v>
      </c>
      <c r="U89">
        <v>0.0022</v>
      </c>
      <c r="V89" t="str">
        <v>--</v>
      </c>
      <c r="W89" t="str">
        <v>N</v>
      </c>
      <c r="X89" t="str">
        <v>N</v>
      </c>
      <c r="Y89">
        <v>0</v>
      </c>
      <c r="Z89" t="str">
        <v>--</v>
      </c>
      <c r="AA89">
        <v>0.1</v>
      </c>
    </row>
    <row r="90">
      <c r="A90" t="str">
        <v>B0BC82J65L</v>
      </c>
      <c r="B90" t="str">
        <v>X003DL3WIL</v>
      </c>
      <c r="C90" t="str">
        <v>365Home 2-Pack Multifunctional Vegetable Chopper Dicing &amp; Slitting, Veggie Peeler Chopper Dicer With Container, Cucumber Carrot Potato Onion Apple Peeler Chopper Dicer Slicer Cutter Tool</v>
      </c>
      <c r="D90" t="str">
        <v>BWI2</v>
      </c>
      <c r="E90" t="str">
        <v>US</v>
      </c>
      <c r="F90">
        <v>8.71</v>
      </c>
      <c r="G90">
        <v>6.38</v>
      </c>
      <c r="H90">
        <v>4.14</v>
      </c>
      <c r="I90" t="str">
        <v>inches</v>
      </c>
      <c r="J90">
        <v>1.6</v>
      </c>
      <c r="K90" t="str">
        <v>pounds</v>
      </c>
      <c r="L90">
        <v>0.1331</v>
      </c>
      <c r="M90" t="str">
        <v>cubic feet</v>
      </c>
      <c r="N90" t="str">
        <v>Standard-Size</v>
      </c>
      <c r="O90">
        <v>28</v>
      </c>
      <c r="P90">
        <v>2.71</v>
      </c>
      <c r="Q90">
        <v>3.3671</v>
      </c>
      <c r="R90">
        <v>44986</v>
      </c>
      <c r="S90">
        <v>0.87</v>
      </c>
      <c r="T90" t="str">
        <v>USD</v>
      </c>
      <c r="U90">
        <v>2.9249</v>
      </c>
      <c r="V90" t="str">
        <v>--</v>
      </c>
      <c r="W90" t="str">
        <v>N</v>
      </c>
      <c r="X90" t="str">
        <v>N</v>
      </c>
      <c r="Y90">
        <v>0</v>
      </c>
      <c r="Z90" t="str">
        <v>--</v>
      </c>
      <c r="AA90">
        <v>0</v>
      </c>
    </row>
    <row r="91">
      <c r="A91" t="str">
        <v>B0B42KWPRX</v>
      </c>
      <c r="B91" t="str">
        <v>X003A8FB8B</v>
      </c>
      <c r="C91" t="str">
        <v>365Home Bowl Cozy Template 3 Sizes, Bowl Cozy Pattern Template, Bowl Cozy Template Cutting Ruler Set with 40 Pcs of Sewing Pin, Rotary Cutter and Manual Instruction</v>
      </c>
      <c r="D91" t="str">
        <v>CAE1</v>
      </c>
      <c r="E91" t="str">
        <v>US</v>
      </c>
      <c r="F91">
        <v>11.77</v>
      </c>
      <c r="G91">
        <v>11.46</v>
      </c>
      <c r="H91">
        <v>2.05</v>
      </c>
      <c r="I91" t="str">
        <v>inches</v>
      </c>
      <c r="J91">
        <v>1.01</v>
      </c>
      <c r="K91" t="str">
        <v>pounds</v>
      </c>
      <c r="L91">
        <v>0.16</v>
      </c>
      <c r="M91" t="str">
        <v>cubic feet</v>
      </c>
      <c r="N91" t="str">
        <v>Standard-Size</v>
      </c>
      <c r="O91">
        <v>0.06</v>
      </c>
      <c r="P91">
        <v>0</v>
      </c>
      <c r="Q91">
        <v>0.0103</v>
      </c>
      <c r="R91">
        <v>44986</v>
      </c>
      <c r="S91">
        <v>0.87</v>
      </c>
      <c r="T91" t="str">
        <v>USD</v>
      </c>
      <c r="U91">
        <v>0.009</v>
      </c>
      <c r="V91" t="str">
        <v>--</v>
      </c>
      <c r="W91" t="str">
        <v>N</v>
      </c>
      <c r="X91" t="str">
        <v>N</v>
      </c>
      <c r="Y91">
        <v>0</v>
      </c>
      <c r="Z91" t="str">
        <v>--</v>
      </c>
      <c r="AA91">
        <v>0</v>
      </c>
    </row>
    <row r="92">
      <c r="A92" t="str">
        <v>B0B42HXW3P</v>
      </c>
      <c r="B92" t="str">
        <v>X003A8GAYP</v>
      </c>
      <c r="C92" t="str">
        <v>365Home Bowl Cozy Template 3 Sizes, Bowl Cozy Pattern Template, Bowl Cozy Template Cutting Ruler Set with 40 Pcs of Sewing Pin and Manual Instruction</v>
      </c>
      <c r="D92" t="str">
        <v>CAE1</v>
      </c>
      <c r="E92" t="str">
        <v>US</v>
      </c>
      <c r="F92">
        <v>11.89</v>
      </c>
      <c r="G92">
        <v>11.57</v>
      </c>
      <c r="H92">
        <v>0.63</v>
      </c>
      <c r="I92" t="str">
        <v>inches</v>
      </c>
      <c r="J92">
        <v>0.71</v>
      </c>
      <c r="K92" t="str">
        <v>pounds</v>
      </c>
      <c r="L92">
        <v>0.0502</v>
      </c>
      <c r="M92" t="str">
        <v>cubic feet</v>
      </c>
      <c r="N92" t="str">
        <v>Standard-Size</v>
      </c>
      <c r="O92">
        <v>0.16</v>
      </c>
      <c r="P92">
        <v>0</v>
      </c>
      <c r="Q92">
        <v>0.0032</v>
      </c>
      <c r="R92">
        <v>44986</v>
      </c>
      <c r="S92">
        <v>0.87</v>
      </c>
      <c r="T92" t="str">
        <v>USD</v>
      </c>
      <c r="U92">
        <v>0.0028</v>
      </c>
      <c r="V92" t="str">
        <v>--</v>
      </c>
      <c r="W92" t="str">
        <v>N</v>
      </c>
      <c r="X92" t="str">
        <v>N</v>
      </c>
      <c r="Y92">
        <v>0</v>
      </c>
      <c r="Z92" t="str">
        <v>--</v>
      </c>
      <c r="AA92">
        <v>0.1</v>
      </c>
    </row>
    <row r="93">
      <c r="A93" t="str">
        <v>B0B42HXW3P</v>
      </c>
      <c r="B93" t="str">
        <v>X003A8GAYP</v>
      </c>
      <c r="C93" t="str">
        <v>365Home Bowl Cozy Template 3 Sizes, Bowl Cozy Pattern Template, Bowl Cozy Template Cutting Ruler Set with 40 Pcs of Sewing Pin and Manual Instruction</v>
      </c>
      <c r="D93" t="str">
        <v>CAE1</v>
      </c>
      <c r="E93" t="str">
        <v>US</v>
      </c>
      <c r="F93">
        <v>11.89</v>
      </c>
      <c r="G93">
        <v>11.57</v>
      </c>
      <c r="H93">
        <v>0.63</v>
      </c>
      <c r="I93" t="str">
        <v>inches</v>
      </c>
      <c r="J93">
        <v>0.71</v>
      </c>
      <c r="K93" t="str">
        <v>pounds</v>
      </c>
      <c r="L93">
        <v>0.0502</v>
      </c>
      <c r="M93" t="str">
        <v>cubic feet</v>
      </c>
      <c r="N93" t="str">
        <v>Standard-Size</v>
      </c>
      <c r="O93">
        <v>0.26</v>
      </c>
      <c r="P93">
        <v>0.16</v>
      </c>
      <c r="Q93">
        <v>0.0049</v>
      </c>
      <c r="R93">
        <v>44986</v>
      </c>
      <c r="S93">
        <v>0.87</v>
      </c>
      <c r="T93" t="str">
        <v>USD</v>
      </c>
      <c r="U93">
        <v>0.0042</v>
      </c>
      <c r="V93" t="str">
        <v>--</v>
      </c>
      <c r="W93" t="str">
        <v>N</v>
      </c>
      <c r="X93" t="str">
        <v>N</v>
      </c>
      <c r="Y93">
        <v>0</v>
      </c>
      <c r="Z93" t="str">
        <v>--</v>
      </c>
      <c r="AA93">
        <v>0</v>
      </c>
    </row>
    <row r="94">
      <c r="A94" t="str">
        <v>B0BC8YQDHF</v>
      </c>
      <c r="B94" t="str">
        <v>X003DL1VHZ</v>
      </c>
      <c r="C94" t="str">
        <v>365Home 2-Pack Vegetable Green Bean Onion Pepper Cutter Slicer Frencher Shredder, 3-in-1 Multifunctional Fruit Vegetable Apple Cucumber Tomato Carrot Potato Peeler with Rotating Head</v>
      </c>
      <c r="D94" t="str">
        <v>CAE1</v>
      </c>
      <c r="E94" t="str">
        <v>US</v>
      </c>
      <c r="F94">
        <v>4.96</v>
      </c>
      <c r="G94">
        <v>4.02</v>
      </c>
      <c r="H94">
        <v>2.68</v>
      </c>
      <c r="I94" t="str">
        <v>inches</v>
      </c>
      <c r="J94">
        <v>0.2</v>
      </c>
      <c r="K94" t="str">
        <v>pounds</v>
      </c>
      <c r="L94">
        <v>0.0309</v>
      </c>
      <c r="M94" t="str">
        <v>cubic feet</v>
      </c>
      <c r="N94" t="str">
        <v>Standard-Size</v>
      </c>
      <c r="O94">
        <v>1</v>
      </c>
      <c r="P94">
        <v>0.16</v>
      </c>
      <c r="Q94">
        <v>0.0259</v>
      </c>
      <c r="R94">
        <v>44986</v>
      </c>
      <c r="S94">
        <v>0.87</v>
      </c>
      <c r="T94" t="str">
        <v>USD</v>
      </c>
      <c r="U94">
        <v>0.0226</v>
      </c>
      <c r="V94" t="str">
        <v>--</v>
      </c>
      <c r="W94" t="str">
        <v>N</v>
      </c>
      <c r="X94" t="str">
        <v>N</v>
      </c>
      <c r="Y94">
        <v>0</v>
      </c>
      <c r="Z94" t="str">
        <v>--</v>
      </c>
      <c r="AA94">
        <v>0</v>
      </c>
    </row>
    <row r="95">
      <c r="A95" t="str">
        <v>B0BC8XM5TQ</v>
      </c>
      <c r="B95" t="str">
        <v>X003DL1VI9</v>
      </c>
      <c r="C95" t="str">
        <v>365Home 2-Pack Fruit Vegetable Peeler with Container, Veggie Apple Cucumber Carrot Potato Peeler Hand, Green Bean Onion Pepper Cutter Slicer Frencher Shredder</v>
      </c>
      <c r="D95" t="str">
        <v>CAE1</v>
      </c>
      <c r="E95" t="str">
        <v>US</v>
      </c>
      <c r="F95">
        <v>6.77</v>
      </c>
      <c r="G95">
        <v>5.87</v>
      </c>
      <c r="H95">
        <v>2.36</v>
      </c>
      <c r="I95" t="str">
        <v>inches</v>
      </c>
      <c r="J95">
        <v>0.26</v>
      </c>
      <c r="K95" t="str">
        <v>pounds</v>
      </c>
      <c r="L95">
        <v>0.0543</v>
      </c>
      <c r="M95" t="str">
        <v>cubic feet</v>
      </c>
      <c r="N95" t="str">
        <v>Standard-Size</v>
      </c>
      <c r="O95">
        <v>2</v>
      </c>
      <c r="P95">
        <v>0.32</v>
      </c>
      <c r="Q95">
        <v>0.091</v>
      </c>
      <c r="R95">
        <v>44986</v>
      </c>
      <c r="S95">
        <v>0.87</v>
      </c>
      <c r="T95" t="str">
        <v>USD</v>
      </c>
      <c r="U95">
        <v>0.0792</v>
      </c>
      <c r="V95" t="str">
        <v>--</v>
      </c>
      <c r="W95" t="str">
        <v>N</v>
      </c>
      <c r="X95" t="str">
        <v>N</v>
      </c>
      <c r="Y95">
        <v>0</v>
      </c>
      <c r="Z95" t="str">
        <v>--</v>
      </c>
      <c r="AA95">
        <v>0</v>
      </c>
    </row>
    <row r="96">
      <c r="A96" t="str">
        <v>B0BC8WZ3YB</v>
      </c>
      <c r="B96" t="str">
        <v>X003DL3PLF</v>
      </c>
      <c r="C96" t="str">
        <v>365Home Multifunction Vegetable Bean Slicer Cutter Dicer Knife, Long French Bean Shredder Grater, Vegetable 3 In 1 Peeler With Storage, Kitchen Hand Tool</v>
      </c>
      <c r="D96" t="str">
        <v>CAE1</v>
      </c>
      <c r="E96" t="str">
        <v>US</v>
      </c>
      <c r="F96">
        <v>5.83</v>
      </c>
      <c r="G96">
        <v>3.39</v>
      </c>
      <c r="H96">
        <v>2.24</v>
      </c>
      <c r="I96" t="str">
        <v>inches</v>
      </c>
      <c r="J96">
        <v>0.15</v>
      </c>
      <c r="K96" t="str">
        <v>pounds</v>
      </c>
      <c r="L96">
        <v>0.0256</v>
      </c>
      <c r="M96" t="str">
        <v>cubic feet</v>
      </c>
      <c r="N96" t="str">
        <v>Standard-Size</v>
      </c>
      <c r="O96">
        <v>1</v>
      </c>
      <c r="P96">
        <v>0.1</v>
      </c>
      <c r="Q96">
        <v>0.0231</v>
      </c>
      <c r="R96">
        <v>44986</v>
      </c>
      <c r="S96">
        <v>0.87</v>
      </c>
      <c r="T96" t="str">
        <v>USD</v>
      </c>
      <c r="U96">
        <v>0.0201</v>
      </c>
      <c r="V96" t="str">
        <v>--</v>
      </c>
      <c r="W96" t="str">
        <v>N</v>
      </c>
      <c r="X96" t="str">
        <v>N</v>
      </c>
      <c r="Y96">
        <v>0</v>
      </c>
      <c r="Z96" t="str">
        <v>--</v>
      </c>
      <c r="AA96">
        <v>0</v>
      </c>
    </row>
    <row r="97">
      <c r="A97" t="str">
        <v>B0BQ37LC97</v>
      </c>
      <c r="B97" t="str">
        <v>X003KK5M2T</v>
      </c>
      <c r="C97" t="str">
        <v>365Home?Upgrade?4-Pack 2 in 1 Dumpling Maker Press, Dumpling Skin Maker Machine, Empanada Maker Press, Multifunctional DIY Manual Dumpling Press Mold Set (Blue, Green, Yellow, Beige)</v>
      </c>
      <c r="D97" t="str">
        <v>CAE1</v>
      </c>
      <c r="E97" t="str">
        <v>US</v>
      </c>
      <c r="F97">
        <v>17.24</v>
      </c>
      <c r="G97">
        <v>13.07</v>
      </c>
      <c r="H97">
        <v>3.15</v>
      </c>
      <c r="I97" t="str">
        <v>inches</v>
      </c>
      <c r="J97">
        <v>2.27</v>
      </c>
      <c r="K97" t="str">
        <v>pounds</v>
      </c>
      <c r="L97">
        <v>0.4108</v>
      </c>
      <c r="M97" t="str">
        <v>cubic feet</v>
      </c>
      <c r="N97" t="str">
        <v>Standard-Size</v>
      </c>
      <c r="O97">
        <v>0.03</v>
      </c>
      <c r="P97">
        <v>0</v>
      </c>
      <c r="Q97">
        <v>0.0133</v>
      </c>
      <c r="R97">
        <v>44986</v>
      </c>
      <c r="S97">
        <v>0.87</v>
      </c>
      <c r="T97" t="str">
        <v>USD</v>
      </c>
      <c r="U97">
        <v>0.0115</v>
      </c>
      <c r="V97" t="str">
        <v>--</v>
      </c>
      <c r="W97" t="str">
        <v>N</v>
      </c>
      <c r="X97" t="str">
        <v>N</v>
      </c>
      <c r="Y97">
        <v>0</v>
      </c>
      <c r="Z97" t="str">
        <v>--</v>
      </c>
      <c r="AA97">
        <v>0</v>
      </c>
    </row>
    <row r="98">
      <c r="A98" t="str">
        <v>B0BQ37X5M1</v>
      </c>
      <c r="B98" t="str">
        <v>X003KK8B59</v>
      </c>
      <c r="C98" t="str">
        <v>365Home?Upgrade?2 in 1 Dumpling Maker Press, Dumpling Skin Maker Machine, Empanada Maker Press, Multifunctional DIY Manual Dumpling Press Mold Set (Blue)</v>
      </c>
      <c r="D98" t="str">
        <v>CAE1</v>
      </c>
      <c r="E98" t="str">
        <v>US</v>
      </c>
      <c r="F98">
        <v>10.91</v>
      </c>
      <c r="G98">
        <v>5.39</v>
      </c>
      <c r="H98">
        <v>2.91</v>
      </c>
      <c r="I98" t="str">
        <v>inches</v>
      </c>
      <c r="J98">
        <v>0.44</v>
      </c>
      <c r="K98" t="str">
        <v>pounds</v>
      </c>
      <c r="L98">
        <v>0.099</v>
      </c>
      <c r="M98" t="str">
        <v>cubic feet</v>
      </c>
      <c r="N98" t="str">
        <v>Standard-Size</v>
      </c>
      <c r="O98">
        <v>0.1</v>
      </c>
      <c r="P98">
        <v>0</v>
      </c>
      <c r="Q98">
        <v>0.0096</v>
      </c>
      <c r="R98">
        <v>44986</v>
      </c>
      <c r="S98">
        <v>0.87</v>
      </c>
      <c r="T98" t="str">
        <v>USD</v>
      </c>
      <c r="U98">
        <v>0.0083</v>
      </c>
      <c r="V98" t="str">
        <v>--</v>
      </c>
      <c r="W98" t="str">
        <v>N</v>
      </c>
      <c r="X98" t="str">
        <v>N</v>
      </c>
      <c r="Y98">
        <v>0</v>
      </c>
      <c r="Z98" t="str">
        <v>--</v>
      </c>
      <c r="AA98">
        <v>0</v>
      </c>
    </row>
    <row r="99">
      <c r="A99" t="str">
        <v>B0B42KWPRX</v>
      </c>
      <c r="B99" t="str">
        <v>X003A8FB8B</v>
      </c>
      <c r="C99" t="str">
        <v>365Home Bowl Cozy Template 3 Sizes, Bowl Cozy Pattern Template, Bowl Cozy Template Cutting Ruler Set with 40 Pcs of Sewing Pin, Rotary Cutter and Manual Instruction</v>
      </c>
      <c r="D99" t="str">
        <v>CHA1</v>
      </c>
      <c r="E99" t="str">
        <v>US</v>
      </c>
      <c r="F99">
        <v>11.77</v>
      </c>
      <c r="G99">
        <v>11.46</v>
      </c>
      <c r="H99">
        <v>2.05</v>
      </c>
      <c r="I99" t="str">
        <v>inches</v>
      </c>
      <c r="J99">
        <v>1.01</v>
      </c>
      <c r="K99" t="str">
        <v>pounds</v>
      </c>
      <c r="L99">
        <v>0.16</v>
      </c>
      <c r="M99" t="str">
        <v>cubic feet</v>
      </c>
      <c r="N99" t="str">
        <v>Standard-Size</v>
      </c>
      <c r="O99">
        <v>1</v>
      </c>
      <c r="P99">
        <v>0</v>
      </c>
      <c r="Q99">
        <v>0.16</v>
      </c>
      <c r="R99">
        <v>44986</v>
      </c>
      <c r="S99">
        <v>0.87</v>
      </c>
      <c r="T99" t="str">
        <v>USD</v>
      </c>
      <c r="U99">
        <v>0.1392</v>
      </c>
      <c r="V99" t="str">
        <v>--</v>
      </c>
      <c r="W99" t="str">
        <v>N</v>
      </c>
      <c r="X99" t="str">
        <v>N</v>
      </c>
      <c r="Y99">
        <v>0</v>
      </c>
      <c r="Z99" t="str">
        <v>--</v>
      </c>
      <c r="AA99">
        <v>0</v>
      </c>
    </row>
    <row r="100">
      <c r="A100" t="str">
        <v>B0B42KWPRX</v>
      </c>
      <c r="B100" t="str">
        <v>X003A8FB8B</v>
      </c>
      <c r="C100" t="str">
        <v>365Home Bowl Cozy Template 3 Sizes, Bowl Cozy Pattern Template, Bowl Cozy Template Cutting Ruler Set with 40 Pcs of Sewing Pin, Rotary Cutter and Manual Instruction</v>
      </c>
      <c r="D100" t="str">
        <v>CHA1</v>
      </c>
      <c r="E100" t="str">
        <v>US</v>
      </c>
      <c r="F100">
        <v>11.77</v>
      </c>
      <c r="G100">
        <v>11.46</v>
      </c>
      <c r="H100">
        <v>2.05</v>
      </c>
      <c r="I100" t="str">
        <v>inches</v>
      </c>
      <c r="J100">
        <v>1.01</v>
      </c>
      <c r="K100" t="str">
        <v>pounds</v>
      </c>
      <c r="L100">
        <v>0.16</v>
      </c>
      <c r="M100" t="str">
        <v>cubic feet</v>
      </c>
      <c r="N100" t="str">
        <v>Standard-Size</v>
      </c>
      <c r="O100">
        <v>0.23</v>
      </c>
      <c r="P100">
        <v>0.06</v>
      </c>
      <c r="Q100">
        <v>0.0258</v>
      </c>
      <c r="R100">
        <v>44986</v>
      </c>
      <c r="S100">
        <v>0.87</v>
      </c>
      <c r="T100" t="str">
        <v>USD</v>
      </c>
      <c r="U100">
        <v>0.0225</v>
      </c>
      <c r="V100" t="str">
        <v>--</v>
      </c>
      <c r="W100" t="str">
        <v>N</v>
      </c>
      <c r="X100" t="str">
        <v>N</v>
      </c>
      <c r="Y100">
        <v>0</v>
      </c>
      <c r="Z100" t="str">
        <v>--</v>
      </c>
      <c r="AA100">
        <v>0</v>
      </c>
    </row>
    <row r="101">
      <c r="A101" t="str">
        <v>B0B42HXW3P</v>
      </c>
      <c r="B101" t="str">
        <v>X003A8GAYP</v>
      </c>
      <c r="C101" t="str">
        <v>365Home Bowl Cozy Template 3 Sizes, Bowl Cozy Pattern Template, Bowl Cozy Template Cutting Ruler Set with 40 Pcs of Sewing Pin and Manual Instruction</v>
      </c>
      <c r="D101" t="str">
        <v>CHA1</v>
      </c>
      <c r="E101" t="str">
        <v>US</v>
      </c>
      <c r="F101">
        <v>11.89</v>
      </c>
      <c r="G101">
        <v>11.57</v>
      </c>
      <c r="H101">
        <v>0.63</v>
      </c>
      <c r="I101" t="str">
        <v>inches</v>
      </c>
      <c r="J101">
        <v>0.71</v>
      </c>
      <c r="K101" t="str">
        <v>pounds</v>
      </c>
      <c r="L101">
        <v>0.0502</v>
      </c>
      <c r="M101" t="str">
        <v>cubic feet</v>
      </c>
      <c r="N101" t="str">
        <v>Standard-Size</v>
      </c>
      <c r="O101">
        <v>0.55</v>
      </c>
      <c r="P101">
        <v>0.13</v>
      </c>
      <c r="Q101">
        <v>0.0163</v>
      </c>
      <c r="R101">
        <v>44986</v>
      </c>
      <c r="S101">
        <v>0.87</v>
      </c>
      <c r="T101" t="str">
        <v>USD</v>
      </c>
      <c r="U101">
        <v>0.0142</v>
      </c>
      <c r="V101" t="str">
        <v>--</v>
      </c>
      <c r="W101" t="str">
        <v>N</v>
      </c>
      <c r="X101" t="str">
        <v>N</v>
      </c>
      <c r="Y101">
        <v>0.004095</v>
      </c>
      <c r="Z101" t="str">
        <v>COVID-19:0.0041</v>
      </c>
      <c r="AA101">
        <v>0</v>
      </c>
    </row>
    <row r="102">
      <c r="A102" t="str">
        <v>B0B42HXW3P</v>
      </c>
      <c r="B102" t="str">
        <v>X003A8GAYP</v>
      </c>
      <c r="C102" t="str">
        <v>365Home Bowl Cozy Template 3 Sizes, Bowl Cozy Pattern Template, Bowl Cozy Template Cutting Ruler Set with 40 Pcs of Sewing Pin and Manual Instruction</v>
      </c>
      <c r="D102" t="str">
        <v>CHA1</v>
      </c>
      <c r="E102" t="str">
        <v>US</v>
      </c>
      <c r="F102">
        <v>11.89</v>
      </c>
      <c r="G102">
        <v>11.57</v>
      </c>
      <c r="H102">
        <v>0.63</v>
      </c>
      <c r="I102" t="str">
        <v>inches</v>
      </c>
      <c r="J102">
        <v>0.71</v>
      </c>
      <c r="K102" t="str">
        <v>pounds</v>
      </c>
      <c r="L102">
        <v>0.0502</v>
      </c>
      <c r="M102" t="str">
        <v>cubic feet</v>
      </c>
      <c r="N102" t="str">
        <v>Standard-Size</v>
      </c>
      <c r="O102">
        <v>2.87</v>
      </c>
      <c r="P102">
        <v>2.26</v>
      </c>
      <c r="Q102">
        <v>0.0232</v>
      </c>
      <c r="R102">
        <v>44986</v>
      </c>
      <c r="S102">
        <v>0.87</v>
      </c>
      <c r="T102" t="str">
        <v>USD</v>
      </c>
      <c r="U102">
        <v>0.0202</v>
      </c>
      <c r="V102" t="str">
        <v>--</v>
      </c>
      <c r="W102" t="str">
        <v>N</v>
      </c>
      <c r="X102" t="str">
        <v>N</v>
      </c>
      <c r="Y102">
        <v>0.006542</v>
      </c>
      <c r="Z102" t="str">
        <v>COVID-19:0.0065</v>
      </c>
      <c r="AA102">
        <v>0</v>
      </c>
    </row>
    <row r="103">
      <c r="A103" t="str">
        <v>B0B42JF83D</v>
      </c>
      <c r="B103" t="str">
        <v>X003A8K93X</v>
      </c>
      <c r="C103" t="str">
        <v>365Home Bowl Cozy Template 3 Sizes, Bowl Cozy Pattern Template, Bowl Cozy Template Cutting Ruler Set with 40 Pcs of Sewing Pin and Manual Instruction</v>
      </c>
      <c r="D103" t="str">
        <v>CHA1</v>
      </c>
      <c r="E103" t="str">
        <v>US</v>
      </c>
      <c r="F103">
        <v>8.94</v>
      </c>
      <c r="G103">
        <v>8.7</v>
      </c>
      <c r="H103">
        <v>0.59</v>
      </c>
      <c r="I103" t="str">
        <v>inches</v>
      </c>
      <c r="J103">
        <v>0.29</v>
      </c>
      <c r="K103" t="str">
        <v>pounds</v>
      </c>
      <c r="L103">
        <v>0.0266</v>
      </c>
      <c r="M103" t="str">
        <v>cubic feet</v>
      </c>
      <c r="N103" t="str">
        <v>Standard-Size</v>
      </c>
      <c r="O103">
        <v>0.03</v>
      </c>
      <c r="P103">
        <v>0</v>
      </c>
      <c r="Q103">
        <v>0.0009</v>
      </c>
      <c r="R103">
        <v>44986</v>
      </c>
      <c r="S103">
        <v>0.87</v>
      </c>
      <c r="T103" t="str">
        <v>USD</v>
      </c>
      <c r="U103">
        <v>0.0007</v>
      </c>
      <c r="V103" t="str">
        <v>--</v>
      </c>
      <c r="W103" t="str">
        <v>N</v>
      </c>
      <c r="X103" t="str">
        <v>N</v>
      </c>
      <c r="Y103">
        <v>0</v>
      </c>
      <c r="Z103" t="str">
        <v>--</v>
      </c>
      <c r="AA103">
        <v>0</v>
      </c>
    </row>
    <row r="104">
      <c r="A104" t="str">
        <v>B0BC823Y5R</v>
      </c>
      <c r="B104" t="str">
        <v>X003DL3Q19</v>
      </c>
      <c r="C104" t="str">
        <v>365Home Multifunctional Vegetable Chopper Dicing &amp; Slitting, Veggie Chopper Dicer With Container, New Hand Pressure Cucumber Carrot Potato Onion Chopper Dicer Slicer Cutter Tool</v>
      </c>
      <c r="D104" t="str">
        <v>CHA1</v>
      </c>
      <c r="E104" t="str">
        <v>US</v>
      </c>
      <c r="F104">
        <v>5.83</v>
      </c>
      <c r="G104">
        <v>4.41</v>
      </c>
      <c r="H104">
        <v>4.1</v>
      </c>
      <c r="I104" t="str">
        <v>inches</v>
      </c>
      <c r="J104">
        <v>0.56</v>
      </c>
      <c r="K104" t="str">
        <v>pounds</v>
      </c>
      <c r="L104">
        <v>0.061</v>
      </c>
      <c r="M104" t="str">
        <v>cubic feet</v>
      </c>
      <c r="N104" t="str">
        <v>Standard-Size</v>
      </c>
      <c r="O104">
        <v>0.77</v>
      </c>
      <c r="P104">
        <v>0</v>
      </c>
      <c r="Q104">
        <v>0.0472</v>
      </c>
      <c r="R104">
        <v>44986</v>
      </c>
      <c r="S104">
        <v>0.87</v>
      </c>
      <c r="T104" t="str">
        <v>USD</v>
      </c>
      <c r="U104">
        <v>0.0411</v>
      </c>
      <c r="V104" t="str">
        <v>--</v>
      </c>
      <c r="W104" t="str">
        <v>N</v>
      </c>
      <c r="X104" t="str">
        <v>N</v>
      </c>
      <c r="Y104">
        <v>0</v>
      </c>
      <c r="Z104" t="str">
        <v>--</v>
      </c>
      <c r="AA104">
        <v>0</v>
      </c>
    </row>
    <row r="105">
      <c r="A105" t="str">
        <v>B0BPGJCJ4L</v>
      </c>
      <c r="B105" t="str">
        <v>X003KCT0FR</v>
      </c>
      <c r="C105" t="str">
        <v>365Home 2 in 1 Dumpling Maker Press, Dumpling Skin Maker Machine, Empanada Maker Press, Multifunctional DIY Manual Dumpling Press Mold Set (Pink)</v>
      </c>
      <c r="D105" t="str">
        <v>CHA1</v>
      </c>
      <c r="E105" t="str">
        <v>US</v>
      </c>
      <c r="F105">
        <v>4</v>
      </c>
      <c r="G105">
        <v>3.2</v>
      </c>
      <c r="H105">
        <v>0.6</v>
      </c>
      <c r="I105" t="str">
        <v>inches</v>
      </c>
      <c r="J105">
        <v>0.45</v>
      </c>
      <c r="K105" t="str">
        <v>pounds</v>
      </c>
      <c r="L105">
        <v>0.0044</v>
      </c>
      <c r="M105" t="str">
        <v>cubic feet</v>
      </c>
      <c r="N105" t="str">
        <v>Standard-Size</v>
      </c>
      <c r="O105">
        <v>0.39</v>
      </c>
      <c r="P105">
        <v>0.19</v>
      </c>
      <c r="Q105">
        <v>0.0009</v>
      </c>
      <c r="R105">
        <v>44986</v>
      </c>
      <c r="S105">
        <v>0.87</v>
      </c>
      <c r="T105" t="str">
        <v>USD</v>
      </c>
      <c r="U105">
        <v>0.0007</v>
      </c>
      <c r="V105" t="str">
        <v>--</v>
      </c>
      <c r="W105" t="str">
        <v>N</v>
      </c>
      <c r="X105" t="str">
        <v>N</v>
      </c>
      <c r="Y105">
        <v>0</v>
      </c>
      <c r="Z105" t="str">
        <v>--</v>
      </c>
      <c r="AA105">
        <v>0</v>
      </c>
    </row>
    <row r="106">
      <c r="A106" t="str">
        <v>B0BPGJWBX2</v>
      </c>
      <c r="B106" t="str">
        <v>X003KCWVET</v>
      </c>
      <c r="C106" t="str">
        <v>365Home 2-Pack 2 in 1 Dumpling Maker Press, Dumpling Skin Maker Machine, Empanada Maker Press, Multifunctional DIY Manual Dumpling Press Mold Set (Green, Orange)</v>
      </c>
      <c r="D106" t="str">
        <v>CHA1</v>
      </c>
      <c r="E106" t="str">
        <v>US</v>
      </c>
      <c r="F106">
        <v>10.63</v>
      </c>
      <c r="G106">
        <v>9.8</v>
      </c>
      <c r="H106">
        <v>3.9</v>
      </c>
      <c r="I106" t="str">
        <v>inches</v>
      </c>
      <c r="J106">
        <v>1.01</v>
      </c>
      <c r="K106" t="str">
        <v>pounds</v>
      </c>
      <c r="L106">
        <v>0.2351</v>
      </c>
      <c r="M106" t="str">
        <v>cubic feet</v>
      </c>
      <c r="N106" t="str">
        <v>Standard-Size</v>
      </c>
      <c r="O106">
        <v>0.32</v>
      </c>
      <c r="P106">
        <v>0.1</v>
      </c>
      <c r="Q106">
        <v>0.0531</v>
      </c>
      <c r="R106">
        <v>44986</v>
      </c>
      <c r="S106">
        <v>0.87</v>
      </c>
      <c r="T106" t="str">
        <v>USD</v>
      </c>
      <c r="U106">
        <v>0.0462</v>
      </c>
      <c r="V106" t="str">
        <v>--</v>
      </c>
      <c r="W106" t="str">
        <v>N</v>
      </c>
      <c r="X106" t="str">
        <v>N</v>
      </c>
      <c r="Y106">
        <v>0</v>
      </c>
      <c r="Z106" t="str">
        <v>--</v>
      </c>
      <c r="AA106">
        <v>0</v>
      </c>
    </row>
    <row r="107">
      <c r="A107" t="str">
        <v>B0BPGJWBX2</v>
      </c>
      <c r="B107" t="str">
        <v>X003KCWVET</v>
      </c>
      <c r="C107" t="str">
        <v>365Home 2-Pack 2 in 1 Dumpling Maker Press, Dumpling Skin Maker Machine, Empanada Maker Press, Multifunctional DIY Manual Dumpling Press Mold Set (Green, Orange)</v>
      </c>
      <c r="D107" t="str">
        <v>CHA1</v>
      </c>
      <c r="E107" t="str">
        <v>US</v>
      </c>
      <c r="F107">
        <v>10.63</v>
      </c>
      <c r="G107">
        <v>9.8</v>
      </c>
      <c r="H107">
        <v>3.9</v>
      </c>
      <c r="I107" t="str">
        <v>inches</v>
      </c>
      <c r="J107">
        <v>1.01</v>
      </c>
      <c r="K107" t="str">
        <v>pounds</v>
      </c>
      <c r="L107">
        <v>0.2351</v>
      </c>
      <c r="M107" t="str">
        <v>cubic feet</v>
      </c>
      <c r="N107" t="str">
        <v>Standard-Size</v>
      </c>
      <c r="O107">
        <v>0.16</v>
      </c>
      <c r="P107">
        <v>0.1</v>
      </c>
      <c r="Q107">
        <v>0.0152</v>
      </c>
      <c r="R107">
        <v>44986</v>
      </c>
      <c r="S107">
        <v>0.87</v>
      </c>
      <c r="T107" t="str">
        <v>USD</v>
      </c>
      <c r="U107">
        <v>0.0132</v>
      </c>
      <c r="V107" t="str">
        <v>--</v>
      </c>
      <c r="W107" t="str">
        <v>N</v>
      </c>
      <c r="X107" t="str">
        <v>N</v>
      </c>
      <c r="Y107">
        <v>0</v>
      </c>
      <c r="Z107" t="str">
        <v>--</v>
      </c>
      <c r="AA107">
        <v>0</v>
      </c>
    </row>
    <row r="108">
      <c r="A108" t="str">
        <v>B0BQ37LC97</v>
      </c>
      <c r="B108" t="str">
        <v>X003KK5M2T</v>
      </c>
      <c r="C108" t="str">
        <v>365Home?Upgrade?4-Pack 2 in 1 Dumpling Maker Press, Dumpling Skin Maker Machine, Empanada Maker Press, Multifunctional DIY Manual Dumpling Press Mold Set (Blue, Green, Yellow, Beige)</v>
      </c>
      <c r="D108" t="str">
        <v>CHA1</v>
      </c>
      <c r="E108" t="str">
        <v>US</v>
      </c>
      <c r="F108">
        <v>17.24</v>
      </c>
      <c r="G108">
        <v>13.07</v>
      </c>
      <c r="H108">
        <v>3.15</v>
      </c>
      <c r="I108" t="str">
        <v>inches</v>
      </c>
      <c r="J108">
        <v>2.27</v>
      </c>
      <c r="K108" t="str">
        <v>pounds</v>
      </c>
      <c r="L108">
        <v>0.4108</v>
      </c>
      <c r="M108" t="str">
        <v>cubic feet</v>
      </c>
      <c r="N108" t="str">
        <v>Standard-Size</v>
      </c>
      <c r="O108">
        <v>0.65</v>
      </c>
      <c r="P108">
        <v>0.19</v>
      </c>
      <c r="Q108">
        <v>0.1855</v>
      </c>
      <c r="R108">
        <v>44986</v>
      </c>
      <c r="S108">
        <v>0.87</v>
      </c>
      <c r="T108" t="str">
        <v>USD</v>
      </c>
      <c r="U108">
        <v>0.1614</v>
      </c>
      <c r="V108" t="str">
        <v>--</v>
      </c>
      <c r="W108" t="str">
        <v>N</v>
      </c>
      <c r="X108" t="str">
        <v>N</v>
      </c>
      <c r="Y108">
        <v>0</v>
      </c>
      <c r="Z108" t="str">
        <v>--</v>
      </c>
      <c r="AA108">
        <v>0</v>
      </c>
    </row>
    <row r="109">
      <c r="A109" t="str">
        <v>B0B42JF83D</v>
      </c>
      <c r="B109" t="str">
        <v>X003A8K93X</v>
      </c>
      <c r="C109" t="str">
        <v>365Home Bowl Cozy Template 3 Sizes, Bowl Cozy Pattern Template, Bowl Cozy Template Cutting Ruler Set with 40 Pcs of Sewing Pin and Manual Instruction</v>
      </c>
      <c r="D109" t="str">
        <v>CLE2</v>
      </c>
      <c r="E109" t="str">
        <v>US</v>
      </c>
      <c r="F109">
        <v>8.94</v>
      </c>
      <c r="G109">
        <v>8.7</v>
      </c>
      <c r="H109">
        <v>0.59</v>
      </c>
      <c r="I109" t="str">
        <v>inches</v>
      </c>
      <c r="J109">
        <v>0.29</v>
      </c>
      <c r="K109" t="str">
        <v>pounds</v>
      </c>
      <c r="L109">
        <v>0.0266</v>
      </c>
      <c r="M109" t="str">
        <v>cubic feet</v>
      </c>
      <c r="N109" t="str">
        <v>Standard-Size</v>
      </c>
      <c r="O109">
        <v>1</v>
      </c>
      <c r="P109">
        <v>0</v>
      </c>
      <c r="Q109">
        <v>0.0266</v>
      </c>
      <c r="R109">
        <v>44986</v>
      </c>
      <c r="S109">
        <v>0.87</v>
      </c>
      <c r="T109" t="str">
        <v>USD</v>
      </c>
      <c r="U109">
        <v>0.0234</v>
      </c>
      <c r="V109" t="str">
        <v>--</v>
      </c>
      <c r="W109" t="str">
        <v>N</v>
      </c>
      <c r="X109" t="str">
        <v>N</v>
      </c>
      <c r="Y109">
        <v>0</v>
      </c>
      <c r="Z109" t="str">
        <v>--</v>
      </c>
      <c r="AA109">
        <v>0</v>
      </c>
    </row>
    <row r="110">
      <c r="A110" t="str">
        <v>B0BC8YQDHF</v>
      </c>
      <c r="B110" t="str">
        <v>X003DL1VHZ</v>
      </c>
      <c r="C110" t="str">
        <v>365Home 2-Pack Vegetable Green Bean Onion Pepper Cutter Slicer Frencher Shredder, 3-in-1 Multifunctional Fruit Vegetable Apple Cucumber Tomato Carrot Potato Peeler with Rotating Head</v>
      </c>
      <c r="D110" t="str">
        <v>CLE2</v>
      </c>
      <c r="E110" t="str">
        <v>US</v>
      </c>
      <c r="F110">
        <v>4.96</v>
      </c>
      <c r="G110">
        <v>4.02</v>
      </c>
      <c r="H110">
        <v>2.68</v>
      </c>
      <c r="I110" t="str">
        <v>inches</v>
      </c>
      <c r="J110">
        <v>0.2</v>
      </c>
      <c r="K110" t="str">
        <v>pounds</v>
      </c>
      <c r="L110">
        <v>0.0309</v>
      </c>
      <c r="M110" t="str">
        <v>cubic feet</v>
      </c>
      <c r="N110" t="str">
        <v>Standard-Size</v>
      </c>
      <c r="O110">
        <v>2</v>
      </c>
      <c r="P110">
        <v>0.32</v>
      </c>
      <c r="Q110">
        <v>0.0519</v>
      </c>
      <c r="R110">
        <v>44986</v>
      </c>
      <c r="S110">
        <v>0.87</v>
      </c>
      <c r="T110" t="str">
        <v>USD</v>
      </c>
      <c r="U110">
        <v>0.0456</v>
      </c>
      <c r="V110" t="str">
        <v>--</v>
      </c>
      <c r="W110" t="str">
        <v>N</v>
      </c>
      <c r="X110" t="str">
        <v>N</v>
      </c>
      <c r="Y110">
        <v>0</v>
      </c>
      <c r="Z110" t="str">
        <v>--</v>
      </c>
      <c r="AA110">
        <v>0</v>
      </c>
    </row>
    <row r="111">
      <c r="A111" t="str">
        <v>B0BC8XM5TQ</v>
      </c>
      <c r="B111" t="str">
        <v>X003DL1VI9</v>
      </c>
      <c r="C111" t="str">
        <v>365Home 2-Pack Fruit Vegetable Peeler with Container, Veggie Apple Cucumber Carrot Potato Peeler Hand, Green Bean Onion Pepper Cutter Slicer Frencher Shredder</v>
      </c>
      <c r="D111" t="str">
        <v>CLE2</v>
      </c>
      <c r="E111" t="str">
        <v>US</v>
      </c>
      <c r="F111">
        <v>6.77</v>
      </c>
      <c r="G111">
        <v>5.87</v>
      </c>
      <c r="H111">
        <v>2.36</v>
      </c>
      <c r="I111" t="str">
        <v>inches</v>
      </c>
      <c r="J111">
        <v>0.26</v>
      </c>
      <c r="K111" t="str">
        <v>pounds</v>
      </c>
      <c r="L111">
        <v>0.0543</v>
      </c>
      <c r="M111" t="str">
        <v>cubic feet</v>
      </c>
      <c r="N111" t="str">
        <v>Standard-Size</v>
      </c>
      <c r="O111">
        <v>1</v>
      </c>
      <c r="P111">
        <v>0.16</v>
      </c>
      <c r="Q111">
        <v>0.0455</v>
      </c>
      <c r="R111">
        <v>44986</v>
      </c>
      <c r="S111">
        <v>0.87</v>
      </c>
      <c r="T111" t="str">
        <v>USD</v>
      </c>
      <c r="U111">
        <v>0.0401</v>
      </c>
      <c r="V111" t="str">
        <v>--</v>
      </c>
      <c r="W111" t="str">
        <v>N</v>
      </c>
      <c r="X111" t="str">
        <v>N</v>
      </c>
      <c r="Y111">
        <v>0</v>
      </c>
      <c r="Z111" t="str">
        <v>--</v>
      </c>
      <c r="AA111">
        <v>0</v>
      </c>
    </row>
    <row r="112">
      <c r="A112" t="str">
        <v>B0BNSWKG5N</v>
      </c>
      <c r="B112" t="str">
        <v>X003K4UJW3</v>
      </c>
      <c r="C112" t="str">
        <v>365Home 12 Packs Macaron Mobile Phone Screen Cleaning Keychain Wipes, Eyeglass Brush Cleaner, Computer Laptop Cell Phone Screen Cleaner Tool - Glass Cleaning Cloth</v>
      </c>
      <c r="D112" t="str">
        <v>CLE2</v>
      </c>
      <c r="E112" t="str">
        <v>US</v>
      </c>
      <c r="F112">
        <v>5.04</v>
      </c>
      <c r="G112">
        <v>4.02</v>
      </c>
      <c r="H112">
        <v>1.61</v>
      </c>
      <c r="I112" t="str">
        <v>inches</v>
      </c>
      <c r="J112">
        <v>0.2</v>
      </c>
      <c r="K112" t="str">
        <v>pounds</v>
      </c>
      <c r="L112">
        <v>0.0189</v>
      </c>
      <c r="M112" t="str">
        <v>cubic feet</v>
      </c>
      <c r="N112" t="str">
        <v>Standard-Size</v>
      </c>
      <c r="O112">
        <v>12</v>
      </c>
      <c r="P112">
        <v>1.16</v>
      </c>
      <c r="Q112">
        <v>0.2046</v>
      </c>
      <c r="R112">
        <v>44986</v>
      </c>
      <c r="S112">
        <v>0.87</v>
      </c>
      <c r="T112" t="str">
        <v>USD</v>
      </c>
      <c r="U112">
        <v>0.1769</v>
      </c>
      <c r="V112" t="str">
        <v>--</v>
      </c>
      <c r="W112" t="str">
        <v>N</v>
      </c>
      <c r="X112" t="str">
        <v>N</v>
      </c>
      <c r="Y112">
        <v>0</v>
      </c>
      <c r="Z112" t="str">
        <v>--</v>
      </c>
      <c r="AA112">
        <v>0</v>
      </c>
    </row>
    <row r="113">
      <c r="A113" t="str">
        <v>B0B42HXW3P</v>
      </c>
      <c r="B113" t="str">
        <v>X003A8GAYP</v>
      </c>
      <c r="C113" t="str">
        <v>365Home Bowl Cozy Template 3 Sizes, Bowl Cozy Pattern Template, Bowl Cozy Template Cutting Ruler Set with 40 Pcs of Sewing Pin and Manual Instruction</v>
      </c>
      <c r="D113" t="str">
        <v>CLE3</v>
      </c>
      <c r="E113" t="str">
        <v>US</v>
      </c>
      <c r="F113">
        <v>11.89</v>
      </c>
      <c r="G113">
        <v>11.57</v>
      </c>
      <c r="H113">
        <v>0.63</v>
      </c>
      <c r="I113" t="str">
        <v>inches</v>
      </c>
      <c r="J113">
        <v>0.71</v>
      </c>
      <c r="K113" t="str">
        <v>pounds</v>
      </c>
      <c r="L113">
        <v>0.0502</v>
      </c>
      <c r="M113" t="str">
        <v>cubic feet</v>
      </c>
      <c r="N113" t="str">
        <v>Standard-Size</v>
      </c>
      <c r="O113">
        <v>40.94</v>
      </c>
      <c r="P113">
        <v>0</v>
      </c>
      <c r="Q113">
        <v>2.0531</v>
      </c>
      <c r="R113">
        <v>44986</v>
      </c>
      <c r="S113">
        <v>0.87</v>
      </c>
      <c r="T113" t="str">
        <v>USD</v>
      </c>
      <c r="U113">
        <v>1.7861</v>
      </c>
      <c r="V113" t="str">
        <v>--</v>
      </c>
      <c r="W113" t="str">
        <v>N</v>
      </c>
      <c r="X113" t="str">
        <v>N</v>
      </c>
      <c r="Y113">
        <v>0</v>
      </c>
      <c r="Z113" t="str">
        <v>--</v>
      </c>
      <c r="AA113">
        <v>0</v>
      </c>
    </row>
    <row r="114">
      <c r="A114" t="str">
        <v>B0B42L59Q7</v>
      </c>
      <c r="B114" t="str">
        <v>X003A8B6O9</v>
      </c>
      <c r="C114" t="str">
        <v>365Home Bowl Cozy Template 3 Sizes, Bowl Cozy Pattern Template, Bowl Cozy Template Cutting Ruler Set with 40 Pcs of Sewing Pin, Roller Cutter and Manual Instruction</v>
      </c>
      <c r="D114" t="str">
        <v>CLT4</v>
      </c>
      <c r="E114" t="str">
        <v>US</v>
      </c>
      <c r="F114">
        <v>13.66</v>
      </c>
      <c r="G114">
        <v>10.47</v>
      </c>
      <c r="H114">
        <v>1.3</v>
      </c>
      <c r="I114" t="str">
        <v>inches</v>
      </c>
      <c r="J114">
        <v>0.95</v>
      </c>
      <c r="K114" t="str">
        <v>pounds</v>
      </c>
      <c r="L114">
        <v>0.1076</v>
      </c>
      <c r="M114" t="str">
        <v>cubic feet</v>
      </c>
      <c r="N114" t="str">
        <v>Standard-Size</v>
      </c>
      <c r="O114">
        <v>6</v>
      </c>
      <c r="P114">
        <v>0</v>
      </c>
      <c r="Q114">
        <v>0.6456</v>
      </c>
      <c r="R114">
        <v>44986</v>
      </c>
      <c r="S114">
        <v>0.87</v>
      </c>
      <c r="T114" t="str">
        <v>USD</v>
      </c>
      <c r="U114">
        <v>0.5617</v>
      </c>
      <c r="V114" t="str">
        <v>--</v>
      </c>
      <c r="W114" t="str">
        <v>N</v>
      </c>
      <c r="X114" t="str">
        <v>N</v>
      </c>
      <c r="Y114">
        <v>0</v>
      </c>
      <c r="Z114" t="str">
        <v>--</v>
      </c>
      <c r="AA114">
        <v>0</v>
      </c>
    </row>
    <row r="115">
      <c r="A115" t="str">
        <v>B0B42KWPRX</v>
      </c>
      <c r="B115" t="str">
        <v>X003A8FB8B</v>
      </c>
      <c r="C115" t="str">
        <v>365Home Bowl Cozy Template 3 Sizes, Bowl Cozy Pattern Template, Bowl Cozy Template Cutting Ruler Set with 40 Pcs of Sewing Pin, Rotary Cutter and Manual Instruction</v>
      </c>
      <c r="D115" t="str">
        <v>CLT4</v>
      </c>
      <c r="E115" t="str">
        <v>US</v>
      </c>
      <c r="F115">
        <v>11.77</v>
      </c>
      <c r="G115">
        <v>11.46</v>
      </c>
      <c r="H115">
        <v>2.05</v>
      </c>
      <c r="I115" t="str">
        <v>inches</v>
      </c>
      <c r="J115">
        <v>1.01</v>
      </c>
      <c r="K115" t="str">
        <v>pounds</v>
      </c>
      <c r="L115">
        <v>0.16</v>
      </c>
      <c r="M115" t="str">
        <v>cubic feet</v>
      </c>
      <c r="N115" t="str">
        <v>Standard-Size</v>
      </c>
      <c r="O115">
        <v>28.71</v>
      </c>
      <c r="P115">
        <v>0</v>
      </c>
      <c r="Q115">
        <v>4.5889</v>
      </c>
      <c r="R115">
        <v>44986</v>
      </c>
      <c r="S115">
        <v>0.87</v>
      </c>
      <c r="T115" t="str">
        <v>USD</v>
      </c>
      <c r="U115">
        <v>3.9913</v>
      </c>
      <c r="V115" t="str">
        <v>--</v>
      </c>
      <c r="W115" t="str">
        <v>N</v>
      </c>
      <c r="X115" t="str">
        <v>N</v>
      </c>
      <c r="Y115">
        <v>0</v>
      </c>
      <c r="Z115" t="str">
        <v>--</v>
      </c>
      <c r="AA115">
        <v>0.03</v>
      </c>
    </row>
    <row r="116">
      <c r="A116" t="str">
        <v>B0B42HXW3P</v>
      </c>
      <c r="B116" t="str">
        <v>X003A8GAYP</v>
      </c>
      <c r="C116" t="str">
        <v>365Home Bowl Cozy Template 3 Sizes, Bowl Cozy Pattern Template, Bowl Cozy Template Cutting Ruler Set with 40 Pcs of Sewing Pin and Manual Instruction</v>
      </c>
      <c r="D116" t="str">
        <v>CLT4</v>
      </c>
      <c r="E116" t="str">
        <v>US</v>
      </c>
      <c r="F116">
        <v>11.89</v>
      </c>
      <c r="G116">
        <v>11.57</v>
      </c>
      <c r="H116">
        <v>0.63</v>
      </c>
      <c r="I116" t="str">
        <v>inches</v>
      </c>
      <c r="J116">
        <v>0.71</v>
      </c>
      <c r="K116" t="str">
        <v>pounds</v>
      </c>
      <c r="L116">
        <v>0.0502</v>
      </c>
      <c r="M116" t="str">
        <v>cubic feet</v>
      </c>
      <c r="N116" t="str">
        <v>Standard-Size</v>
      </c>
      <c r="O116">
        <v>43.65</v>
      </c>
      <c r="P116">
        <v>0</v>
      </c>
      <c r="Q116">
        <v>2.1874</v>
      </c>
      <c r="R116">
        <v>44986</v>
      </c>
      <c r="S116">
        <v>0.87</v>
      </c>
      <c r="T116" t="str">
        <v>USD</v>
      </c>
      <c r="U116">
        <v>1.903</v>
      </c>
      <c r="V116" t="str">
        <v>--</v>
      </c>
      <c r="W116" t="str">
        <v>N</v>
      </c>
      <c r="X116" t="str">
        <v>N</v>
      </c>
      <c r="Y116">
        <v>0</v>
      </c>
      <c r="Z116" t="str">
        <v>--</v>
      </c>
      <c r="AA116">
        <v>0.03</v>
      </c>
    </row>
    <row r="117">
      <c r="A117" t="str">
        <v>B0B42JF83D</v>
      </c>
      <c r="B117" t="str">
        <v>X003A8K93X</v>
      </c>
      <c r="C117" t="str">
        <v>365Home Bowl Cozy Template 3 Sizes, Bowl Cozy Pattern Template, Bowl Cozy Template Cutting Ruler Set with 40 Pcs of Sewing Pin and Manual Instruction</v>
      </c>
      <c r="D117" t="str">
        <v>CLT4</v>
      </c>
      <c r="E117" t="str">
        <v>US</v>
      </c>
      <c r="F117">
        <v>8.94</v>
      </c>
      <c r="G117">
        <v>8.7</v>
      </c>
      <c r="H117">
        <v>0.59</v>
      </c>
      <c r="I117" t="str">
        <v>inches</v>
      </c>
      <c r="J117">
        <v>0.29</v>
      </c>
      <c r="K117" t="str">
        <v>pounds</v>
      </c>
      <c r="L117">
        <v>0.0266</v>
      </c>
      <c r="M117" t="str">
        <v>cubic feet</v>
      </c>
      <c r="N117" t="str">
        <v>Standard-Size</v>
      </c>
      <c r="O117">
        <v>1</v>
      </c>
      <c r="P117">
        <v>0</v>
      </c>
      <c r="Q117">
        <v>0.0266</v>
      </c>
      <c r="R117">
        <v>44986</v>
      </c>
      <c r="S117">
        <v>0.87</v>
      </c>
      <c r="T117" t="str">
        <v>USD</v>
      </c>
      <c r="U117">
        <v>0.0231</v>
      </c>
      <c r="V117" t="str">
        <v>--</v>
      </c>
      <c r="W117" t="str">
        <v>N</v>
      </c>
      <c r="X117" t="str">
        <v>N</v>
      </c>
      <c r="Y117">
        <v>0</v>
      </c>
      <c r="Z117" t="str">
        <v>--</v>
      </c>
      <c r="AA117">
        <v>0</v>
      </c>
    </row>
    <row r="118">
      <c r="A118" t="str">
        <v>B0BC8WW3KP</v>
      </c>
      <c r="B118" t="str">
        <v>X003DKUBQ3</v>
      </c>
      <c r="C118" t="str">
        <v>365Home 3-in-1 Multifunctional Fruit Vegetable Peeler with Rotating Head, Straight Serrated Julienne Peeler, Apple Cucumber Tomato Carrot Potato Peeler Hand, Veggie Peelers for Kitchen</v>
      </c>
      <c r="D118" t="str">
        <v>CLT4</v>
      </c>
      <c r="E118" t="str">
        <v>US</v>
      </c>
      <c r="F118">
        <v>4.06</v>
      </c>
      <c r="G118">
        <v>3.5</v>
      </c>
      <c r="H118">
        <v>0.79</v>
      </c>
      <c r="I118" t="str">
        <v>inches</v>
      </c>
      <c r="J118">
        <v>0.07</v>
      </c>
      <c r="K118" t="str">
        <v>pounds</v>
      </c>
      <c r="L118">
        <v>0.0065</v>
      </c>
      <c r="M118" t="str">
        <v>cubic feet</v>
      </c>
      <c r="N118" t="str">
        <v>Standard-Size</v>
      </c>
      <c r="O118">
        <v>1</v>
      </c>
      <c r="P118">
        <v>0.1</v>
      </c>
      <c r="Q118">
        <v>0.0058</v>
      </c>
      <c r="R118">
        <v>44986</v>
      </c>
      <c r="S118">
        <v>0.87</v>
      </c>
      <c r="T118" t="str">
        <v>USD</v>
      </c>
      <c r="U118">
        <v>0.0051</v>
      </c>
      <c r="V118" t="str">
        <v>--</v>
      </c>
      <c r="W118" t="str">
        <v>N</v>
      </c>
      <c r="X118" t="str">
        <v>N</v>
      </c>
      <c r="Y118">
        <v>0</v>
      </c>
      <c r="Z118" t="str">
        <v>--</v>
      </c>
      <c r="AA118">
        <v>0</v>
      </c>
    </row>
    <row r="119">
      <c r="A119" t="str">
        <v>B0BC82PT7P</v>
      </c>
      <c r="B119" t="str">
        <v>X003DKUC8F</v>
      </c>
      <c r="C119" t="str">
        <v>365Home 3-Pack Multifunction Vegetable Bean Cutter Slicer Peeler Frencher Stringer, Veggie Green Onion Pepper Slicer Shredder, Cucumber Carrot Potato Onion Chopper Dicer Cutter Tool with Container.</v>
      </c>
      <c r="D119" t="str">
        <v>CLT4</v>
      </c>
      <c r="E119" t="str">
        <v>US</v>
      </c>
      <c r="F119">
        <v>6.06</v>
      </c>
      <c r="G119">
        <v>4.49</v>
      </c>
      <c r="H119">
        <v>4.37</v>
      </c>
      <c r="I119" t="str">
        <v>inches</v>
      </c>
      <c r="J119">
        <v>0.73</v>
      </c>
      <c r="K119" t="str">
        <v>pounds</v>
      </c>
      <c r="L119">
        <v>0.0688</v>
      </c>
      <c r="M119" t="str">
        <v>cubic feet</v>
      </c>
      <c r="N119" t="str">
        <v>Standard-Size</v>
      </c>
      <c r="O119">
        <v>4</v>
      </c>
      <c r="P119">
        <v>0.39</v>
      </c>
      <c r="Q119">
        <v>0.2486</v>
      </c>
      <c r="R119">
        <v>44986</v>
      </c>
      <c r="S119">
        <v>0.87</v>
      </c>
      <c r="T119" t="str">
        <v>USD</v>
      </c>
      <c r="U119">
        <v>0.2163</v>
      </c>
      <c r="V119" t="str">
        <v>--</v>
      </c>
      <c r="W119" t="str">
        <v>N</v>
      </c>
      <c r="X119" t="str">
        <v>N</v>
      </c>
      <c r="Y119">
        <v>0</v>
      </c>
      <c r="Z119" t="str">
        <v>--</v>
      </c>
      <c r="AA119">
        <v>0</v>
      </c>
    </row>
    <row r="120">
      <c r="A120" t="str">
        <v>B0BC8YQDHF</v>
      </c>
      <c r="B120" t="str">
        <v>X003DL1VHZ</v>
      </c>
      <c r="C120" t="str">
        <v>365Home 2-Pack Vegetable Green Bean Onion Pepper Cutter Slicer Frencher Shredder, 3-in-1 Multifunctional Fruit Vegetable Apple Cucumber Tomato Carrot Potato Peeler with Rotating Head</v>
      </c>
      <c r="D120" t="str">
        <v>CLT4</v>
      </c>
      <c r="E120" t="str">
        <v>US</v>
      </c>
      <c r="F120">
        <v>4.96</v>
      </c>
      <c r="G120">
        <v>4.02</v>
      </c>
      <c r="H120">
        <v>2.68</v>
      </c>
      <c r="I120" t="str">
        <v>inches</v>
      </c>
      <c r="J120">
        <v>0.2</v>
      </c>
      <c r="K120" t="str">
        <v>pounds</v>
      </c>
      <c r="L120">
        <v>0.0309</v>
      </c>
      <c r="M120" t="str">
        <v>cubic feet</v>
      </c>
      <c r="N120" t="str">
        <v>Standard-Size</v>
      </c>
      <c r="O120">
        <v>2</v>
      </c>
      <c r="P120">
        <v>0.32</v>
      </c>
      <c r="Q120">
        <v>0.0519</v>
      </c>
      <c r="R120">
        <v>44986</v>
      </c>
      <c r="S120">
        <v>0.87</v>
      </c>
      <c r="T120" t="str">
        <v>USD</v>
      </c>
      <c r="U120">
        <v>0.0451</v>
      </c>
      <c r="V120" t="str">
        <v>--</v>
      </c>
      <c r="W120" t="str">
        <v>N</v>
      </c>
      <c r="X120" t="str">
        <v>N</v>
      </c>
      <c r="Y120">
        <v>0</v>
      </c>
      <c r="Z120" t="str">
        <v>--</v>
      </c>
      <c r="AA120">
        <v>0</v>
      </c>
    </row>
    <row r="121">
      <c r="A121" t="str">
        <v>B0BC8XM5TQ</v>
      </c>
      <c r="B121" t="str">
        <v>X003DL1VI9</v>
      </c>
      <c r="C121" t="str">
        <v>365Home 2-Pack Fruit Vegetable Peeler with Container, Veggie Apple Cucumber Carrot Potato Peeler Hand, Green Bean Onion Pepper Cutter Slicer Frencher Shredder</v>
      </c>
      <c r="D121" t="str">
        <v>CLT4</v>
      </c>
      <c r="E121" t="str">
        <v>US</v>
      </c>
      <c r="F121">
        <v>6.77</v>
      </c>
      <c r="G121">
        <v>5.87</v>
      </c>
      <c r="H121">
        <v>2.36</v>
      </c>
      <c r="I121" t="str">
        <v>inches</v>
      </c>
      <c r="J121">
        <v>0.26</v>
      </c>
      <c r="K121" t="str">
        <v>pounds</v>
      </c>
      <c r="L121">
        <v>0.0543</v>
      </c>
      <c r="M121" t="str">
        <v>cubic feet</v>
      </c>
      <c r="N121" t="str">
        <v>Standard-Size</v>
      </c>
      <c r="O121">
        <v>2</v>
      </c>
      <c r="P121">
        <v>0.32</v>
      </c>
      <c r="Q121">
        <v>0.091</v>
      </c>
      <c r="R121">
        <v>44986</v>
      </c>
      <c r="S121">
        <v>0.87</v>
      </c>
      <c r="T121" t="str">
        <v>USD</v>
      </c>
      <c r="U121">
        <v>0.0792</v>
      </c>
      <c r="V121" t="str">
        <v>--</v>
      </c>
      <c r="W121" t="str">
        <v>N</v>
      </c>
      <c r="X121" t="str">
        <v>N</v>
      </c>
      <c r="Y121">
        <v>0</v>
      </c>
      <c r="Z121" t="str">
        <v>--</v>
      </c>
      <c r="AA121">
        <v>0</v>
      </c>
    </row>
    <row r="122">
      <c r="A122" t="str">
        <v>B0BC8WZ3YB</v>
      </c>
      <c r="B122" t="str">
        <v>X003DL3PLF</v>
      </c>
      <c r="C122" t="str">
        <v>365Home Multifunction Vegetable Bean Slicer Cutter Dicer Knife, Long French Bean Shredder Grater, Vegetable 3 In 1 Peeler With Storage, Kitchen Hand Tool</v>
      </c>
      <c r="D122" t="str">
        <v>CLT4</v>
      </c>
      <c r="E122" t="str">
        <v>US</v>
      </c>
      <c r="F122">
        <v>5.83</v>
      </c>
      <c r="G122">
        <v>3.39</v>
      </c>
      <c r="H122">
        <v>2.24</v>
      </c>
      <c r="I122" t="str">
        <v>inches</v>
      </c>
      <c r="J122">
        <v>0.15</v>
      </c>
      <c r="K122" t="str">
        <v>pounds</v>
      </c>
      <c r="L122">
        <v>0.0256</v>
      </c>
      <c r="M122" t="str">
        <v>cubic feet</v>
      </c>
      <c r="N122" t="str">
        <v>Standard-Size</v>
      </c>
      <c r="O122">
        <v>1</v>
      </c>
      <c r="P122">
        <v>0.1</v>
      </c>
      <c r="Q122">
        <v>0.0231</v>
      </c>
      <c r="R122">
        <v>44986</v>
      </c>
      <c r="S122">
        <v>0.87</v>
      </c>
      <c r="T122" t="str">
        <v>USD</v>
      </c>
      <c r="U122">
        <v>0.0201</v>
      </c>
      <c r="V122" t="str">
        <v>--</v>
      </c>
      <c r="W122" t="str">
        <v>N</v>
      </c>
      <c r="X122" t="str">
        <v>N</v>
      </c>
      <c r="Y122">
        <v>0</v>
      </c>
      <c r="Z122" t="str">
        <v>--</v>
      </c>
      <c r="AA122">
        <v>0</v>
      </c>
    </row>
    <row r="123">
      <c r="A123" t="str">
        <v>B0BC82J65L</v>
      </c>
      <c r="B123" t="str">
        <v>X003DL3WIL</v>
      </c>
      <c r="C123" t="str">
        <v>365Home 2-Pack Multifunctional Vegetable Chopper Dicing &amp; Slitting, Veggie Peeler Chopper Dicer With Container, Cucumber Carrot Potato Onion Apple Peeler Chopper Dicer Slicer Cutter Tool</v>
      </c>
      <c r="D123" t="str">
        <v>CLT4</v>
      </c>
      <c r="E123" t="str">
        <v>US</v>
      </c>
      <c r="F123">
        <v>8.71</v>
      </c>
      <c r="G123">
        <v>6.38</v>
      </c>
      <c r="H123">
        <v>4.14</v>
      </c>
      <c r="I123" t="str">
        <v>inches</v>
      </c>
      <c r="J123">
        <v>1.6</v>
      </c>
      <c r="K123" t="str">
        <v>pounds</v>
      </c>
      <c r="L123">
        <v>0.1331</v>
      </c>
      <c r="M123" t="str">
        <v>cubic feet</v>
      </c>
      <c r="N123" t="str">
        <v>Standard-Size</v>
      </c>
      <c r="O123">
        <v>3.39</v>
      </c>
      <c r="P123">
        <v>0.29</v>
      </c>
      <c r="Q123">
        <v>0.408</v>
      </c>
      <c r="R123">
        <v>44986</v>
      </c>
      <c r="S123">
        <v>0.87</v>
      </c>
      <c r="T123" t="str">
        <v>USD</v>
      </c>
      <c r="U123">
        <v>0.355</v>
      </c>
      <c r="V123" t="str">
        <v>--</v>
      </c>
      <c r="W123" t="str">
        <v>N</v>
      </c>
      <c r="X123" t="str">
        <v>N</v>
      </c>
      <c r="Y123">
        <v>0</v>
      </c>
      <c r="Z123" t="str">
        <v>--</v>
      </c>
      <c r="AA123">
        <v>0.03</v>
      </c>
    </row>
    <row r="124">
      <c r="A124" t="str">
        <v>B0BPGJWBX2</v>
      </c>
      <c r="B124" t="str">
        <v>X003KCWVET</v>
      </c>
      <c r="C124" t="str">
        <v>365Home 2-Pack 2 in 1 Dumpling Maker Press, Dumpling Skin Maker Machine, Empanada Maker Press, Multifunctional DIY Manual Dumpling Press Mold Set (Green, Orange)</v>
      </c>
      <c r="D124" t="str">
        <v>CLT4</v>
      </c>
      <c r="E124" t="str">
        <v>US</v>
      </c>
      <c r="F124">
        <v>10.63</v>
      </c>
      <c r="G124">
        <v>9.8</v>
      </c>
      <c r="H124">
        <v>3.9</v>
      </c>
      <c r="I124" t="str">
        <v>inches</v>
      </c>
      <c r="J124">
        <v>1.01</v>
      </c>
      <c r="K124" t="str">
        <v>pounds</v>
      </c>
      <c r="L124">
        <v>0.2351</v>
      </c>
      <c r="M124" t="str">
        <v>cubic feet</v>
      </c>
      <c r="N124" t="str">
        <v>Standard-Size</v>
      </c>
      <c r="O124">
        <v>0.71</v>
      </c>
      <c r="P124">
        <v>0</v>
      </c>
      <c r="Q124">
        <v>0.1213</v>
      </c>
      <c r="R124">
        <v>44986</v>
      </c>
      <c r="S124">
        <v>0.87</v>
      </c>
      <c r="T124" t="str">
        <v>USD</v>
      </c>
      <c r="U124">
        <v>0.1056</v>
      </c>
      <c r="V124" t="str">
        <v>--</v>
      </c>
      <c r="W124" t="str">
        <v>N</v>
      </c>
      <c r="X124" t="str">
        <v>N</v>
      </c>
      <c r="Y124">
        <v>0</v>
      </c>
      <c r="Z124" t="str">
        <v>--</v>
      </c>
      <c r="AA124">
        <v>0.19</v>
      </c>
    </row>
    <row r="125">
      <c r="A125" t="str">
        <v>B0BPGC1SZD</v>
      </c>
      <c r="B125" t="str">
        <v>X003KCYD63</v>
      </c>
      <c r="C125" t="str">
        <v>365Home 2 in 1 Dumpling Maker Press, Dumpling Skin Maker Machine, Empanada Maker Press, Multifunctional DIY Manual Dumpling Press Mold Set (Yellow)</v>
      </c>
      <c r="D125" t="str">
        <v>CLT4</v>
      </c>
      <c r="E125" t="str">
        <v>US</v>
      </c>
      <c r="F125">
        <v>8.9</v>
      </c>
      <c r="G125">
        <v>4.65</v>
      </c>
      <c r="H125">
        <v>3.23</v>
      </c>
      <c r="I125" t="str">
        <v>inches</v>
      </c>
      <c r="J125">
        <v>0.02</v>
      </c>
      <c r="K125" t="str">
        <v>pounds</v>
      </c>
      <c r="L125">
        <v>0.0774</v>
      </c>
      <c r="M125" t="str">
        <v>cubic feet</v>
      </c>
      <c r="N125" t="str">
        <v>Standard-Size</v>
      </c>
      <c r="O125">
        <v>2.48</v>
      </c>
      <c r="P125">
        <v>0</v>
      </c>
      <c r="Q125">
        <v>0.1897</v>
      </c>
      <c r="R125">
        <v>44986</v>
      </c>
      <c r="S125">
        <v>0.87</v>
      </c>
      <c r="T125" t="str">
        <v>USD</v>
      </c>
      <c r="U125">
        <v>0.165</v>
      </c>
      <c r="V125" t="str">
        <v>--</v>
      </c>
      <c r="W125" t="str">
        <v>N</v>
      </c>
      <c r="X125" t="str">
        <v>N</v>
      </c>
      <c r="Y125">
        <v>0</v>
      </c>
      <c r="Z125" t="str">
        <v>--</v>
      </c>
      <c r="AA125">
        <v>0.03</v>
      </c>
    </row>
    <row r="126">
      <c r="A126" t="str">
        <v>B0BQ37LC97</v>
      </c>
      <c r="B126" t="str">
        <v>X003KK5M2T</v>
      </c>
      <c r="C126" t="str">
        <v>365Home?Upgrade?4-Pack 2 in 1 Dumpling Maker Press, Dumpling Skin Maker Machine, Empanada Maker Press, Multifunctional DIY Manual Dumpling Press Mold Set (Blue, Green, Yellow, Beige)</v>
      </c>
      <c r="D126" t="str">
        <v>CLT4</v>
      </c>
      <c r="E126" t="str">
        <v>US</v>
      </c>
      <c r="F126">
        <v>17.24</v>
      </c>
      <c r="G126">
        <v>13.07</v>
      </c>
      <c r="H126">
        <v>3.15</v>
      </c>
      <c r="I126" t="str">
        <v>inches</v>
      </c>
      <c r="J126">
        <v>2.27</v>
      </c>
      <c r="K126" t="str">
        <v>pounds</v>
      </c>
      <c r="L126">
        <v>0.4108</v>
      </c>
      <c r="M126" t="str">
        <v>cubic feet</v>
      </c>
      <c r="N126" t="str">
        <v>Standard-Size</v>
      </c>
      <c r="O126">
        <v>0.1</v>
      </c>
      <c r="P126">
        <v>0</v>
      </c>
      <c r="Q126">
        <v>0.0398</v>
      </c>
      <c r="R126">
        <v>44986</v>
      </c>
      <c r="S126">
        <v>0.87</v>
      </c>
      <c r="T126" t="str">
        <v>USD</v>
      </c>
      <c r="U126">
        <v>0.0346</v>
      </c>
      <c r="V126" t="str">
        <v>--</v>
      </c>
      <c r="W126" t="str">
        <v>N</v>
      </c>
      <c r="X126" t="str">
        <v>N</v>
      </c>
      <c r="Y126">
        <v>0</v>
      </c>
      <c r="Z126" t="str">
        <v>--</v>
      </c>
      <c r="AA126">
        <v>0</v>
      </c>
    </row>
    <row r="127">
      <c r="A127" t="str">
        <v>B0BQ37X5M1</v>
      </c>
      <c r="B127" t="str">
        <v>X003KK8B59</v>
      </c>
      <c r="C127" t="str">
        <v>365Home?Upgrade?2 in 1 Dumpling Maker Press, Dumpling Skin Maker Machine, Empanada Maker Press, Multifunctional DIY Manual Dumpling Press Mold Set (Blue)</v>
      </c>
      <c r="D127" t="str">
        <v>CLT4</v>
      </c>
      <c r="E127" t="str">
        <v>US</v>
      </c>
      <c r="F127">
        <v>10.91</v>
      </c>
      <c r="G127">
        <v>5.39</v>
      </c>
      <c r="H127">
        <v>2.91</v>
      </c>
      <c r="I127" t="str">
        <v>inches</v>
      </c>
      <c r="J127">
        <v>0.44</v>
      </c>
      <c r="K127" t="str">
        <v>pounds</v>
      </c>
      <c r="L127">
        <v>0.099</v>
      </c>
      <c r="M127" t="str">
        <v>cubic feet</v>
      </c>
      <c r="N127" t="str">
        <v>Standard-Size</v>
      </c>
      <c r="O127">
        <v>1.58</v>
      </c>
      <c r="P127">
        <v>0</v>
      </c>
      <c r="Q127">
        <v>0.1533</v>
      </c>
      <c r="R127">
        <v>44986</v>
      </c>
      <c r="S127">
        <v>0.87</v>
      </c>
      <c r="T127" t="str">
        <v>USD</v>
      </c>
      <c r="U127">
        <v>0.1334</v>
      </c>
      <c r="V127" t="str">
        <v>--</v>
      </c>
      <c r="W127" t="str">
        <v>N</v>
      </c>
      <c r="X127" t="str">
        <v>N</v>
      </c>
      <c r="Y127">
        <v>0</v>
      </c>
      <c r="Z127" t="str">
        <v>--</v>
      </c>
      <c r="AA127">
        <v>0.03</v>
      </c>
    </row>
    <row r="128">
      <c r="A128" t="str">
        <v>B0B42L59Q7</v>
      </c>
      <c r="B128" t="str">
        <v>X003A8B6O9</v>
      </c>
      <c r="C128" t="str">
        <v>365Home Bowl Cozy Template 3 Sizes, Bowl Cozy Pattern Template, Bowl Cozy Template Cutting Ruler Set with 40 Pcs of Sewing Pin, Roller Cutter and Manual Instruction</v>
      </c>
      <c r="D128" t="str">
        <v>CMH1</v>
      </c>
      <c r="E128" t="str">
        <v>US</v>
      </c>
      <c r="F128">
        <v>13.66</v>
      </c>
      <c r="G128">
        <v>10.47</v>
      </c>
      <c r="H128">
        <v>1.3</v>
      </c>
      <c r="I128" t="str">
        <v>inches</v>
      </c>
      <c r="J128">
        <v>0.95</v>
      </c>
      <c r="K128" t="str">
        <v>pounds</v>
      </c>
      <c r="L128">
        <v>0.1076</v>
      </c>
      <c r="M128" t="str">
        <v>cubic feet</v>
      </c>
      <c r="N128" t="str">
        <v>Standard-Size</v>
      </c>
      <c r="O128">
        <v>0.03</v>
      </c>
      <c r="P128">
        <v>0</v>
      </c>
      <c r="Q128">
        <v>0.0035</v>
      </c>
      <c r="R128">
        <v>44986</v>
      </c>
      <c r="S128">
        <v>0.87</v>
      </c>
      <c r="T128" t="str">
        <v>USD</v>
      </c>
      <c r="U128">
        <v>0.003</v>
      </c>
      <c r="V128" t="str">
        <v>--</v>
      </c>
      <c r="W128" t="str">
        <v>N</v>
      </c>
      <c r="X128" t="str">
        <v>N</v>
      </c>
      <c r="Y128">
        <v>0</v>
      </c>
      <c r="Z128" t="str">
        <v>--</v>
      </c>
      <c r="AA128">
        <v>0</v>
      </c>
    </row>
    <row r="129">
      <c r="A129" t="str">
        <v>B0B42HXW3P</v>
      </c>
      <c r="B129" t="str">
        <v>X003A8GAYP</v>
      </c>
      <c r="C129" t="str">
        <v>365Home Bowl Cozy Template 3 Sizes, Bowl Cozy Pattern Template, Bowl Cozy Template Cutting Ruler Set with 40 Pcs of Sewing Pin and Manual Instruction</v>
      </c>
      <c r="D129" t="str">
        <v>CMH1</v>
      </c>
      <c r="E129" t="str">
        <v>US</v>
      </c>
      <c r="F129">
        <v>11.89</v>
      </c>
      <c r="G129">
        <v>11.57</v>
      </c>
      <c r="H129">
        <v>0.63</v>
      </c>
      <c r="I129" t="str">
        <v>inches</v>
      </c>
      <c r="J129">
        <v>0.71</v>
      </c>
      <c r="K129" t="str">
        <v>pounds</v>
      </c>
      <c r="L129">
        <v>0.0502</v>
      </c>
      <c r="M129" t="str">
        <v>cubic feet</v>
      </c>
      <c r="N129" t="str">
        <v>Standard-Size</v>
      </c>
      <c r="O129">
        <v>12.58</v>
      </c>
      <c r="P129">
        <v>0</v>
      </c>
      <c r="Q129">
        <v>0.6277</v>
      </c>
      <c r="R129">
        <v>44986</v>
      </c>
      <c r="S129">
        <v>0.87</v>
      </c>
      <c r="T129" t="str">
        <v>USD</v>
      </c>
      <c r="U129">
        <v>0.5415</v>
      </c>
      <c r="V129" t="str">
        <v>--</v>
      </c>
      <c r="W129" t="str">
        <v>N</v>
      </c>
      <c r="X129" t="str">
        <v>N</v>
      </c>
      <c r="Y129">
        <v>0</v>
      </c>
      <c r="Z129" t="str">
        <v>--</v>
      </c>
      <c r="AA129">
        <v>0.06</v>
      </c>
    </row>
    <row r="130">
      <c r="A130" t="str">
        <v>B0BC82PT7P</v>
      </c>
      <c r="B130" t="str">
        <v>X003DKUC8F</v>
      </c>
      <c r="C130" t="str">
        <v>365Home 3-Pack Multifunction Vegetable Bean Cutter Slicer Peeler Frencher Stringer, Veggie Green Onion Pepper Slicer Shredder, Cucumber Carrot Potato Onion Chopper Dicer Cutter Tool with Container.</v>
      </c>
      <c r="D130" t="str">
        <v>CMH1</v>
      </c>
      <c r="E130" t="str">
        <v>US</v>
      </c>
      <c r="F130">
        <v>6.06</v>
      </c>
      <c r="G130">
        <v>4.49</v>
      </c>
      <c r="H130">
        <v>4.37</v>
      </c>
      <c r="I130" t="str">
        <v>inches</v>
      </c>
      <c r="J130">
        <v>0.73</v>
      </c>
      <c r="K130" t="str">
        <v>pounds</v>
      </c>
      <c r="L130">
        <v>0.0688</v>
      </c>
      <c r="M130" t="str">
        <v>cubic feet</v>
      </c>
      <c r="N130" t="str">
        <v>Standard-Size</v>
      </c>
      <c r="O130">
        <v>2</v>
      </c>
      <c r="P130">
        <v>0.19</v>
      </c>
      <c r="Q130">
        <v>0.1243</v>
      </c>
      <c r="R130">
        <v>44986</v>
      </c>
      <c r="S130">
        <v>0.87</v>
      </c>
      <c r="T130" t="str">
        <v>USD</v>
      </c>
      <c r="U130">
        <v>0.1081</v>
      </c>
      <c r="V130" t="str">
        <v>--</v>
      </c>
      <c r="W130" t="str">
        <v>N</v>
      </c>
      <c r="X130" t="str">
        <v>N</v>
      </c>
      <c r="Y130">
        <v>0</v>
      </c>
      <c r="Z130" t="str">
        <v>--</v>
      </c>
      <c r="AA130">
        <v>0</v>
      </c>
    </row>
    <row r="131">
      <c r="A131" t="str">
        <v>B0BC8YQDHF</v>
      </c>
      <c r="B131" t="str">
        <v>X003DL1VHZ</v>
      </c>
      <c r="C131" t="str">
        <v>365Home 2-Pack Vegetable Green Bean Onion Pepper Cutter Slicer Frencher Shredder, 3-in-1 Multifunctional Fruit Vegetable Apple Cucumber Tomato Carrot Potato Peeler with Rotating Head</v>
      </c>
      <c r="D131" t="str">
        <v>CMH1</v>
      </c>
      <c r="E131" t="str">
        <v>US</v>
      </c>
      <c r="F131">
        <v>4.96</v>
      </c>
      <c r="G131">
        <v>4.02</v>
      </c>
      <c r="H131">
        <v>2.68</v>
      </c>
      <c r="I131" t="str">
        <v>inches</v>
      </c>
      <c r="J131">
        <v>0.2</v>
      </c>
      <c r="K131" t="str">
        <v>pounds</v>
      </c>
      <c r="L131">
        <v>0.0309</v>
      </c>
      <c r="M131" t="str">
        <v>cubic feet</v>
      </c>
      <c r="N131" t="str">
        <v>Standard-Size</v>
      </c>
      <c r="O131">
        <v>2</v>
      </c>
      <c r="P131">
        <v>0.32</v>
      </c>
      <c r="Q131">
        <v>0.0519</v>
      </c>
      <c r="R131">
        <v>44986</v>
      </c>
      <c r="S131">
        <v>0.87</v>
      </c>
      <c r="T131" t="str">
        <v>USD</v>
      </c>
      <c r="U131">
        <v>0.0451</v>
      </c>
      <c r="V131" t="str">
        <v>--</v>
      </c>
      <c r="W131" t="str">
        <v>N</v>
      </c>
      <c r="X131" t="str">
        <v>N</v>
      </c>
      <c r="Y131">
        <v>0</v>
      </c>
      <c r="Z131" t="str">
        <v>--</v>
      </c>
      <c r="AA131">
        <v>0</v>
      </c>
    </row>
    <row r="132">
      <c r="A132" t="str">
        <v>B0BC8XM5TQ</v>
      </c>
      <c r="B132" t="str">
        <v>X003DL1VI9</v>
      </c>
      <c r="C132" t="str">
        <v>365Home 2-Pack Fruit Vegetable Peeler with Container, Veggie Apple Cucumber Carrot Potato Peeler Hand, Green Bean Onion Pepper Cutter Slicer Frencher Shredder</v>
      </c>
      <c r="D132" t="str">
        <v>CMH1</v>
      </c>
      <c r="E132" t="str">
        <v>US</v>
      </c>
      <c r="F132">
        <v>6.77</v>
      </c>
      <c r="G132">
        <v>5.87</v>
      </c>
      <c r="H132">
        <v>2.36</v>
      </c>
      <c r="I132" t="str">
        <v>inches</v>
      </c>
      <c r="J132">
        <v>0.26</v>
      </c>
      <c r="K132" t="str">
        <v>pounds</v>
      </c>
      <c r="L132">
        <v>0.0543</v>
      </c>
      <c r="M132" t="str">
        <v>cubic feet</v>
      </c>
      <c r="N132" t="str">
        <v>Standard-Size</v>
      </c>
      <c r="O132">
        <v>1</v>
      </c>
      <c r="P132">
        <v>0.16</v>
      </c>
      <c r="Q132">
        <v>0.0455</v>
      </c>
      <c r="R132">
        <v>44986</v>
      </c>
      <c r="S132">
        <v>0.87</v>
      </c>
      <c r="T132" t="str">
        <v>USD</v>
      </c>
      <c r="U132">
        <v>0.0396</v>
      </c>
      <c r="V132" t="str">
        <v>--</v>
      </c>
      <c r="W132" t="str">
        <v>N</v>
      </c>
      <c r="X132" t="str">
        <v>N</v>
      </c>
      <c r="Y132">
        <v>0</v>
      </c>
      <c r="Z132" t="str">
        <v>--</v>
      </c>
      <c r="AA132">
        <v>0</v>
      </c>
    </row>
    <row r="133">
      <c r="A133" t="str">
        <v>B0BPGJWBX2</v>
      </c>
      <c r="B133" t="str">
        <v>X003KCWVET</v>
      </c>
      <c r="C133" t="str">
        <v>365Home 2-Pack 2 in 1 Dumpling Maker Press, Dumpling Skin Maker Machine, Empanada Maker Press, Multifunctional DIY Manual Dumpling Press Mold Set (Green, Orange)</v>
      </c>
      <c r="D133" t="str">
        <v>CMH1</v>
      </c>
      <c r="E133" t="str">
        <v>US</v>
      </c>
      <c r="F133">
        <v>10.63</v>
      </c>
      <c r="G133">
        <v>9.8</v>
      </c>
      <c r="H133">
        <v>3.9</v>
      </c>
      <c r="I133" t="str">
        <v>inches</v>
      </c>
      <c r="J133">
        <v>1.01</v>
      </c>
      <c r="K133" t="str">
        <v>pounds</v>
      </c>
      <c r="L133">
        <v>0.2351</v>
      </c>
      <c r="M133" t="str">
        <v>cubic feet</v>
      </c>
      <c r="N133" t="str">
        <v>Standard-Size</v>
      </c>
      <c r="O133">
        <v>0.03</v>
      </c>
      <c r="P133">
        <v>0</v>
      </c>
      <c r="Q133">
        <v>0.0076</v>
      </c>
      <c r="R133">
        <v>44986</v>
      </c>
      <c r="S133">
        <v>0.87</v>
      </c>
      <c r="T133" t="str">
        <v>USD</v>
      </c>
      <c r="U133">
        <v>0.0066</v>
      </c>
      <c r="V133" t="str">
        <v>--</v>
      </c>
      <c r="W133" t="str">
        <v>N</v>
      </c>
      <c r="X133" t="str">
        <v>N</v>
      </c>
      <c r="Y133">
        <v>0</v>
      </c>
      <c r="Z133" t="str">
        <v>--</v>
      </c>
      <c r="AA133">
        <v>0</v>
      </c>
    </row>
    <row r="134">
      <c r="A134" t="str">
        <v>B0B42LPW36</v>
      </c>
      <c r="B134" t="str">
        <v>X003A8GAYF</v>
      </c>
      <c r="C134" t="str">
        <v>365Home Bowl Cozy Template 3 Sizes, Bowl Cozy Pattern Template, Bowl Cozy Template Cutting Ruler Set with 40 Pcs of Sewing Pin and Manual Instruction</v>
      </c>
      <c r="D134" t="str">
        <v>CMH4</v>
      </c>
      <c r="E134" t="str">
        <v>US</v>
      </c>
      <c r="F134">
        <v>7.09</v>
      </c>
      <c r="G134">
        <v>7.01</v>
      </c>
      <c r="H134">
        <v>0.43</v>
      </c>
      <c r="I134" t="str">
        <v>inches</v>
      </c>
      <c r="J134">
        <v>0.15</v>
      </c>
      <c r="K134" t="str">
        <v>pounds</v>
      </c>
      <c r="L134">
        <v>0.0124</v>
      </c>
      <c r="M134" t="str">
        <v>cubic feet</v>
      </c>
      <c r="N134" t="str">
        <v>Standard-Size</v>
      </c>
      <c r="O134">
        <v>1</v>
      </c>
      <c r="P134">
        <v>0</v>
      </c>
      <c r="Q134">
        <v>0.0124</v>
      </c>
      <c r="R134">
        <v>44986</v>
      </c>
      <c r="S134">
        <v>0.87</v>
      </c>
      <c r="T134" t="str">
        <v>USD</v>
      </c>
      <c r="U134">
        <v>0.0108</v>
      </c>
      <c r="V134" t="str">
        <v>--</v>
      </c>
      <c r="W134" t="str">
        <v>N</v>
      </c>
      <c r="X134" t="str">
        <v>N</v>
      </c>
      <c r="Y134">
        <v>0</v>
      </c>
      <c r="Z134" t="str">
        <v>--</v>
      </c>
      <c r="AA134">
        <v>0</v>
      </c>
    </row>
    <row r="135">
      <c r="A135" t="str">
        <v>B0B42HXW3P</v>
      </c>
      <c r="B135" t="str">
        <v>X003A8GAYP</v>
      </c>
      <c r="C135" t="str">
        <v>365Home Bowl Cozy Template 3 Sizes, Bowl Cozy Pattern Template, Bowl Cozy Template Cutting Ruler Set with 40 Pcs of Sewing Pin and Manual Instruction</v>
      </c>
      <c r="D135" t="str">
        <v>CMH4</v>
      </c>
      <c r="E135" t="str">
        <v>US</v>
      </c>
      <c r="F135">
        <v>11.89</v>
      </c>
      <c r="G135">
        <v>11.57</v>
      </c>
      <c r="H135">
        <v>0.63</v>
      </c>
      <c r="I135" t="str">
        <v>inches</v>
      </c>
      <c r="J135">
        <v>0.71</v>
      </c>
      <c r="K135" t="str">
        <v>pounds</v>
      </c>
      <c r="L135">
        <v>0.0502</v>
      </c>
      <c r="M135" t="str">
        <v>cubic feet</v>
      </c>
      <c r="N135" t="str">
        <v>Standard-Size</v>
      </c>
      <c r="O135">
        <v>43.35</v>
      </c>
      <c r="P135">
        <v>0</v>
      </c>
      <c r="Q135">
        <v>2.1728</v>
      </c>
      <c r="R135">
        <v>44986</v>
      </c>
      <c r="S135">
        <v>0.87</v>
      </c>
      <c r="T135" t="str">
        <v>USD</v>
      </c>
      <c r="U135">
        <v>1.8904</v>
      </c>
      <c r="V135" t="str">
        <v>--</v>
      </c>
      <c r="W135" t="str">
        <v>N</v>
      </c>
      <c r="X135" t="str">
        <v>N</v>
      </c>
      <c r="Y135">
        <v>0</v>
      </c>
      <c r="Z135" t="str">
        <v>--</v>
      </c>
      <c r="AA135">
        <v>0.03</v>
      </c>
    </row>
    <row r="136">
      <c r="A136" t="str">
        <v>B0BC8WW3KP</v>
      </c>
      <c r="B136" t="str">
        <v>X003DKUBQ3</v>
      </c>
      <c r="C136" t="str">
        <v>365Home 3-in-1 Multifunctional Fruit Vegetable Peeler with Rotating Head, Straight Serrated Julienne Peeler, Apple Cucumber Tomato Carrot Potato Peeler Hand, Veggie Peelers for Kitchen</v>
      </c>
      <c r="D136" t="str">
        <v>CMH4</v>
      </c>
      <c r="E136" t="str">
        <v>US</v>
      </c>
      <c r="F136">
        <v>4.06</v>
      </c>
      <c r="G136">
        <v>3.5</v>
      </c>
      <c r="H136">
        <v>0.79</v>
      </c>
      <c r="I136" t="str">
        <v>inches</v>
      </c>
      <c r="J136">
        <v>0.07</v>
      </c>
      <c r="K136" t="str">
        <v>pounds</v>
      </c>
      <c r="L136">
        <v>0.0065</v>
      </c>
      <c r="M136" t="str">
        <v>cubic feet</v>
      </c>
      <c r="N136" t="str">
        <v>Standard-Size</v>
      </c>
      <c r="O136">
        <v>1</v>
      </c>
      <c r="P136">
        <v>0.1</v>
      </c>
      <c r="Q136">
        <v>0.0058</v>
      </c>
      <c r="R136">
        <v>44986</v>
      </c>
      <c r="S136">
        <v>0.87</v>
      </c>
      <c r="T136" t="str">
        <v>USD</v>
      </c>
      <c r="U136">
        <v>0.0051</v>
      </c>
      <c r="V136" t="str">
        <v>--</v>
      </c>
      <c r="W136" t="str">
        <v>N</v>
      </c>
      <c r="X136" t="str">
        <v>N</v>
      </c>
      <c r="Y136">
        <v>0</v>
      </c>
      <c r="Z136" t="str">
        <v>--</v>
      </c>
      <c r="AA136">
        <v>0</v>
      </c>
    </row>
    <row r="137">
      <c r="A137" t="str">
        <v>B0BC82PT7P</v>
      </c>
      <c r="B137" t="str">
        <v>X003DKUC8F</v>
      </c>
      <c r="C137" t="str">
        <v>365Home 3-Pack Multifunction Vegetable Bean Cutter Slicer Peeler Frencher Stringer, Veggie Green Onion Pepper Slicer Shredder, Cucumber Carrot Potato Onion Chopper Dicer Cutter Tool with Container.</v>
      </c>
      <c r="D137" t="str">
        <v>CMH4</v>
      </c>
      <c r="E137" t="str">
        <v>US</v>
      </c>
      <c r="F137">
        <v>6.06</v>
      </c>
      <c r="G137">
        <v>4.49</v>
      </c>
      <c r="H137">
        <v>4.37</v>
      </c>
      <c r="I137" t="str">
        <v>inches</v>
      </c>
      <c r="J137">
        <v>0.73</v>
      </c>
      <c r="K137" t="str">
        <v>pounds</v>
      </c>
      <c r="L137">
        <v>0.0688</v>
      </c>
      <c r="M137" t="str">
        <v>cubic feet</v>
      </c>
      <c r="N137" t="str">
        <v>Standard-Size</v>
      </c>
      <c r="O137">
        <v>2</v>
      </c>
      <c r="P137">
        <v>0.19</v>
      </c>
      <c r="Q137">
        <v>0.1243</v>
      </c>
      <c r="R137">
        <v>44986</v>
      </c>
      <c r="S137">
        <v>0.87</v>
      </c>
      <c r="T137" t="str">
        <v>USD</v>
      </c>
      <c r="U137">
        <v>0.1081</v>
      </c>
      <c r="V137" t="str">
        <v>--</v>
      </c>
      <c r="W137" t="str">
        <v>N</v>
      </c>
      <c r="X137" t="str">
        <v>N</v>
      </c>
      <c r="Y137">
        <v>0</v>
      </c>
      <c r="Z137" t="str">
        <v>--</v>
      </c>
      <c r="AA137">
        <v>0</v>
      </c>
    </row>
    <row r="138">
      <c r="A138" t="str">
        <v>B0BC8XM5TQ</v>
      </c>
      <c r="B138" t="str">
        <v>X003DL1VI9</v>
      </c>
      <c r="C138" t="str">
        <v>365Home 2-Pack Fruit Vegetable Peeler with Container, Veggie Apple Cucumber Carrot Potato Peeler Hand, Green Bean Onion Pepper Cutter Slicer Frencher Shredder</v>
      </c>
      <c r="D138" t="str">
        <v>CMH4</v>
      </c>
      <c r="E138" t="str">
        <v>US</v>
      </c>
      <c r="F138">
        <v>6.77</v>
      </c>
      <c r="G138">
        <v>5.87</v>
      </c>
      <c r="H138">
        <v>2.36</v>
      </c>
      <c r="I138" t="str">
        <v>inches</v>
      </c>
      <c r="J138">
        <v>0.26</v>
      </c>
      <c r="K138" t="str">
        <v>pounds</v>
      </c>
      <c r="L138">
        <v>0.0543</v>
      </c>
      <c r="M138" t="str">
        <v>cubic feet</v>
      </c>
      <c r="N138" t="str">
        <v>Standard-Size</v>
      </c>
      <c r="O138">
        <v>1</v>
      </c>
      <c r="P138">
        <v>0.16</v>
      </c>
      <c r="Q138">
        <v>0.0455</v>
      </c>
      <c r="R138">
        <v>44986</v>
      </c>
      <c r="S138">
        <v>0.87</v>
      </c>
      <c r="T138" t="str">
        <v>USD</v>
      </c>
      <c r="U138">
        <v>0.0396</v>
      </c>
      <c r="V138" t="str">
        <v>--</v>
      </c>
      <c r="W138" t="str">
        <v>N</v>
      </c>
      <c r="X138" t="str">
        <v>N</v>
      </c>
      <c r="Y138">
        <v>0</v>
      </c>
      <c r="Z138" t="str">
        <v>--</v>
      </c>
      <c r="AA138">
        <v>0</v>
      </c>
    </row>
    <row r="139">
      <c r="A139" t="str">
        <v>B0BC82J65L</v>
      </c>
      <c r="B139" t="str">
        <v>X003DL3WIL</v>
      </c>
      <c r="C139" t="str">
        <v>365Home 2-Pack Multifunctional Vegetable Chopper Dicing &amp; Slitting, Veggie Peeler Chopper Dicer With Container, Cucumber Carrot Potato Onion Apple Peeler Chopper Dicer Slicer Cutter Tool</v>
      </c>
      <c r="D139" t="str">
        <v>CMH4</v>
      </c>
      <c r="E139" t="str">
        <v>US</v>
      </c>
      <c r="F139">
        <v>8.71</v>
      </c>
      <c r="G139">
        <v>6.38</v>
      </c>
      <c r="H139">
        <v>4.14</v>
      </c>
      <c r="I139" t="str">
        <v>inches</v>
      </c>
      <c r="J139">
        <v>1.6</v>
      </c>
      <c r="K139" t="str">
        <v>pounds</v>
      </c>
      <c r="L139">
        <v>0.1331</v>
      </c>
      <c r="M139" t="str">
        <v>cubic feet</v>
      </c>
      <c r="N139" t="str">
        <v>Standard-Size</v>
      </c>
      <c r="O139">
        <v>3</v>
      </c>
      <c r="P139">
        <v>0.29</v>
      </c>
      <c r="Q139">
        <v>0.3608</v>
      </c>
      <c r="R139">
        <v>44986</v>
      </c>
      <c r="S139">
        <v>0.87</v>
      </c>
      <c r="T139" t="str">
        <v>USD</v>
      </c>
      <c r="U139">
        <v>0.3139</v>
      </c>
      <c r="V139" t="str">
        <v>--</v>
      </c>
      <c r="W139" t="str">
        <v>N</v>
      </c>
      <c r="X139" t="str">
        <v>N</v>
      </c>
      <c r="Y139">
        <v>0</v>
      </c>
      <c r="Z139" t="str">
        <v>--</v>
      </c>
      <c r="AA139">
        <v>0</v>
      </c>
    </row>
    <row r="140">
      <c r="A140" t="str">
        <v>B0BNSWKG5N</v>
      </c>
      <c r="B140" t="str">
        <v>X003K4UJW3</v>
      </c>
      <c r="C140" t="str">
        <v>365Home 12 Packs Macaron Mobile Phone Screen Cleaning Keychain Wipes, Eyeglass Brush Cleaner, Computer Laptop Cell Phone Screen Cleaner Tool - Glass Cleaning Cloth</v>
      </c>
      <c r="D140" t="str">
        <v>CMH4</v>
      </c>
      <c r="E140" t="str">
        <v>US</v>
      </c>
      <c r="F140">
        <v>5.04</v>
      </c>
      <c r="G140">
        <v>4.02</v>
      </c>
      <c r="H140">
        <v>1.61</v>
      </c>
      <c r="I140" t="str">
        <v>inches</v>
      </c>
      <c r="J140">
        <v>0.2</v>
      </c>
      <c r="K140" t="str">
        <v>pounds</v>
      </c>
      <c r="L140">
        <v>0.0189</v>
      </c>
      <c r="M140" t="str">
        <v>cubic feet</v>
      </c>
      <c r="N140" t="str">
        <v>Standard-Size</v>
      </c>
      <c r="O140">
        <v>3</v>
      </c>
      <c r="P140">
        <v>0.29</v>
      </c>
      <c r="Q140">
        <v>0.0512</v>
      </c>
      <c r="R140">
        <v>44986</v>
      </c>
      <c r="S140">
        <v>0.87</v>
      </c>
      <c r="T140" t="str">
        <v>USD</v>
      </c>
      <c r="U140">
        <v>0.0445</v>
      </c>
      <c r="V140" t="str">
        <v>--</v>
      </c>
      <c r="W140" t="str">
        <v>N</v>
      </c>
      <c r="X140" t="str">
        <v>N</v>
      </c>
      <c r="Y140">
        <v>0</v>
      </c>
      <c r="Z140" t="str">
        <v>--</v>
      </c>
      <c r="AA140">
        <v>0</v>
      </c>
    </row>
    <row r="141">
      <c r="A141" t="str">
        <v>B0BQ37LC97</v>
      </c>
      <c r="B141" t="str">
        <v>X003KK5M2T</v>
      </c>
      <c r="C141" t="str">
        <v>365Home?Upgrade?4-Pack 2 in 1 Dumpling Maker Press, Dumpling Skin Maker Machine, Empanada Maker Press, Multifunctional DIY Manual Dumpling Press Mold Set (Blue, Green, Yellow, Beige)</v>
      </c>
      <c r="D141" t="str">
        <v>CMH4</v>
      </c>
      <c r="E141" t="str">
        <v>US</v>
      </c>
      <c r="F141">
        <v>17.24</v>
      </c>
      <c r="G141">
        <v>13.07</v>
      </c>
      <c r="H141">
        <v>3.15</v>
      </c>
      <c r="I141" t="str">
        <v>inches</v>
      </c>
      <c r="J141">
        <v>2.27</v>
      </c>
      <c r="K141" t="str">
        <v>pounds</v>
      </c>
      <c r="L141">
        <v>0.4108</v>
      </c>
      <c r="M141" t="str">
        <v>cubic feet</v>
      </c>
      <c r="N141" t="str">
        <v>Standard-Size</v>
      </c>
      <c r="O141">
        <v>0.13</v>
      </c>
      <c r="P141">
        <v>0</v>
      </c>
      <c r="Q141">
        <v>0.0398</v>
      </c>
      <c r="R141">
        <v>44986</v>
      </c>
      <c r="S141">
        <v>0.87</v>
      </c>
      <c r="T141" t="str">
        <v>USD</v>
      </c>
      <c r="U141">
        <v>0.0346</v>
      </c>
      <c r="V141" t="str">
        <v>--</v>
      </c>
      <c r="W141" t="str">
        <v>N</v>
      </c>
      <c r="X141" t="str">
        <v>N</v>
      </c>
      <c r="Y141">
        <v>0</v>
      </c>
      <c r="Z141" t="str">
        <v>--</v>
      </c>
      <c r="AA141">
        <v>0.03</v>
      </c>
    </row>
    <row r="142">
      <c r="A142" t="str">
        <v>B0B42HXW3P</v>
      </c>
      <c r="B142" t="str">
        <v>X003A8GAYP</v>
      </c>
      <c r="C142" t="str">
        <v>365Home Bowl Cozy Template 3 Sizes, Bowl Cozy Pattern Template, Bowl Cozy Template Cutting Ruler Set with 40 Pcs of Sewing Pin and Manual Instruction</v>
      </c>
      <c r="D142" t="str">
        <v>DAL3</v>
      </c>
      <c r="E142" t="str">
        <v>US</v>
      </c>
      <c r="F142">
        <v>11.89</v>
      </c>
      <c r="G142">
        <v>11.57</v>
      </c>
      <c r="H142">
        <v>0.63</v>
      </c>
      <c r="I142" t="str">
        <v>inches</v>
      </c>
      <c r="J142">
        <v>0.71</v>
      </c>
      <c r="K142" t="str">
        <v>pounds</v>
      </c>
      <c r="L142">
        <v>0.0502</v>
      </c>
      <c r="M142" t="str">
        <v>cubic feet</v>
      </c>
      <c r="N142" t="str">
        <v>Standard-Size</v>
      </c>
      <c r="O142">
        <v>27.35</v>
      </c>
      <c r="P142">
        <v>0</v>
      </c>
      <c r="Q142">
        <v>1.3704</v>
      </c>
      <c r="R142">
        <v>44986</v>
      </c>
      <c r="S142">
        <v>0.87</v>
      </c>
      <c r="T142" t="str">
        <v>USD</v>
      </c>
      <c r="U142">
        <v>1.195</v>
      </c>
      <c r="V142" t="str">
        <v>--</v>
      </c>
      <c r="W142" t="str">
        <v>N</v>
      </c>
      <c r="X142" t="str">
        <v>N</v>
      </c>
      <c r="Y142">
        <v>0</v>
      </c>
      <c r="Z142" t="str">
        <v>--</v>
      </c>
      <c r="AA142">
        <v>0.03</v>
      </c>
    </row>
    <row r="143">
      <c r="A143" t="str">
        <v>B0BJPWWT92</v>
      </c>
      <c r="B143" t="str">
        <v>X003FSGFHH</v>
      </c>
      <c r="C143" t="str">
        <v>365Home 8 Packs Macaron Mobile Phone Screen Cleaning Keychain Wipes, Eyeglass Brush Cleaner, Computer Laptop Cell Phone Screen Cleaner Tool - Glass Cleaning Cloth</v>
      </c>
      <c r="D143" t="str">
        <v>DAL3</v>
      </c>
      <c r="E143" t="str">
        <v>US</v>
      </c>
      <c r="F143">
        <v>3.66</v>
      </c>
      <c r="G143">
        <v>2.91</v>
      </c>
      <c r="H143">
        <v>1.5</v>
      </c>
      <c r="I143" t="str">
        <v>inches</v>
      </c>
      <c r="J143">
        <v>0.13</v>
      </c>
      <c r="K143" t="str">
        <v>pounds</v>
      </c>
      <c r="L143">
        <v>0.0092</v>
      </c>
      <c r="M143" t="str">
        <v>cubic feet</v>
      </c>
      <c r="N143" t="str">
        <v>Standard-Size</v>
      </c>
      <c r="O143">
        <v>2</v>
      </c>
      <c r="P143">
        <v>0.19</v>
      </c>
      <c r="Q143">
        <v>0.0167</v>
      </c>
      <c r="R143">
        <v>44986</v>
      </c>
      <c r="S143">
        <v>0.87</v>
      </c>
      <c r="T143" t="str">
        <v>USD</v>
      </c>
      <c r="U143">
        <v>0.0145</v>
      </c>
      <c r="V143" t="str">
        <v>--</v>
      </c>
      <c r="W143" t="str">
        <v>N</v>
      </c>
      <c r="X143" t="str">
        <v>N</v>
      </c>
      <c r="Y143">
        <v>0</v>
      </c>
      <c r="Z143" t="str">
        <v>--</v>
      </c>
      <c r="AA143">
        <v>0</v>
      </c>
    </row>
    <row r="144">
      <c r="A144" t="str">
        <v>B0BNSWKG5N</v>
      </c>
      <c r="B144" t="str">
        <v>X003K4UJW3</v>
      </c>
      <c r="C144" t="str">
        <v>365Home 12 Packs Macaron Mobile Phone Screen Cleaning Keychain Wipes, Eyeglass Brush Cleaner, Computer Laptop Cell Phone Screen Cleaner Tool - Glass Cleaning Cloth</v>
      </c>
      <c r="D144" t="str">
        <v>DAL3</v>
      </c>
      <c r="E144" t="str">
        <v>US</v>
      </c>
      <c r="F144">
        <v>5.04</v>
      </c>
      <c r="G144">
        <v>4.02</v>
      </c>
      <c r="H144">
        <v>1.61</v>
      </c>
      <c r="I144" t="str">
        <v>inches</v>
      </c>
      <c r="J144">
        <v>0.2</v>
      </c>
      <c r="K144" t="str">
        <v>pounds</v>
      </c>
      <c r="L144">
        <v>0.0189</v>
      </c>
      <c r="M144" t="str">
        <v>cubic feet</v>
      </c>
      <c r="N144" t="str">
        <v>Standard-Size</v>
      </c>
      <c r="O144">
        <v>4</v>
      </c>
      <c r="P144">
        <v>0.39</v>
      </c>
      <c r="Q144">
        <v>0.0682</v>
      </c>
      <c r="R144">
        <v>44986</v>
      </c>
      <c r="S144">
        <v>0.87</v>
      </c>
      <c r="T144" t="str">
        <v>USD</v>
      </c>
      <c r="U144">
        <v>0.0593</v>
      </c>
      <c r="V144" t="str">
        <v>--</v>
      </c>
      <c r="W144" t="str">
        <v>N</v>
      </c>
      <c r="X144" t="str">
        <v>N</v>
      </c>
      <c r="Y144">
        <v>0</v>
      </c>
      <c r="Z144" t="str">
        <v>--</v>
      </c>
      <c r="AA144">
        <v>0</v>
      </c>
    </row>
    <row r="145">
      <c r="A145" t="str">
        <v>B0BNT3972V</v>
      </c>
      <c r="B145" t="str">
        <v>X003K4UM4X</v>
      </c>
      <c r="C145" t="str">
        <v>365Home 16 Packs Macaron Mobile Phone Screen Cleaning Keychain Wipes, Eyeglass Brush Cleaner, Computer Laptop Cell Phone Screen Cleaner Tool - Glass Cleaning Cloth</v>
      </c>
      <c r="D145" t="str">
        <v>DAL3</v>
      </c>
      <c r="E145" t="str">
        <v>US</v>
      </c>
      <c r="F145">
        <v>5.08</v>
      </c>
      <c r="G145">
        <v>3.82</v>
      </c>
      <c r="H145">
        <v>1.97</v>
      </c>
      <c r="I145" t="str">
        <v>inches</v>
      </c>
      <c r="J145">
        <v>0.26</v>
      </c>
      <c r="K145" t="str">
        <v>pounds</v>
      </c>
      <c r="L145">
        <v>0.0221</v>
      </c>
      <c r="M145" t="str">
        <v>cubic feet</v>
      </c>
      <c r="N145" t="str">
        <v>Standard-Size</v>
      </c>
      <c r="O145">
        <v>7</v>
      </c>
      <c r="P145">
        <v>0.68</v>
      </c>
      <c r="Q145">
        <v>0.1399</v>
      </c>
      <c r="R145">
        <v>44986</v>
      </c>
      <c r="S145">
        <v>0.87</v>
      </c>
      <c r="T145" t="str">
        <v>USD</v>
      </c>
      <c r="U145">
        <v>0.1217</v>
      </c>
      <c r="V145" t="str">
        <v>--</v>
      </c>
      <c r="W145" t="str">
        <v>N</v>
      </c>
      <c r="X145" t="str">
        <v>N</v>
      </c>
      <c r="Y145">
        <v>0</v>
      </c>
      <c r="Z145" t="str">
        <v>--</v>
      </c>
      <c r="AA145">
        <v>0</v>
      </c>
    </row>
    <row r="146">
      <c r="A146" t="str">
        <v>B0BQ37X5M1</v>
      </c>
      <c r="B146" t="str">
        <v>X003KK8B59</v>
      </c>
      <c r="C146" t="str">
        <v>365Home?Upgrade?2 in 1 Dumpling Maker Press, Dumpling Skin Maker Machine, Empanada Maker Press, Multifunctional DIY Manual Dumpling Press Mold Set (Blue)</v>
      </c>
      <c r="D146" t="str">
        <v>DAL3</v>
      </c>
      <c r="E146" t="str">
        <v>US</v>
      </c>
      <c r="F146">
        <v>10.91</v>
      </c>
      <c r="G146">
        <v>5.39</v>
      </c>
      <c r="H146">
        <v>2.91</v>
      </c>
      <c r="I146" t="str">
        <v>inches</v>
      </c>
      <c r="J146">
        <v>0.44</v>
      </c>
      <c r="K146" t="str">
        <v>pounds</v>
      </c>
      <c r="L146">
        <v>0.099</v>
      </c>
      <c r="M146" t="str">
        <v>cubic feet</v>
      </c>
      <c r="N146" t="str">
        <v>Standard-Size</v>
      </c>
      <c r="O146">
        <v>0.19</v>
      </c>
      <c r="P146">
        <v>0</v>
      </c>
      <c r="Q146">
        <v>0.0192</v>
      </c>
      <c r="R146">
        <v>44986</v>
      </c>
      <c r="S146">
        <v>0.87</v>
      </c>
      <c r="T146" t="str">
        <v>USD</v>
      </c>
      <c r="U146">
        <v>0.0167</v>
      </c>
      <c r="V146" t="str">
        <v>--</v>
      </c>
      <c r="W146" t="str">
        <v>N</v>
      </c>
      <c r="X146" t="str">
        <v>N</v>
      </c>
      <c r="Y146">
        <v>0</v>
      </c>
      <c r="Z146" t="str">
        <v>--</v>
      </c>
      <c r="AA146">
        <v>0</v>
      </c>
    </row>
    <row r="147">
      <c r="A147" t="str">
        <v>B0B42K8BKS</v>
      </c>
      <c r="B147" t="str">
        <v>X003A8B6OJ</v>
      </c>
      <c r="C147" t="str">
        <v>365Home Bowl Cozy Template 3 Sizes, Bowl Cozy Pattern Template, Bowl Cozy Template Cutting Ruler Set with 40 Pcs of Sewing Pin and Manual Instruction</v>
      </c>
      <c r="D147" t="str">
        <v>DCA1</v>
      </c>
      <c r="E147" t="str">
        <v>US</v>
      </c>
      <c r="F147">
        <v>12.01</v>
      </c>
      <c r="G147">
        <v>11.54</v>
      </c>
      <c r="H147">
        <v>0.47</v>
      </c>
      <c r="I147" t="str">
        <v>inches</v>
      </c>
      <c r="J147">
        <v>0.31</v>
      </c>
      <c r="K147" t="str">
        <v>pounds</v>
      </c>
      <c r="L147">
        <v>0.0377</v>
      </c>
      <c r="M147" t="str">
        <v>cubic feet</v>
      </c>
      <c r="N147" t="str">
        <v>Standard-Size</v>
      </c>
      <c r="O147">
        <v>0.29</v>
      </c>
      <c r="P147">
        <v>0</v>
      </c>
      <c r="Q147">
        <v>0.0097</v>
      </c>
      <c r="R147">
        <v>44986</v>
      </c>
      <c r="S147">
        <v>0.87</v>
      </c>
      <c r="T147" t="str">
        <v>USD</v>
      </c>
      <c r="U147">
        <v>0.0084</v>
      </c>
      <c r="V147" t="str">
        <v>--</v>
      </c>
      <c r="W147" t="str">
        <v>N</v>
      </c>
      <c r="X147" t="str">
        <v>N</v>
      </c>
      <c r="Y147">
        <v>0</v>
      </c>
      <c r="Z147" t="str">
        <v>--</v>
      </c>
      <c r="AA147">
        <v>0.03</v>
      </c>
    </row>
    <row r="148">
      <c r="A148" t="str">
        <v>B0BJPWWT92</v>
      </c>
      <c r="B148" t="str">
        <v>X003FSGFHH</v>
      </c>
      <c r="C148" t="str">
        <v>365Home 8 Packs Macaron Mobile Phone Screen Cleaning Keychain Wipes, Eyeglass Brush Cleaner, Computer Laptop Cell Phone Screen Cleaner Tool - Glass Cleaning Cloth</v>
      </c>
      <c r="D148" t="str">
        <v>DCA1</v>
      </c>
      <c r="E148" t="str">
        <v>US</v>
      </c>
      <c r="F148">
        <v>3.66</v>
      </c>
      <c r="G148">
        <v>2.91</v>
      </c>
      <c r="H148">
        <v>1.5</v>
      </c>
      <c r="I148" t="str">
        <v>inches</v>
      </c>
      <c r="J148">
        <v>0.13</v>
      </c>
      <c r="K148" t="str">
        <v>pounds</v>
      </c>
      <c r="L148">
        <v>0.0092</v>
      </c>
      <c r="M148" t="str">
        <v>cubic feet</v>
      </c>
      <c r="N148" t="str">
        <v>Standard-Size</v>
      </c>
      <c r="O148">
        <v>2</v>
      </c>
      <c r="P148">
        <v>0.19</v>
      </c>
      <c r="Q148">
        <v>0.0167</v>
      </c>
      <c r="R148">
        <v>44986</v>
      </c>
      <c r="S148">
        <v>0.87</v>
      </c>
      <c r="T148" t="str">
        <v>USD</v>
      </c>
      <c r="U148">
        <v>0.0144</v>
      </c>
      <c r="V148" t="str">
        <v>--</v>
      </c>
      <c r="W148" t="str">
        <v>N</v>
      </c>
      <c r="X148" t="str">
        <v>N</v>
      </c>
      <c r="Y148">
        <v>0</v>
      </c>
      <c r="Z148" t="str">
        <v>--</v>
      </c>
      <c r="AA148">
        <v>0</v>
      </c>
    </row>
    <row r="149">
      <c r="A149" t="str">
        <v>B0BNQT3YN6</v>
      </c>
      <c r="B149" t="str">
        <v>X003K54XY7</v>
      </c>
      <c r="C149" t="str">
        <v>365Home 4-Packs Car Window Breaker Seatbelt Cutter, 3-in-1 Glass Breaker and Seat Belt Cutter, Car Emergency Escape Tool with User Manual for Land and Underwater (Black Red Blue Yellow)</v>
      </c>
      <c r="D149" t="str">
        <v>DCA1</v>
      </c>
      <c r="E149" t="str">
        <v>US</v>
      </c>
      <c r="F149">
        <v>6.93</v>
      </c>
      <c r="G149">
        <v>5.63</v>
      </c>
      <c r="H149">
        <v>2.72</v>
      </c>
      <c r="I149" t="str">
        <v>inches</v>
      </c>
      <c r="J149">
        <v>0.4</v>
      </c>
      <c r="K149" t="str">
        <v>pounds</v>
      </c>
      <c r="L149">
        <v>0.0614</v>
      </c>
      <c r="M149" t="str">
        <v>cubic feet</v>
      </c>
      <c r="N149" t="str">
        <v>Standard-Size</v>
      </c>
      <c r="O149">
        <v>1.1</v>
      </c>
      <c r="P149">
        <v>0</v>
      </c>
      <c r="Q149">
        <v>0.0634</v>
      </c>
      <c r="R149">
        <v>44986</v>
      </c>
      <c r="S149">
        <v>0.87</v>
      </c>
      <c r="T149" t="str">
        <v>USD</v>
      </c>
      <c r="U149">
        <v>0.0545</v>
      </c>
      <c r="V149" t="str">
        <v>--</v>
      </c>
      <c r="W149" t="str">
        <v>N</v>
      </c>
      <c r="X149" t="str">
        <v>N</v>
      </c>
      <c r="Y149">
        <v>0</v>
      </c>
      <c r="Z149" t="str">
        <v>--</v>
      </c>
      <c r="AA149">
        <v>0.06</v>
      </c>
    </row>
    <row r="150">
      <c r="A150" t="str">
        <v>B0B42KWPRX</v>
      </c>
      <c r="B150" t="str">
        <v>X003A8FB8B</v>
      </c>
      <c r="C150" t="str">
        <v>365Home Bowl Cozy Template 3 Sizes, Bowl Cozy Pattern Template, Bowl Cozy Template Cutting Ruler Set with 40 Pcs of Sewing Pin, Rotary Cutter and Manual Instruction</v>
      </c>
      <c r="D150" t="str">
        <v>DEN3</v>
      </c>
      <c r="E150" t="str">
        <v>US</v>
      </c>
      <c r="F150">
        <v>11.77</v>
      </c>
      <c r="G150">
        <v>11.46</v>
      </c>
      <c r="H150">
        <v>2.05</v>
      </c>
      <c r="I150" t="str">
        <v>inches</v>
      </c>
      <c r="J150">
        <v>1.01</v>
      </c>
      <c r="K150" t="str">
        <v>pounds</v>
      </c>
      <c r="L150">
        <v>0.16</v>
      </c>
      <c r="M150" t="str">
        <v>cubic feet</v>
      </c>
      <c r="N150" t="str">
        <v>Standard-Size</v>
      </c>
      <c r="O150">
        <v>0.94</v>
      </c>
      <c r="P150">
        <v>0</v>
      </c>
      <c r="Q150">
        <v>0.1497</v>
      </c>
      <c r="R150">
        <v>44986</v>
      </c>
      <c r="S150">
        <v>0.87</v>
      </c>
      <c r="T150" t="str">
        <v>USD</v>
      </c>
      <c r="U150">
        <v>0.1302</v>
      </c>
      <c r="V150" t="str">
        <v>--</v>
      </c>
      <c r="W150" t="str">
        <v>N</v>
      </c>
      <c r="X150" t="str">
        <v>N</v>
      </c>
      <c r="Y150">
        <v>0</v>
      </c>
      <c r="Z150" t="str">
        <v>--</v>
      </c>
      <c r="AA150">
        <v>0</v>
      </c>
    </row>
    <row r="151">
      <c r="A151" t="str">
        <v>B0B42LPW36</v>
      </c>
      <c r="B151" t="str">
        <v>X003A8GAYF</v>
      </c>
      <c r="C151" t="str">
        <v>365Home Bowl Cozy Template 3 Sizes, Bowl Cozy Pattern Template, Bowl Cozy Template Cutting Ruler Set with 40 Pcs of Sewing Pin and Manual Instruction</v>
      </c>
      <c r="D151" t="str">
        <v>DEN3</v>
      </c>
      <c r="E151" t="str">
        <v>US</v>
      </c>
      <c r="F151">
        <v>7.09</v>
      </c>
      <c r="G151">
        <v>7.01</v>
      </c>
      <c r="H151">
        <v>0.43</v>
      </c>
      <c r="I151" t="str">
        <v>inches</v>
      </c>
      <c r="J151">
        <v>0.15</v>
      </c>
      <c r="K151" t="str">
        <v>pounds</v>
      </c>
      <c r="L151">
        <v>0.0124</v>
      </c>
      <c r="M151" t="str">
        <v>cubic feet</v>
      </c>
      <c r="N151" t="str">
        <v>Standard-Size</v>
      </c>
      <c r="O151">
        <v>0.39</v>
      </c>
      <c r="P151">
        <v>0</v>
      </c>
      <c r="Q151">
        <v>0.0048</v>
      </c>
      <c r="R151">
        <v>44986</v>
      </c>
      <c r="S151">
        <v>0.87</v>
      </c>
      <c r="T151" t="str">
        <v>USD</v>
      </c>
      <c r="U151">
        <v>0.0042</v>
      </c>
      <c r="V151" t="str">
        <v>--</v>
      </c>
      <c r="W151" t="str">
        <v>N</v>
      </c>
      <c r="X151" t="str">
        <v>N</v>
      </c>
      <c r="Y151">
        <v>0</v>
      </c>
      <c r="Z151" t="str">
        <v>--</v>
      </c>
      <c r="AA151">
        <v>0</v>
      </c>
    </row>
    <row r="152">
      <c r="A152" t="str">
        <v>B0B42HXW3P</v>
      </c>
      <c r="B152" t="str">
        <v>X003A8GAYP</v>
      </c>
      <c r="C152" t="str">
        <v>365Home Bowl Cozy Template 3 Sizes, Bowl Cozy Pattern Template, Bowl Cozy Template Cutting Ruler Set with 40 Pcs of Sewing Pin and Manual Instruction</v>
      </c>
      <c r="D152" t="str">
        <v>DEN3</v>
      </c>
      <c r="E152" t="str">
        <v>US</v>
      </c>
      <c r="F152">
        <v>11.89</v>
      </c>
      <c r="G152">
        <v>11.57</v>
      </c>
      <c r="H152">
        <v>0.63</v>
      </c>
      <c r="I152" t="str">
        <v>inches</v>
      </c>
      <c r="J152">
        <v>0.71</v>
      </c>
      <c r="K152" t="str">
        <v>pounds</v>
      </c>
      <c r="L152">
        <v>0.0502</v>
      </c>
      <c r="M152" t="str">
        <v>cubic feet</v>
      </c>
      <c r="N152" t="str">
        <v>Standard-Size</v>
      </c>
      <c r="O152">
        <v>0.39</v>
      </c>
      <c r="P152">
        <v>0</v>
      </c>
      <c r="Q152">
        <v>0.0194</v>
      </c>
      <c r="R152">
        <v>44986</v>
      </c>
      <c r="S152">
        <v>0.87</v>
      </c>
      <c r="T152" t="str">
        <v>USD</v>
      </c>
      <c r="U152">
        <v>0.0169</v>
      </c>
      <c r="V152" t="str">
        <v>--</v>
      </c>
      <c r="W152" t="str">
        <v>N</v>
      </c>
      <c r="X152" t="str">
        <v>N</v>
      </c>
      <c r="Y152">
        <v>0</v>
      </c>
      <c r="Z152" t="str">
        <v>--</v>
      </c>
      <c r="AA152">
        <v>0</v>
      </c>
    </row>
    <row r="153">
      <c r="A153" t="str">
        <v>B0BC823Y5R</v>
      </c>
      <c r="B153" t="str">
        <v>X003DL3Q19</v>
      </c>
      <c r="C153" t="str">
        <v>365Home Multifunctional Vegetable Chopper Dicing &amp; Slitting, Veggie Chopper Dicer With Container, New Hand Pressure Cucumber Carrot Potato Onion Chopper Dicer Slicer Cutter Tool</v>
      </c>
      <c r="D153" t="str">
        <v>DEN3</v>
      </c>
      <c r="E153" t="str">
        <v>US</v>
      </c>
      <c r="F153">
        <v>5.83</v>
      </c>
      <c r="G153">
        <v>4.41</v>
      </c>
      <c r="H153">
        <v>4.1</v>
      </c>
      <c r="I153" t="str">
        <v>inches</v>
      </c>
      <c r="J153">
        <v>0.56</v>
      </c>
      <c r="K153" t="str">
        <v>pounds</v>
      </c>
      <c r="L153">
        <v>0.061</v>
      </c>
      <c r="M153" t="str">
        <v>cubic feet</v>
      </c>
      <c r="N153" t="str">
        <v>Standard-Size</v>
      </c>
      <c r="O153">
        <v>0.1</v>
      </c>
      <c r="P153">
        <v>0</v>
      </c>
      <c r="Q153">
        <v>0.0059</v>
      </c>
      <c r="R153">
        <v>44986</v>
      </c>
      <c r="S153">
        <v>0.87</v>
      </c>
      <c r="T153" t="str">
        <v>USD</v>
      </c>
      <c r="U153">
        <v>0.0051</v>
      </c>
      <c r="V153" t="str">
        <v>--</v>
      </c>
      <c r="W153" t="str">
        <v>N</v>
      </c>
      <c r="X153" t="str">
        <v>N</v>
      </c>
      <c r="Y153">
        <v>0</v>
      </c>
      <c r="Z153" t="str">
        <v>--</v>
      </c>
      <c r="AA153">
        <v>0</v>
      </c>
    </row>
    <row r="154">
      <c r="A154" t="str">
        <v>B0BNSWKG5N</v>
      </c>
      <c r="B154" t="str">
        <v>X003K4UJW3</v>
      </c>
      <c r="C154" t="str">
        <v>365Home 12 Packs Macaron Mobile Phone Screen Cleaning Keychain Wipes, Eyeglass Brush Cleaner, Computer Laptop Cell Phone Screen Cleaner Tool - Glass Cleaning Cloth</v>
      </c>
      <c r="D154" t="str">
        <v>DEN3</v>
      </c>
      <c r="E154" t="str">
        <v>US</v>
      </c>
      <c r="F154">
        <v>5.04</v>
      </c>
      <c r="G154">
        <v>4.02</v>
      </c>
      <c r="H154">
        <v>1.61</v>
      </c>
      <c r="I154" t="str">
        <v>inches</v>
      </c>
      <c r="J154">
        <v>0.2</v>
      </c>
      <c r="K154" t="str">
        <v>pounds</v>
      </c>
      <c r="L154">
        <v>0.0189</v>
      </c>
      <c r="M154" t="str">
        <v>cubic feet</v>
      </c>
      <c r="N154" t="str">
        <v>Standard-Size</v>
      </c>
      <c r="O154">
        <v>4</v>
      </c>
      <c r="P154">
        <v>0.39</v>
      </c>
      <c r="Q154">
        <v>0.0682</v>
      </c>
      <c r="R154">
        <v>44986</v>
      </c>
      <c r="S154">
        <v>0.87</v>
      </c>
      <c r="T154" t="str">
        <v>USD</v>
      </c>
      <c r="U154">
        <v>0.0593</v>
      </c>
      <c r="V154" t="str">
        <v>--</v>
      </c>
      <c r="W154" t="str">
        <v>N</v>
      </c>
      <c r="X154" t="str">
        <v>N</v>
      </c>
      <c r="Y154">
        <v>0</v>
      </c>
      <c r="Z154" t="str">
        <v>--</v>
      </c>
      <c r="AA154">
        <v>0</v>
      </c>
    </row>
    <row r="155">
      <c r="A155" t="str">
        <v>B0BNT3972V</v>
      </c>
      <c r="B155" t="str">
        <v>X003K4UM4X</v>
      </c>
      <c r="C155" t="str">
        <v>365Home 16 Packs Macaron Mobile Phone Screen Cleaning Keychain Wipes, Eyeglass Brush Cleaner, Computer Laptop Cell Phone Screen Cleaner Tool - Glass Cleaning Cloth</v>
      </c>
      <c r="D155" t="str">
        <v>DEN3</v>
      </c>
      <c r="E155" t="str">
        <v>US</v>
      </c>
      <c r="F155">
        <v>5.08</v>
      </c>
      <c r="G155">
        <v>3.82</v>
      </c>
      <c r="H155">
        <v>1.97</v>
      </c>
      <c r="I155" t="str">
        <v>inches</v>
      </c>
      <c r="J155">
        <v>0.26</v>
      </c>
      <c r="K155" t="str">
        <v>pounds</v>
      </c>
      <c r="L155">
        <v>0.0221</v>
      </c>
      <c r="M155" t="str">
        <v>cubic feet</v>
      </c>
      <c r="N155" t="str">
        <v>Standard-Size</v>
      </c>
      <c r="O155">
        <v>2</v>
      </c>
      <c r="P155">
        <v>0.19</v>
      </c>
      <c r="Q155">
        <v>0.04</v>
      </c>
      <c r="R155">
        <v>44986</v>
      </c>
      <c r="S155">
        <v>0.87</v>
      </c>
      <c r="T155" t="str">
        <v>USD</v>
      </c>
      <c r="U155">
        <v>0.0348</v>
      </c>
      <c r="V155" t="str">
        <v>--</v>
      </c>
      <c r="W155" t="str">
        <v>N</v>
      </c>
      <c r="X155" t="str">
        <v>N</v>
      </c>
      <c r="Y155">
        <v>0</v>
      </c>
      <c r="Z155" t="str">
        <v>--</v>
      </c>
      <c r="AA155">
        <v>0</v>
      </c>
    </row>
    <row r="156">
      <c r="A156" t="str">
        <v>B0B42L59Q7</v>
      </c>
      <c r="B156" t="str">
        <v>X003A8B6O9</v>
      </c>
      <c r="C156" t="str">
        <v>365Home Bowl Cozy Template 3 Sizes, Bowl Cozy Pattern Template, Bowl Cozy Template Cutting Ruler Set with 40 Pcs of Sewing Pin, Roller Cutter and Manual Instruction</v>
      </c>
      <c r="D156" t="str">
        <v>DEN4</v>
      </c>
      <c r="E156" t="str">
        <v>US</v>
      </c>
      <c r="F156">
        <v>13.66</v>
      </c>
      <c r="G156">
        <v>10.47</v>
      </c>
      <c r="H156">
        <v>1.3</v>
      </c>
      <c r="I156" t="str">
        <v>inches</v>
      </c>
      <c r="J156">
        <v>0.95</v>
      </c>
      <c r="K156" t="str">
        <v>pounds</v>
      </c>
      <c r="L156">
        <v>0.1076</v>
      </c>
      <c r="M156" t="str">
        <v>cubic feet</v>
      </c>
      <c r="N156" t="str">
        <v>Standard-Size</v>
      </c>
      <c r="O156">
        <v>2</v>
      </c>
      <c r="P156">
        <v>0</v>
      </c>
      <c r="Q156">
        <v>0.2152</v>
      </c>
      <c r="R156">
        <v>44986</v>
      </c>
      <c r="S156">
        <v>0.87</v>
      </c>
      <c r="T156" t="str">
        <v>USD</v>
      </c>
      <c r="U156">
        <v>0.1872</v>
      </c>
      <c r="V156" t="str">
        <v>--</v>
      </c>
      <c r="W156" t="str">
        <v>N</v>
      </c>
      <c r="X156" t="str">
        <v>N</v>
      </c>
      <c r="Y156">
        <v>0</v>
      </c>
      <c r="Z156" t="str">
        <v>--</v>
      </c>
      <c r="AA156">
        <v>0</v>
      </c>
    </row>
    <row r="157">
      <c r="A157" t="str">
        <v>B0B42KWPRX</v>
      </c>
      <c r="B157" t="str">
        <v>X003A8FB8B</v>
      </c>
      <c r="C157" t="str">
        <v>365Home Bowl Cozy Template 3 Sizes, Bowl Cozy Pattern Template, Bowl Cozy Template Cutting Ruler Set with 40 Pcs of Sewing Pin, Rotary Cutter and Manual Instruction</v>
      </c>
      <c r="D157" t="str">
        <v>DEN4</v>
      </c>
      <c r="E157" t="str">
        <v>US</v>
      </c>
      <c r="F157">
        <v>11.77</v>
      </c>
      <c r="G157">
        <v>11.46</v>
      </c>
      <c r="H157">
        <v>2.05</v>
      </c>
      <c r="I157" t="str">
        <v>inches</v>
      </c>
      <c r="J157">
        <v>1.01</v>
      </c>
      <c r="K157" t="str">
        <v>pounds</v>
      </c>
      <c r="L157">
        <v>0.16</v>
      </c>
      <c r="M157" t="str">
        <v>cubic feet</v>
      </c>
      <c r="N157" t="str">
        <v>Standard-Size</v>
      </c>
      <c r="O157">
        <v>4.74</v>
      </c>
      <c r="P157">
        <v>0</v>
      </c>
      <c r="Q157">
        <v>0.7588</v>
      </c>
      <c r="R157">
        <v>44986</v>
      </c>
      <c r="S157">
        <v>0.87</v>
      </c>
      <c r="T157" t="str">
        <v>USD</v>
      </c>
      <c r="U157">
        <v>0.6602</v>
      </c>
      <c r="V157" t="str">
        <v>--</v>
      </c>
      <c r="W157" t="str">
        <v>N</v>
      </c>
      <c r="X157" t="str">
        <v>N</v>
      </c>
      <c r="Y157">
        <v>0</v>
      </c>
      <c r="Z157" t="str">
        <v>--</v>
      </c>
      <c r="AA157">
        <v>0</v>
      </c>
    </row>
    <row r="158">
      <c r="A158" t="str">
        <v>B0B42LPW36</v>
      </c>
      <c r="B158" t="str">
        <v>X003A8GAYF</v>
      </c>
      <c r="C158" t="str">
        <v>365Home Bowl Cozy Template 3 Sizes, Bowl Cozy Pattern Template, Bowl Cozy Template Cutting Ruler Set with 40 Pcs of Sewing Pin and Manual Instruction</v>
      </c>
      <c r="D158" t="str">
        <v>DEN4</v>
      </c>
      <c r="E158" t="str">
        <v>US</v>
      </c>
      <c r="F158">
        <v>7.09</v>
      </c>
      <c r="G158">
        <v>7.01</v>
      </c>
      <c r="H158">
        <v>0.43</v>
      </c>
      <c r="I158" t="str">
        <v>inches</v>
      </c>
      <c r="J158">
        <v>0.15</v>
      </c>
      <c r="K158" t="str">
        <v>pounds</v>
      </c>
      <c r="L158">
        <v>0.0124</v>
      </c>
      <c r="M158" t="str">
        <v>cubic feet</v>
      </c>
      <c r="N158" t="str">
        <v>Standard-Size</v>
      </c>
      <c r="O158">
        <v>0.52</v>
      </c>
      <c r="P158">
        <v>0</v>
      </c>
      <c r="Q158">
        <v>0.006</v>
      </c>
      <c r="R158">
        <v>44986</v>
      </c>
      <c r="S158">
        <v>0.87</v>
      </c>
      <c r="T158" t="str">
        <v>USD</v>
      </c>
      <c r="U158">
        <v>0.0052</v>
      </c>
      <c r="V158" t="str">
        <v>--</v>
      </c>
      <c r="W158" t="str">
        <v>N</v>
      </c>
      <c r="X158" t="str">
        <v>N</v>
      </c>
      <c r="Y158">
        <v>0</v>
      </c>
      <c r="Z158" t="str">
        <v>--</v>
      </c>
      <c r="AA158">
        <v>0.03</v>
      </c>
    </row>
    <row r="159">
      <c r="A159" t="str">
        <v>B0B42HXW3P</v>
      </c>
      <c r="B159" t="str">
        <v>X003A8GAYP</v>
      </c>
      <c r="C159" t="str">
        <v>365Home Bowl Cozy Template 3 Sizes, Bowl Cozy Pattern Template, Bowl Cozy Template Cutting Ruler Set with 40 Pcs of Sewing Pin and Manual Instruction</v>
      </c>
      <c r="D159" t="str">
        <v>DEN4</v>
      </c>
      <c r="E159" t="str">
        <v>US</v>
      </c>
      <c r="F159">
        <v>11.89</v>
      </c>
      <c r="G159">
        <v>11.57</v>
      </c>
      <c r="H159">
        <v>0.63</v>
      </c>
      <c r="I159" t="str">
        <v>inches</v>
      </c>
      <c r="J159">
        <v>0.71</v>
      </c>
      <c r="K159" t="str">
        <v>pounds</v>
      </c>
      <c r="L159">
        <v>0.0502</v>
      </c>
      <c r="M159" t="str">
        <v>cubic feet</v>
      </c>
      <c r="N159" t="str">
        <v>Standard-Size</v>
      </c>
      <c r="O159">
        <v>94.84</v>
      </c>
      <c r="P159">
        <v>0</v>
      </c>
      <c r="Q159">
        <v>4.7534</v>
      </c>
      <c r="R159">
        <v>44986</v>
      </c>
      <c r="S159">
        <v>0.87</v>
      </c>
      <c r="T159" t="str">
        <v>USD</v>
      </c>
      <c r="U159">
        <v>4.1315</v>
      </c>
      <c r="V159" t="str">
        <v>--</v>
      </c>
      <c r="W159" t="str">
        <v>N</v>
      </c>
      <c r="X159" t="str">
        <v>N</v>
      </c>
      <c r="Y159">
        <v>0</v>
      </c>
      <c r="Z159" t="str">
        <v>--</v>
      </c>
      <c r="AA159">
        <v>0.06</v>
      </c>
    </row>
    <row r="160">
      <c r="A160" t="str">
        <v>B0B42JF83D</v>
      </c>
      <c r="B160" t="str">
        <v>X003A8K93X</v>
      </c>
      <c r="C160" t="str">
        <v>365Home Bowl Cozy Template 3 Sizes, Bowl Cozy Pattern Template, Bowl Cozy Template Cutting Ruler Set with 40 Pcs of Sewing Pin and Manual Instruction</v>
      </c>
      <c r="D160" t="str">
        <v>DEN4</v>
      </c>
      <c r="E160" t="str">
        <v>US</v>
      </c>
      <c r="F160">
        <v>8.94</v>
      </c>
      <c r="G160">
        <v>8.7</v>
      </c>
      <c r="H160">
        <v>0.59</v>
      </c>
      <c r="I160" t="str">
        <v>inches</v>
      </c>
      <c r="J160">
        <v>0.29</v>
      </c>
      <c r="K160" t="str">
        <v>pounds</v>
      </c>
      <c r="L160">
        <v>0.0266</v>
      </c>
      <c r="M160" t="str">
        <v>cubic feet</v>
      </c>
      <c r="N160" t="str">
        <v>Standard-Size</v>
      </c>
      <c r="O160">
        <v>0.48</v>
      </c>
      <c r="P160">
        <v>0</v>
      </c>
      <c r="Q160">
        <v>0.0128</v>
      </c>
      <c r="R160">
        <v>44986</v>
      </c>
      <c r="S160">
        <v>0.87</v>
      </c>
      <c r="T160" t="str">
        <v>USD</v>
      </c>
      <c r="U160">
        <v>0.0112</v>
      </c>
      <c r="V160" t="str">
        <v>--</v>
      </c>
      <c r="W160" t="str">
        <v>N</v>
      </c>
      <c r="X160" t="str">
        <v>N</v>
      </c>
      <c r="Y160">
        <v>0</v>
      </c>
      <c r="Z160" t="str">
        <v>--</v>
      </c>
      <c r="AA160">
        <v>0</v>
      </c>
    </row>
    <row r="161">
      <c r="A161" t="str">
        <v>B0BC82PT7P</v>
      </c>
      <c r="B161" t="str">
        <v>X003DKUC8F</v>
      </c>
      <c r="C161" t="str">
        <v>365Home 3-Pack Multifunction Vegetable Bean Cutter Slicer Peeler Frencher Stringer, Veggie Green Onion Pepper Slicer Shredder, Cucumber Carrot Potato Onion Chopper Dicer Cutter Tool with Container.</v>
      </c>
      <c r="D161" t="str">
        <v>DEN4</v>
      </c>
      <c r="E161" t="str">
        <v>US</v>
      </c>
      <c r="F161">
        <v>6.06</v>
      </c>
      <c r="G161">
        <v>4.49</v>
      </c>
      <c r="H161">
        <v>4.37</v>
      </c>
      <c r="I161" t="str">
        <v>inches</v>
      </c>
      <c r="J161">
        <v>0.73</v>
      </c>
      <c r="K161" t="str">
        <v>pounds</v>
      </c>
      <c r="L161">
        <v>0.0688</v>
      </c>
      <c r="M161" t="str">
        <v>cubic feet</v>
      </c>
      <c r="N161" t="str">
        <v>Standard-Size</v>
      </c>
      <c r="O161">
        <v>3</v>
      </c>
      <c r="P161">
        <v>0.29</v>
      </c>
      <c r="Q161">
        <v>0.1865</v>
      </c>
      <c r="R161">
        <v>44986</v>
      </c>
      <c r="S161">
        <v>0.87</v>
      </c>
      <c r="T161" t="str">
        <v>USD</v>
      </c>
      <c r="U161">
        <v>0.1622</v>
      </c>
      <c r="V161" t="str">
        <v>--</v>
      </c>
      <c r="W161" t="str">
        <v>N</v>
      </c>
      <c r="X161" t="str">
        <v>N</v>
      </c>
      <c r="Y161">
        <v>0</v>
      </c>
      <c r="Z161" t="str">
        <v>--</v>
      </c>
      <c r="AA161">
        <v>0</v>
      </c>
    </row>
    <row r="162">
      <c r="A162" t="str">
        <v>B0BC8YQDHF</v>
      </c>
      <c r="B162" t="str">
        <v>X003DL1VHZ</v>
      </c>
      <c r="C162" t="str">
        <v>365Home 2-Pack Vegetable Green Bean Onion Pepper Cutter Slicer Frencher Shredder, 3-in-1 Multifunctional Fruit Vegetable Apple Cucumber Tomato Carrot Potato Peeler with Rotating Head</v>
      </c>
      <c r="D162" t="str">
        <v>DEN4</v>
      </c>
      <c r="E162" t="str">
        <v>US</v>
      </c>
      <c r="F162">
        <v>4.96</v>
      </c>
      <c r="G162">
        <v>4.02</v>
      </c>
      <c r="H162">
        <v>2.68</v>
      </c>
      <c r="I162" t="str">
        <v>inches</v>
      </c>
      <c r="J162">
        <v>0.2</v>
      </c>
      <c r="K162" t="str">
        <v>pounds</v>
      </c>
      <c r="L162">
        <v>0.0309</v>
      </c>
      <c r="M162" t="str">
        <v>cubic feet</v>
      </c>
      <c r="N162" t="str">
        <v>Standard-Size</v>
      </c>
      <c r="O162">
        <v>1</v>
      </c>
      <c r="P162">
        <v>0.16</v>
      </c>
      <c r="Q162">
        <v>0.0259</v>
      </c>
      <c r="R162">
        <v>44986</v>
      </c>
      <c r="S162">
        <v>0.87</v>
      </c>
      <c r="T162" t="str">
        <v>USD</v>
      </c>
      <c r="U162">
        <v>0.0226</v>
      </c>
      <c r="V162" t="str">
        <v>--</v>
      </c>
      <c r="W162" t="str">
        <v>N</v>
      </c>
      <c r="X162" t="str">
        <v>N</v>
      </c>
      <c r="Y162">
        <v>0</v>
      </c>
      <c r="Z162" t="str">
        <v>--</v>
      </c>
      <c r="AA162">
        <v>0</v>
      </c>
    </row>
    <row r="163">
      <c r="A163" t="str">
        <v>B0BC8XM5TQ</v>
      </c>
      <c r="B163" t="str">
        <v>X003DL1VI9</v>
      </c>
      <c r="C163" t="str">
        <v>365Home 2-Pack Fruit Vegetable Peeler with Container, Veggie Apple Cucumber Carrot Potato Peeler Hand, Green Bean Onion Pepper Cutter Slicer Frencher Shredder</v>
      </c>
      <c r="D163" t="str">
        <v>DEN4</v>
      </c>
      <c r="E163" t="str">
        <v>US</v>
      </c>
      <c r="F163">
        <v>6.77</v>
      </c>
      <c r="G163">
        <v>5.87</v>
      </c>
      <c r="H163">
        <v>2.36</v>
      </c>
      <c r="I163" t="str">
        <v>inches</v>
      </c>
      <c r="J163">
        <v>0.26</v>
      </c>
      <c r="K163" t="str">
        <v>pounds</v>
      </c>
      <c r="L163">
        <v>0.0543</v>
      </c>
      <c r="M163" t="str">
        <v>cubic feet</v>
      </c>
      <c r="N163" t="str">
        <v>Standard-Size</v>
      </c>
      <c r="O163">
        <v>1</v>
      </c>
      <c r="P163">
        <v>0.16</v>
      </c>
      <c r="Q163">
        <v>0.0455</v>
      </c>
      <c r="R163">
        <v>44986</v>
      </c>
      <c r="S163">
        <v>0.87</v>
      </c>
      <c r="T163" t="str">
        <v>USD</v>
      </c>
      <c r="U163">
        <v>0.0396</v>
      </c>
      <c r="V163" t="str">
        <v>--</v>
      </c>
      <c r="W163" t="str">
        <v>N</v>
      </c>
      <c r="X163" t="str">
        <v>N</v>
      </c>
      <c r="Y163">
        <v>0</v>
      </c>
      <c r="Z163" t="str">
        <v>--</v>
      </c>
      <c r="AA163">
        <v>0</v>
      </c>
    </row>
    <row r="164">
      <c r="A164" t="str">
        <v>B0BC81ZZS8</v>
      </c>
      <c r="B164" t="str">
        <v>X003DL1W0L</v>
      </c>
      <c r="C164" t="str">
        <v>365Home 2-Pack Multifunctional Vegetable Chopper Dicing &amp; Slitting, Veggie Peeler Chopper Dicer with Container, Cucumber Carrot Potato Onion Chopper Peeler Dicer Slicer Cutter Tool</v>
      </c>
      <c r="D164" t="str">
        <v>DEN4</v>
      </c>
      <c r="E164" t="str">
        <v>US</v>
      </c>
      <c r="F164">
        <v>6.1</v>
      </c>
      <c r="G164">
        <v>4.37</v>
      </c>
      <c r="H164">
        <v>4.37</v>
      </c>
      <c r="I164" t="str">
        <v>inches</v>
      </c>
      <c r="J164">
        <v>0.73</v>
      </c>
      <c r="K164" t="str">
        <v>pounds</v>
      </c>
      <c r="L164">
        <v>0.0674</v>
      </c>
      <c r="M164" t="str">
        <v>cubic feet</v>
      </c>
      <c r="N164" t="str">
        <v>Standard-Size</v>
      </c>
      <c r="O164">
        <v>2</v>
      </c>
      <c r="P164">
        <v>0.19</v>
      </c>
      <c r="Q164">
        <v>0.1218</v>
      </c>
      <c r="R164">
        <v>44986</v>
      </c>
      <c r="S164">
        <v>0.87</v>
      </c>
      <c r="T164" t="str">
        <v>USD</v>
      </c>
      <c r="U164">
        <v>0.1059</v>
      </c>
      <c r="V164" t="str">
        <v>--</v>
      </c>
      <c r="W164" t="str">
        <v>N</v>
      </c>
      <c r="X164" t="str">
        <v>N</v>
      </c>
      <c r="Y164">
        <v>0</v>
      </c>
      <c r="Z164" t="str">
        <v>--</v>
      </c>
      <c r="AA164">
        <v>0</v>
      </c>
    </row>
    <row r="165">
      <c r="A165" t="str">
        <v>B0BC8WZ3YB</v>
      </c>
      <c r="B165" t="str">
        <v>X003DL3PLF</v>
      </c>
      <c r="C165" t="str">
        <v>365Home Multifunction Vegetable Bean Slicer Cutter Dicer Knife, Long French Bean Shredder Grater, Vegetable 3 In 1 Peeler With Storage, Kitchen Hand Tool</v>
      </c>
      <c r="D165" t="str">
        <v>DEN4</v>
      </c>
      <c r="E165" t="str">
        <v>US</v>
      </c>
      <c r="F165">
        <v>5.83</v>
      </c>
      <c r="G165">
        <v>3.39</v>
      </c>
      <c r="H165">
        <v>2.24</v>
      </c>
      <c r="I165" t="str">
        <v>inches</v>
      </c>
      <c r="J165">
        <v>0.15</v>
      </c>
      <c r="K165" t="str">
        <v>pounds</v>
      </c>
      <c r="L165">
        <v>0.0256</v>
      </c>
      <c r="M165" t="str">
        <v>cubic feet</v>
      </c>
      <c r="N165" t="str">
        <v>Standard-Size</v>
      </c>
      <c r="O165">
        <v>1</v>
      </c>
      <c r="P165">
        <v>0.1</v>
      </c>
      <c r="Q165">
        <v>0.0231</v>
      </c>
      <c r="R165">
        <v>44986</v>
      </c>
      <c r="S165">
        <v>0.87</v>
      </c>
      <c r="T165" t="str">
        <v>USD</v>
      </c>
      <c r="U165">
        <v>0.0201</v>
      </c>
      <c r="V165" t="str">
        <v>--</v>
      </c>
      <c r="W165" t="str">
        <v>N</v>
      </c>
      <c r="X165" t="str">
        <v>N</v>
      </c>
      <c r="Y165">
        <v>0</v>
      </c>
      <c r="Z165" t="str">
        <v>--</v>
      </c>
      <c r="AA165">
        <v>0</v>
      </c>
    </row>
    <row r="166">
      <c r="A166" t="str">
        <v>B0BC82J65L</v>
      </c>
      <c r="B166" t="str">
        <v>X003DL3WIL</v>
      </c>
      <c r="C166" t="str">
        <v>365Home 2-Pack Multifunctional Vegetable Chopper Dicing &amp; Slitting, Veggie Peeler Chopper Dicer With Container, Cucumber Carrot Potato Onion Apple Peeler Chopper Dicer Slicer Cutter Tool</v>
      </c>
      <c r="D166" t="str">
        <v>DEN4</v>
      </c>
      <c r="E166" t="str">
        <v>US</v>
      </c>
      <c r="F166">
        <v>8.71</v>
      </c>
      <c r="G166">
        <v>6.38</v>
      </c>
      <c r="H166">
        <v>4.14</v>
      </c>
      <c r="I166" t="str">
        <v>inches</v>
      </c>
      <c r="J166">
        <v>1.6</v>
      </c>
      <c r="K166" t="str">
        <v>pounds</v>
      </c>
      <c r="L166">
        <v>0.1331</v>
      </c>
      <c r="M166" t="str">
        <v>cubic feet</v>
      </c>
      <c r="N166" t="str">
        <v>Standard-Size</v>
      </c>
      <c r="O166">
        <v>12</v>
      </c>
      <c r="P166">
        <v>1.16</v>
      </c>
      <c r="Q166">
        <v>1.443</v>
      </c>
      <c r="R166">
        <v>44986</v>
      </c>
      <c r="S166">
        <v>0.87</v>
      </c>
      <c r="T166" t="str">
        <v>USD</v>
      </c>
      <c r="U166">
        <v>1.2554</v>
      </c>
      <c r="V166" t="str">
        <v>--</v>
      </c>
      <c r="W166" t="str">
        <v>N</v>
      </c>
      <c r="X166" t="str">
        <v>N</v>
      </c>
      <c r="Y166">
        <v>0</v>
      </c>
      <c r="Z166" t="str">
        <v>--</v>
      </c>
      <c r="AA166">
        <v>0</v>
      </c>
    </row>
    <row r="167">
      <c r="A167" t="str">
        <v>B0BHVP5HFS</v>
      </c>
      <c r="B167" t="str">
        <v>X003FHUO7P</v>
      </c>
      <c r="C167" t="str">
        <v>365Home Car Window Breaker Seatbelt Cutter, 3-in-1 Glass Breaker and Seat Belt Cutter, Car Emergency Escape Tool with User Manual for Land and Underwater (Green)</v>
      </c>
      <c r="D167" t="str">
        <v>DEN4</v>
      </c>
      <c r="E167" t="str">
        <v>US</v>
      </c>
      <c r="F167">
        <v>4.76</v>
      </c>
      <c r="G167">
        <v>3.07</v>
      </c>
      <c r="H167">
        <v>1.26</v>
      </c>
      <c r="I167" t="str">
        <v>inches</v>
      </c>
      <c r="J167">
        <v>0.09</v>
      </c>
      <c r="K167" t="str">
        <v>pounds</v>
      </c>
      <c r="L167">
        <v>0.0107</v>
      </c>
      <c r="M167" t="str">
        <v>cubic feet</v>
      </c>
      <c r="N167" t="str">
        <v>Standard-Size</v>
      </c>
      <c r="O167">
        <v>1</v>
      </c>
      <c r="P167">
        <v>0</v>
      </c>
      <c r="Q167">
        <v>0.0107</v>
      </c>
      <c r="R167">
        <v>44986</v>
      </c>
      <c r="S167">
        <v>0.87</v>
      </c>
      <c r="T167" t="str">
        <v>USD</v>
      </c>
      <c r="U167">
        <v>0.0093</v>
      </c>
      <c r="V167" t="str">
        <v>--</v>
      </c>
      <c r="W167" t="str">
        <v>N</v>
      </c>
      <c r="X167" t="str">
        <v>N</v>
      </c>
      <c r="Y167">
        <v>0</v>
      </c>
      <c r="Z167" t="str">
        <v>--</v>
      </c>
      <c r="AA167">
        <v>0</v>
      </c>
    </row>
    <row r="168">
      <c r="A168" t="str">
        <v>B0B42L59Q7</v>
      </c>
      <c r="B168" t="str">
        <v>X003A8B6O9</v>
      </c>
      <c r="C168" t="str">
        <v>365Home Bowl Cozy Template 3 Sizes, Bowl Cozy Pattern Template, Bowl Cozy Template Cutting Ruler Set with 40 Pcs of Sewing Pin, Roller Cutter and Manual Instruction</v>
      </c>
      <c r="D168" t="str">
        <v>DET3</v>
      </c>
      <c r="E168" t="str">
        <v>US</v>
      </c>
      <c r="F168">
        <v>13.66</v>
      </c>
      <c r="G168">
        <v>10.47</v>
      </c>
      <c r="H168">
        <v>1.3</v>
      </c>
      <c r="I168" t="str">
        <v>inches</v>
      </c>
      <c r="J168">
        <v>0.95</v>
      </c>
      <c r="K168" t="str">
        <v>pounds</v>
      </c>
      <c r="L168">
        <v>0.1076</v>
      </c>
      <c r="M168" t="str">
        <v>cubic feet</v>
      </c>
      <c r="N168" t="str">
        <v>Standard-Size</v>
      </c>
      <c r="O168">
        <v>18</v>
      </c>
      <c r="P168">
        <v>0</v>
      </c>
      <c r="Q168">
        <v>1.9367</v>
      </c>
      <c r="R168">
        <v>44986</v>
      </c>
      <c r="S168">
        <v>0.87</v>
      </c>
      <c r="T168" t="str">
        <v>USD</v>
      </c>
      <c r="U168">
        <v>1.685</v>
      </c>
      <c r="V168" t="str">
        <v>--</v>
      </c>
      <c r="W168" t="str">
        <v>N</v>
      </c>
      <c r="X168" t="str">
        <v>N</v>
      </c>
      <c r="Y168">
        <v>0</v>
      </c>
      <c r="Z168" t="str">
        <v>--</v>
      </c>
      <c r="AA168">
        <v>0</v>
      </c>
    </row>
    <row r="169">
      <c r="A169" t="str">
        <v>B0B42K8BKS</v>
      </c>
      <c r="B169" t="str">
        <v>X003A8B6OJ</v>
      </c>
      <c r="C169" t="str">
        <v>365Home Bowl Cozy Template 3 Sizes, Bowl Cozy Pattern Template, Bowl Cozy Template Cutting Ruler Set with 40 Pcs of Sewing Pin and Manual Instruction</v>
      </c>
      <c r="D169" t="str">
        <v>DET3</v>
      </c>
      <c r="E169" t="str">
        <v>US</v>
      </c>
      <c r="F169">
        <v>12.01</v>
      </c>
      <c r="G169">
        <v>11.54</v>
      </c>
      <c r="H169">
        <v>0.47</v>
      </c>
      <c r="I169" t="str">
        <v>inches</v>
      </c>
      <c r="J169">
        <v>0.31</v>
      </c>
      <c r="K169" t="str">
        <v>pounds</v>
      </c>
      <c r="L169">
        <v>0.0377</v>
      </c>
      <c r="M169" t="str">
        <v>cubic feet</v>
      </c>
      <c r="N169" t="str">
        <v>Standard-Size</v>
      </c>
      <c r="O169">
        <v>1.84</v>
      </c>
      <c r="P169">
        <v>0</v>
      </c>
      <c r="Q169">
        <v>0.0693</v>
      </c>
      <c r="R169">
        <v>44986</v>
      </c>
      <c r="S169">
        <v>0.87</v>
      </c>
      <c r="T169" t="str">
        <v>USD</v>
      </c>
      <c r="U169">
        <v>0.0603</v>
      </c>
      <c r="V169" t="str">
        <v>--</v>
      </c>
      <c r="W169" t="str">
        <v>N</v>
      </c>
      <c r="X169" t="str">
        <v>N</v>
      </c>
      <c r="Y169">
        <v>0</v>
      </c>
      <c r="Z169" t="str">
        <v>--</v>
      </c>
      <c r="AA169">
        <v>0</v>
      </c>
    </row>
    <row r="170">
      <c r="A170" t="str">
        <v>B0B42KWPRX</v>
      </c>
      <c r="B170" t="str">
        <v>X003A8FB8B</v>
      </c>
      <c r="C170" t="str">
        <v>365Home Bowl Cozy Template 3 Sizes, Bowl Cozy Pattern Template, Bowl Cozy Template Cutting Ruler Set with 40 Pcs of Sewing Pin, Rotary Cutter and Manual Instruction</v>
      </c>
      <c r="D170" t="str">
        <v>DET3</v>
      </c>
      <c r="E170" t="str">
        <v>US</v>
      </c>
      <c r="F170">
        <v>11.77</v>
      </c>
      <c r="G170">
        <v>11.46</v>
      </c>
      <c r="H170">
        <v>2.05</v>
      </c>
      <c r="I170" t="str">
        <v>inches</v>
      </c>
      <c r="J170">
        <v>1.01</v>
      </c>
      <c r="K170" t="str">
        <v>pounds</v>
      </c>
      <c r="L170">
        <v>0.16</v>
      </c>
      <c r="M170" t="str">
        <v>cubic feet</v>
      </c>
      <c r="N170" t="str">
        <v>Standard-Size</v>
      </c>
      <c r="O170">
        <v>28.03</v>
      </c>
      <c r="P170">
        <v>0</v>
      </c>
      <c r="Q170">
        <v>4.4805</v>
      </c>
      <c r="R170">
        <v>44986</v>
      </c>
      <c r="S170">
        <v>0.87</v>
      </c>
      <c r="T170" t="str">
        <v>USD</v>
      </c>
      <c r="U170">
        <v>3.8981</v>
      </c>
      <c r="V170" t="str">
        <v>--</v>
      </c>
      <c r="W170" t="str">
        <v>N</v>
      </c>
      <c r="X170" t="str">
        <v>N</v>
      </c>
      <c r="Y170">
        <v>0</v>
      </c>
      <c r="Z170" t="str">
        <v>--</v>
      </c>
      <c r="AA170">
        <v>0.03</v>
      </c>
    </row>
    <row r="171">
      <c r="A171" t="str">
        <v>B0B42LPW36</v>
      </c>
      <c r="B171" t="str">
        <v>X003A8GAYF</v>
      </c>
      <c r="C171" t="str">
        <v>365Home Bowl Cozy Template 3 Sizes, Bowl Cozy Pattern Template, Bowl Cozy Template Cutting Ruler Set with 40 Pcs of Sewing Pin and Manual Instruction</v>
      </c>
      <c r="D171" t="str">
        <v>DET3</v>
      </c>
      <c r="E171" t="str">
        <v>US</v>
      </c>
      <c r="F171">
        <v>7.09</v>
      </c>
      <c r="G171">
        <v>7.01</v>
      </c>
      <c r="H171">
        <v>0.43</v>
      </c>
      <c r="I171" t="str">
        <v>inches</v>
      </c>
      <c r="J171">
        <v>0.15</v>
      </c>
      <c r="K171" t="str">
        <v>pounds</v>
      </c>
      <c r="L171">
        <v>0.0124</v>
      </c>
      <c r="M171" t="str">
        <v>cubic feet</v>
      </c>
      <c r="N171" t="str">
        <v>Standard-Size</v>
      </c>
      <c r="O171">
        <v>1</v>
      </c>
      <c r="P171">
        <v>0</v>
      </c>
      <c r="Q171">
        <v>0.0124</v>
      </c>
      <c r="R171">
        <v>44986</v>
      </c>
      <c r="S171">
        <v>0.87</v>
      </c>
      <c r="T171" t="str">
        <v>USD</v>
      </c>
      <c r="U171">
        <v>0.0108</v>
      </c>
      <c r="V171" t="str">
        <v>--</v>
      </c>
      <c r="W171" t="str">
        <v>N</v>
      </c>
      <c r="X171" t="str">
        <v>N</v>
      </c>
      <c r="Y171">
        <v>0</v>
      </c>
      <c r="Z171" t="str">
        <v>--</v>
      </c>
      <c r="AA171">
        <v>0</v>
      </c>
    </row>
    <row r="172">
      <c r="A172" t="str">
        <v>B0B42JF83D</v>
      </c>
      <c r="B172" t="str">
        <v>X003A8K93X</v>
      </c>
      <c r="C172" t="str">
        <v>365Home Bowl Cozy Template 3 Sizes, Bowl Cozy Pattern Template, Bowl Cozy Template Cutting Ruler Set with 40 Pcs of Sewing Pin and Manual Instruction</v>
      </c>
      <c r="D172" t="str">
        <v>DET3</v>
      </c>
      <c r="E172" t="str">
        <v>US</v>
      </c>
      <c r="F172">
        <v>8.94</v>
      </c>
      <c r="G172">
        <v>8.7</v>
      </c>
      <c r="H172">
        <v>0.59</v>
      </c>
      <c r="I172" t="str">
        <v>inches</v>
      </c>
      <c r="J172">
        <v>0.29</v>
      </c>
      <c r="K172" t="str">
        <v>pounds</v>
      </c>
      <c r="L172">
        <v>0.0266</v>
      </c>
      <c r="M172" t="str">
        <v>cubic feet</v>
      </c>
      <c r="N172" t="str">
        <v>Standard-Size</v>
      </c>
      <c r="O172">
        <v>1</v>
      </c>
      <c r="P172">
        <v>0</v>
      </c>
      <c r="Q172">
        <v>0.0266</v>
      </c>
      <c r="R172">
        <v>44986</v>
      </c>
      <c r="S172">
        <v>0.87</v>
      </c>
      <c r="T172" t="str">
        <v>USD</v>
      </c>
      <c r="U172">
        <v>0.0231</v>
      </c>
      <c r="V172" t="str">
        <v>--</v>
      </c>
      <c r="W172" t="str">
        <v>N</v>
      </c>
      <c r="X172" t="str">
        <v>N</v>
      </c>
      <c r="Y172">
        <v>0</v>
      </c>
      <c r="Z172" t="str">
        <v>--</v>
      </c>
      <c r="AA172">
        <v>0</v>
      </c>
    </row>
    <row r="173">
      <c r="A173" t="str">
        <v>B0BC82PT7P</v>
      </c>
      <c r="B173" t="str">
        <v>X003DKUC8F</v>
      </c>
      <c r="C173" t="str">
        <v>365Home 3-Pack Multifunction Vegetable Bean Cutter Slicer Peeler Frencher Stringer, Veggie Green Onion Pepper Slicer Shredder, Cucumber Carrot Potato Onion Chopper Dicer Cutter Tool with Container.</v>
      </c>
      <c r="D173" t="str">
        <v>DET3</v>
      </c>
      <c r="E173" t="str">
        <v>US</v>
      </c>
      <c r="F173">
        <v>6.06</v>
      </c>
      <c r="G173">
        <v>4.49</v>
      </c>
      <c r="H173">
        <v>4.37</v>
      </c>
      <c r="I173" t="str">
        <v>inches</v>
      </c>
      <c r="J173">
        <v>0.73</v>
      </c>
      <c r="K173" t="str">
        <v>pounds</v>
      </c>
      <c r="L173">
        <v>0.0688</v>
      </c>
      <c r="M173" t="str">
        <v>cubic feet</v>
      </c>
      <c r="N173" t="str">
        <v>Standard-Size</v>
      </c>
      <c r="O173">
        <v>3</v>
      </c>
      <c r="P173">
        <v>0.29</v>
      </c>
      <c r="Q173">
        <v>0.1865</v>
      </c>
      <c r="R173">
        <v>44986</v>
      </c>
      <c r="S173">
        <v>0.87</v>
      </c>
      <c r="T173" t="str">
        <v>USD</v>
      </c>
      <c r="U173">
        <v>0.1622</v>
      </c>
      <c r="V173" t="str">
        <v>--</v>
      </c>
      <c r="W173" t="str">
        <v>N</v>
      </c>
      <c r="X173" t="str">
        <v>N</v>
      </c>
      <c r="Y173">
        <v>0</v>
      </c>
      <c r="Z173" t="str">
        <v>--</v>
      </c>
      <c r="AA173">
        <v>0</v>
      </c>
    </row>
    <row r="174">
      <c r="A174" t="str">
        <v>B0BC8YQDHF</v>
      </c>
      <c r="B174" t="str">
        <v>X003DL1VHZ</v>
      </c>
      <c r="C174" t="str">
        <v>365Home 2-Pack Vegetable Green Bean Onion Pepper Cutter Slicer Frencher Shredder, 3-in-1 Multifunctional Fruit Vegetable Apple Cucumber Tomato Carrot Potato Peeler with Rotating Head</v>
      </c>
      <c r="D174" t="str">
        <v>DET3</v>
      </c>
      <c r="E174" t="str">
        <v>US</v>
      </c>
      <c r="F174">
        <v>4.96</v>
      </c>
      <c r="G174">
        <v>4.02</v>
      </c>
      <c r="H174">
        <v>2.68</v>
      </c>
      <c r="I174" t="str">
        <v>inches</v>
      </c>
      <c r="J174">
        <v>0.2</v>
      </c>
      <c r="K174" t="str">
        <v>pounds</v>
      </c>
      <c r="L174">
        <v>0.0309</v>
      </c>
      <c r="M174" t="str">
        <v>cubic feet</v>
      </c>
      <c r="N174" t="str">
        <v>Standard-Size</v>
      </c>
      <c r="O174">
        <v>1</v>
      </c>
      <c r="P174">
        <v>0.16</v>
      </c>
      <c r="Q174">
        <v>0.0259</v>
      </c>
      <c r="R174">
        <v>44986</v>
      </c>
      <c r="S174">
        <v>0.87</v>
      </c>
      <c r="T174" t="str">
        <v>USD</v>
      </c>
      <c r="U174">
        <v>0.0226</v>
      </c>
      <c r="V174" t="str">
        <v>--</v>
      </c>
      <c r="W174" t="str">
        <v>N</v>
      </c>
      <c r="X174" t="str">
        <v>N</v>
      </c>
      <c r="Y174">
        <v>0</v>
      </c>
      <c r="Z174" t="str">
        <v>--</v>
      </c>
      <c r="AA174">
        <v>0</v>
      </c>
    </row>
    <row r="175">
      <c r="A175" t="str">
        <v>B0BC81ZZS8</v>
      </c>
      <c r="B175" t="str">
        <v>X003DL1W0L</v>
      </c>
      <c r="C175" t="str">
        <v>365Home 2-Pack Multifunctional Vegetable Chopper Dicing &amp; Slitting, Veggie Peeler Chopper Dicer with Container, Cucumber Carrot Potato Onion Chopper Peeler Dicer Slicer Cutter Tool</v>
      </c>
      <c r="D175" t="str">
        <v>DET3</v>
      </c>
      <c r="E175" t="str">
        <v>US</v>
      </c>
      <c r="F175">
        <v>6.1</v>
      </c>
      <c r="G175">
        <v>4.37</v>
      </c>
      <c r="H175">
        <v>4.37</v>
      </c>
      <c r="I175" t="str">
        <v>inches</v>
      </c>
      <c r="J175">
        <v>0.73</v>
      </c>
      <c r="K175" t="str">
        <v>pounds</v>
      </c>
      <c r="L175">
        <v>0.0674</v>
      </c>
      <c r="M175" t="str">
        <v>cubic feet</v>
      </c>
      <c r="N175" t="str">
        <v>Standard-Size</v>
      </c>
      <c r="O175">
        <v>3</v>
      </c>
      <c r="P175">
        <v>0.29</v>
      </c>
      <c r="Q175">
        <v>0.1827</v>
      </c>
      <c r="R175">
        <v>44986</v>
      </c>
      <c r="S175">
        <v>0.87</v>
      </c>
      <c r="T175" t="str">
        <v>USD</v>
      </c>
      <c r="U175">
        <v>0.1589</v>
      </c>
      <c r="V175" t="str">
        <v>--</v>
      </c>
      <c r="W175" t="str">
        <v>N</v>
      </c>
      <c r="X175" t="str">
        <v>N</v>
      </c>
      <c r="Y175">
        <v>0</v>
      </c>
      <c r="Z175" t="str">
        <v>--</v>
      </c>
      <c r="AA175">
        <v>0</v>
      </c>
    </row>
    <row r="176">
      <c r="A176" t="str">
        <v>B0BJPWWT92</v>
      </c>
      <c r="B176" t="str">
        <v>X003FSGFHH</v>
      </c>
      <c r="C176" t="str">
        <v>365Home 8 Packs Macaron Mobile Phone Screen Cleaning Keychain Wipes, Eyeglass Brush Cleaner, Computer Laptop Cell Phone Screen Cleaner Tool - Glass Cleaning Cloth</v>
      </c>
      <c r="D176" t="str">
        <v>DET3</v>
      </c>
      <c r="E176" t="str">
        <v>US</v>
      </c>
      <c r="F176">
        <v>3.66</v>
      </c>
      <c r="G176">
        <v>2.91</v>
      </c>
      <c r="H176">
        <v>1.5</v>
      </c>
      <c r="I176" t="str">
        <v>inches</v>
      </c>
      <c r="J176">
        <v>0.13</v>
      </c>
      <c r="K176" t="str">
        <v>pounds</v>
      </c>
      <c r="L176">
        <v>0.0092</v>
      </c>
      <c r="M176" t="str">
        <v>cubic feet</v>
      </c>
      <c r="N176" t="str">
        <v>Standard-Size</v>
      </c>
      <c r="O176">
        <v>1</v>
      </c>
      <c r="P176">
        <v>0.1</v>
      </c>
      <c r="Q176">
        <v>0.0084</v>
      </c>
      <c r="R176">
        <v>44986</v>
      </c>
      <c r="S176">
        <v>0.87</v>
      </c>
      <c r="T176" t="str">
        <v>USD</v>
      </c>
      <c r="U176">
        <v>0.0073</v>
      </c>
      <c r="V176" t="str">
        <v>--</v>
      </c>
      <c r="W176" t="str">
        <v>N</v>
      </c>
      <c r="X176" t="str">
        <v>N</v>
      </c>
      <c r="Y176">
        <v>0</v>
      </c>
      <c r="Z176" t="str">
        <v>--</v>
      </c>
      <c r="AA176">
        <v>0</v>
      </c>
    </row>
    <row r="177">
      <c r="A177" t="str">
        <v>B0BNQT3YN6</v>
      </c>
      <c r="B177" t="str">
        <v>X003K54XY7</v>
      </c>
      <c r="C177" t="str">
        <v>365Home 4-Packs Car Window Breaker Seatbelt Cutter, 3-in-1 Glass Breaker and Seat Belt Cutter, Car Emergency Escape Tool with User Manual for Land and Underwater (Black Red Blue Yellow)</v>
      </c>
      <c r="D177" t="str">
        <v>DET3</v>
      </c>
      <c r="E177" t="str">
        <v>US</v>
      </c>
      <c r="F177">
        <v>6.93</v>
      </c>
      <c r="G177">
        <v>5.63</v>
      </c>
      <c r="H177">
        <v>2.72</v>
      </c>
      <c r="I177" t="str">
        <v>inches</v>
      </c>
      <c r="J177">
        <v>0.4</v>
      </c>
      <c r="K177" t="str">
        <v>pounds</v>
      </c>
      <c r="L177">
        <v>0.0614</v>
      </c>
      <c r="M177" t="str">
        <v>cubic feet</v>
      </c>
      <c r="N177" t="str">
        <v>Standard-Size</v>
      </c>
      <c r="O177">
        <v>2.1</v>
      </c>
      <c r="P177">
        <v>0</v>
      </c>
      <c r="Q177">
        <v>0.1288</v>
      </c>
      <c r="R177">
        <v>44986</v>
      </c>
      <c r="S177">
        <v>0.87</v>
      </c>
      <c r="T177" t="str">
        <v>USD</v>
      </c>
      <c r="U177">
        <v>0.112</v>
      </c>
      <c r="V177" t="str">
        <v>--</v>
      </c>
      <c r="W177" t="str">
        <v>N</v>
      </c>
      <c r="X177" t="str">
        <v>N</v>
      </c>
      <c r="Y177">
        <v>0</v>
      </c>
      <c r="Z177" t="str">
        <v>--</v>
      </c>
      <c r="AA177">
        <v>0</v>
      </c>
    </row>
    <row r="178">
      <c r="A178" t="str">
        <v>B0BPGJWBX2</v>
      </c>
      <c r="B178" t="str">
        <v>X003KCWVET</v>
      </c>
      <c r="C178" t="str">
        <v>365Home 2-Pack 2 in 1 Dumpling Maker Press, Dumpling Skin Maker Machine, Empanada Maker Press, Multifunctional DIY Manual Dumpling Press Mold Set (Green, Orange)</v>
      </c>
      <c r="D178" t="str">
        <v>DET3</v>
      </c>
      <c r="E178" t="str">
        <v>US</v>
      </c>
      <c r="F178">
        <v>10.63</v>
      </c>
      <c r="G178">
        <v>9.8</v>
      </c>
      <c r="H178">
        <v>3.9</v>
      </c>
      <c r="I178" t="str">
        <v>inches</v>
      </c>
      <c r="J178">
        <v>1.01</v>
      </c>
      <c r="K178" t="str">
        <v>pounds</v>
      </c>
      <c r="L178">
        <v>0.2351</v>
      </c>
      <c r="M178" t="str">
        <v>cubic feet</v>
      </c>
      <c r="N178" t="str">
        <v>Standard-Size</v>
      </c>
      <c r="O178">
        <v>8.19</v>
      </c>
      <c r="P178">
        <v>0</v>
      </c>
      <c r="Q178">
        <v>1.9113</v>
      </c>
      <c r="R178">
        <v>44986</v>
      </c>
      <c r="S178">
        <v>0.87</v>
      </c>
      <c r="T178" t="str">
        <v>USD</v>
      </c>
      <c r="U178">
        <v>1.6628</v>
      </c>
      <c r="V178" t="str">
        <v>--</v>
      </c>
      <c r="W178" t="str">
        <v>N</v>
      </c>
      <c r="X178" t="str">
        <v>N</v>
      </c>
      <c r="Y178">
        <v>0</v>
      </c>
      <c r="Z178" t="str">
        <v>--</v>
      </c>
      <c r="AA178">
        <v>0.06</v>
      </c>
    </row>
    <row r="179">
      <c r="A179" t="str">
        <v>B0BQ37LC97</v>
      </c>
      <c r="B179" t="str">
        <v>X003KK5M2T</v>
      </c>
      <c r="C179" t="str">
        <v>365Home?Upgrade?4-Pack 2 in 1 Dumpling Maker Press, Dumpling Skin Maker Machine, Empanada Maker Press, Multifunctional DIY Manual Dumpling Press Mold Set (Blue, Green, Yellow, Beige)</v>
      </c>
      <c r="D179" t="str">
        <v>DET3</v>
      </c>
      <c r="E179" t="str">
        <v>US</v>
      </c>
      <c r="F179">
        <v>17.24</v>
      </c>
      <c r="G179">
        <v>13.07</v>
      </c>
      <c r="H179">
        <v>3.15</v>
      </c>
      <c r="I179" t="str">
        <v>inches</v>
      </c>
      <c r="J179">
        <v>2.27</v>
      </c>
      <c r="K179" t="str">
        <v>pounds</v>
      </c>
      <c r="L179">
        <v>0.4108</v>
      </c>
      <c r="M179" t="str">
        <v>cubic feet</v>
      </c>
      <c r="N179" t="str">
        <v>Standard-Size</v>
      </c>
      <c r="O179">
        <v>1.13</v>
      </c>
      <c r="P179">
        <v>0</v>
      </c>
      <c r="Q179">
        <v>0.4638</v>
      </c>
      <c r="R179">
        <v>44986</v>
      </c>
      <c r="S179">
        <v>0.87</v>
      </c>
      <c r="T179" t="str">
        <v>USD</v>
      </c>
      <c r="U179">
        <v>0.4035</v>
      </c>
      <c r="V179" t="str">
        <v>--</v>
      </c>
      <c r="W179" t="str">
        <v>N</v>
      </c>
      <c r="X179" t="str">
        <v>N</v>
      </c>
      <c r="Y179">
        <v>0</v>
      </c>
      <c r="Z179" t="str">
        <v>--</v>
      </c>
      <c r="AA179">
        <v>0</v>
      </c>
    </row>
    <row r="180">
      <c r="A180" t="str">
        <v>B0B42KWPRX</v>
      </c>
      <c r="B180" t="str">
        <v>X003A8FB8B</v>
      </c>
      <c r="C180" t="str">
        <v>365Home Bowl Cozy Template 3 Sizes, Bowl Cozy Pattern Template, Bowl Cozy Template Cutting Ruler Set with 40 Pcs of Sewing Pin, Rotary Cutter and Manual Instruction</v>
      </c>
      <c r="D180" t="str">
        <v>DET6</v>
      </c>
      <c r="E180" t="str">
        <v>US</v>
      </c>
      <c r="F180">
        <v>11.77</v>
      </c>
      <c r="G180">
        <v>11.46</v>
      </c>
      <c r="H180">
        <v>2.05</v>
      </c>
      <c r="I180" t="str">
        <v>inches</v>
      </c>
      <c r="J180">
        <v>1.01</v>
      </c>
      <c r="K180" t="str">
        <v>pounds</v>
      </c>
      <c r="L180">
        <v>0.16</v>
      </c>
      <c r="M180" t="str">
        <v>cubic feet</v>
      </c>
      <c r="N180" t="str">
        <v>Standard-Size</v>
      </c>
      <c r="O180">
        <v>20</v>
      </c>
      <c r="P180">
        <v>0</v>
      </c>
      <c r="Q180">
        <v>3.2004</v>
      </c>
      <c r="R180">
        <v>44986</v>
      </c>
      <c r="S180">
        <v>0.87</v>
      </c>
      <c r="T180" t="str">
        <v>USD</v>
      </c>
      <c r="U180">
        <v>2.7822</v>
      </c>
      <c r="V180" t="str">
        <v>--</v>
      </c>
      <c r="W180" t="str">
        <v>N</v>
      </c>
      <c r="X180" t="str">
        <v>N</v>
      </c>
      <c r="Y180">
        <v>0</v>
      </c>
      <c r="Z180" t="str">
        <v>--</v>
      </c>
      <c r="AA180">
        <v>0</v>
      </c>
    </row>
    <row r="181">
      <c r="A181" t="str">
        <v>B0BC8YQDHF</v>
      </c>
      <c r="B181" t="str">
        <v>X003DL1VHZ</v>
      </c>
      <c r="C181" t="str">
        <v>365Home 2-Pack Vegetable Green Bean Onion Pepper Cutter Slicer Frencher Shredder, 3-in-1 Multifunctional Fruit Vegetable Apple Cucumber Tomato Carrot Potato Peeler with Rotating Head</v>
      </c>
      <c r="D181" t="str">
        <v>DET6</v>
      </c>
      <c r="E181" t="str">
        <v>US</v>
      </c>
      <c r="F181">
        <v>4.96</v>
      </c>
      <c r="G181">
        <v>4.02</v>
      </c>
      <c r="H181">
        <v>2.68</v>
      </c>
      <c r="I181" t="str">
        <v>inches</v>
      </c>
      <c r="J181">
        <v>0.2</v>
      </c>
      <c r="K181" t="str">
        <v>pounds</v>
      </c>
      <c r="L181">
        <v>0.0309</v>
      </c>
      <c r="M181" t="str">
        <v>cubic feet</v>
      </c>
      <c r="N181" t="str">
        <v>Standard-Size</v>
      </c>
      <c r="O181">
        <v>2</v>
      </c>
      <c r="P181">
        <v>0</v>
      </c>
      <c r="Q181">
        <v>0.0618</v>
      </c>
      <c r="R181">
        <v>44986</v>
      </c>
      <c r="S181">
        <v>0.87</v>
      </c>
      <c r="T181" t="str">
        <v>USD</v>
      </c>
      <c r="U181">
        <v>0.0538</v>
      </c>
      <c r="V181" t="str">
        <v>--</v>
      </c>
      <c r="W181" t="str">
        <v>N</v>
      </c>
      <c r="X181" t="str">
        <v>N</v>
      </c>
      <c r="Y181">
        <v>0</v>
      </c>
      <c r="Z181" t="str">
        <v>--</v>
      </c>
      <c r="AA181">
        <v>0</v>
      </c>
    </row>
    <row r="182">
      <c r="A182" t="str">
        <v>B0BC8WZ3YB</v>
      </c>
      <c r="B182" t="str">
        <v>X003DL3PLF</v>
      </c>
      <c r="C182" t="str">
        <v>365Home Multifunction Vegetable Bean Slicer Cutter Dicer Knife, Long French Bean Shredder Grater, Vegetable 3 In 1 Peeler With Storage, Kitchen Hand Tool</v>
      </c>
      <c r="D182" t="str">
        <v>DET6</v>
      </c>
      <c r="E182" t="str">
        <v>US</v>
      </c>
      <c r="F182">
        <v>5.83</v>
      </c>
      <c r="G182">
        <v>3.39</v>
      </c>
      <c r="H182">
        <v>2.24</v>
      </c>
      <c r="I182" t="str">
        <v>inches</v>
      </c>
      <c r="J182">
        <v>0.15</v>
      </c>
      <c r="K182" t="str">
        <v>pounds</v>
      </c>
      <c r="L182">
        <v>0.0256</v>
      </c>
      <c r="M182" t="str">
        <v>cubic feet</v>
      </c>
      <c r="N182" t="str">
        <v>Standard-Size</v>
      </c>
      <c r="O182">
        <v>1</v>
      </c>
      <c r="P182">
        <v>0</v>
      </c>
      <c r="Q182">
        <v>0.0256</v>
      </c>
      <c r="R182">
        <v>44986</v>
      </c>
      <c r="S182">
        <v>0.87</v>
      </c>
      <c r="T182" t="str">
        <v>USD</v>
      </c>
      <c r="U182">
        <v>0.0223</v>
      </c>
      <c r="V182" t="str">
        <v>--</v>
      </c>
      <c r="W182" t="str">
        <v>N</v>
      </c>
      <c r="X182" t="str">
        <v>N</v>
      </c>
      <c r="Y182">
        <v>0</v>
      </c>
      <c r="Z182" t="str">
        <v>--</v>
      </c>
      <c r="AA182">
        <v>0</v>
      </c>
    </row>
    <row r="183">
      <c r="A183" t="str">
        <v>B0B42HXW3P</v>
      </c>
      <c r="B183" t="str">
        <v>X003A8GAYP</v>
      </c>
      <c r="C183" t="str">
        <v>365Home Bowl Cozy Template 3 Sizes, Bowl Cozy Pattern Template, Bowl Cozy Template Cutting Ruler Set with 40 Pcs of Sewing Pin and Manual Instruction</v>
      </c>
      <c r="D183" t="str">
        <v>DFW7</v>
      </c>
      <c r="E183" t="str">
        <v>US</v>
      </c>
      <c r="F183">
        <v>11.89</v>
      </c>
      <c r="G183">
        <v>11.57</v>
      </c>
      <c r="H183">
        <v>0.63</v>
      </c>
      <c r="I183" t="str">
        <v>inches</v>
      </c>
      <c r="J183">
        <v>0.71</v>
      </c>
      <c r="K183" t="str">
        <v>pounds</v>
      </c>
      <c r="L183">
        <v>0.0502</v>
      </c>
      <c r="M183" t="str">
        <v>cubic feet</v>
      </c>
      <c r="N183" t="str">
        <v>Standard-Size</v>
      </c>
      <c r="O183">
        <v>0.39</v>
      </c>
      <c r="P183">
        <v>0</v>
      </c>
      <c r="Q183">
        <v>0.0178</v>
      </c>
      <c r="R183">
        <v>44986</v>
      </c>
      <c r="S183">
        <v>0.87</v>
      </c>
      <c r="T183" t="str">
        <v>USD</v>
      </c>
      <c r="U183">
        <v>0.0155</v>
      </c>
      <c r="V183" t="str">
        <v>--</v>
      </c>
      <c r="W183" t="str">
        <v>N</v>
      </c>
      <c r="X183" t="str">
        <v>N</v>
      </c>
      <c r="Y183">
        <v>0</v>
      </c>
      <c r="Z183" t="str">
        <v>--</v>
      </c>
      <c r="AA183">
        <v>0.03</v>
      </c>
    </row>
    <row r="184">
      <c r="A184" t="str">
        <v>B0BC8YQDHF</v>
      </c>
      <c r="B184" t="str">
        <v>X003DL1VHZ</v>
      </c>
      <c r="C184" t="str">
        <v>365Home 2-Pack Vegetable Green Bean Onion Pepper Cutter Slicer Frencher Shredder, 3-in-1 Multifunctional Fruit Vegetable Apple Cucumber Tomato Carrot Potato Peeler with Rotating Head</v>
      </c>
      <c r="D184" t="str">
        <v>DFW7</v>
      </c>
      <c r="E184" t="str">
        <v>US</v>
      </c>
      <c r="F184">
        <v>4.96</v>
      </c>
      <c r="G184">
        <v>4.02</v>
      </c>
      <c r="H184">
        <v>2.68</v>
      </c>
      <c r="I184" t="str">
        <v>inches</v>
      </c>
      <c r="J184">
        <v>0.2</v>
      </c>
      <c r="K184" t="str">
        <v>pounds</v>
      </c>
      <c r="L184">
        <v>0.0309</v>
      </c>
      <c r="M184" t="str">
        <v>cubic feet</v>
      </c>
      <c r="N184" t="str">
        <v>Standard-Size</v>
      </c>
      <c r="O184">
        <v>1</v>
      </c>
      <c r="P184">
        <v>0.1</v>
      </c>
      <c r="Q184">
        <v>0.0279</v>
      </c>
      <c r="R184">
        <v>44986</v>
      </c>
      <c r="S184">
        <v>0.87</v>
      </c>
      <c r="T184" t="str">
        <v>USD</v>
      </c>
      <c r="U184">
        <v>0.0243</v>
      </c>
      <c r="V184" t="str">
        <v>--</v>
      </c>
      <c r="W184" t="str">
        <v>N</v>
      </c>
      <c r="X184" t="str">
        <v>N</v>
      </c>
      <c r="Y184">
        <v>0</v>
      </c>
      <c r="Z184" t="str">
        <v>--</v>
      </c>
      <c r="AA184">
        <v>0</v>
      </c>
    </row>
    <row r="185">
      <c r="A185" t="str">
        <v>B0BC8XM5TQ</v>
      </c>
      <c r="B185" t="str">
        <v>X003DL1VI9</v>
      </c>
      <c r="C185" t="str">
        <v>365Home 2-Pack Fruit Vegetable Peeler with Container, Veggie Apple Cucumber Carrot Potato Peeler Hand, Green Bean Onion Pepper Cutter Slicer Frencher Shredder</v>
      </c>
      <c r="D185" t="str">
        <v>DFW7</v>
      </c>
      <c r="E185" t="str">
        <v>US</v>
      </c>
      <c r="F185">
        <v>6.77</v>
      </c>
      <c r="G185">
        <v>5.87</v>
      </c>
      <c r="H185">
        <v>2.36</v>
      </c>
      <c r="I185" t="str">
        <v>inches</v>
      </c>
      <c r="J185">
        <v>0.26</v>
      </c>
      <c r="K185" t="str">
        <v>pounds</v>
      </c>
      <c r="L185">
        <v>0.0543</v>
      </c>
      <c r="M185" t="str">
        <v>cubic feet</v>
      </c>
      <c r="N185" t="str">
        <v>Standard-Size</v>
      </c>
      <c r="O185">
        <v>1</v>
      </c>
      <c r="P185">
        <v>0.1</v>
      </c>
      <c r="Q185">
        <v>0.049</v>
      </c>
      <c r="R185">
        <v>44986</v>
      </c>
      <c r="S185">
        <v>0.87</v>
      </c>
      <c r="T185" t="str">
        <v>USD</v>
      </c>
      <c r="U185">
        <v>0.0426</v>
      </c>
      <c r="V185" t="str">
        <v>--</v>
      </c>
      <c r="W185" t="str">
        <v>N</v>
      </c>
      <c r="X185" t="str">
        <v>N</v>
      </c>
      <c r="Y185">
        <v>0</v>
      </c>
      <c r="Z185" t="str">
        <v>--</v>
      </c>
      <c r="AA185">
        <v>0</v>
      </c>
    </row>
    <row r="186">
      <c r="A186" t="str">
        <v>B0BC823Y5R</v>
      </c>
      <c r="B186" t="str">
        <v>X003DL3Q19</v>
      </c>
      <c r="C186" t="str">
        <v>365Home Multifunctional Vegetable Chopper Dicing &amp; Slitting, Veggie Chopper Dicer With Container, New Hand Pressure Cucumber Carrot Potato Onion Chopper Dicer Slicer Cutter Tool</v>
      </c>
      <c r="D186" t="str">
        <v>DFW7</v>
      </c>
      <c r="E186" t="str">
        <v>US</v>
      </c>
      <c r="F186">
        <v>5.83</v>
      </c>
      <c r="G186">
        <v>4.41</v>
      </c>
      <c r="H186">
        <v>4.1</v>
      </c>
      <c r="I186" t="str">
        <v>inches</v>
      </c>
      <c r="J186">
        <v>0.56</v>
      </c>
      <c r="K186" t="str">
        <v>pounds</v>
      </c>
      <c r="L186">
        <v>0.061</v>
      </c>
      <c r="M186" t="str">
        <v>cubic feet</v>
      </c>
      <c r="N186" t="str">
        <v>Standard-Size</v>
      </c>
      <c r="O186">
        <v>0.1</v>
      </c>
      <c r="P186">
        <v>0</v>
      </c>
      <c r="Q186">
        <v>0.0059</v>
      </c>
      <c r="R186">
        <v>44986</v>
      </c>
      <c r="S186">
        <v>0.87</v>
      </c>
      <c r="T186" t="str">
        <v>USD</v>
      </c>
      <c r="U186">
        <v>0.0051</v>
      </c>
      <c r="V186" t="str">
        <v>--</v>
      </c>
      <c r="W186" t="str">
        <v>N</v>
      </c>
      <c r="X186" t="str">
        <v>N</v>
      </c>
      <c r="Y186">
        <v>0</v>
      </c>
      <c r="Z186" t="str">
        <v>--</v>
      </c>
      <c r="AA186">
        <v>0</v>
      </c>
    </row>
    <row r="187">
      <c r="A187" t="str">
        <v>B0BHVP5HFS</v>
      </c>
      <c r="B187" t="str">
        <v>X003FHUO7P</v>
      </c>
      <c r="C187" t="str">
        <v>365Home Car Window Breaker Seatbelt Cutter, 3-in-1 Glass Breaker and Seat Belt Cutter, Car Emergency Escape Tool with User Manual for Land and Underwater (Green)</v>
      </c>
      <c r="D187" t="str">
        <v>DFW7</v>
      </c>
      <c r="E187" t="str">
        <v>US</v>
      </c>
      <c r="F187">
        <v>4.76</v>
      </c>
      <c r="G187">
        <v>3.07</v>
      </c>
      <c r="H187">
        <v>1.26</v>
      </c>
      <c r="I187" t="str">
        <v>inches</v>
      </c>
      <c r="J187">
        <v>0.09</v>
      </c>
      <c r="K187" t="str">
        <v>pounds</v>
      </c>
      <c r="L187">
        <v>0.0107</v>
      </c>
      <c r="M187" t="str">
        <v>cubic feet</v>
      </c>
      <c r="N187" t="str">
        <v>Standard-Size</v>
      </c>
      <c r="O187">
        <v>0.39</v>
      </c>
      <c r="P187">
        <v>0</v>
      </c>
      <c r="Q187">
        <v>0.0041</v>
      </c>
      <c r="R187">
        <v>44986</v>
      </c>
      <c r="S187">
        <v>0.87</v>
      </c>
      <c r="T187" t="str">
        <v>USD</v>
      </c>
      <c r="U187">
        <v>0.0036</v>
      </c>
      <c r="V187" t="str">
        <v>--</v>
      </c>
      <c r="W187" t="str">
        <v>N</v>
      </c>
      <c r="X187" t="str">
        <v>N</v>
      </c>
      <c r="Y187">
        <v>0</v>
      </c>
      <c r="Z187" t="str">
        <v>--</v>
      </c>
      <c r="AA187">
        <v>0</v>
      </c>
    </row>
    <row r="188">
      <c r="A188" t="str">
        <v>B0BJZT41VF</v>
      </c>
      <c r="B188" t="str">
        <v>X003FVUB97</v>
      </c>
      <c r="C188" t="str">
        <v>365Home 2-Pack Avocado Cutter Slicer and Pitter 3 in 1, Avocado Knife Cuber Peeler Dicer Tool</v>
      </c>
      <c r="D188" t="str">
        <v>DFW7</v>
      </c>
      <c r="E188" t="str">
        <v>US</v>
      </c>
      <c r="F188">
        <v>9.06</v>
      </c>
      <c r="G188">
        <v>7.32</v>
      </c>
      <c r="H188">
        <v>2.09</v>
      </c>
      <c r="I188" t="str">
        <v>inches</v>
      </c>
      <c r="J188">
        <v>0.29</v>
      </c>
      <c r="K188" t="str">
        <v>pounds</v>
      </c>
      <c r="L188">
        <v>0.0802</v>
      </c>
      <c r="M188" t="str">
        <v>cubic feet</v>
      </c>
      <c r="N188" t="str">
        <v>Standard-Size</v>
      </c>
      <c r="O188">
        <v>0.29</v>
      </c>
      <c r="P188">
        <v>0</v>
      </c>
      <c r="Q188">
        <v>0.0233</v>
      </c>
      <c r="R188">
        <v>44986</v>
      </c>
      <c r="S188">
        <v>0.87</v>
      </c>
      <c r="T188" t="str">
        <v>USD</v>
      </c>
      <c r="U188">
        <v>0.0203</v>
      </c>
      <c r="V188" t="str">
        <v>--</v>
      </c>
      <c r="W188" t="str">
        <v>N</v>
      </c>
      <c r="X188" t="str">
        <v>N</v>
      </c>
      <c r="Y188">
        <v>0</v>
      </c>
      <c r="Z188" t="str">
        <v>--</v>
      </c>
      <c r="AA188">
        <v>0</v>
      </c>
    </row>
    <row r="189">
      <c r="A189" t="str">
        <v>B0BNSWKG5N</v>
      </c>
      <c r="B189" t="str">
        <v>X003K4UJW3</v>
      </c>
      <c r="C189" t="str">
        <v>365Home 12 Packs Macaron Mobile Phone Screen Cleaning Keychain Wipes, Eyeglass Brush Cleaner, Computer Laptop Cell Phone Screen Cleaner Tool - Glass Cleaning Cloth</v>
      </c>
      <c r="D189" t="str">
        <v>DFW7</v>
      </c>
      <c r="E189" t="str">
        <v>US</v>
      </c>
      <c r="F189">
        <v>5.04</v>
      </c>
      <c r="G189">
        <v>4.02</v>
      </c>
      <c r="H189">
        <v>1.61</v>
      </c>
      <c r="I189" t="str">
        <v>inches</v>
      </c>
      <c r="J189">
        <v>0.2</v>
      </c>
      <c r="K189" t="str">
        <v>pounds</v>
      </c>
      <c r="L189">
        <v>0.0189</v>
      </c>
      <c r="M189" t="str">
        <v>cubic feet</v>
      </c>
      <c r="N189" t="str">
        <v>Standard-Size</v>
      </c>
      <c r="O189">
        <v>1</v>
      </c>
      <c r="P189">
        <v>0.1</v>
      </c>
      <c r="Q189">
        <v>0.0171</v>
      </c>
      <c r="R189">
        <v>44986</v>
      </c>
      <c r="S189">
        <v>0.87</v>
      </c>
      <c r="T189" t="str">
        <v>USD</v>
      </c>
      <c r="U189">
        <v>0.0148</v>
      </c>
      <c r="V189" t="str">
        <v>--</v>
      </c>
      <c r="W189" t="str">
        <v>N</v>
      </c>
      <c r="X189" t="str">
        <v>N</v>
      </c>
      <c r="Y189">
        <v>0</v>
      </c>
      <c r="Z189" t="str">
        <v>--</v>
      </c>
      <c r="AA189">
        <v>0</v>
      </c>
    </row>
    <row r="190">
      <c r="A190" t="str">
        <v>B0B42HXW3P</v>
      </c>
      <c r="B190" t="str">
        <v>X003A8GAYP</v>
      </c>
      <c r="C190" t="str">
        <v>365Home Bowl Cozy Template 3 Sizes, Bowl Cozy Pattern Template, Bowl Cozy Template Cutting Ruler Set with 40 Pcs of Sewing Pin and Manual Instruction</v>
      </c>
      <c r="D190" t="str">
        <v>DFW9</v>
      </c>
      <c r="E190" t="str">
        <v>US</v>
      </c>
      <c r="F190">
        <v>11.89</v>
      </c>
      <c r="G190">
        <v>11.57</v>
      </c>
      <c r="H190">
        <v>0.63</v>
      </c>
      <c r="I190" t="str">
        <v>inches</v>
      </c>
      <c r="J190">
        <v>0.71</v>
      </c>
      <c r="K190" t="str">
        <v>pounds</v>
      </c>
      <c r="L190">
        <v>0.0502</v>
      </c>
      <c r="M190" t="str">
        <v>cubic feet</v>
      </c>
      <c r="N190" t="str">
        <v>Standard-Size</v>
      </c>
      <c r="O190">
        <v>0.16</v>
      </c>
      <c r="P190">
        <v>0</v>
      </c>
      <c r="Q190">
        <v>0.0081</v>
      </c>
      <c r="R190">
        <v>44986</v>
      </c>
      <c r="S190">
        <v>0.87</v>
      </c>
      <c r="T190" t="str">
        <v>USD</v>
      </c>
      <c r="U190">
        <v>0.0068</v>
      </c>
      <c r="V190" t="str">
        <v>--</v>
      </c>
      <c r="W190" t="str">
        <v>N</v>
      </c>
      <c r="X190" t="str">
        <v>N</v>
      </c>
      <c r="Y190">
        <v>0</v>
      </c>
      <c r="Z190" t="str">
        <v>--</v>
      </c>
      <c r="AA190">
        <v>0</v>
      </c>
    </row>
    <row r="191">
      <c r="A191" t="str">
        <v>B0B42JF83D</v>
      </c>
      <c r="B191" t="str">
        <v>X003A8K93X</v>
      </c>
      <c r="C191" t="str">
        <v>365Home Bowl Cozy Template 3 Sizes, Bowl Cozy Pattern Template, Bowl Cozy Template Cutting Ruler Set with 40 Pcs of Sewing Pin and Manual Instruction</v>
      </c>
      <c r="D191" t="str">
        <v>DPA7</v>
      </c>
      <c r="E191" t="str">
        <v>US</v>
      </c>
      <c r="F191">
        <v>8.94</v>
      </c>
      <c r="G191">
        <v>8.7</v>
      </c>
      <c r="H191">
        <v>0.59</v>
      </c>
      <c r="I191" t="str">
        <v>inches</v>
      </c>
      <c r="J191">
        <v>0.29</v>
      </c>
      <c r="K191" t="str">
        <v>pounds</v>
      </c>
      <c r="L191">
        <v>0.0266</v>
      </c>
      <c r="M191" t="str">
        <v>cubic feet</v>
      </c>
      <c r="N191" t="str">
        <v>Standard-Size</v>
      </c>
      <c r="O191">
        <v>0.23</v>
      </c>
      <c r="P191">
        <v>0</v>
      </c>
      <c r="Q191">
        <v>0.006</v>
      </c>
      <c r="R191">
        <v>44986</v>
      </c>
      <c r="S191">
        <v>0.87</v>
      </c>
      <c r="T191" t="str">
        <v>USD</v>
      </c>
      <c r="U191">
        <v>0.0053</v>
      </c>
      <c r="V191" t="str">
        <v>--</v>
      </c>
      <c r="W191" t="str">
        <v>N</v>
      </c>
      <c r="X191" t="str">
        <v>N</v>
      </c>
      <c r="Y191">
        <v>0</v>
      </c>
      <c r="Z191" t="str">
        <v>--</v>
      </c>
      <c r="AA191">
        <v>0</v>
      </c>
    </row>
    <row r="192">
      <c r="A192" t="str">
        <v>B0BC823Y5R</v>
      </c>
      <c r="B192" t="str">
        <v>X003DL3Q19</v>
      </c>
      <c r="C192" t="str">
        <v>365Home Multifunctional Vegetable Chopper Dicing &amp; Slitting, Veggie Chopper Dicer With Container, New Hand Pressure Cucumber Carrot Potato Onion Chopper Dicer Slicer Cutter Tool</v>
      </c>
      <c r="D192" t="str">
        <v>DPA7</v>
      </c>
      <c r="E192" t="str">
        <v>US</v>
      </c>
      <c r="F192">
        <v>5.83</v>
      </c>
      <c r="G192">
        <v>4.41</v>
      </c>
      <c r="H192">
        <v>4.1</v>
      </c>
      <c r="I192" t="str">
        <v>inches</v>
      </c>
      <c r="J192">
        <v>0.56</v>
      </c>
      <c r="K192" t="str">
        <v>pounds</v>
      </c>
      <c r="L192">
        <v>0.061</v>
      </c>
      <c r="M192" t="str">
        <v>cubic feet</v>
      </c>
      <c r="N192" t="str">
        <v>Standard-Size</v>
      </c>
      <c r="O192">
        <v>0.1</v>
      </c>
      <c r="P192">
        <v>0</v>
      </c>
      <c r="Q192">
        <v>0.0059</v>
      </c>
      <c r="R192">
        <v>44986</v>
      </c>
      <c r="S192">
        <v>0.87</v>
      </c>
      <c r="T192" t="str">
        <v>USD</v>
      </c>
      <c r="U192">
        <v>0.0053</v>
      </c>
      <c r="V192" t="str">
        <v>--</v>
      </c>
      <c r="W192" t="str">
        <v>N</v>
      </c>
      <c r="X192" t="str">
        <v>N</v>
      </c>
      <c r="Y192">
        <v>0</v>
      </c>
      <c r="Z192" t="str">
        <v>--</v>
      </c>
      <c r="AA192">
        <v>0</v>
      </c>
    </row>
    <row r="193">
      <c r="A193" t="str">
        <v>B0BPGJWBX2</v>
      </c>
      <c r="B193" t="str">
        <v>X003KCWVET</v>
      </c>
      <c r="C193" t="str">
        <v>365Home 2-Pack 2 in 1 Dumpling Maker Press, Dumpling Skin Maker Machine, Empanada Maker Press, Multifunctional DIY Manual Dumpling Press Mold Set (Green, Orange)</v>
      </c>
      <c r="D193" t="str">
        <v>DPA7</v>
      </c>
      <c r="E193" t="str">
        <v>US</v>
      </c>
      <c r="F193">
        <v>10.63</v>
      </c>
      <c r="G193">
        <v>9.8</v>
      </c>
      <c r="H193">
        <v>3.9</v>
      </c>
      <c r="I193" t="str">
        <v>inches</v>
      </c>
      <c r="J193">
        <v>1.01</v>
      </c>
      <c r="K193" t="str">
        <v>pounds</v>
      </c>
      <c r="L193">
        <v>0.2351</v>
      </c>
      <c r="M193" t="str">
        <v>cubic feet</v>
      </c>
      <c r="N193" t="str">
        <v>Standard-Size</v>
      </c>
      <c r="O193">
        <v>0.16</v>
      </c>
      <c r="P193">
        <v>0</v>
      </c>
      <c r="Q193">
        <v>0.0379</v>
      </c>
      <c r="R193">
        <v>44986</v>
      </c>
      <c r="S193">
        <v>0.87</v>
      </c>
      <c r="T193" t="str">
        <v>USD</v>
      </c>
      <c r="U193">
        <v>0.0338</v>
      </c>
      <c r="V193" t="str">
        <v>--</v>
      </c>
      <c r="W193" t="str">
        <v>N</v>
      </c>
      <c r="X193" t="str">
        <v>N</v>
      </c>
      <c r="Y193">
        <v>0</v>
      </c>
      <c r="Z193" t="str">
        <v>--</v>
      </c>
      <c r="AA193">
        <v>0</v>
      </c>
    </row>
    <row r="194">
      <c r="A194" t="str">
        <v>B0B42KWPRX</v>
      </c>
      <c r="B194" t="str">
        <v>X003A8FB8B</v>
      </c>
      <c r="C194" t="str">
        <v>365Home Bowl Cozy Template 3 Sizes, Bowl Cozy Pattern Template, Bowl Cozy Template Cutting Ruler Set with 40 Pcs of Sewing Pin, Rotary Cutter and Manual Instruction</v>
      </c>
      <c r="D194" t="str">
        <v>DSM5</v>
      </c>
      <c r="E194" t="str">
        <v>US</v>
      </c>
      <c r="F194">
        <v>11.77</v>
      </c>
      <c r="G194">
        <v>11.46</v>
      </c>
      <c r="H194">
        <v>2.05</v>
      </c>
      <c r="I194" t="str">
        <v>inches</v>
      </c>
      <c r="J194">
        <v>1.01</v>
      </c>
      <c r="K194" t="str">
        <v>pounds</v>
      </c>
      <c r="L194">
        <v>0.16</v>
      </c>
      <c r="M194" t="str">
        <v>cubic feet</v>
      </c>
      <c r="N194" t="str">
        <v>Standard-Size</v>
      </c>
      <c r="O194">
        <v>0.1</v>
      </c>
      <c r="P194">
        <v>0</v>
      </c>
      <c r="Q194">
        <v>0.0052</v>
      </c>
      <c r="R194">
        <v>44986</v>
      </c>
      <c r="S194">
        <v>0.87</v>
      </c>
      <c r="T194" t="str">
        <v>USD</v>
      </c>
      <c r="U194">
        <v>0.0044</v>
      </c>
      <c r="V194" t="str">
        <v>--</v>
      </c>
      <c r="W194" t="str">
        <v>N</v>
      </c>
      <c r="X194" t="str">
        <v>N</v>
      </c>
      <c r="Y194">
        <v>0</v>
      </c>
      <c r="Z194" t="str">
        <v>--</v>
      </c>
      <c r="AA194">
        <v>0.06</v>
      </c>
    </row>
    <row r="195">
      <c r="A195" t="str">
        <v>B0B42LPW36</v>
      </c>
      <c r="B195" t="str">
        <v>X003A8GAYF</v>
      </c>
      <c r="C195" t="str">
        <v>365Home Bowl Cozy Template 3 Sizes, Bowl Cozy Pattern Template, Bowl Cozy Template Cutting Ruler Set with 40 Pcs of Sewing Pin and Manual Instruction</v>
      </c>
      <c r="D195" t="str">
        <v>DSM5</v>
      </c>
      <c r="E195" t="str">
        <v>US</v>
      </c>
      <c r="F195">
        <v>7.09</v>
      </c>
      <c r="G195">
        <v>7.01</v>
      </c>
      <c r="H195">
        <v>0.43</v>
      </c>
      <c r="I195" t="str">
        <v>inches</v>
      </c>
      <c r="J195">
        <v>0.15</v>
      </c>
      <c r="K195" t="str">
        <v>pounds</v>
      </c>
      <c r="L195">
        <v>0.0124</v>
      </c>
      <c r="M195" t="str">
        <v>cubic feet</v>
      </c>
      <c r="N195" t="str">
        <v>Standard-Size</v>
      </c>
      <c r="O195">
        <v>1</v>
      </c>
      <c r="P195">
        <v>0</v>
      </c>
      <c r="Q195">
        <v>0.0124</v>
      </c>
      <c r="R195">
        <v>44986</v>
      </c>
      <c r="S195">
        <v>0.87</v>
      </c>
      <c r="T195" t="str">
        <v>USD</v>
      </c>
      <c r="U195">
        <v>0.0105</v>
      </c>
      <c r="V195" t="str">
        <v>--</v>
      </c>
      <c r="W195" t="str">
        <v>N</v>
      </c>
      <c r="X195" t="str">
        <v>N</v>
      </c>
      <c r="Y195">
        <v>0</v>
      </c>
      <c r="Z195" t="str">
        <v>--</v>
      </c>
      <c r="AA195">
        <v>0</v>
      </c>
    </row>
    <row r="196">
      <c r="A196" t="str">
        <v>B0B42HXW3P</v>
      </c>
      <c r="B196" t="str">
        <v>X003A8GAYP</v>
      </c>
      <c r="C196" t="str">
        <v>365Home Bowl Cozy Template 3 Sizes, Bowl Cozy Pattern Template, Bowl Cozy Template Cutting Ruler Set with 40 Pcs of Sewing Pin and Manual Instruction</v>
      </c>
      <c r="D196" t="str">
        <v>DSM5</v>
      </c>
      <c r="E196" t="str">
        <v>US</v>
      </c>
      <c r="F196">
        <v>11.89</v>
      </c>
      <c r="G196">
        <v>11.57</v>
      </c>
      <c r="H196">
        <v>0.63</v>
      </c>
      <c r="I196" t="str">
        <v>inches</v>
      </c>
      <c r="J196">
        <v>0.71</v>
      </c>
      <c r="K196" t="str">
        <v>pounds</v>
      </c>
      <c r="L196">
        <v>0.0502</v>
      </c>
      <c r="M196" t="str">
        <v>cubic feet</v>
      </c>
      <c r="N196" t="str">
        <v>Standard-Size</v>
      </c>
      <c r="O196">
        <v>0.32</v>
      </c>
      <c r="P196">
        <v>0</v>
      </c>
      <c r="Q196">
        <v>0.0129</v>
      </c>
      <c r="R196">
        <v>44986</v>
      </c>
      <c r="S196">
        <v>0.87</v>
      </c>
      <c r="T196" t="str">
        <v>USD</v>
      </c>
      <c r="U196">
        <v>0.011</v>
      </c>
      <c r="V196" t="str">
        <v>--</v>
      </c>
      <c r="W196" t="str">
        <v>N</v>
      </c>
      <c r="X196" t="str">
        <v>N</v>
      </c>
      <c r="Y196">
        <v>0</v>
      </c>
      <c r="Z196" t="str">
        <v>--</v>
      </c>
      <c r="AA196">
        <v>0.1</v>
      </c>
    </row>
    <row r="197">
      <c r="A197" t="str">
        <v>B0B42KWPRX</v>
      </c>
      <c r="B197" t="str">
        <v>X003A8FB8B</v>
      </c>
      <c r="C197" t="str">
        <v>365Home Bowl Cozy Template 3 Sizes, Bowl Cozy Pattern Template, Bowl Cozy Template Cutting Ruler Set with 40 Pcs of Sewing Pin, Rotary Cutter and Manual Instruction</v>
      </c>
      <c r="D197" t="str">
        <v>DTW1</v>
      </c>
      <c r="E197" t="str">
        <v>US</v>
      </c>
      <c r="F197">
        <v>11.77</v>
      </c>
      <c r="G197">
        <v>11.46</v>
      </c>
      <c r="H197">
        <v>2.05</v>
      </c>
      <c r="I197" t="str">
        <v>inches</v>
      </c>
      <c r="J197">
        <v>1.01</v>
      </c>
      <c r="K197" t="str">
        <v>pounds</v>
      </c>
      <c r="L197">
        <v>0.16</v>
      </c>
      <c r="M197" t="str">
        <v>cubic feet</v>
      </c>
      <c r="N197" t="str">
        <v>Standard-Size</v>
      </c>
      <c r="O197">
        <v>11.35</v>
      </c>
      <c r="P197">
        <v>0</v>
      </c>
      <c r="Q197">
        <v>1.817</v>
      </c>
      <c r="R197">
        <v>44986</v>
      </c>
      <c r="S197">
        <v>0.87</v>
      </c>
      <c r="T197" t="str">
        <v>USD</v>
      </c>
      <c r="U197">
        <v>1.5808</v>
      </c>
      <c r="V197" t="str">
        <v>--</v>
      </c>
      <c r="W197" t="str">
        <v>N</v>
      </c>
      <c r="X197" t="str">
        <v>N</v>
      </c>
      <c r="Y197">
        <v>0</v>
      </c>
      <c r="Z197" t="str">
        <v>--</v>
      </c>
      <c r="AA197">
        <v>0</v>
      </c>
    </row>
    <row r="198">
      <c r="A198" t="str">
        <v>B0B42HXW3P</v>
      </c>
      <c r="B198" t="str">
        <v>X003A8GAYP</v>
      </c>
      <c r="C198" t="str">
        <v>365Home Bowl Cozy Template 3 Sizes, Bowl Cozy Pattern Template, Bowl Cozy Template Cutting Ruler Set with 40 Pcs of Sewing Pin and Manual Instruction</v>
      </c>
      <c r="D198" t="str">
        <v>DTW1</v>
      </c>
      <c r="E198" t="str">
        <v>US</v>
      </c>
      <c r="F198">
        <v>11.89</v>
      </c>
      <c r="G198">
        <v>11.57</v>
      </c>
      <c r="H198">
        <v>0.63</v>
      </c>
      <c r="I198" t="str">
        <v>inches</v>
      </c>
      <c r="J198">
        <v>0.71</v>
      </c>
      <c r="K198" t="str">
        <v>pounds</v>
      </c>
      <c r="L198">
        <v>0.0502</v>
      </c>
      <c r="M198" t="str">
        <v>cubic feet</v>
      </c>
      <c r="N198" t="str">
        <v>Standard-Size</v>
      </c>
      <c r="O198">
        <v>39.06</v>
      </c>
      <c r="P198">
        <v>0</v>
      </c>
      <c r="Q198">
        <v>1.9544</v>
      </c>
      <c r="R198">
        <v>44986</v>
      </c>
      <c r="S198">
        <v>0.87</v>
      </c>
      <c r="T198" t="str">
        <v>USD</v>
      </c>
      <c r="U198">
        <v>1.7003</v>
      </c>
      <c r="V198" t="str">
        <v>--</v>
      </c>
      <c r="W198" t="str">
        <v>N</v>
      </c>
      <c r="X198" t="str">
        <v>N</v>
      </c>
      <c r="Y198">
        <v>0</v>
      </c>
      <c r="Z198" t="str">
        <v>--</v>
      </c>
      <c r="AA198">
        <v>0.1</v>
      </c>
    </row>
    <row r="199">
      <c r="A199" t="str">
        <v>B0BC8WW3KP</v>
      </c>
      <c r="B199" t="str">
        <v>X003DKUBQ3</v>
      </c>
      <c r="C199" t="str">
        <v>365Home 3-in-1 Multifunctional Fruit Vegetable Peeler with Rotating Head, Straight Serrated Julienne Peeler, Apple Cucumber Tomato Carrot Potato Peeler Hand, Veggie Peelers for Kitchen</v>
      </c>
      <c r="D199" t="str">
        <v>DTW1</v>
      </c>
      <c r="E199" t="str">
        <v>US</v>
      </c>
      <c r="F199">
        <v>4.06</v>
      </c>
      <c r="G199">
        <v>3.5</v>
      </c>
      <c r="H199">
        <v>0.79</v>
      </c>
      <c r="I199" t="str">
        <v>inches</v>
      </c>
      <c r="J199">
        <v>0.07</v>
      </c>
      <c r="K199" t="str">
        <v>pounds</v>
      </c>
      <c r="L199">
        <v>0.0065</v>
      </c>
      <c r="M199" t="str">
        <v>cubic feet</v>
      </c>
      <c r="N199" t="str">
        <v>Standard-Size</v>
      </c>
      <c r="O199">
        <v>1</v>
      </c>
      <c r="P199">
        <v>0.1</v>
      </c>
      <c r="Q199">
        <v>0.0058</v>
      </c>
      <c r="R199">
        <v>44986</v>
      </c>
      <c r="S199">
        <v>0.87</v>
      </c>
      <c r="T199" t="str">
        <v>USD</v>
      </c>
      <c r="U199">
        <v>0.0051</v>
      </c>
      <c r="V199" t="str">
        <v>--</v>
      </c>
      <c r="W199" t="str">
        <v>N</v>
      </c>
      <c r="X199" t="str">
        <v>N</v>
      </c>
      <c r="Y199">
        <v>0</v>
      </c>
      <c r="Z199" t="str">
        <v>--</v>
      </c>
      <c r="AA199">
        <v>0</v>
      </c>
    </row>
    <row r="200">
      <c r="A200" t="str">
        <v>B0BC82PT7P</v>
      </c>
      <c r="B200" t="str">
        <v>X003DKUC8F</v>
      </c>
      <c r="C200" t="str">
        <v>365Home 3-Pack Multifunction Vegetable Bean Cutter Slicer Peeler Frencher Stringer, Veggie Green Onion Pepper Slicer Shredder, Cucumber Carrot Potato Onion Chopper Dicer Cutter Tool with Container.</v>
      </c>
      <c r="D200" t="str">
        <v>DTW1</v>
      </c>
      <c r="E200" t="str">
        <v>US</v>
      </c>
      <c r="F200">
        <v>6.06</v>
      </c>
      <c r="G200">
        <v>4.49</v>
      </c>
      <c r="H200">
        <v>4.37</v>
      </c>
      <c r="I200" t="str">
        <v>inches</v>
      </c>
      <c r="J200">
        <v>0.73</v>
      </c>
      <c r="K200" t="str">
        <v>pounds</v>
      </c>
      <c r="L200">
        <v>0.0688</v>
      </c>
      <c r="M200" t="str">
        <v>cubic feet</v>
      </c>
      <c r="N200" t="str">
        <v>Standard-Size</v>
      </c>
      <c r="O200">
        <v>3.19</v>
      </c>
      <c r="P200">
        <v>0.29</v>
      </c>
      <c r="Q200">
        <v>0.1998</v>
      </c>
      <c r="R200">
        <v>44986</v>
      </c>
      <c r="S200">
        <v>0.87</v>
      </c>
      <c r="T200" t="str">
        <v>USD</v>
      </c>
      <c r="U200">
        <v>0.1738</v>
      </c>
      <c r="V200" t="str">
        <v>--</v>
      </c>
      <c r="W200" t="str">
        <v>N</v>
      </c>
      <c r="X200" t="str">
        <v>N</v>
      </c>
      <c r="Y200">
        <v>0</v>
      </c>
      <c r="Z200" t="str">
        <v>--</v>
      </c>
      <c r="AA200">
        <v>0</v>
      </c>
    </row>
    <row r="201">
      <c r="A201" t="str">
        <v>B0BC8XM5TQ</v>
      </c>
      <c r="B201" t="str">
        <v>X003DL1VI9</v>
      </c>
      <c r="C201" t="str">
        <v>365Home 2-Pack Fruit Vegetable Peeler with Container, Veggie Apple Cucumber Carrot Potato Peeler Hand, Green Bean Onion Pepper Cutter Slicer Frencher Shredder</v>
      </c>
      <c r="D201" t="str">
        <v>DTW1</v>
      </c>
      <c r="E201" t="str">
        <v>US</v>
      </c>
      <c r="F201">
        <v>6.77</v>
      </c>
      <c r="G201">
        <v>5.87</v>
      </c>
      <c r="H201">
        <v>2.36</v>
      </c>
      <c r="I201" t="str">
        <v>inches</v>
      </c>
      <c r="J201">
        <v>0.26</v>
      </c>
      <c r="K201" t="str">
        <v>pounds</v>
      </c>
      <c r="L201">
        <v>0.0543</v>
      </c>
      <c r="M201" t="str">
        <v>cubic feet</v>
      </c>
      <c r="N201" t="str">
        <v>Standard-Size</v>
      </c>
      <c r="O201">
        <v>1</v>
      </c>
      <c r="P201">
        <v>0.16</v>
      </c>
      <c r="Q201">
        <v>0.0455</v>
      </c>
      <c r="R201">
        <v>44986</v>
      </c>
      <c r="S201">
        <v>0.87</v>
      </c>
      <c r="T201" t="str">
        <v>USD</v>
      </c>
      <c r="U201">
        <v>0.0396</v>
      </c>
      <c r="V201" t="str">
        <v>--</v>
      </c>
      <c r="W201" t="str">
        <v>N</v>
      </c>
      <c r="X201" t="str">
        <v>N</v>
      </c>
      <c r="Y201">
        <v>0</v>
      </c>
      <c r="Z201" t="str">
        <v>--</v>
      </c>
      <c r="AA201">
        <v>0</v>
      </c>
    </row>
    <row r="202">
      <c r="A202" t="str">
        <v>B0BC8WZ3YB</v>
      </c>
      <c r="B202" t="str">
        <v>X003DL3PLF</v>
      </c>
      <c r="C202" t="str">
        <v>365Home Multifunction Vegetable Bean Slicer Cutter Dicer Knife, Long French Bean Shredder Grater, Vegetable 3 In 1 Peeler With Storage, Kitchen Hand Tool</v>
      </c>
      <c r="D202" t="str">
        <v>DTW1</v>
      </c>
      <c r="E202" t="str">
        <v>US</v>
      </c>
      <c r="F202">
        <v>5.83</v>
      </c>
      <c r="G202">
        <v>3.39</v>
      </c>
      <c r="H202">
        <v>2.24</v>
      </c>
      <c r="I202" t="str">
        <v>inches</v>
      </c>
      <c r="J202">
        <v>0.15</v>
      </c>
      <c r="K202" t="str">
        <v>pounds</v>
      </c>
      <c r="L202">
        <v>0.0256</v>
      </c>
      <c r="M202" t="str">
        <v>cubic feet</v>
      </c>
      <c r="N202" t="str">
        <v>Standard-Size</v>
      </c>
      <c r="O202">
        <v>2</v>
      </c>
      <c r="P202">
        <v>0.19</v>
      </c>
      <c r="Q202">
        <v>0.0463</v>
      </c>
      <c r="R202">
        <v>44986</v>
      </c>
      <c r="S202">
        <v>0.87</v>
      </c>
      <c r="T202" t="str">
        <v>USD</v>
      </c>
      <c r="U202">
        <v>0.0403</v>
      </c>
      <c r="V202" t="str">
        <v>--</v>
      </c>
      <c r="W202" t="str">
        <v>N</v>
      </c>
      <c r="X202" t="str">
        <v>N</v>
      </c>
      <c r="Y202">
        <v>0</v>
      </c>
      <c r="Z202" t="str">
        <v>--</v>
      </c>
      <c r="AA202">
        <v>0</v>
      </c>
    </row>
    <row r="203">
      <c r="A203" t="str">
        <v>B0BC82J65L</v>
      </c>
      <c r="B203" t="str">
        <v>X003DL3WIL</v>
      </c>
      <c r="C203" t="str">
        <v>365Home 2-Pack Multifunctional Vegetable Chopper Dicing &amp; Slitting, Veggie Peeler Chopper Dicer With Container, Cucumber Carrot Potato Onion Apple Peeler Chopper Dicer Slicer Cutter Tool</v>
      </c>
      <c r="D203" t="str">
        <v>DTW1</v>
      </c>
      <c r="E203" t="str">
        <v>US</v>
      </c>
      <c r="F203">
        <v>8.71</v>
      </c>
      <c r="G203">
        <v>6.38</v>
      </c>
      <c r="H203">
        <v>4.14</v>
      </c>
      <c r="I203" t="str">
        <v>inches</v>
      </c>
      <c r="J203">
        <v>1.6</v>
      </c>
      <c r="K203" t="str">
        <v>pounds</v>
      </c>
      <c r="L203">
        <v>0.1331</v>
      </c>
      <c r="M203" t="str">
        <v>cubic feet</v>
      </c>
      <c r="N203" t="str">
        <v>Standard-Size</v>
      </c>
      <c r="O203">
        <v>56</v>
      </c>
      <c r="P203">
        <v>5.42</v>
      </c>
      <c r="Q203">
        <v>6.7341</v>
      </c>
      <c r="R203">
        <v>44986</v>
      </c>
      <c r="S203">
        <v>0.87</v>
      </c>
      <c r="T203" t="str">
        <v>USD</v>
      </c>
      <c r="U203">
        <v>5.858</v>
      </c>
      <c r="V203" t="str">
        <v>--</v>
      </c>
      <c r="W203" t="str">
        <v>N</v>
      </c>
      <c r="X203" t="str">
        <v>N</v>
      </c>
      <c r="Y203">
        <v>0</v>
      </c>
      <c r="Z203" t="str">
        <v>--</v>
      </c>
      <c r="AA203">
        <v>0</v>
      </c>
    </row>
    <row r="204">
      <c r="A204" t="str">
        <v>B0BQ37X5M1</v>
      </c>
      <c r="B204" t="str">
        <v>X003KK8B59</v>
      </c>
      <c r="C204" t="str">
        <v>365Home?Upgrade?2 in 1 Dumpling Maker Press, Dumpling Skin Maker Machine, Empanada Maker Press, Multifunctional DIY Manual Dumpling Press Mold Set (Blue)</v>
      </c>
      <c r="D204" t="str">
        <v>DTW1</v>
      </c>
      <c r="E204" t="str">
        <v>US</v>
      </c>
      <c r="F204">
        <v>10.91</v>
      </c>
      <c r="G204">
        <v>5.39</v>
      </c>
      <c r="H204">
        <v>2.91</v>
      </c>
      <c r="I204" t="str">
        <v>inches</v>
      </c>
      <c r="J204">
        <v>0.44</v>
      </c>
      <c r="K204" t="str">
        <v>pounds</v>
      </c>
      <c r="L204">
        <v>0.099</v>
      </c>
      <c r="M204" t="str">
        <v>cubic feet</v>
      </c>
      <c r="N204" t="str">
        <v>Standard-Size</v>
      </c>
      <c r="O204">
        <v>0.35</v>
      </c>
      <c r="P204">
        <v>0</v>
      </c>
      <c r="Q204">
        <v>0.0288</v>
      </c>
      <c r="R204">
        <v>44986</v>
      </c>
      <c r="S204">
        <v>0.87</v>
      </c>
      <c r="T204" t="str">
        <v>USD</v>
      </c>
      <c r="U204">
        <v>0.025</v>
      </c>
      <c r="V204" t="str">
        <v>--</v>
      </c>
      <c r="W204" t="str">
        <v>N</v>
      </c>
      <c r="X204" t="str">
        <v>N</v>
      </c>
      <c r="Y204">
        <v>0</v>
      </c>
      <c r="Z204" t="str">
        <v>--</v>
      </c>
      <c r="AA204">
        <v>0.06</v>
      </c>
    </row>
    <row r="205">
      <c r="A205" t="str">
        <v>B0B42HXW3P</v>
      </c>
      <c r="B205" t="str">
        <v>X003A8GAYP</v>
      </c>
      <c r="C205" t="str">
        <v>365Home Bowl Cozy Template 3 Sizes, Bowl Cozy Pattern Template, Bowl Cozy Template Cutting Ruler Set with 40 Pcs of Sewing Pin and Manual Instruction</v>
      </c>
      <c r="D205" t="str">
        <v>ELP1</v>
      </c>
      <c r="E205" t="str">
        <v>US</v>
      </c>
      <c r="F205">
        <v>11.89</v>
      </c>
      <c r="G205">
        <v>11.57</v>
      </c>
      <c r="H205">
        <v>0.63</v>
      </c>
      <c r="I205" t="str">
        <v>inches</v>
      </c>
      <c r="J205">
        <v>0.71</v>
      </c>
      <c r="K205" t="str">
        <v>pounds</v>
      </c>
      <c r="L205">
        <v>0.0502</v>
      </c>
      <c r="M205" t="str">
        <v>cubic feet</v>
      </c>
      <c r="N205" t="str">
        <v>Standard-Size</v>
      </c>
      <c r="O205">
        <v>11</v>
      </c>
      <c r="P205">
        <v>0</v>
      </c>
      <c r="Q205">
        <v>0.5517</v>
      </c>
      <c r="R205">
        <v>44986</v>
      </c>
      <c r="S205">
        <v>0.87</v>
      </c>
      <c r="T205" t="str">
        <v>USD</v>
      </c>
      <c r="U205">
        <v>0.48</v>
      </c>
      <c r="V205" t="str">
        <v>--</v>
      </c>
      <c r="W205" t="str">
        <v>N</v>
      </c>
      <c r="X205" t="str">
        <v>N</v>
      </c>
      <c r="Y205">
        <v>0</v>
      </c>
      <c r="Z205" t="str">
        <v>--</v>
      </c>
      <c r="AA205">
        <v>0</v>
      </c>
    </row>
    <row r="206">
      <c r="A206" t="str">
        <v>B0B42KWPRX</v>
      </c>
      <c r="B206" t="str">
        <v>X003A8FB8B</v>
      </c>
      <c r="C206" t="str">
        <v>365Home Bowl Cozy Template 3 Sizes, Bowl Cozy Pattern Template, Bowl Cozy Template Cutting Ruler Set with 40 Pcs of Sewing Pin, Rotary Cutter and Manual Instruction</v>
      </c>
      <c r="D206" t="str">
        <v>EWR4</v>
      </c>
      <c r="E206" t="str">
        <v>US</v>
      </c>
      <c r="F206">
        <v>11.77</v>
      </c>
      <c r="G206">
        <v>11.46</v>
      </c>
      <c r="H206">
        <v>2.05</v>
      </c>
      <c r="I206" t="str">
        <v>inches</v>
      </c>
      <c r="J206">
        <v>1.01</v>
      </c>
      <c r="K206" t="str">
        <v>pounds</v>
      </c>
      <c r="L206">
        <v>0.16</v>
      </c>
      <c r="M206" t="str">
        <v>cubic feet</v>
      </c>
      <c r="N206" t="str">
        <v>Standard-Size</v>
      </c>
      <c r="O206">
        <v>0.03</v>
      </c>
      <c r="P206">
        <v>0</v>
      </c>
      <c r="Q206">
        <v>0.0052</v>
      </c>
      <c r="R206">
        <v>44986</v>
      </c>
      <c r="S206">
        <v>0.87</v>
      </c>
      <c r="T206" t="str">
        <v>USD</v>
      </c>
      <c r="U206">
        <v>0.0045</v>
      </c>
      <c r="V206" t="str">
        <v>--</v>
      </c>
      <c r="W206" t="str">
        <v>N</v>
      </c>
      <c r="X206" t="str">
        <v>N</v>
      </c>
      <c r="Y206">
        <v>0</v>
      </c>
      <c r="Z206" t="str">
        <v>--</v>
      </c>
      <c r="AA206">
        <v>0</v>
      </c>
    </row>
    <row r="207">
      <c r="A207" t="str">
        <v>B0BC82J65L</v>
      </c>
      <c r="B207" t="str">
        <v>X003DL3WIL</v>
      </c>
      <c r="C207" t="str">
        <v>365Home 2-Pack Multifunctional Vegetable Chopper Dicing &amp; Slitting, Veggie Peeler Chopper Dicer With Container, Cucumber Carrot Potato Onion Apple Peeler Chopper Dicer Slicer Cutter Tool</v>
      </c>
      <c r="D207" t="str">
        <v>EWR4</v>
      </c>
      <c r="E207" t="str">
        <v>US</v>
      </c>
      <c r="F207">
        <v>8.71</v>
      </c>
      <c r="G207">
        <v>6.38</v>
      </c>
      <c r="H207">
        <v>4.14</v>
      </c>
      <c r="I207" t="str">
        <v>inches</v>
      </c>
      <c r="J207">
        <v>1.6</v>
      </c>
      <c r="K207" t="str">
        <v>pounds</v>
      </c>
      <c r="L207">
        <v>0.1331</v>
      </c>
      <c r="M207" t="str">
        <v>cubic feet</v>
      </c>
      <c r="N207" t="str">
        <v>Standard-Size</v>
      </c>
      <c r="O207">
        <v>34.13</v>
      </c>
      <c r="P207">
        <v>3.29</v>
      </c>
      <c r="Q207">
        <v>4.1057</v>
      </c>
      <c r="R207">
        <v>44986</v>
      </c>
      <c r="S207">
        <v>0.87</v>
      </c>
      <c r="T207" t="str">
        <v>USD</v>
      </c>
      <c r="U207">
        <v>3.5684</v>
      </c>
      <c r="V207" t="str">
        <v>--</v>
      </c>
      <c r="W207" t="str">
        <v>N</v>
      </c>
      <c r="X207" t="str">
        <v>N</v>
      </c>
      <c r="Y207">
        <v>0</v>
      </c>
      <c r="Z207" t="str">
        <v>--</v>
      </c>
      <c r="AA207">
        <v>0</v>
      </c>
    </row>
    <row r="208">
      <c r="A208" t="str">
        <v>B0B42KWPRX</v>
      </c>
      <c r="B208" t="str">
        <v>X003A8FB8B</v>
      </c>
      <c r="C208" t="str">
        <v>365Home Bowl Cozy Template 3 Sizes, Bowl Cozy Pattern Template, Bowl Cozy Template Cutting Ruler Set with 40 Pcs of Sewing Pin, Rotary Cutter and Manual Instruction</v>
      </c>
      <c r="D208" t="str">
        <v>EWR7</v>
      </c>
      <c r="E208" t="str">
        <v>US</v>
      </c>
      <c r="F208">
        <v>11.77</v>
      </c>
      <c r="G208">
        <v>11.46</v>
      </c>
      <c r="H208">
        <v>2.05</v>
      </c>
      <c r="I208" t="str">
        <v>inches</v>
      </c>
      <c r="J208">
        <v>1.01</v>
      </c>
      <c r="K208" t="str">
        <v>pounds</v>
      </c>
      <c r="L208">
        <v>0.16</v>
      </c>
      <c r="M208" t="str">
        <v>cubic feet</v>
      </c>
      <c r="N208" t="str">
        <v>Standard-Size</v>
      </c>
      <c r="O208">
        <v>0.29</v>
      </c>
      <c r="P208">
        <v>0</v>
      </c>
      <c r="Q208">
        <v>0.0465</v>
      </c>
      <c r="R208">
        <v>44986</v>
      </c>
      <c r="S208">
        <v>0.87</v>
      </c>
      <c r="T208" t="str">
        <v>USD</v>
      </c>
      <c r="U208">
        <v>0.0404</v>
      </c>
      <c r="V208" t="str">
        <v>--</v>
      </c>
      <c r="W208" t="str">
        <v>N</v>
      </c>
      <c r="X208" t="str">
        <v>N</v>
      </c>
      <c r="Y208">
        <v>0</v>
      </c>
      <c r="Z208" t="str">
        <v>--</v>
      </c>
      <c r="AA208">
        <v>0</v>
      </c>
    </row>
    <row r="209">
      <c r="A209" t="str">
        <v>B0BPGJWBX2</v>
      </c>
      <c r="B209" t="str">
        <v>X003KCWVET</v>
      </c>
      <c r="C209" t="str">
        <v>365Home 2-Pack 2 in 1 Dumpling Maker Press, Dumpling Skin Maker Machine, Empanada Maker Press, Multifunctional DIY Manual Dumpling Press Mold Set (Green, Orange)</v>
      </c>
      <c r="D209" t="str">
        <v>EWR7</v>
      </c>
      <c r="E209" t="str">
        <v>US</v>
      </c>
      <c r="F209">
        <v>10.63</v>
      </c>
      <c r="G209">
        <v>9.8</v>
      </c>
      <c r="H209">
        <v>3.9</v>
      </c>
      <c r="I209" t="str">
        <v>inches</v>
      </c>
      <c r="J209">
        <v>1.01</v>
      </c>
      <c r="K209" t="str">
        <v>pounds</v>
      </c>
      <c r="L209">
        <v>0.2351</v>
      </c>
      <c r="M209" t="str">
        <v>cubic feet</v>
      </c>
      <c r="N209" t="str">
        <v>Standard-Size</v>
      </c>
      <c r="O209">
        <v>0.03</v>
      </c>
      <c r="P209">
        <v>0</v>
      </c>
      <c r="Q209">
        <v>0.0076</v>
      </c>
      <c r="R209">
        <v>44986</v>
      </c>
      <c r="S209">
        <v>0.87</v>
      </c>
      <c r="T209" t="str">
        <v>USD</v>
      </c>
      <c r="U209">
        <v>0.0066</v>
      </c>
      <c r="V209" t="str">
        <v>--</v>
      </c>
      <c r="W209" t="str">
        <v>N</v>
      </c>
      <c r="X209" t="str">
        <v>N</v>
      </c>
      <c r="Y209">
        <v>0</v>
      </c>
      <c r="Z209" t="str">
        <v>--</v>
      </c>
      <c r="AA209">
        <v>0</v>
      </c>
    </row>
    <row r="210">
      <c r="A210" t="str">
        <v>B0BPGJWBX2</v>
      </c>
      <c r="B210" t="str">
        <v>X003KCWVET</v>
      </c>
      <c r="C210" t="str">
        <v>365Home 2-Pack 2 in 1 Dumpling Maker Press, Dumpling Skin Maker Machine, Empanada Maker Press, Multifunctional DIY Manual Dumpling Press Mold Set (Green, Orange)</v>
      </c>
      <c r="D210" t="str">
        <v>EWR7</v>
      </c>
      <c r="E210" t="str">
        <v>US</v>
      </c>
      <c r="F210">
        <v>10.63</v>
      </c>
      <c r="G210">
        <v>9.8</v>
      </c>
      <c r="H210">
        <v>3.9</v>
      </c>
      <c r="I210" t="str">
        <v>inches</v>
      </c>
      <c r="J210">
        <v>1.01</v>
      </c>
      <c r="K210" t="str">
        <v>pounds</v>
      </c>
      <c r="L210">
        <v>0.2351</v>
      </c>
      <c r="M210" t="str">
        <v>cubic feet</v>
      </c>
      <c r="N210" t="str">
        <v>Standard-Size</v>
      </c>
      <c r="O210">
        <v>0.23</v>
      </c>
      <c r="P210">
        <v>0</v>
      </c>
      <c r="Q210">
        <v>0.0531</v>
      </c>
      <c r="R210">
        <v>44986</v>
      </c>
      <c r="S210">
        <v>0.87</v>
      </c>
      <c r="T210" t="str">
        <v>USD</v>
      </c>
      <c r="U210">
        <v>0.0462</v>
      </c>
      <c r="V210" t="str">
        <v>--</v>
      </c>
      <c r="W210" t="str">
        <v>N</v>
      </c>
      <c r="X210" t="str">
        <v>N</v>
      </c>
      <c r="Y210">
        <v>0</v>
      </c>
      <c r="Z210" t="str">
        <v>--</v>
      </c>
      <c r="AA210">
        <v>0</v>
      </c>
    </row>
    <row r="211">
      <c r="A211" t="str">
        <v>B0BQ37X5M1</v>
      </c>
      <c r="B211" t="str">
        <v>X003KK8B59</v>
      </c>
      <c r="C211" t="str">
        <v>365Home?Upgrade?2 in 1 Dumpling Maker Press, Dumpling Skin Maker Machine, Empanada Maker Press, Multifunctional DIY Manual Dumpling Press Mold Set (Blue)</v>
      </c>
      <c r="D211" t="str">
        <v>EWR7</v>
      </c>
      <c r="E211" t="str">
        <v>US</v>
      </c>
      <c r="F211">
        <v>10.91</v>
      </c>
      <c r="G211">
        <v>5.39</v>
      </c>
      <c r="H211">
        <v>2.91</v>
      </c>
      <c r="I211" t="str">
        <v>inches</v>
      </c>
      <c r="J211">
        <v>0.44</v>
      </c>
      <c r="K211" t="str">
        <v>pounds</v>
      </c>
      <c r="L211">
        <v>0.099</v>
      </c>
      <c r="M211" t="str">
        <v>cubic feet</v>
      </c>
      <c r="N211" t="str">
        <v>Standard-Size</v>
      </c>
      <c r="O211">
        <v>0.06</v>
      </c>
      <c r="P211">
        <v>0</v>
      </c>
      <c r="Q211">
        <v>0.0064</v>
      </c>
      <c r="R211">
        <v>44986</v>
      </c>
      <c r="S211">
        <v>0.87</v>
      </c>
      <c r="T211" t="str">
        <v>USD</v>
      </c>
      <c r="U211">
        <v>0.0056</v>
      </c>
      <c r="V211" t="str">
        <v>--</v>
      </c>
      <c r="W211" t="str">
        <v>N</v>
      </c>
      <c r="X211" t="str">
        <v>N</v>
      </c>
      <c r="Y211">
        <v>0</v>
      </c>
      <c r="Z211" t="str">
        <v>--</v>
      </c>
      <c r="AA211">
        <v>0</v>
      </c>
    </row>
    <row r="212">
      <c r="A212" t="str">
        <v>B0B42K8BKS</v>
      </c>
      <c r="B212" t="str">
        <v>X003A8B6OJ</v>
      </c>
      <c r="C212" t="str">
        <v>365Home Bowl Cozy Template 3 Sizes, Bowl Cozy Pattern Template, Bowl Cozy Template Cutting Ruler Set with 40 Pcs of Sewing Pin and Manual Instruction</v>
      </c>
      <c r="D212" t="str">
        <v>EWR9</v>
      </c>
      <c r="E212" t="str">
        <v>US</v>
      </c>
      <c r="F212">
        <v>12.01</v>
      </c>
      <c r="G212">
        <v>11.54</v>
      </c>
      <c r="H212">
        <v>0.47</v>
      </c>
      <c r="I212" t="str">
        <v>inches</v>
      </c>
      <c r="J212">
        <v>0.31</v>
      </c>
      <c r="K212" t="str">
        <v>pounds</v>
      </c>
      <c r="L212">
        <v>0.0377</v>
      </c>
      <c r="M212" t="str">
        <v>cubic feet</v>
      </c>
      <c r="N212" t="str">
        <v>Standard-Size</v>
      </c>
      <c r="O212">
        <v>2</v>
      </c>
      <c r="P212">
        <v>0</v>
      </c>
      <c r="Q212">
        <v>0.0754</v>
      </c>
      <c r="R212">
        <v>44986</v>
      </c>
      <c r="S212">
        <v>0.87</v>
      </c>
      <c r="T212" t="str">
        <v>USD</v>
      </c>
      <c r="U212">
        <v>0.0656</v>
      </c>
      <c r="V212" t="str">
        <v>--</v>
      </c>
      <c r="W212" t="str">
        <v>N</v>
      </c>
      <c r="X212" t="str">
        <v>N</v>
      </c>
      <c r="Y212">
        <v>0</v>
      </c>
      <c r="Z212" t="str">
        <v>--</v>
      </c>
      <c r="AA212">
        <v>0</v>
      </c>
    </row>
    <row r="213">
      <c r="A213" t="str">
        <v>B0B42LPW36</v>
      </c>
      <c r="B213" t="str">
        <v>X003A8GAYF</v>
      </c>
      <c r="C213" t="str">
        <v>365Home Bowl Cozy Template 3 Sizes, Bowl Cozy Pattern Template, Bowl Cozy Template Cutting Ruler Set with 40 Pcs of Sewing Pin and Manual Instruction</v>
      </c>
      <c r="D213" t="str">
        <v>EWR9</v>
      </c>
      <c r="E213" t="str">
        <v>US</v>
      </c>
      <c r="F213">
        <v>7.09</v>
      </c>
      <c r="G213">
        <v>7.01</v>
      </c>
      <c r="H213">
        <v>0.43</v>
      </c>
      <c r="I213" t="str">
        <v>inches</v>
      </c>
      <c r="J213">
        <v>0.15</v>
      </c>
      <c r="K213" t="str">
        <v>pounds</v>
      </c>
      <c r="L213">
        <v>0.0124</v>
      </c>
      <c r="M213" t="str">
        <v>cubic feet</v>
      </c>
      <c r="N213" t="str">
        <v>Standard-Size</v>
      </c>
      <c r="O213">
        <v>6</v>
      </c>
      <c r="P213">
        <v>0</v>
      </c>
      <c r="Q213">
        <v>0.0742</v>
      </c>
      <c r="R213">
        <v>44986</v>
      </c>
      <c r="S213">
        <v>0.87</v>
      </c>
      <c r="T213" t="str">
        <v>USD</v>
      </c>
      <c r="U213">
        <v>0.0646</v>
      </c>
      <c r="V213" t="str">
        <v>--</v>
      </c>
      <c r="W213" t="str">
        <v>N</v>
      </c>
      <c r="X213" t="str">
        <v>N</v>
      </c>
      <c r="Y213">
        <v>0</v>
      </c>
      <c r="Z213" t="str">
        <v>--</v>
      </c>
      <c r="AA213">
        <v>0</v>
      </c>
    </row>
    <row r="214">
      <c r="A214" t="str">
        <v>B0B42HXW3P</v>
      </c>
      <c r="B214" t="str">
        <v>X003A8GAYP</v>
      </c>
      <c r="C214" t="str">
        <v>365Home Bowl Cozy Template 3 Sizes, Bowl Cozy Pattern Template, Bowl Cozy Template Cutting Ruler Set with 40 Pcs of Sewing Pin and Manual Instruction</v>
      </c>
      <c r="D214" t="str">
        <v>EWR9</v>
      </c>
      <c r="E214" t="str">
        <v>US</v>
      </c>
      <c r="F214">
        <v>11.89</v>
      </c>
      <c r="G214">
        <v>11.57</v>
      </c>
      <c r="H214">
        <v>0.63</v>
      </c>
      <c r="I214" t="str">
        <v>inches</v>
      </c>
      <c r="J214">
        <v>0.71</v>
      </c>
      <c r="K214" t="str">
        <v>pounds</v>
      </c>
      <c r="L214">
        <v>0.0502</v>
      </c>
      <c r="M214" t="str">
        <v>cubic feet</v>
      </c>
      <c r="N214" t="str">
        <v>Standard-Size</v>
      </c>
      <c r="O214">
        <v>26.32</v>
      </c>
      <c r="P214">
        <v>0</v>
      </c>
      <c r="Q214">
        <v>1.3186</v>
      </c>
      <c r="R214">
        <v>44986</v>
      </c>
      <c r="S214">
        <v>0.87</v>
      </c>
      <c r="T214" t="str">
        <v>USD</v>
      </c>
      <c r="U214">
        <v>1.1472</v>
      </c>
      <c r="V214" t="str">
        <v>--</v>
      </c>
      <c r="W214" t="str">
        <v>N</v>
      </c>
      <c r="X214" t="str">
        <v>N</v>
      </c>
      <c r="Y214">
        <v>0</v>
      </c>
      <c r="Z214" t="str">
        <v>--</v>
      </c>
      <c r="AA214">
        <v>0.03</v>
      </c>
    </row>
    <row r="215">
      <c r="A215" t="str">
        <v>B0B42JF83D</v>
      </c>
      <c r="B215" t="str">
        <v>X003A8K93X</v>
      </c>
      <c r="C215" t="str">
        <v>365Home Bowl Cozy Template 3 Sizes, Bowl Cozy Pattern Template, Bowl Cozy Template Cutting Ruler Set with 40 Pcs of Sewing Pin and Manual Instruction</v>
      </c>
      <c r="D215" t="str">
        <v>EWR9</v>
      </c>
      <c r="E215" t="str">
        <v>US</v>
      </c>
      <c r="F215">
        <v>8.94</v>
      </c>
      <c r="G215">
        <v>8.7</v>
      </c>
      <c r="H215">
        <v>0.59</v>
      </c>
      <c r="I215" t="str">
        <v>inches</v>
      </c>
      <c r="J215">
        <v>0.29</v>
      </c>
      <c r="K215" t="str">
        <v>pounds</v>
      </c>
      <c r="L215">
        <v>0.0266</v>
      </c>
      <c r="M215" t="str">
        <v>cubic feet</v>
      </c>
      <c r="N215" t="str">
        <v>Standard-Size</v>
      </c>
      <c r="O215">
        <v>4</v>
      </c>
      <c r="P215">
        <v>0</v>
      </c>
      <c r="Q215">
        <v>0.1062</v>
      </c>
      <c r="R215">
        <v>44986</v>
      </c>
      <c r="S215">
        <v>0.87</v>
      </c>
      <c r="T215" t="str">
        <v>USD</v>
      </c>
      <c r="U215">
        <v>0.0924</v>
      </c>
      <c r="V215" t="str">
        <v>--</v>
      </c>
      <c r="W215" t="str">
        <v>N</v>
      </c>
      <c r="X215" t="str">
        <v>N</v>
      </c>
      <c r="Y215">
        <v>0</v>
      </c>
      <c r="Z215" t="str">
        <v>--</v>
      </c>
      <c r="AA215">
        <v>0</v>
      </c>
    </row>
    <row r="216">
      <c r="A216" t="str">
        <v>B0B42JF83D</v>
      </c>
      <c r="B216" t="str">
        <v>X003A8K93X</v>
      </c>
      <c r="C216" t="str">
        <v>365Home Bowl Cozy Template 3 Sizes, Bowl Cozy Pattern Template, Bowl Cozy Template Cutting Ruler Set with 40 Pcs of Sewing Pin and Manual Instruction</v>
      </c>
      <c r="D216" t="str">
        <v>FAT1</v>
      </c>
      <c r="E216" t="str">
        <v>US</v>
      </c>
      <c r="F216">
        <v>8.94</v>
      </c>
      <c r="G216">
        <v>8.7</v>
      </c>
      <c r="H216">
        <v>0.59</v>
      </c>
      <c r="I216" t="str">
        <v>inches</v>
      </c>
      <c r="J216">
        <v>0.29</v>
      </c>
      <c r="K216" t="str">
        <v>pounds</v>
      </c>
      <c r="L216">
        <v>0.0266</v>
      </c>
      <c r="M216" t="str">
        <v>cubic feet</v>
      </c>
      <c r="N216" t="str">
        <v>Standard-Size</v>
      </c>
      <c r="O216">
        <v>0.29</v>
      </c>
      <c r="P216">
        <v>0</v>
      </c>
      <c r="Q216">
        <v>0.0077</v>
      </c>
      <c r="R216">
        <v>44986</v>
      </c>
      <c r="S216">
        <v>0.87</v>
      </c>
      <c r="T216" t="str">
        <v>USD</v>
      </c>
      <c r="U216">
        <v>0.0066</v>
      </c>
      <c r="V216" t="str">
        <v>--</v>
      </c>
      <c r="W216" t="str">
        <v>N</v>
      </c>
      <c r="X216" t="str">
        <v>N</v>
      </c>
      <c r="Y216">
        <v>0</v>
      </c>
      <c r="Z216" t="str">
        <v>--</v>
      </c>
      <c r="AA216">
        <v>0</v>
      </c>
    </row>
    <row r="217">
      <c r="A217" t="str">
        <v>B0BJPWWT92</v>
      </c>
      <c r="B217" t="str">
        <v>X003FSGFHH</v>
      </c>
      <c r="C217" t="str">
        <v>365Home 8 Packs Macaron Mobile Phone Screen Cleaning Keychain Wipes, Eyeglass Brush Cleaner, Computer Laptop Cell Phone Screen Cleaner Tool - Glass Cleaning Cloth</v>
      </c>
      <c r="D217" t="str">
        <v>FAT1</v>
      </c>
      <c r="E217" t="str">
        <v>US</v>
      </c>
      <c r="F217">
        <v>3.66</v>
      </c>
      <c r="G217">
        <v>2.91</v>
      </c>
      <c r="H217">
        <v>1.5</v>
      </c>
      <c r="I217" t="str">
        <v>inches</v>
      </c>
      <c r="J217">
        <v>0.13</v>
      </c>
      <c r="K217" t="str">
        <v>pounds</v>
      </c>
      <c r="L217">
        <v>0.0092</v>
      </c>
      <c r="M217" t="str">
        <v>cubic feet</v>
      </c>
      <c r="N217" t="str">
        <v>Standard-Size</v>
      </c>
      <c r="O217">
        <v>4</v>
      </c>
      <c r="P217">
        <v>0.39</v>
      </c>
      <c r="Q217">
        <v>0.0334</v>
      </c>
      <c r="R217">
        <v>44986</v>
      </c>
      <c r="S217">
        <v>0.87</v>
      </c>
      <c r="T217" t="str">
        <v>USD</v>
      </c>
      <c r="U217">
        <v>0.0287</v>
      </c>
      <c r="V217" t="str">
        <v>--</v>
      </c>
      <c r="W217" t="str">
        <v>N</v>
      </c>
      <c r="X217" t="str">
        <v>N</v>
      </c>
      <c r="Y217">
        <v>0</v>
      </c>
      <c r="Z217" t="str">
        <v>--</v>
      </c>
      <c r="AA217">
        <v>0</v>
      </c>
    </row>
    <row r="218">
      <c r="A218" t="str">
        <v>B0BNSWKG5N</v>
      </c>
      <c r="B218" t="str">
        <v>X003K4UJW3</v>
      </c>
      <c r="C218" t="str">
        <v>365Home 12 Packs Macaron Mobile Phone Screen Cleaning Keychain Wipes, Eyeglass Brush Cleaner, Computer Laptop Cell Phone Screen Cleaner Tool - Glass Cleaning Cloth</v>
      </c>
      <c r="D218" t="str">
        <v>FAT1</v>
      </c>
      <c r="E218" t="str">
        <v>US</v>
      </c>
      <c r="F218">
        <v>5.04</v>
      </c>
      <c r="G218">
        <v>4.02</v>
      </c>
      <c r="H218">
        <v>1.61</v>
      </c>
      <c r="I218" t="str">
        <v>inches</v>
      </c>
      <c r="J218">
        <v>0.2</v>
      </c>
      <c r="K218" t="str">
        <v>pounds</v>
      </c>
      <c r="L218">
        <v>0.0189</v>
      </c>
      <c r="M218" t="str">
        <v>cubic feet</v>
      </c>
      <c r="N218" t="str">
        <v>Standard-Size</v>
      </c>
      <c r="O218">
        <v>2</v>
      </c>
      <c r="P218">
        <v>0.19</v>
      </c>
      <c r="Q218">
        <v>0.0341</v>
      </c>
      <c r="R218">
        <v>44986</v>
      </c>
      <c r="S218">
        <v>0.87</v>
      </c>
      <c r="T218" t="str">
        <v>USD</v>
      </c>
      <c r="U218">
        <v>0.0293</v>
      </c>
      <c r="V218" t="str">
        <v>--</v>
      </c>
      <c r="W218" t="str">
        <v>N</v>
      </c>
      <c r="X218" t="str">
        <v>N</v>
      </c>
      <c r="Y218">
        <v>0</v>
      </c>
      <c r="Z218" t="str">
        <v>--</v>
      </c>
      <c r="AA218">
        <v>0</v>
      </c>
    </row>
    <row r="219">
      <c r="A219" t="str">
        <v>B0BNT3972V</v>
      </c>
      <c r="B219" t="str">
        <v>X003K4UM4X</v>
      </c>
      <c r="C219" t="str">
        <v>365Home 16 Packs Macaron Mobile Phone Screen Cleaning Keychain Wipes, Eyeglass Brush Cleaner, Computer Laptop Cell Phone Screen Cleaner Tool - Glass Cleaning Cloth</v>
      </c>
      <c r="D219" t="str">
        <v>FAT1</v>
      </c>
      <c r="E219" t="str">
        <v>US</v>
      </c>
      <c r="F219">
        <v>5.08</v>
      </c>
      <c r="G219">
        <v>3.82</v>
      </c>
      <c r="H219">
        <v>1.97</v>
      </c>
      <c r="I219" t="str">
        <v>inches</v>
      </c>
      <c r="J219">
        <v>0.26</v>
      </c>
      <c r="K219" t="str">
        <v>pounds</v>
      </c>
      <c r="L219">
        <v>0.0221</v>
      </c>
      <c r="M219" t="str">
        <v>cubic feet</v>
      </c>
      <c r="N219" t="str">
        <v>Standard-Size</v>
      </c>
      <c r="O219">
        <v>7</v>
      </c>
      <c r="P219">
        <v>0.68</v>
      </c>
      <c r="Q219">
        <v>0.1399</v>
      </c>
      <c r="R219">
        <v>44986</v>
      </c>
      <c r="S219">
        <v>0.87</v>
      </c>
      <c r="T219" t="str">
        <v>USD</v>
      </c>
      <c r="U219">
        <v>0.1204</v>
      </c>
      <c r="V219" t="str">
        <v>--</v>
      </c>
      <c r="W219" t="str">
        <v>N</v>
      </c>
      <c r="X219" t="str">
        <v>N</v>
      </c>
      <c r="Y219">
        <v>0</v>
      </c>
      <c r="Z219" t="str">
        <v>--</v>
      </c>
      <c r="AA219">
        <v>0</v>
      </c>
    </row>
    <row r="220">
      <c r="A220" t="str">
        <v>B0B42L59Q7</v>
      </c>
      <c r="B220" t="str">
        <v>X003A8B6O9</v>
      </c>
      <c r="C220" t="str">
        <v>365Home Bowl Cozy Template 3 Sizes, Bowl Cozy Pattern Template, Bowl Cozy Template Cutting Ruler Set with 40 Pcs of Sewing Pin, Roller Cutter and Manual Instruction</v>
      </c>
      <c r="D220" t="str">
        <v>FSD1</v>
      </c>
      <c r="E220" t="str">
        <v>US</v>
      </c>
      <c r="F220">
        <v>13.66</v>
      </c>
      <c r="G220">
        <v>10.47</v>
      </c>
      <c r="H220">
        <v>1.3</v>
      </c>
      <c r="I220" t="str">
        <v>inches</v>
      </c>
      <c r="J220">
        <v>0.95</v>
      </c>
      <c r="K220" t="str">
        <v>pounds</v>
      </c>
      <c r="L220">
        <v>0.1076</v>
      </c>
      <c r="M220" t="str">
        <v>cubic feet</v>
      </c>
      <c r="N220" t="str">
        <v>Standard-Size</v>
      </c>
      <c r="O220">
        <v>8</v>
      </c>
      <c r="P220">
        <v>0</v>
      </c>
      <c r="Q220">
        <v>0.8608</v>
      </c>
      <c r="R220">
        <v>44986</v>
      </c>
      <c r="S220">
        <v>0.87</v>
      </c>
      <c r="T220" t="str">
        <v>USD</v>
      </c>
      <c r="U220">
        <v>0.7469</v>
      </c>
      <c r="V220" t="str">
        <v>--</v>
      </c>
      <c r="W220" t="str">
        <v>N</v>
      </c>
      <c r="X220" t="str">
        <v>N</v>
      </c>
      <c r="Y220">
        <v>0</v>
      </c>
      <c r="Z220" t="str">
        <v>--</v>
      </c>
      <c r="AA220">
        <v>0</v>
      </c>
    </row>
    <row r="221">
      <c r="A221" t="str">
        <v>B0B42HXW3P</v>
      </c>
      <c r="B221" t="str">
        <v>X003A8GAYP</v>
      </c>
      <c r="C221" t="str">
        <v>365Home Bowl Cozy Template 3 Sizes, Bowl Cozy Pattern Template, Bowl Cozy Template Cutting Ruler Set with 40 Pcs of Sewing Pin and Manual Instruction</v>
      </c>
      <c r="D221" t="str">
        <v>FTW1</v>
      </c>
      <c r="E221" t="str">
        <v>US</v>
      </c>
      <c r="F221">
        <v>11.89</v>
      </c>
      <c r="G221">
        <v>11.57</v>
      </c>
      <c r="H221">
        <v>0.63</v>
      </c>
      <c r="I221" t="str">
        <v>inches</v>
      </c>
      <c r="J221">
        <v>0.71</v>
      </c>
      <c r="K221" t="str">
        <v>pounds</v>
      </c>
      <c r="L221">
        <v>0.0502</v>
      </c>
      <c r="M221" t="str">
        <v>cubic feet</v>
      </c>
      <c r="N221" t="str">
        <v>Standard-Size</v>
      </c>
      <c r="O221">
        <v>198.39</v>
      </c>
      <c r="P221">
        <v>0</v>
      </c>
      <c r="Q221">
        <v>9.9501</v>
      </c>
      <c r="R221">
        <v>44986</v>
      </c>
      <c r="S221">
        <v>0.87</v>
      </c>
      <c r="T221" t="str">
        <v>USD</v>
      </c>
      <c r="U221">
        <v>8.66</v>
      </c>
      <c r="V221" t="str">
        <v>--</v>
      </c>
      <c r="W221" t="str">
        <v>N</v>
      </c>
      <c r="X221" t="str">
        <v>N</v>
      </c>
      <c r="Y221">
        <v>0</v>
      </c>
      <c r="Z221" t="str">
        <v>--</v>
      </c>
      <c r="AA221">
        <v>0</v>
      </c>
    </row>
    <row r="222">
      <c r="A222" t="str">
        <v>B0BC8YQDHF</v>
      </c>
      <c r="B222" t="str">
        <v>X003DL1VHZ</v>
      </c>
      <c r="C222" t="str">
        <v>365Home 2-Pack Vegetable Green Bean Onion Pepper Cutter Slicer Frencher Shredder, 3-in-1 Multifunctional Fruit Vegetable Apple Cucumber Tomato Carrot Potato Peeler with Rotating Head</v>
      </c>
      <c r="D222" t="str">
        <v>FTW6</v>
      </c>
      <c r="E222" t="str">
        <v>US</v>
      </c>
      <c r="F222">
        <v>4.96</v>
      </c>
      <c r="G222">
        <v>4.02</v>
      </c>
      <c r="H222">
        <v>2.68</v>
      </c>
      <c r="I222" t="str">
        <v>inches</v>
      </c>
      <c r="J222">
        <v>0.2</v>
      </c>
      <c r="K222" t="str">
        <v>pounds</v>
      </c>
      <c r="L222">
        <v>0.0309</v>
      </c>
      <c r="M222" t="str">
        <v>cubic feet</v>
      </c>
      <c r="N222" t="str">
        <v>Standard-Size</v>
      </c>
      <c r="O222">
        <v>2</v>
      </c>
      <c r="P222">
        <v>0.32</v>
      </c>
      <c r="Q222">
        <v>0.0519</v>
      </c>
      <c r="R222">
        <v>44986</v>
      </c>
      <c r="S222">
        <v>0.87</v>
      </c>
      <c r="T222" t="str">
        <v>USD</v>
      </c>
      <c r="U222">
        <v>0.0451</v>
      </c>
      <c r="V222" t="str">
        <v>--</v>
      </c>
      <c r="W222" t="str">
        <v>N</v>
      </c>
      <c r="X222" t="str">
        <v>N</v>
      </c>
      <c r="Y222">
        <v>0</v>
      </c>
      <c r="Z222" t="str">
        <v>--</v>
      </c>
      <c r="AA222">
        <v>0</v>
      </c>
    </row>
    <row r="223">
      <c r="A223" t="str">
        <v>B0BC8XM5TQ</v>
      </c>
      <c r="B223" t="str">
        <v>X003DL1VI9</v>
      </c>
      <c r="C223" t="str">
        <v>365Home 2-Pack Fruit Vegetable Peeler with Container, Veggie Apple Cucumber Carrot Potato Peeler Hand, Green Bean Onion Pepper Cutter Slicer Frencher Shredder</v>
      </c>
      <c r="D223" t="str">
        <v>FTW6</v>
      </c>
      <c r="E223" t="str">
        <v>US</v>
      </c>
      <c r="F223">
        <v>6.77</v>
      </c>
      <c r="G223">
        <v>5.87</v>
      </c>
      <c r="H223">
        <v>2.36</v>
      </c>
      <c r="I223" t="str">
        <v>inches</v>
      </c>
      <c r="J223">
        <v>0.26</v>
      </c>
      <c r="K223" t="str">
        <v>pounds</v>
      </c>
      <c r="L223">
        <v>0.0543</v>
      </c>
      <c r="M223" t="str">
        <v>cubic feet</v>
      </c>
      <c r="N223" t="str">
        <v>Standard-Size</v>
      </c>
      <c r="O223">
        <v>2</v>
      </c>
      <c r="P223">
        <v>0.32</v>
      </c>
      <c r="Q223">
        <v>0.091</v>
      </c>
      <c r="R223">
        <v>44986</v>
      </c>
      <c r="S223">
        <v>0.87</v>
      </c>
      <c r="T223" t="str">
        <v>USD</v>
      </c>
      <c r="U223">
        <v>0.0792</v>
      </c>
      <c r="V223" t="str">
        <v>--</v>
      </c>
      <c r="W223" t="str">
        <v>N</v>
      </c>
      <c r="X223" t="str">
        <v>N</v>
      </c>
      <c r="Y223">
        <v>0</v>
      </c>
      <c r="Z223" t="str">
        <v>--</v>
      </c>
      <c r="AA223">
        <v>0</v>
      </c>
    </row>
    <row r="224">
      <c r="A224" t="str">
        <v>B0BC82J65L</v>
      </c>
      <c r="B224" t="str">
        <v>X003DL3WIL</v>
      </c>
      <c r="C224" t="str">
        <v>365Home 2-Pack Multifunctional Vegetable Chopper Dicing &amp; Slitting, Veggie Peeler Chopper Dicer With Container, Cucumber Carrot Potato Onion Apple Peeler Chopper Dicer Slicer Cutter Tool</v>
      </c>
      <c r="D224" t="str">
        <v>FTW6</v>
      </c>
      <c r="E224" t="str">
        <v>US</v>
      </c>
      <c r="F224">
        <v>8.71</v>
      </c>
      <c r="G224">
        <v>6.38</v>
      </c>
      <c r="H224">
        <v>4.14</v>
      </c>
      <c r="I224" t="str">
        <v>inches</v>
      </c>
      <c r="J224">
        <v>1.6</v>
      </c>
      <c r="K224" t="str">
        <v>pounds</v>
      </c>
      <c r="L224">
        <v>0.1331</v>
      </c>
      <c r="M224" t="str">
        <v>cubic feet</v>
      </c>
      <c r="N224" t="str">
        <v>Standard-Size</v>
      </c>
      <c r="O224">
        <v>28.16</v>
      </c>
      <c r="P224">
        <v>2.71</v>
      </c>
      <c r="Q224">
        <v>3.3885</v>
      </c>
      <c r="R224">
        <v>44986</v>
      </c>
      <c r="S224">
        <v>0.87</v>
      </c>
      <c r="T224" t="str">
        <v>USD</v>
      </c>
      <c r="U224">
        <v>2.9453</v>
      </c>
      <c r="V224" t="str">
        <v>--</v>
      </c>
      <c r="W224" t="str">
        <v>N</v>
      </c>
      <c r="X224" t="str">
        <v>N</v>
      </c>
      <c r="Y224">
        <v>0</v>
      </c>
      <c r="Z224" t="str">
        <v>--</v>
      </c>
      <c r="AA224">
        <v>0</v>
      </c>
    </row>
    <row r="225">
      <c r="A225" t="str">
        <v>B0BHVP5HFS</v>
      </c>
      <c r="B225" t="str">
        <v>X003FHUO7P</v>
      </c>
      <c r="C225" t="str">
        <v>365Home Car Window Breaker Seatbelt Cutter, 3-in-1 Glass Breaker and Seat Belt Cutter, Car Emergency Escape Tool with User Manual for Land and Underwater (Green)</v>
      </c>
      <c r="D225" t="str">
        <v>FTW6</v>
      </c>
      <c r="E225" t="str">
        <v>US</v>
      </c>
      <c r="F225">
        <v>4.76</v>
      </c>
      <c r="G225">
        <v>3.07</v>
      </c>
      <c r="H225">
        <v>1.26</v>
      </c>
      <c r="I225" t="str">
        <v>inches</v>
      </c>
      <c r="J225">
        <v>0.09</v>
      </c>
      <c r="K225" t="str">
        <v>pounds</v>
      </c>
      <c r="L225">
        <v>0.0107</v>
      </c>
      <c r="M225" t="str">
        <v>cubic feet</v>
      </c>
      <c r="N225" t="str">
        <v>Standard-Size</v>
      </c>
      <c r="O225">
        <v>1</v>
      </c>
      <c r="P225">
        <v>0</v>
      </c>
      <c r="Q225">
        <v>0.0107</v>
      </c>
      <c r="R225">
        <v>44986</v>
      </c>
      <c r="S225">
        <v>0.87</v>
      </c>
      <c r="T225" t="str">
        <v>USD</v>
      </c>
      <c r="U225">
        <v>0.0093</v>
      </c>
      <c r="V225" t="str">
        <v>--</v>
      </c>
      <c r="W225" t="str">
        <v>N</v>
      </c>
      <c r="X225" t="str">
        <v>N</v>
      </c>
      <c r="Y225">
        <v>0</v>
      </c>
      <c r="Z225" t="str">
        <v>--</v>
      </c>
      <c r="AA225">
        <v>0</v>
      </c>
    </row>
    <row r="226">
      <c r="A226" t="str">
        <v>B0BNQT3YN6</v>
      </c>
      <c r="B226" t="str">
        <v>X003K54XY7</v>
      </c>
      <c r="C226" t="str">
        <v>365Home 4-Packs Car Window Breaker Seatbelt Cutter, 3-in-1 Glass Breaker and Seat Belt Cutter, Car Emergency Escape Tool with User Manual for Land and Underwater (Black Red Blue Yellow)</v>
      </c>
      <c r="D226" t="str">
        <v>FTW6</v>
      </c>
      <c r="E226" t="str">
        <v>US</v>
      </c>
      <c r="F226">
        <v>6.93</v>
      </c>
      <c r="G226">
        <v>5.63</v>
      </c>
      <c r="H226">
        <v>2.72</v>
      </c>
      <c r="I226" t="str">
        <v>inches</v>
      </c>
      <c r="J226">
        <v>0.4</v>
      </c>
      <c r="K226" t="str">
        <v>pounds</v>
      </c>
      <c r="L226">
        <v>0.0614</v>
      </c>
      <c r="M226" t="str">
        <v>cubic feet</v>
      </c>
      <c r="N226" t="str">
        <v>Standard-Size</v>
      </c>
      <c r="O226">
        <v>1</v>
      </c>
      <c r="P226">
        <v>0</v>
      </c>
      <c r="Q226">
        <v>0.0614</v>
      </c>
      <c r="R226">
        <v>44986</v>
      </c>
      <c r="S226">
        <v>0.87</v>
      </c>
      <c r="T226" t="str">
        <v>USD</v>
      </c>
      <c r="U226">
        <v>0.0534</v>
      </c>
      <c r="V226" t="str">
        <v>--</v>
      </c>
      <c r="W226" t="str">
        <v>N</v>
      </c>
      <c r="X226" t="str">
        <v>N</v>
      </c>
      <c r="Y226">
        <v>0</v>
      </c>
      <c r="Z226" t="str">
        <v>--</v>
      </c>
      <c r="AA226">
        <v>0</v>
      </c>
    </row>
    <row r="227">
      <c r="A227" t="str">
        <v>B0B42LPW36</v>
      </c>
      <c r="B227" t="str">
        <v>X003A8GAYF</v>
      </c>
      <c r="C227" t="str">
        <v>365Home Bowl Cozy Template 3 Sizes, Bowl Cozy Pattern Template, Bowl Cozy Template Cutting Ruler Set with 40 Pcs of Sewing Pin and Manual Instruction</v>
      </c>
      <c r="D227" t="str">
        <v>FWA6</v>
      </c>
      <c r="E227" t="str">
        <v>US</v>
      </c>
      <c r="F227">
        <v>7.09</v>
      </c>
      <c r="G227">
        <v>7.01</v>
      </c>
      <c r="H227">
        <v>0.43</v>
      </c>
      <c r="I227" t="str">
        <v>inches</v>
      </c>
      <c r="J227">
        <v>0.15</v>
      </c>
      <c r="K227" t="str">
        <v>pounds</v>
      </c>
      <c r="L227">
        <v>0.0124</v>
      </c>
      <c r="M227" t="str">
        <v>cubic feet</v>
      </c>
      <c r="N227" t="str">
        <v>Standard-Size</v>
      </c>
      <c r="O227">
        <v>1</v>
      </c>
      <c r="P227">
        <v>0</v>
      </c>
      <c r="Q227">
        <v>0.0124</v>
      </c>
      <c r="R227">
        <v>44986</v>
      </c>
      <c r="S227">
        <v>0.87</v>
      </c>
      <c r="T227" t="str">
        <v>USD</v>
      </c>
      <c r="U227">
        <v>0.0108</v>
      </c>
      <c r="V227" t="str">
        <v>--</v>
      </c>
      <c r="W227" t="str">
        <v>N</v>
      </c>
      <c r="X227" t="str">
        <v>N</v>
      </c>
      <c r="Y227">
        <v>0</v>
      </c>
      <c r="Z227" t="str">
        <v>--</v>
      </c>
      <c r="AA227">
        <v>0</v>
      </c>
    </row>
    <row r="228">
      <c r="A228" t="str">
        <v>B0B42JF83D</v>
      </c>
      <c r="B228" t="str">
        <v>X003A8K93X</v>
      </c>
      <c r="C228" t="str">
        <v>365Home Bowl Cozy Template 3 Sizes, Bowl Cozy Pattern Template, Bowl Cozy Template Cutting Ruler Set with 40 Pcs of Sewing Pin and Manual Instruction</v>
      </c>
      <c r="D228" t="str">
        <v>FWA6</v>
      </c>
      <c r="E228" t="str">
        <v>US</v>
      </c>
      <c r="F228">
        <v>8.94</v>
      </c>
      <c r="G228">
        <v>8.7</v>
      </c>
      <c r="H228">
        <v>0.59</v>
      </c>
      <c r="I228" t="str">
        <v>inches</v>
      </c>
      <c r="J228">
        <v>0.29</v>
      </c>
      <c r="K228" t="str">
        <v>pounds</v>
      </c>
      <c r="L228">
        <v>0.0266</v>
      </c>
      <c r="M228" t="str">
        <v>cubic feet</v>
      </c>
      <c r="N228" t="str">
        <v>Standard-Size</v>
      </c>
      <c r="O228">
        <v>1</v>
      </c>
      <c r="P228">
        <v>0</v>
      </c>
      <c r="Q228">
        <v>0.0266</v>
      </c>
      <c r="R228">
        <v>44986</v>
      </c>
      <c r="S228">
        <v>0.87</v>
      </c>
      <c r="T228" t="str">
        <v>USD</v>
      </c>
      <c r="U228">
        <v>0.0231</v>
      </c>
      <c r="V228" t="str">
        <v>--</v>
      </c>
      <c r="W228" t="str">
        <v>N</v>
      </c>
      <c r="X228" t="str">
        <v>N</v>
      </c>
      <c r="Y228">
        <v>0</v>
      </c>
      <c r="Z228" t="str">
        <v>--</v>
      </c>
      <c r="AA228">
        <v>0</v>
      </c>
    </row>
    <row r="229">
      <c r="A229" t="str">
        <v>B0B42K8BKS</v>
      </c>
      <c r="B229" t="str">
        <v>X003A8B6OJ</v>
      </c>
      <c r="C229" t="str">
        <v>365Home Bowl Cozy Template 3 Sizes, Bowl Cozy Pattern Template, Bowl Cozy Template Cutting Ruler Set with 40 Pcs of Sewing Pin and Manual Instruction</v>
      </c>
      <c r="D229" t="str">
        <v>GEG1</v>
      </c>
      <c r="E229" t="str">
        <v>US</v>
      </c>
      <c r="F229">
        <v>12.01</v>
      </c>
      <c r="G229">
        <v>11.54</v>
      </c>
      <c r="H229">
        <v>0.47</v>
      </c>
      <c r="I229" t="str">
        <v>inches</v>
      </c>
      <c r="J229">
        <v>0.31</v>
      </c>
      <c r="K229" t="str">
        <v>pounds</v>
      </c>
      <c r="L229">
        <v>0.0377</v>
      </c>
      <c r="M229" t="str">
        <v>cubic feet</v>
      </c>
      <c r="N229" t="str">
        <v>Standard-Size</v>
      </c>
      <c r="O229">
        <v>0.29</v>
      </c>
      <c r="P229">
        <v>0</v>
      </c>
      <c r="Q229">
        <v>0.0109</v>
      </c>
      <c r="R229">
        <v>44986</v>
      </c>
      <c r="S229">
        <v>0.87</v>
      </c>
      <c r="T229" t="str">
        <v>USD</v>
      </c>
      <c r="U229">
        <v>0.0095</v>
      </c>
      <c r="V229" t="str">
        <v>--</v>
      </c>
      <c r="W229" t="str">
        <v>N</v>
      </c>
      <c r="X229" t="str">
        <v>N</v>
      </c>
      <c r="Y229">
        <v>0</v>
      </c>
      <c r="Z229" t="str">
        <v>--</v>
      </c>
      <c r="AA229">
        <v>0</v>
      </c>
    </row>
    <row r="230">
      <c r="A230" t="str">
        <v>B0B42KWPRX</v>
      </c>
      <c r="B230" t="str">
        <v>X003A8FB8B</v>
      </c>
      <c r="C230" t="str">
        <v>365Home Bowl Cozy Template 3 Sizes, Bowl Cozy Pattern Template, Bowl Cozy Template Cutting Ruler Set with 40 Pcs of Sewing Pin, Rotary Cutter and Manual Instruction</v>
      </c>
      <c r="D230" t="str">
        <v>GEG1</v>
      </c>
      <c r="E230" t="str">
        <v>US</v>
      </c>
      <c r="F230">
        <v>11.77</v>
      </c>
      <c r="G230">
        <v>11.46</v>
      </c>
      <c r="H230">
        <v>2.05</v>
      </c>
      <c r="I230" t="str">
        <v>inches</v>
      </c>
      <c r="J230">
        <v>1.01</v>
      </c>
      <c r="K230" t="str">
        <v>pounds</v>
      </c>
      <c r="L230">
        <v>0.16</v>
      </c>
      <c r="M230" t="str">
        <v>cubic feet</v>
      </c>
      <c r="N230" t="str">
        <v>Standard-Size</v>
      </c>
      <c r="O230">
        <v>1.03</v>
      </c>
      <c r="P230">
        <v>0</v>
      </c>
      <c r="Q230">
        <v>0.16</v>
      </c>
      <c r="R230">
        <v>44986</v>
      </c>
      <c r="S230">
        <v>0.87</v>
      </c>
      <c r="T230" t="str">
        <v>USD</v>
      </c>
      <c r="U230">
        <v>0.1392</v>
      </c>
      <c r="V230" t="str">
        <v>--</v>
      </c>
      <c r="W230" t="str">
        <v>N</v>
      </c>
      <c r="X230" t="str">
        <v>N</v>
      </c>
      <c r="Y230">
        <v>0</v>
      </c>
      <c r="Z230" t="str">
        <v>--</v>
      </c>
      <c r="AA230">
        <v>0.03</v>
      </c>
    </row>
    <row r="231">
      <c r="A231" t="str">
        <v>B0B42HXW3P</v>
      </c>
      <c r="B231" t="str">
        <v>X003A8GAYP</v>
      </c>
      <c r="C231" t="str">
        <v>365Home Bowl Cozy Template 3 Sizes, Bowl Cozy Pattern Template, Bowl Cozy Template Cutting Ruler Set with 40 Pcs of Sewing Pin and Manual Instruction</v>
      </c>
      <c r="D231" t="str">
        <v>GEG1</v>
      </c>
      <c r="E231" t="str">
        <v>US</v>
      </c>
      <c r="F231">
        <v>11.89</v>
      </c>
      <c r="G231">
        <v>11.57</v>
      </c>
      <c r="H231">
        <v>0.63</v>
      </c>
      <c r="I231" t="str">
        <v>inches</v>
      </c>
      <c r="J231">
        <v>0.71</v>
      </c>
      <c r="K231" t="str">
        <v>pounds</v>
      </c>
      <c r="L231">
        <v>0.0502</v>
      </c>
      <c r="M231" t="str">
        <v>cubic feet</v>
      </c>
      <c r="N231" t="str">
        <v>Standard-Size</v>
      </c>
      <c r="O231">
        <v>0.26</v>
      </c>
      <c r="P231">
        <v>0.13</v>
      </c>
      <c r="Q231">
        <v>0.0065</v>
      </c>
      <c r="R231">
        <v>44986</v>
      </c>
      <c r="S231">
        <v>0.87</v>
      </c>
      <c r="T231" t="str">
        <v>USD</v>
      </c>
      <c r="U231">
        <v>0.0056</v>
      </c>
      <c r="V231" t="str">
        <v>--</v>
      </c>
      <c r="W231" t="str">
        <v>N</v>
      </c>
      <c r="X231" t="str">
        <v>N</v>
      </c>
      <c r="Y231">
        <v>0</v>
      </c>
      <c r="Z231" t="str">
        <v>--</v>
      </c>
      <c r="AA231">
        <v>0</v>
      </c>
    </row>
    <row r="232">
      <c r="A232" t="str">
        <v>B0B42JF83D</v>
      </c>
      <c r="B232" t="str">
        <v>X003A8K93X</v>
      </c>
      <c r="C232" t="str">
        <v>365Home Bowl Cozy Template 3 Sizes, Bowl Cozy Pattern Template, Bowl Cozy Template Cutting Ruler Set with 40 Pcs of Sewing Pin and Manual Instruction</v>
      </c>
      <c r="D232" t="str">
        <v>GEG1</v>
      </c>
      <c r="E232" t="str">
        <v>US</v>
      </c>
      <c r="F232">
        <v>8.94</v>
      </c>
      <c r="G232">
        <v>8.7</v>
      </c>
      <c r="H232">
        <v>0.59</v>
      </c>
      <c r="I232" t="str">
        <v>inches</v>
      </c>
      <c r="J232">
        <v>0.29</v>
      </c>
      <c r="K232" t="str">
        <v>pounds</v>
      </c>
      <c r="L232">
        <v>0.0266</v>
      </c>
      <c r="M232" t="str">
        <v>cubic feet</v>
      </c>
      <c r="N232" t="str">
        <v>Standard-Size</v>
      </c>
      <c r="O232">
        <v>1</v>
      </c>
      <c r="P232">
        <v>0</v>
      </c>
      <c r="Q232">
        <v>0.0266</v>
      </c>
      <c r="R232">
        <v>44986</v>
      </c>
      <c r="S232">
        <v>0.87</v>
      </c>
      <c r="T232" t="str">
        <v>USD</v>
      </c>
      <c r="U232">
        <v>0.0231</v>
      </c>
      <c r="V232" t="str">
        <v>--</v>
      </c>
      <c r="W232" t="str">
        <v>N</v>
      </c>
      <c r="X232" t="str">
        <v>N</v>
      </c>
      <c r="Y232">
        <v>0</v>
      </c>
      <c r="Z232" t="str">
        <v>--</v>
      </c>
      <c r="AA232">
        <v>0</v>
      </c>
    </row>
    <row r="233">
      <c r="A233" t="str">
        <v>B0BC8WW3KP</v>
      </c>
      <c r="B233" t="str">
        <v>X003DKUBQ3</v>
      </c>
      <c r="C233" t="str">
        <v>365Home 3-in-1 Multifunctional Fruit Vegetable Peeler with Rotating Head, Straight Serrated Julienne Peeler, Apple Cucumber Tomato Carrot Potato Peeler Hand, Veggie Peelers for Kitchen</v>
      </c>
      <c r="D233" t="str">
        <v>GEG1</v>
      </c>
      <c r="E233" t="str">
        <v>US</v>
      </c>
      <c r="F233">
        <v>4.06</v>
      </c>
      <c r="G233">
        <v>3.5</v>
      </c>
      <c r="H233">
        <v>0.79</v>
      </c>
      <c r="I233" t="str">
        <v>inches</v>
      </c>
      <c r="J233">
        <v>0.07</v>
      </c>
      <c r="K233" t="str">
        <v>pounds</v>
      </c>
      <c r="L233">
        <v>0.0065</v>
      </c>
      <c r="M233" t="str">
        <v>cubic feet</v>
      </c>
      <c r="N233" t="str">
        <v>Standard-Size</v>
      </c>
      <c r="O233">
        <v>2</v>
      </c>
      <c r="P233">
        <v>0</v>
      </c>
      <c r="Q233">
        <v>0.0129</v>
      </c>
      <c r="R233">
        <v>44986</v>
      </c>
      <c r="S233">
        <v>0.87</v>
      </c>
      <c r="T233" t="str">
        <v>USD</v>
      </c>
      <c r="U233">
        <v>0.0113</v>
      </c>
      <c r="V233" t="str">
        <v>--</v>
      </c>
      <c r="W233" t="str">
        <v>N</v>
      </c>
      <c r="X233" t="str">
        <v>N</v>
      </c>
      <c r="Y233">
        <v>0</v>
      </c>
      <c r="Z233" t="str">
        <v>--</v>
      </c>
      <c r="AA233">
        <v>0</v>
      </c>
    </row>
    <row r="234">
      <c r="A234" t="str">
        <v>B0BC82PT7P</v>
      </c>
      <c r="B234" t="str">
        <v>X003DKUC8F</v>
      </c>
      <c r="C234" t="str">
        <v>365Home 3-Pack Multifunction Vegetable Bean Cutter Slicer Peeler Frencher Stringer, Veggie Green Onion Pepper Slicer Shredder, Cucumber Carrot Potato Onion Chopper Dicer Cutter Tool with Container.</v>
      </c>
      <c r="D234" t="str">
        <v>GEG1</v>
      </c>
      <c r="E234" t="str">
        <v>US</v>
      </c>
      <c r="F234">
        <v>6.06</v>
      </c>
      <c r="G234">
        <v>4.49</v>
      </c>
      <c r="H234">
        <v>4.37</v>
      </c>
      <c r="I234" t="str">
        <v>inches</v>
      </c>
      <c r="J234">
        <v>0.73</v>
      </c>
      <c r="K234" t="str">
        <v>pounds</v>
      </c>
      <c r="L234">
        <v>0.0688</v>
      </c>
      <c r="M234" t="str">
        <v>cubic feet</v>
      </c>
      <c r="N234" t="str">
        <v>Standard-Size</v>
      </c>
      <c r="O234">
        <v>3</v>
      </c>
      <c r="P234">
        <v>0</v>
      </c>
      <c r="Q234">
        <v>0.2064</v>
      </c>
      <c r="R234">
        <v>44986</v>
      </c>
      <c r="S234">
        <v>0.87</v>
      </c>
      <c r="T234" t="str">
        <v>USD</v>
      </c>
      <c r="U234">
        <v>0.1796</v>
      </c>
      <c r="V234" t="str">
        <v>--</v>
      </c>
      <c r="W234" t="str">
        <v>N</v>
      </c>
      <c r="X234" t="str">
        <v>N</v>
      </c>
      <c r="Y234">
        <v>0</v>
      </c>
      <c r="Z234" t="str">
        <v>--</v>
      </c>
      <c r="AA234">
        <v>0</v>
      </c>
    </row>
    <row r="235">
      <c r="A235" t="str">
        <v>B0BC8YQDHF</v>
      </c>
      <c r="B235" t="str">
        <v>X003DL1VHZ</v>
      </c>
      <c r="C235" t="str">
        <v>365Home 2-Pack Vegetable Green Bean Onion Pepper Cutter Slicer Frencher Shredder, 3-in-1 Multifunctional Fruit Vegetable Apple Cucumber Tomato Carrot Potato Peeler with Rotating Head</v>
      </c>
      <c r="D235" t="str">
        <v>GEG1</v>
      </c>
      <c r="E235" t="str">
        <v>US</v>
      </c>
      <c r="F235">
        <v>4.96</v>
      </c>
      <c r="G235">
        <v>4.02</v>
      </c>
      <c r="H235">
        <v>2.68</v>
      </c>
      <c r="I235" t="str">
        <v>inches</v>
      </c>
      <c r="J235">
        <v>0.2</v>
      </c>
      <c r="K235" t="str">
        <v>pounds</v>
      </c>
      <c r="L235">
        <v>0.0309</v>
      </c>
      <c r="M235" t="str">
        <v>cubic feet</v>
      </c>
      <c r="N235" t="str">
        <v>Standard-Size</v>
      </c>
      <c r="O235">
        <v>1</v>
      </c>
      <c r="P235">
        <v>0</v>
      </c>
      <c r="Q235">
        <v>0.0309</v>
      </c>
      <c r="R235">
        <v>44986</v>
      </c>
      <c r="S235">
        <v>0.87</v>
      </c>
      <c r="T235" t="str">
        <v>USD</v>
      </c>
      <c r="U235">
        <v>0.0269</v>
      </c>
      <c r="V235" t="str">
        <v>--</v>
      </c>
      <c r="W235" t="str">
        <v>N</v>
      </c>
      <c r="X235" t="str">
        <v>N</v>
      </c>
      <c r="Y235">
        <v>0</v>
      </c>
      <c r="Z235" t="str">
        <v>--</v>
      </c>
      <c r="AA235">
        <v>0</v>
      </c>
    </row>
    <row r="236">
      <c r="A236" t="str">
        <v>B0BC8XM5TQ</v>
      </c>
      <c r="B236" t="str">
        <v>X003DL1VI9</v>
      </c>
      <c r="C236" t="str">
        <v>365Home 2-Pack Fruit Vegetable Peeler with Container, Veggie Apple Cucumber Carrot Potato Peeler Hand, Green Bean Onion Pepper Cutter Slicer Frencher Shredder</v>
      </c>
      <c r="D236" t="str">
        <v>GEG1</v>
      </c>
      <c r="E236" t="str">
        <v>US</v>
      </c>
      <c r="F236">
        <v>6.77</v>
      </c>
      <c r="G236">
        <v>5.87</v>
      </c>
      <c r="H236">
        <v>2.36</v>
      </c>
      <c r="I236" t="str">
        <v>inches</v>
      </c>
      <c r="J236">
        <v>0.26</v>
      </c>
      <c r="K236" t="str">
        <v>pounds</v>
      </c>
      <c r="L236">
        <v>0.0543</v>
      </c>
      <c r="M236" t="str">
        <v>cubic feet</v>
      </c>
      <c r="N236" t="str">
        <v>Standard-Size</v>
      </c>
      <c r="O236">
        <v>1</v>
      </c>
      <c r="P236">
        <v>0</v>
      </c>
      <c r="Q236">
        <v>0.0543</v>
      </c>
      <c r="R236">
        <v>44986</v>
      </c>
      <c r="S236">
        <v>0.87</v>
      </c>
      <c r="T236" t="str">
        <v>USD</v>
      </c>
      <c r="U236">
        <v>0.0472</v>
      </c>
      <c r="V236" t="str">
        <v>--</v>
      </c>
      <c r="W236" t="str">
        <v>N</v>
      </c>
      <c r="X236" t="str">
        <v>N</v>
      </c>
      <c r="Y236">
        <v>0</v>
      </c>
      <c r="Z236" t="str">
        <v>--</v>
      </c>
      <c r="AA236">
        <v>0</v>
      </c>
    </row>
    <row r="237">
      <c r="A237" t="str">
        <v>B0BC81ZZS8</v>
      </c>
      <c r="B237" t="str">
        <v>X003DL1W0L</v>
      </c>
      <c r="C237" t="str">
        <v>365Home 2-Pack Multifunctional Vegetable Chopper Dicing &amp; Slitting, Veggie Peeler Chopper Dicer with Container, Cucumber Carrot Potato Onion Chopper Peeler Dicer Slicer Cutter Tool</v>
      </c>
      <c r="D237" t="str">
        <v>GEG1</v>
      </c>
      <c r="E237" t="str">
        <v>US</v>
      </c>
      <c r="F237">
        <v>6.1</v>
      </c>
      <c r="G237">
        <v>4.37</v>
      </c>
      <c r="H237">
        <v>4.37</v>
      </c>
      <c r="I237" t="str">
        <v>inches</v>
      </c>
      <c r="J237">
        <v>0.73</v>
      </c>
      <c r="K237" t="str">
        <v>pounds</v>
      </c>
      <c r="L237">
        <v>0.0674</v>
      </c>
      <c r="M237" t="str">
        <v>cubic feet</v>
      </c>
      <c r="N237" t="str">
        <v>Standard-Size</v>
      </c>
      <c r="O237">
        <v>2</v>
      </c>
      <c r="P237">
        <v>0</v>
      </c>
      <c r="Q237">
        <v>0.1348</v>
      </c>
      <c r="R237">
        <v>44986</v>
      </c>
      <c r="S237">
        <v>0.87</v>
      </c>
      <c r="T237" t="str">
        <v>USD</v>
      </c>
      <c r="U237">
        <v>0.1173</v>
      </c>
      <c r="V237" t="str">
        <v>--</v>
      </c>
      <c r="W237" t="str">
        <v>N</v>
      </c>
      <c r="X237" t="str">
        <v>N</v>
      </c>
      <c r="Y237">
        <v>0</v>
      </c>
      <c r="Z237" t="str">
        <v>--</v>
      </c>
      <c r="AA237">
        <v>0</v>
      </c>
    </row>
    <row r="238">
      <c r="A238" t="str">
        <v>B0BC8WZ3YB</v>
      </c>
      <c r="B238" t="str">
        <v>X003DL3PLF</v>
      </c>
      <c r="C238" t="str">
        <v>365Home Multifunction Vegetable Bean Slicer Cutter Dicer Knife, Long French Bean Shredder Grater, Vegetable 3 In 1 Peeler With Storage, Kitchen Hand Tool</v>
      </c>
      <c r="D238" t="str">
        <v>GEG1</v>
      </c>
      <c r="E238" t="str">
        <v>US</v>
      </c>
      <c r="F238">
        <v>5.83</v>
      </c>
      <c r="G238">
        <v>3.39</v>
      </c>
      <c r="H238">
        <v>2.24</v>
      </c>
      <c r="I238" t="str">
        <v>inches</v>
      </c>
      <c r="J238">
        <v>0.15</v>
      </c>
      <c r="K238" t="str">
        <v>pounds</v>
      </c>
      <c r="L238">
        <v>0.0256</v>
      </c>
      <c r="M238" t="str">
        <v>cubic feet</v>
      </c>
      <c r="N238" t="str">
        <v>Standard-Size</v>
      </c>
      <c r="O238">
        <v>1</v>
      </c>
      <c r="P238">
        <v>0</v>
      </c>
      <c r="Q238">
        <v>0.0256</v>
      </c>
      <c r="R238">
        <v>44986</v>
      </c>
      <c r="S238">
        <v>0.87</v>
      </c>
      <c r="T238" t="str">
        <v>USD</v>
      </c>
      <c r="U238">
        <v>0.0223</v>
      </c>
      <c r="V238" t="str">
        <v>--</v>
      </c>
      <c r="W238" t="str">
        <v>N</v>
      </c>
      <c r="X238" t="str">
        <v>N</v>
      </c>
      <c r="Y238">
        <v>0</v>
      </c>
      <c r="Z238" t="str">
        <v>--</v>
      </c>
      <c r="AA238">
        <v>0</v>
      </c>
    </row>
    <row r="239">
      <c r="A239" t="str">
        <v>B0BC82J65L</v>
      </c>
      <c r="B239" t="str">
        <v>X003DL3WIL</v>
      </c>
      <c r="C239" t="str">
        <v>365Home 2-Pack Multifunctional Vegetable Chopper Dicing &amp; Slitting, Veggie Peeler Chopper Dicer With Container, Cucumber Carrot Potato Onion Apple Peeler Chopper Dicer Slicer Cutter Tool</v>
      </c>
      <c r="D239" t="str">
        <v>GEG1</v>
      </c>
      <c r="E239" t="str">
        <v>US</v>
      </c>
      <c r="F239">
        <v>8.71</v>
      </c>
      <c r="G239">
        <v>6.38</v>
      </c>
      <c r="H239">
        <v>4.14</v>
      </c>
      <c r="I239" t="str">
        <v>inches</v>
      </c>
      <c r="J239">
        <v>1.6</v>
      </c>
      <c r="K239" t="str">
        <v>pounds</v>
      </c>
      <c r="L239">
        <v>0.1331</v>
      </c>
      <c r="M239" t="str">
        <v>cubic feet</v>
      </c>
      <c r="N239" t="str">
        <v>Standard-Size</v>
      </c>
      <c r="O239">
        <v>21</v>
      </c>
      <c r="P239">
        <v>0</v>
      </c>
      <c r="Q239">
        <v>2.7959</v>
      </c>
      <c r="R239">
        <v>44986</v>
      </c>
      <c r="S239">
        <v>0.87</v>
      </c>
      <c r="T239" t="str">
        <v>USD</v>
      </c>
      <c r="U239">
        <v>2.4342</v>
      </c>
      <c r="V239" t="str">
        <v>--</v>
      </c>
      <c r="W239" t="str">
        <v>N</v>
      </c>
      <c r="X239" t="str">
        <v>N</v>
      </c>
      <c r="Y239">
        <v>0</v>
      </c>
      <c r="Z239" t="str">
        <v>--</v>
      </c>
      <c r="AA239">
        <v>0</v>
      </c>
    </row>
    <row r="240">
      <c r="A240" t="str">
        <v>B0BQ37X5M1</v>
      </c>
      <c r="B240" t="str">
        <v>X003KK8B59</v>
      </c>
      <c r="C240" t="str">
        <v>365Home?Upgrade?2 in 1 Dumpling Maker Press, Dumpling Skin Maker Machine, Empanada Maker Press, Multifunctional DIY Manual Dumpling Press Mold Set (Blue)</v>
      </c>
      <c r="D240" t="str">
        <v>GEG1</v>
      </c>
      <c r="E240" t="str">
        <v>US</v>
      </c>
      <c r="F240">
        <v>10.91</v>
      </c>
      <c r="G240">
        <v>5.39</v>
      </c>
      <c r="H240">
        <v>2.91</v>
      </c>
      <c r="I240" t="str">
        <v>inches</v>
      </c>
      <c r="J240">
        <v>0.44</v>
      </c>
      <c r="K240" t="str">
        <v>pounds</v>
      </c>
      <c r="L240">
        <v>0.099</v>
      </c>
      <c r="M240" t="str">
        <v>cubic feet</v>
      </c>
      <c r="N240" t="str">
        <v>Standard-Size</v>
      </c>
      <c r="O240">
        <v>0.68</v>
      </c>
      <c r="P240">
        <v>0</v>
      </c>
      <c r="Q240">
        <v>0.0575</v>
      </c>
      <c r="R240">
        <v>44986</v>
      </c>
      <c r="S240">
        <v>0.87</v>
      </c>
      <c r="T240" t="str">
        <v>USD</v>
      </c>
      <c r="U240">
        <v>0.05</v>
      </c>
      <c r="V240" t="str">
        <v>--</v>
      </c>
      <c r="W240" t="str">
        <v>N</v>
      </c>
      <c r="X240" t="str">
        <v>N</v>
      </c>
      <c r="Y240">
        <v>0</v>
      </c>
      <c r="Z240" t="str">
        <v>--</v>
      </c>
      <c r="AA240">
        <v>0.1</v>
      </c>
    </row>
    <row r="241">
      <c r="A241" t="str">
        <v>B0B42KWPRX</v>
      </c>
      <c r="B241" t="str">
        <v>X003A8FB8B</v>
      </c>
      <c r="C241" t="str">
        <v>365Home Bowl Cozy Template 3 Sizes, Bowl Cozy Pattern Template, Bowl Cozy Template Cutting Ruler Set with 40 Pcs of Sewing Pin, Rotary Cutter and Manual Instruction</v>
      </c>
      <c r="D241" t="str">
        <v>GRR1</v>
      </c>
      <c r="E241" t="str">
        <v>US</v>
      </c>
      <c r="F241">
        <v>11.77</v>
      </c>
      <c r="G241">
        <v>11.46</v>
      </c>
      <c r="H241">
        <v>2.05</v>
      </c>
      <c r="I241" t="str">
        <v>inches</v>
      </c>
      <c r="J241">
        <v>1.01</v>
      </c>
      <c r="K241" t="str">
        <v>pounds</v>
      </c>
      <c r="L241">
        <v>0.16</v>
      </c>
      <c r="M241" t="str">
        <v>cubic feet</v>
      </c>
      <c r="N241" t="str">
        <v>Standard-Size</v>
      </c>
      <c r="O241">
        <v>6</v>
      </c>
      <c r="P241">
        <v>0</v>
      </c>
      <c r="Q241">
        <v>0.955</v>
      </c>
      <c r="R241">
        <v>44986</v>
      </c>
      <c r="S241">
        <v>0.87</v>
      </c>
      <c r="T241" t="str">
        <v>USD</v>
      </c>
      <c r="U241">
        <v>0.8308</v>
      </c>
      <c r="V241" t="str">
        <v>--</v>
      </c>
      <c r="W241" t="str">
        <v>N</v>
      </c>
      <c r="X241" t="str">
        <v>N</v>
      </c>
      <c r="Y241">
        <v>0</v>
      </c>
      <c r="Z241" t="str">
        <v>--</v>
      </c>
      <c r="AA241">
        <v>0.03</v>
      </c>
    </row>
    <row r="242">
      <c r="A242" t="str">
        <v>B0B42LPW36</v>
      </c>
      <c r="B242" t="str">
        <v>X003A8GAYF</v>
      </c>
      <c r="C242" t="str">
        <v>365Home Bowl Cozy Template 3 Sizes, Bowl Cozy Pattern Template, Bowl Cozy Template Cutting Ruler Set with 40 Pcs of Sewing Pin and Manual Instruction</v>
      </c>
      <c r="D242" t="str">
        <v>GRR1</v>
      </c>
      <c r="E242" t="str">
        <v>US</v>
      </c>
      <c r="F242">
        <v>7.09</v>
      </c>
      <c r="G242">
        <v>7.01</v>
      </c>
      <c r="H242">
        <v>0.43</v>
      </c>
      <c r="I242" t="str">
        <v>inches</v>
      </c>
      <c r="J242">
        <v>0.15</v>
      </c>
      <c r="K242" t="str">
        <v>pounds</v>
      </c>
      <c r="L242">
        <v>0.0124</v>
      </c>
      <c r="M242" t="str">
        <v>cubic feet</v>
      </c>
      <c r="N242" t="str">
        <v>Standard-Size</v>
      </c>
      <c r="O242">
        <v>1</v>
      </c>
      <c r="P242">
        <v>0</v>
      </c>
      <c r="Q242">
        <v>0.0124</v>
      </c>
      <c r="R242">
        <v>44986</v>
      </c>
      <c r="S242">
        <v>0.87</v>
      </c>
      <c r="T242" t="str">
        <v>USD</v>
      </c>
      <c r="U242">
        <v>0.0108</v>
      </c>
      <c r="V242" t="str">
        <v>--</v>
      </c>
      <c r="W242" t="str">
        <v>N</v>
      </c>
      <c r="X242" t="str">
        <v>N</v>
      </c>
      <c r="Y242">
        <v>0</v>
      </c>
      <c r="Z242" t="str">
        <v>--</v>
      </c>
      <c r="AA242">
        <v>0</v>
      </c>
    </row>
    <row r="243">
      <c r="A243" t="str">
        <v>B0BC82PT7P</v>
      </c>
      <c r="B243" t="str">
        <v>X003DKUC8F</v>
      </c>
      <c r="C243" t="str">
        <v>365Home 3-Pack Multifunction Vegetable Bean Cutter Slicer Peeler Frencher Stringer, Veggie Green Onion Pepper Slicer Shredder, Cucumber Carrot Potato Onion Chopper Dicer Cutter Tool with Container.</v>
      </c>
      <c r="D243" t="str">
        <v>GRR1</v>
      </c>
      <c r="E243" t="str">
        <v>US</v>
      </c>
      <c r="F243">
        <v>6.06</v>
      </c>
      <c r="G243">
        <v>4.49</v>
      </c>
      <c r="H243">
        <v>4.37</v>
      </c>
      <c r="I243" t="str">
        <v>inches</v>
      </c>
      <c r="J243">
        <v>0.73</v>
      </c>
      <c r="K243" t="str">
        <v>pounds</v>
      </c>
      <c r="L243">
        <v>0.0688</v>
      </c>
      <c r="M243" t="str">
        <v>cubic feet</v>
      </c>
      <c r="N243" t="str">
        <v>Standard-Size</v>
      </c>
      <c r="O243">
        <v>3</v>
      </c>
      <c r="P243">
        <v>0.29</v>
      </c>
      <c r="Q243">
        <v>0.1865</v>
      </c>
      <c r="R243">
        <v>44986</v>
      </c>
      <c r="S243">
        <v>0.87</v>
      </c>
      <c r="T243" t="str">
        <v>USD</v>
      </c>
      <c r="U243">
        <v>0.1622</v>
      </c>
      <c r="V243" t="str">
        <v>--</v>
      </c>
      <c r="W243" t="str">
        <v>N</v>
      </c>
      <c r="X243" t="str">
        <v>N</v>
      </c>
      <c r="Y243">
        <v>0</v>
      </c>
      <c r="Z243" t="str">
        <v>--</v>
      </c>
      <c r="AA243">
        <v>0</v>
      </c>
    </row>
    <row r="244">
      <c r="A244" t="str">
        <v>B0BC8XM5TQ</v>
      </c>
      <c r="B244" t="str">
        <v>X003DL1VI9</v>
      </c>
      <c r="C244" t="str">
        <v>365Home 2-Pack Fruit Vegetable Peeler with Container, Veggie Apple Cucumber Carrot Potato Peeler Hand, Green Bean Onion Pepper Cutter Slicer Frencher Shredder</v>
      </c>
      <c r="D244" t="str">
        <v>GRR1</v>
      </c>
      <c r="E244" t="str">
        <v>US</v>
      </c>
      <c r="F244">
        <v>6.77</v>
      </c>
      <c r="G244">
        <v>5.87</v>
      </c>
      <c r="H244">
        <v>2.36</v>
      </c>
      <c r="I244" t="str">
        <v>inches</v>
      </c>
      <c r="J244">
        <v>0.26</v>
      </c>
      <c r="K244" t="str">
        <v>pounds</v>
      </c>
      <c r="L244">
        <v>0.0543</v>
      </c>
      <c r="M244" t="str">
        <v>cubic feet</v>
      </c>
      <c r="N244" t="str">
        <v>Standard-Size</v>
      </c>
      <c r="O244">
        <v>2</v>
      </c>
      <c r="P244">
        <v>0.32</v>
      </c>
      <c r="Q244">
        <v>0.091</v>
      </c>
      <c r="R244">
        <v>44986</v>
      </c>
      <c r="S244">
        <v>0.87</v>
      </c>
      <c r="T244" t="str">
        <v>USD</v>
      </c>
      <c r="U244">
        <v>0.0792</v>
      </c>
      <c r="V244" t="str">
        <v>--</v>
      </c>
      <c r="W244" t="str">
        <v>N</v>
      </c>
      <c r="X244" t="str">
        <v>N</v>
      </c>
      <c r="Y244">
        <v>0</v>
      </c>
      <c r="Z244" t="str">
        <v>--</v>
      </c>
      <c r="AA244">
        <v>0</v>
      </c>
    </row>
    <row r="245">
      <c r="A245" t="str">
        <v>B0BC82J65L</v>
      </c>
      <c r="B245" t="str">
        <v>X003DL3WIL</v>
      </c>
      <c r="C245" t="str">
        <v>365Home 2-Pack Multifunctional Vegetable Chopper Dicing &amp; Slitting, Veggie Peeler Chopper Dicer With Container, Cucumber Carrot Potato Onion Apple Peeler Chopper Dicer Slicer Cutter Tool</v>
      </c>
      <c r="D245" t="str">
        <v>GRR1</v>
      </c>
      <c r="E245" t="str">
        <v>US</v>
      </c>
      <c r="F245">
        <v>8.71</v>
      </c>
      <c r="G245">
        <v>6.38</v>
      </c>
      <c r="H245">
        <v>4.14</v>
      </c>
      <c r="I245" t="str">
        <v>inches</v>
      </c>
      <c r="J245">
        <v>1.6</v>
      </c>
      <c r="K245" t="str">
        <v>pounds</v>
      </c>
      <c r="L245">
        <v>0.1331</v>
      </c>
      <c r="M245" t="str">
        <v>cubic feet</v>
      </c>
      <c r="N245" t="str">
        <v>Standard-Size</v>
      </c>
      <c r="O245">
        <v>16.19</v>
      </c>
      <c r="P245">
        <v>1.45</v>
      </c>
      <c r="Q245">
        <v>1.9627</v>
      </c>
      <c r="R245">
        <v>44986</v>
      </c>
      <c r="S245">
        <v>0.87</v>
      </c>
      <c r="T245" t="str">
        <v>USD</v>
      </c>
      <c r="U245">
        <v>1.7124</v>
      </c>
      <c r="V245" t="str">
        <v>--</v>
      </c>
      <c r="W245" t="str">
        <v>N</v>
      </c>
      <c r="X245" t="str">
        <v>N</v>
      </c>
      <c r="Y245">
        <v>0</v>
      </c>
      <c r="Z245" t="str">
        <v>--</v>
      </c>
      <c r="AA245">
        <v>0</v>
      </c>
    </row>
    <row r="246">
      <c r="A246" t="str">
        <v>B0B42HXW3P</v>
      </c>
      <c r="B246" t="str">
        <v>X003A8GAYP</v>
      </c>
      <c r="C246" t="str">
        <v>365Home Bowl Cozy Template 3 Sizes, Bowl Cozy Pattern Template, Bowl Cozy Template Cutting Ruler Set with 40 Pcs of Sewing Pin and Manual Instruction</v>
      </c>
      <c r="D246" t="str">
        <v>GYR1</v>
      </c>
      <c r="E246" t="str">
        <v>US</v>
      </c>
      <c r="F246">
        <v>11.89</v>
      </c>
      <c r="G246">
        <v>11.57</v>
      </c>
      <c r="H246">
        <v>0.63</v>
      </c>
      <c r="I246" t="str">
        <v>inches</v>
      </c>
      <c r="J246">
        <v>0.71</v>
      </c>
      <c r="K246" t="str">
        <v>pounds</v>
      </c>
      <c r="L246">
        <v>0.0502</v>
      </c>
      <c r="M246" t="str">
        <v>cubic feet</v>
      </c>
      <c r="N246" t="str">
        <v>Standard-Size</v>
      </c>
      <c r="O246">
        <v>28.52</v>
      </c>
      <c r="P246">
        <v>0</v>
      </c>
      <c r="Q246">
        <v>1.4302</v>
      </c>
      <c r="R246">
        <v>44986</v>
      </c>
      <c r="S246">
        <v>0.87</v>
      </c>
      <c r="T246" t="str">
        <v>USD</v>
      </c>
      <c r="U246">
        <v>1.2443</v>
      </c>
      <c r="V246" t="str">
        <v>--</v>
      </c>
      <c r="W246" t="str">
        <v>N</v>
      </c>
      <c r="X246" t="str">
        <v>N</v>
      </c>
      <c r="Y246">
        <v>0</v>
      </c>
      <c r="Z246" t="str">
        <v>--</v>
      </c>
      <c r="AA246">
        <v>0</v>
      </c>
    </row>
    <row r="247">
      <c r="A247" t="str">
        <v>B0BC82J65L</v>
      </c>
      <c r="B247" t="str">
        <v>X003DL3WIL</v>
      </c>
      <c r="C247" t="str">
        <v>365Home 2-Pack Multifunctional Vegetable Chopper Dicing &amp; Slitting, Veggie Peeler Chopper Dicer With Container, Cucumber Carrot Potato Onion Apple Peeler Chopper Dicer Slicer Cutter Tool</v>
      </c>
      <c r="D247" t="str">
        <v>HDC3</v>
      </c>
      <c r="E247" t="str">
        <v>US</v>
      </c>
      <c r="F247">
        <v>8.71</v>
      </c>
      <c r="G247">
        <v>6.38</v>
      </c>
      <c r="H247">
        <v>4.14</v>
      </c>
      <c r="I247" t="str">
        <v>inches</v>
      </c>
      <c r="J247">
        <v>1.6</v>
      </c>
      <c r="K247" t="str">
        <v>pounds</v>
      </c>
      <c r="L247">
        <v>0.1331</v>
      </c>
      <c r="M247" t="str">
        <v>cubic feet</v>
      </c>
      <c r="N247" t="str">
        <v>Standard-Size</v>
      </c>
      <c r="O247">
        <v>30</v>
      </c>
      <c r="P247">
        <v>0</v>
      </c>
      <c r="Q247">
        <v>3.9941</v>
      </c>
      <c r="R247">
        <v>44986</v>
      </c>
      <c r="S247">
        <v>0.87</v>
      </c>
      <c r="T247" t="str">
        <v>USD</v>
      </c>
      <c r="U247">
        <v>3.47</v>
      </c>
      <c r="V247" t="str">
        <v>--</v>
      </c>
      <c r="W247" t="str">
        <v>N</v>
      </c>
      <c r="X247" t="str">
        <v>N</v>
      </c>
      <c r="Y247">
        <v>0</v>
      </c>
      <c r="Z247" t="str">
        <v>--</v>
      </c>
      <c r="AA247">
        <v>0</v>
      </c>
    </row>
    <row r="248">
      <c r="A248" t="str">
        <v>B0B42HXW3P</v>
      </c>
      <c r="B248" t="str">
        <v>X003A8GAYP</v>
      </c>
      <c r="C248" t="str">
        <v>365Home Bowl Cozy Template 3 Sizes, Bowl Cozy Pattern Template, Bowl Cozy Template Cutting Ruler Set with 40 Pcs of Sewing Pin and Manual Instruction</v>
      </c>
      <c r="D248" t="str">
        <v>HOU2</v>
      </c>
      <c r="E248" t="str">
        <v>US</v>
      </c>
      <c r="F248">
        <v>11.89</v>
      </c>
      <c r="G248">
        <v>11.57</v>
      </c>
      <c r="H248">
        <v>0.63</v>
      </c>
      <c r="I248" t="str">
        <v>inches</v>
      </c>
      <c r="J248">
        <v>0.71</v>
      </c>
      <c r="K248" t="str">
        <v>pounds</v>
      </c>
      <c r="L248">
        <v>0.0502</v>
      </c>
      <c r="M248" t="str">
        <v>cubic feet</v>
      </c>
      <c r="N248" t="str">
        <v>Standard-Size</v>
      </c>
      <c r="O248">
        <v>48.23</v>
      </c>
      <c r="P248">
        <v>0</v>
      </c>
      <c r="Q248">
        <v>2.4139</v>
      </c>
      <c r="R248">
        <v>44986</v>
      </c>
      <c r="S248">
        <v>0.87</v>
      </c>
      <c r="T248" t="str">
        <v>USD</v>
      </c>
      <c r="U248">
        <v>2.1016</v>
      </c>
      <c r="V248" t="str">
        <v>--</v>
      </c>
      <c r="W248" t="str">
        <v>N</v>
      </c>
      <c r="X248" t="str">
        <v>N</v>
      </c>
      <c r="Y248">
        <v>0</v>
      </c>
      <c r="Z248" t="str">
        <v>--</v>
      </c>
      <c r="AA248">
        <v>0.1</v>
      </c>
    </row>
    <row r="249">
      <c r="A249" t="str">
        <v>B0BC8YQDHF</v>
      </c>
      <c r="B249" t="str">
        <v>X003DL1VHZ</v>
      </c>
      <c r="C249" t="str">
        <v>365Home 2-Pack Vegetable Green Bean Onion Pepper Cutter Slicer Frencher Shredder, 3-in-1 Multifunctional Fruit Vegetable Apple Cucumber Tomato Carrot Potato Peeler with Rotating Head</v>
      </c>
      <c r="D249" t="str">
        <v>HOU2</v>
      </c>
      <c r="E249" t="str">
        <v>US</v>
      </c>
      <c r="F249">
        <v>4.96</v>
      </c>
      <c r="G249">
        <v>4.02</v>
      </c>
      <c r="H249">
        <v>2.68</v>
      </c>
      <c r="I249" t="str">
        <v>inches</v>
      </c>
      <c r="J249">
        <v>0.2</v>
      </c>
      <c r="K249" t="str">
        <v>pounds</v>
      </c>
      <c r="L249">
        <v>0.0309</v>
      </c>
      <c r="M249" t="str">
        <v>cubic feet</v>
      </c>
      <c r="N249" t="str">
        <v>Standard-Size</v>
      </c>
      <c r="O249">
        <v>1</v>
      </c>
      <c r="P249">
        <v>0.16</v>
      </c>
      <c r="Q249">
        <v>0.0259</v>
      </c>
      <c r="R249">
        <v>44986</v>
      </c>
      <c r="S249">
        <v>0.87</v>
      </c>
      <c r="T249" t="str">
        <v>USD</v>
      </c>
      <c r="U249">
        <v>0.0226</v>
      </c>
      <c r="V249" t="str">
        <v>--</v>
      </c>
      <c r="W249" t="str">
        <v>N</v>
      </c>
      <c r="X249" t="str">
        <v>N</v>
      </c>
      <c r="Y249">
        <v>0</v>
      </c>
      <c r="Z249" t="str">
        <v>--</v>
      </c>
      <c r="AA249">
        <v>0</v>
      </c>
    </row>
    <row r="250">
      <c r="A250" t="str">
        <v>B0BC8XM5TQ</v>
      </c>
      <c r="B250" t="str">
        <v>X003DL1VI9</v>
      </c>
      <c r="C250" t="str">
        <v>365Home 2-Pack Fruit Vegetable Peeler with Container, Veggie Apple Cucumber Carrot Potato Peeler Hand, Green Bean Onion Pepper Cutter Slicer Frencher Shredder</v>
      </c>
      <c r="D250" t="str">
        <v>HOU2</v>
      </c>
      <c r="E250" t="str">
        <v>US</v>
      </c>
      <c r="F250">
        <v>6.77</v>
      </c>
      <c r="G250">
        <v>5.87</v>
      </c>
      <c r="H250">
        <v>2.36</v>
      </c>
      <c r="I250" t="str">
        <v>inches</v>
      </c>
      <c r="J250">
        <v>0.26</v>
      </c>
      <c r="K250" t="str">
        <v>pounds</v>
      </c>
      <c r="L250">
        <v>0.0543</v>
      </c>
      <c r="M250" t="str">
        <v>cubic feet</v>
      </c>
      <c r="N250" t="str">
        <v>Standard-Size</v>
      </c>
      <c r="O250">
        <v>1</v>
      </c>
      <c r="P250">
        <v>0.16</v>
      </c>
      <c r="Q250">
        <v>0.0455</v>
      </c>
      <c r="R250">
        <v>44986</v>
      </c>
      <c r="S250">
        <v>0.87</v>
      </c>
      <c r="T250" t="str">
        <v>USD</v>
      </c>
      <c r="U250">
        <v>0.0396</v>
      </c>
      <c r="V250" t="str">
        <v>--</v>
      </c>
      <c r="W250" t="str">
        <v>N</v>
      </c>
      <c r="X250" t="str">
        <v>N</v>
      </c>
      <c r="Y250">
        <v>0</v>
      </c>
      <c r="Z250" t="str">
        <v>--</v>
      </c>
      <c r="AA250">
        <v>0</v>
      </c>
    </row>
    <row r="251">
      <c r="A251" t="str">
        <v>B0BC8WZ3YB</v>
      </c>
      <c r="B251" t="str">
        <v>X003DL3PLF</v>
      </c>
      <c r="C251" t="str">
        <v>365Home Multifunction Vegetable Bean Slicer Cutter Dicer Knife, Long French Bean Shredder Grater, Vegetable 3 In 1 Peeler With Storage, Kitchen Hand Tool</v>
      </c>
      <c r="D251" t="str">
        <v>HOU2</v>
      </c>
      <c r="E251" t="str">
        <v>US</v>
      </c>
      <c r="F251">
        <v>5.83</v>
      </c>
      <c r="G251">
        <v>3.39</v>
      </c>
      <c r="H251">
        <v>2.24</v>
      </c>
      <c r="I251" t="str">
        <v>inches</v>
      </c>
      <c r="J251">
        <v>0.15</v>
      </c>
      <c r="K251" t="str">
        <v>pounds</v>
      </c>
      <c r="L251">
        <v>0.0256</v>
      </c>
      <c r="M251" t="str">
        <v>cubic feet</v>
      </c>
      <c r="N251" t="str">
        <v>Standard-Size</v>
      </c>
      <c r="O251">
        <v>1</v>
      </c>
      <c r="P251">
        <v>0.1</v>
      </c>
      <c r="Q251">
        <v>0.0231</v>
      </c>
      <c r="R251">
        <v>44986</v>
      </c>
      <c r="S251">
        <v>0.87</v>
      </c>
      <c r="T251" t="str">
        <v>USD</v>
      </c>
      <c r="U251">
        <v>0.0201</v>
      </c>
      <c r="V251" t="str">
        <v>--</v>
      </c>
      <c r="W251" t="str">
        <v>N</v>
      </c>
      <c r="X251" t="str">
        <v>N</v>
      </c>
      <c r="Y251">
        <v>0</v>
      </c>
      <c r="Z251" t="str">
        <v>--</v>
      </c>
      <c r="AA251">
        <v>0</v>
      </c>
    </row>
    <row r="252">
      <c r="A252" t="str">
        <v>B0BC823Y5R</v>
      </c>
      <c r="B252" t="str">
        <v>X003DL3Q19</v>
      </c>
      <c r="C252" t="str">
        <v>365Home Multifunctional Vegetable Chopper Dicing &amp; Slitting, Veggie Chopper Dicer With Container, New Hand Pressure Cucumber Carrot Potato Onion Chopper Dicer Slicer Cutter Tool</v>
      </c>
      <c r="D252" t="str">
        <v>HOU2</v>
      </c>
      <c r="E252" t="str">
        <v>US</v>
      </c>
      <c r="F252">
        <v>5.83</v>
      </c>
      <c r="G252">
        <v>4.41</v>
      </c>
      <c r="H252">
        <v>4.1</v>
      </c>
      <c r="I252" t="str">
        <v>inches</v>
      </c>
      <c r="J252">
        <v>0.56</v>
      </c>
      <c r="K252" t="str">
        <v>pounds</v>
      </c>
      <c r="L252">
        <v>0.061</v>
      </c>
      <c r="M252" t="str">
        <v>cubic feet</v>
      </c>
      <c r="N252" t="str">
        <v>Standard-Size</v>
      </c>
      <c r="O252">
        <v>0.06</v>
      </c>
      <c r="P252">
        <v>0</v>
      </c>
      <c r="Q252">
        <v>0.002</v>
      </c>
      <c r="R252">
        <v>44986</v>
      </c>
      <c r="S252">
        <v>0.87</v>
      </c>
      <c r="T252" t="str">
        <v>USD</v>
      </c>
      <c r="U252">
        <v>0.0017</v>
      </c>
      <c r="V252" t="str">
        <v>--</v>
      </c>
      <c r="W252" t="str">
        <v>N</v>
      </c>
      <c r="X252" t="str">
        <v>N</v>
      </c>
      <c r="Y252">
        <v>0</v>
      </c>
      <c r="Z252" t="str">
        <v>--</v>
      </c>
      <c r="AA252">
        <v>0.03</v>
      </c>
    </row>
    <row r="253">
      <c r="A253" t="str">
        <v>B0BHVP5HFS</v>
      </c>
      <c r="B253" t="str">
        <v>X003FHUO7P</v>
      </c>
      <c r="C253" t="str">
        <v>365Home Car Window Breaker Seatbelt Cutter, 3-in-1 Glass Breaker and Seat Belt Cutter, Car Emergency Escape Tool with User Manual for Land and Underwater (Green)</v>
      </c>
      <c r="D253" t="str">
        <v>HOU2</v>
      </c>
      <c r="E253" t="str">
        <v>US</v>
      </c>
      <c r="F253">
        <v>4.76</v>
      </c>
      <c r="G253">
        <v>3.07</v>
      </c>
      <c r="H253">
        <v>1.26</v>
      </c>
      <c r="I253" t="str">
        <v>inches</v>
      </c>
      <c r="J253">
        <v>0.09</v>
      </c>
      <c r="K253" t="str">
        <v>pounds</v>
      </c>
      <c r="L253">
        <v>0.0107</v>
      </c>
      <c r="M253" t="str">
        <v>cubic feet</v>
      </c>
      <c r="N253" t="str">
        <v>Standard-Size</v>
      </c>
      <c r="O253">
        <v>1</v>
      </c>
      <c r="P253">
        <v>0</v>
      </c>
      <c r="Q253">
        <v>0.0107</v>
      </c>
      <c r="R253">
        <v>44986</v>
      </c>
      <c r="S253">
        <v>0.87</v>
      </c>
      <c r="T253" t="str">
        <v>USD</v>
      </c>
      <c r="U253">
        <v>0.0093</v>
      </c>
      <c r="V253" t="str">
        <v>--</v>
      </c>
      <c r="W253" t="str">
        <v>N</v>
      </c>
      <c r="X253" t="str">
        <v>N</v>
      </c>
      <c r="Y253">
        <v>0</v>
      </c>
      <c r="Z253" t="str">
        <v>--</v>
      </c>
      <c r="AA253">
        <v>0</v>
      </c>
    </row>
    <row r="254">
      <c r="A254" t="str">
        <v>B0BNSWKG5N</v>
      </c>
      <c r="B254" t="str">
        <v>X003K4UJW3</v>
      </c>
      <c r="C254" t="str">
        <v>365Home 12 Packs Macaron Mobile Phone Screen Cleaning Keychain Wipes, Eyeglass Brush Cleaner, Computer Laptop Cell Phone Screen Cleaner Tool - Glass Cleaning Cloth</v>
      </c>
      <c r="D254" t="str">
        <v>HOU2</v>
      </c>
      <c r="E254" t="str">
        <v>US</v>
      </c>
      <c r="F254">
        <v>5.04</v>
      </c>
      <c r="G254">
        <v>4.02</v>
      </c>
      <c r="H254">
        <v>1.61</v>
      </c>
      <c r="I254" t="str">
        <v>inches</v>
      </c>
      <c r="J254">
        <v>0.2</v>
      </c>
      <c r="K254" t="str">
        <v>pounds</v>
      </c>
      <c r="L254">
        <v>0.0189</v>
      </c>
      <c r="M254" t="str">
        <v>cubic feet</v>
      </c>
      <c r="N254" t="str">
        <v>Standard-Size</v>
      </c>
      <c r="O254">
        <v>4</v>
      </c>
      <c r="P254">
        <v>0.39</v>
      </c>
      <c r="Q254">
        <v>0.0682</v>
      </c>
      <c r="R254">
        <v>44986</v>
      </c>
      <c r="S254">
        <v>0.87</v>
      </c>
      <c r="T254" t="str">
        <v>USD</v>
      </c>
      <c r="U254">
        <v>0.0593</v>
      </c>
      <c r="V254" t="str">
        <v>--</v>
      </c>
      <c r="W254" t="str">
        <v>N</v>
      </c>
      <c r="X254" t="str">
        <v>N</v>
      </c>
      <c r="Y254">
        <v>0</v>
      </c>
      <c r="Z254" t="str">
        <v>--</v>
      </c>
      <c r="AA254">
        <v>0</v>
      </c>
    </row>
    <row r="255">
      <c r="A255" t="str">
        <v>B0BPGJWBX2</v>
      </c>
      <c r="B255" t="str">
        <v>X003KCWVET</v>
      </c>
      <c r="C255" t="str">
        <v>365Home 2-Pack 2 in 1 Dumpling Maker Press, Dumpling Skin Maker Machine, Empanada Maker Press, Multifunctional DIY Manual Dumpling Press Mold Set (Green, Orange)</v>
      </c>
      <c r="D255" t="str">
        <v>HOU2</v>
      </c>
      <c r="E255" t="str">
        <v>US</v>
      </c>
      <c r="F255">
        <v>10.63</v>
      </c>
      <c r="G255">
        <v>9.8</v>
      </c>
      <c r="H255">
        <v>3.9</v>
      </c>
      <c r="I255" t="str">
        <v>inches</v>
      </c>
      <c r="J255">
        <v>1.01</v>
      </c>
      <c r="K255" t="str">
        <v>pounds</v>
      </c>
      <c r="L255">
        <v>0.2351</v>
      </c>
      <c r="M255" t="str">
        <v>cubic feet</v>
      </c>
      <c r="N255" t="str">
        <v>Standard-Size</v>
      </c>
      <c r="O255">
        <v>8.65</v>
      </c>
      <c r="P255">
        <v>0</v>
      </c>
      <c r="Q255">
        <v>1.9643</v>
      </c>
      <c r="R255">
        <v>44986</v>
      </c>
      <c r="S255">
        <v>0.87</v>
      </c>
      <c r="T255" t="str">
        <v>USD</v>
      </c>
      <c r="U255">
        <v>1.709</v>
      </c>
      <c r="V255" t="str">
        <v>--</v>
      </c>
      <c r="W255" t="str">
        <v>N</v>
      </c>
      <c r="X255" t="str">
        <v>N</v>
      </c>
      <c r="Y255">
        <v>0</v>
      </c>
      <c r="Z255" t="str">
        <v>--</v>
      </c>
      <c r="AA255">
        <v>0.29</v>
      </c>
    </row>
    <row r="256">
      <c r="A256" t="str">
        <v>B0BPGC1SZD</v>
      </c>
      <c r="B256" t="str">
        <v>X003KCYD63</v>
      </c>
      <c r="C256" t="str">
        <v>365Home 2 in 1 Dumpling Maker Press, Dumpling Skin Maker Machine, Empanada Maker Press, Multifunctional DIY Manual Dumpling Press Mold Set (Yellow)</v>
      </c>
      <c r="D256" t="str">
        <v>HOU2</v>
      </c>
      <c r="E256" t="str">
        <v>US</v>
      </c>
      <c r="F256">
        <v>8.9</v>
      </c>
      <c r="G256">
        <v>4.65</v>
      </c>
      <c r="H256">
        <v>3.23</v>
      </c>
      <c r="I256" t="str">
        <v>inches</v>
      </c>
      <c r="J256">
        <v>0.02</v>
      </c>
      <c r="K256" t="str">
        <v>pounds</v>
      </c>
      <c r="L256">
        <v>0.0774</v>
      </c>
      <c r="M256" t="str">
        <v>cubic feet</v>
      </c>
      <c r="N256" t="str">
        <v>Standard-Size</v>
      </c>
      <c r="O256">
        <v>0.1</v>
      </c>
      <c r="P256">
        <v>0</v>
      </c>
      <c r="Q256">
        <v>0.005</v>
      </c>
      <c r="R256">
        <v>44986</v>
      </c>
      <c r="S256">
        <v>0.87</v>
      </c>
      <c r="T256" t="str">
        <v>USD</v>
      </c>
      <c r="U256">
        <v>0.0043</v>
      </c>
      <c r="V256" t="str">
        <v>--</v>
      </c>
      <c r="W256" t="str">
        <v>N</v>
      </c>
      <c r="X256" t="str">
        <v>N</v>
      </c>
      <c r="Y256">
        <v>0</v>
      </c>
      <c r="Z256" t="str">
        <v>--</v>
      </c>
      <c r="AA256">
        <v>0.03</v>
      </c>
    </row>
    <row r="257">
      <c r="A257" t="str">
        <v>B0B42HXW3P</v>
      </c>
      <c r="B257" t="str">
        <v>X003A8GAYP</v>
      </c>
      <c r="C257" t="str">
        <v>365Home Bowl Cozy Template 3 Sizes, Bowl Cozy Pattern Template, Bowl Cozy Template Cutting Ruler Set with 40 Pcs of Sewing Pin and Manual Instruction</v>
      </c>
      <c r="D257" t="str">
        <v>HOU3</v>
      </c>
      <c r="E257" t="str">
        <v>US</v>
      </c>
      <c r="F257">
        <v>11.89</v>
      </c>
      <c r="G257">
        <v>11.57</v>
      </c>
      <c r="H257">
        <v>0.63</v>
      </c>
      <c r="I257" t="str">
        <v>inches</v>
      </c>
      <c r="J257">
        <v>0.71</v>
      </c>
      <c r="K257" t="str">
        <v>pounds</v>
      </c>
      <c r="L257">
        <v>0.0502</v>
      </c>
      <c r="M257" t="str">
        <v>cubic feet</v>
      </c>
      <c r="N257" t="str">
        <v>Standard-Size</v>
      </c>
      <c r="O257">
        <v>0.1</v>
      </c>
      <c r="P257">
        <v>0</v>
      </c>
      <c r="Q257">
        <v>0.0049</v>
      </c>
      <c r="R257">
        <v>44986</v>
      </c>
      <c r="S257">
        <v>0.87</v>
      </c>
      <c r="T257" t="str">
        <v>USD</v>
      </c>
      <c r="U257">
        <v>0.0044</v>
      </c>
      <c r="V257" t="str">
        <v>--</v>
      </c>
      <c r="W257" t="str">
        <v>N</v>
      </c>
      <c r="X257" t="str">
        <v>N</v>
      </c>
      <c r="Y257">
        <v>0</v>
      </c>
      <c r="Z257" t="str">
        <v>--</v>
      </c>
      <c r="AA257">
        <v>0</v>
      </c>
    </row>
    <row r="258">
      <c r="A258" t="str">
        <v>B0B42K8BKS</v>
      </c>
      <c r="B258" t="str">
        <v>X003A8B6OJ</v>
      </c>
      <c r="C258" t="str">
        <v>365Home Bowl Cozy Template 3 Sizes, Bowl Cozy Pattern Template, Bowl Cozy Template Cutting Ruler Set with 40 Pcs of Sewing Pin and Manual Instruction</v>
      </c>
      <c r="D258" t="str">
        <v>HOU6</v>
      </c>
      <c r="E258" t="str">
        <v>US</v>
      </c>
      <c r="F258">
        <v>12.01</v>
      </c>
      <c r="G258">
        <v>11.54</v>
      </c>
      <c r="H258">
        <v>0.47</v>
      </c>
      <c r="I258" t="str">
        <v>inches</v>
      </c>
      <c r="J258">
        <v>0.31</v>
      </c>
      <c r="K258" t="str">
        <v>pounds</v>
      </c>
      <c r="L258">
        <v>0.0377</v>
      </c>
      <c r="M258" t="str">
        <v>cubic feet</v>
      </c>
      <c r="N258" t="str">
        <v>Standard-Size</v>
      </c>
      <c r="O258">
        <v>2</v>
      </c>
      <c r="P258">
        <v>0</v>
      </c>
      <c r="Q258">
        <v>0.0754</v>
      </c>
      <c r="R258">
        <v>44986</v>
      </c>
      <c r="S258">
        <v>0.87</v>
      </c>
      <c r="T258" t="str">
        <v>USD</v>
      </c>
      <c r="U258">
        <v>0.0656</v>
      </c>
      <c r="V258" t="str">
        <v>--</v>
      </c>
      <c r="W258" t="str">
        <v>N</v>
      </c>
      <c r="X258" t="str">
        <v>N</v>
      </c>
      <c r="Y258">
        <v>0</v>
      </c>
      <c r="Z258" t="str">
        <v>--</v>
      </c>
      <c r="AA258">
        <v>0</v>
      </c>
    </row>
    <row r="259">
      <c r="A259" t="str">
        <v>B0B42LPW36</v>
      </c>
      <c r="B259" t="str">
        <v>X003A8GAYF</v>
      </c>
      <c r="C259" t="str">
        <v>365Home Bowl Cozy Template 3 Sizes, Bowl Cozy Pattern Template, Bowl Cozy Template Cutting Ruler Set with 40 Pcs of Sewing Pin and Manual Instruction</v>
      </c>
      <c r="D259" t="str">
        <v>HOU6</v>
      </c>
      <c r="E259" t="str">
        <v>US</v>
      </c>
      <c r="F259">
        <v>7.09</v>
      </c>
      <c r="G259">
        <v>7.01</v>
      </c>
      <c r="H259">
        <v>0.43</v>
      </c>
      <c r="I259" t="str">
        <v>inches</v>
      </c>
      <c r="J259">
        <v>0.15</v>
      </c>
      <c r="K259" t="str">
        <v>pounds</v>
      </c>
      <c r="L259">
        <v>0.0124</v>
      </c>
      <c r="M259" t="str">
        <v>cubic feet</v>
      </c>
      <c r="N259" t="str">
        <v>Standard-Size</v>
      </c>
      <c r="O259">
        <v>3</v>
      </c>
      <c r="P259">
        <v>0</v>
      </c>
      <c r="Q259">
        <v>0.0371</v>
      </c>
      <c r="R259">
        <v>44986</v>
      </c>
      <c r="S259">
        <v>0.87</v>
      </c>
      <c r="T259" t="str">
        <v>USD</v>
      </c>
      <c r="U259">
        <v>0.0323</v>
      </c>
      <c r="V259" t="str">
        <v>--</v>
      </c>
      <c r="W259" t="str">
        <v>N</v>
      </c>
      <c r="X259" t="str">
        <v>N</v>
      </c>
      <c r="Y259">
        <v>0</v>
      </c>
      <c r="Z259" t="str">
        <v>--</v>
      </c>
      <c r="AA259">
        <v>0</v>
      </c>
    </row>
    <row r="260">
      <c r="A260" t="str">
        <v>B0B42HXW3P</v>
      </c>
      <c r="B260" t="str">
        <v>X003A8GAYP</v>
      </c>
      <c r="C260" t="str">
        <v>365Home Bowl Cozy Template 3 Sizes, Bowl Cozy Pattern Template, Bowl Cozy Template Cutting Ruler Set with 40 Pcs of Sewing Pin and Manual Instruction</v>
      </c>
      <c r="D260" t="str">
        <v>HOU6</v>
      </c>
      <c r="E260" t="str">
        <v>US</v>
      </c>
      <c r="F260">
        <v>11.89</v>
      </c>
      <c r="G260">
        <v>11.57</v>
      </c>
      <c r="H260">
        <v>0.63</v>
      </c>
      <c r="I260" t="str">
        <v>inches</v>
      </c>
      <c r="J260">
        <v>0.71</v>
      </c>
      <c r="K260" t="str">
        <v>pounds</v>
      </c>
      <c r="L260">
        <v>0.0502</v>
      </c>
      <c r="M260" t="str">
        <v>cubic feet</v>
      </c>
      <c r="N260" t="str">
        <v>Standard-Size</v>
      </c>
      <c r="O260">
        <v>45.61</v>
      </c>
      <c r="P260">
        <v>0</v>
      </c>
      <c r="Q260">
        <v>2.2877</v>
      </c>
      <c r="R260">
        <v>44986</v>
      </c>
      <c r="S260">
        <v>0.87</v>
      </c>
      <c r="T260" t="str">
        <v>USD</v>
      </c>
      <c r="U260">
        <v>1.9891</v>
      </c>
      <c r="V260" t="str">
        <v>--</v>
      </c>
      <c r="W260" t="str">
        <v>N</v>
      </c>
      <c r="X260" t="str">
        <v>N</v>
      </c>
      <c r="Y260">
        <v>0</v>
      </c>
      <c r="Z260" t="str">
        <v>--</v>
      </c>
      <c r="AA260">
        <v>0</v>
      </c>
    </row>
    <row r="261">
      <c r="A261" t="str">
        <v>B0B42JF83D</v>
      </c>
      <c r="B261" t="str">
        <v>X003A8K93X</v>
      </c>
      <c r="C261" t="str">
        <v>365Home Bowl Cozy Template 3 Sizes, Bowl Cozy Pattern Template, Bowl Cozy Template Cutting Ruler Set with 40 Pcs of Sewing Pin and Manual Instruction</v>
      </c>
      <c r="D261" t="str">
        <v>HOU6</v>
      </c>
      <c r="E261" t="str">
        <v>US</v>
      </c>
      <c r="F261">
        <v>8.94</v>
      </c>
      <c r="G261">
        <v>8.7</v>
      </c>
      <c r="H261">
        <v>0.59</v>
      </c>
      <c r="I261" t="str">
        <v>inches</v>
      </c>
      <c r="J261">
        <v>0.29</v>
      </c>
      <c r="K261" t="str">
        <v>pounds</v>
      </c>
      <c r="L261">
        <v>0.0266</v>
      </c>
      <c r="M261" t="str">
        <v>cubic feet</v>
      </c>
      <c r="N261" t="str">
        <v>Standard-Size</v>
      </c>
      <c r="O261">
        <v>4</v>
      </c>
      <c r="P261">
        <v>0</v>
      </c>
      <c r="Q261">
        <v>0.1062</v>
      </c>
      <c r="R261">
        <v>44986</v>
      </c>
      <c r="S261">
        <v>0.87</v>
      </c>
      <c r="T261" t="str">
        <v>USD</v>
      </c>
      <c r="U261">
        <v>0.0924</v>
      </c>
      <c r="V261" t="str">
        <v>--</v>
      </c>
      <c r="W261" t="str">
        <v>N</v>
      </c>
      <c r="X261" t="str">
        <v>N</v>
      </c>
      <c r="Y261">
        <v>0</v>
      </c>
      <c r="Z261" t="str">
        <v>--</v>
      </c>
      <c r="AA261">
        <v>0</v>
      </c>
    </row>
    <row r="262">
      <c r="A262" t="str">
        <v>B0BC8WW3KP</v>
      </c>
      <c r="B262" t="str">
        <v>X003DKUBQ3</v>
      </c>
      <c r="C262" t="str">
        <v>365Home 3-in-1 Multifunctional Fruit Vegetable Peeler with Rotating Head, Straight Serrated Julienne Peeler, Apple Cucumber Tomato Carrot Potato Peeler Hand, Veggie Peelers for Kitchen</v>
      </c>
      <c r="D262" t="str">
        <v>HOU6</v>
      </c>
      <c r="E262" t="str">
        <v>US</v>
      </c>
      <c r="F262">
        <v>4.06</v>
      </c>
      <c r="G262">
        <v>3.5</v>
      </c>
      <c r="H262">
        <v>0.79</v>
      </c>
      <c r="I262" t="str">
        <v>inches</v>
      </c>
      <c r="J262">
        <v>0.07</v>
      </c>
      <c r="K262" t="str">
        <v>pounds</v>
      </c>
      <c r="L262">
        <v>0.0065</v>
      </c>
      <c r="M262" t="str">
        <v>cubic feet</v>
      </c>
      <c r="N262" t="str">
        <v>Standard-Size</v>
      </c>
      <c r="O262">
        <v>1</v>
      </c>
      <c r="P262">
        <v>0.1</v>
      </c>
      <c r="Q262">
        <v>0.0058</v>
      </c>
      <c r="R262">
        <v>44986</v>
      </c>
      <c r="S262">
        <v>0.87</v>
      </c>
      <c r="T262" t="str">
        <v>USD</v>
      </c>
      <c r="U262">
        <v>0.0051</v>
      </c>
      <c r="V262" t="str">
        <v>--</v>
      </c>
      <c r="W262" t="str">
        <v>N</v>
      </c>
      <c r="X262" t="str">
        <v>N</v>
      </c>
      <c r="Y262">
        <v>0</v>
      </c>
      <c r="Z262" t="str">
        <v>--</v>
      </c>
      <c r="AA262">
        <v>0</v>
      </c>
    </row>
    <row r="263">
      <c r="A263" t="str">
        <v>B0BC82PT7P</v>
      </c>
      <c r="B263" t="str">
        <v>X003DKUC8F</v>
      </c>
      <c r="C263" t="str">
        <v>365Home 3-Pack Multifunction Vegetable Bean Cutter Slicer Peeler Frencher Stringer, Veggie Green Onion Pepper Slicer Shredder, Cucumber Carrot Potato Onion Chopper Dicer Cutter Tool with Container.</v>
      </c>
      <c r="D263" t="str">
        <v>HOU6</v>
      </c>
      <c r="E263" t="str">
        <v>US</v>
      </c>
      <c r="F263">
        <v>6.06</v>
      </c>
      <c r="G263">
        <v>4.49</v>
      </c>
      <c r="H263">
        <v>4.37</v>
      </c>
      <c r="I263" t="str">
        <v>inches</v>
      </c>
      <c r="J263">
        <v>0.73</v>
      </c>
      <c r="K263" t="str">
        <v>pounds</v>
      </c>
      <c r="L263">
        <v>0.0688</v>
      </c>
      <c r="M263" t="str">
        <v>cubic feet</v>
      </c>
      <c r="N263" t="str">
        <v>Standard-Size</v>
      </c>
      <c r="O263">
        <v>1</v>
      </c>
      <c r="P263">
        <v>0.1</v>
      </c>
      <c r="Q263">
        <v>0.0622</v>
      </c>
      <c r="R263">
        <v>44986</v>
      </c>
      <c r="S263">
        <v>0.87</v>
      </c>
      <c r="T263" t="str">
        <v>USD</v>
      </c>
      <c r="U263">
        <v>0.0541</v>
      </c>
      <c r="V263" t="str">
        <v>--</v>
      </c>
      <c r="W263" t="str">
        <v>N</v>
      </c>
      <c r="X263" t="str">
        <v>N</v>
      </c>
      <c r="Y263">
        <v>0</v>
      </c>
      <c r="Z263" t="str">
        <v>--</v>
      </c>
      <c r="AA263">
        <v>0</v>
      </c>
    </row>
    <row r="264">
      <c r="A264" t="str">
        <v>B0BC8YQDHF</v>
      </c>
      <c r="B264" t="str">
        <v>X003DL1VHZ</v>
      </c>
      <c r="C264" t="str">
        <v>365Home 2-Pack Vegetable Green Bean Onion Pepper Cutter Slicer Frencher Shredder, 3-in-1 Multifunctional Fruit Vegetable Apple Cucumber Tomato Carrot Potato Peeler with Rotating Head</v>
      </c>
      <c r="D264" t="str">
        <v>HOU6</v>
      </c>
      <c r="E264" t="str">
        <v>US</v>
      </c>
      <c r="F264">
        <v>4.96</v>
      </c>
      <c r="G264">
        <v>4.02</v>
      </c>
      <c r="H264">
        <v>2.68</v>
      </c>
      <c r="I264" t="str">
        <v>inches</v>
      </c>
      <c r="J264">
        <v>0.2</v>
      </c>
      <c r="K264" t="str">
        <v>pounds</v>
      </c>
      <c r="L264">
        <v>0.0309</v>
      </c>
      <c r="M264" t="str">
        <v>cubic feet</v>
      </c>
      <c r="N264" t="str">
        <v>Standard-Size</v>
      </c>
      <c r="O264">
        <v>1</v>
      </c>
      <c r="P264">
        <v>0.16</v>
      </c>
      <c r="Q264">
        <v>0.0259</v>
      </c>
      <c r="R264">
        <v>44986</v>
      </c>
      <c r="S264">
        <v>0.87</v>
      </c>
      <c r="T264" t="str">
        <v>USD</v>
      </c>
      <c r="U264">
        <v>0.0226</v>
      </c>
      <c r="V264" t="str">
        <v>--</v>
      </c>
      <c r="W264" t="str">
        <v>N</v>
      </c>
      <c r="X264" t="str">
        <v>N</v>
      </c>
      <c r="Y264">
        <v>0</v>
      </c>
      <c r="Z264" t="str">
        <v>--</v>
      </c>
      <c r="AA264">
        <v>0</v>
      </c>
    </row>
    <row r="265">
      <c r="A265" t="str">
        <v>B0BC823Y5R</v>
      </c>
      <c r="B265" t="str">
        <v>X003DL3Q19</v>
      </c>
      <c r="C265" t="str">
        <v>365Home Multifunctional Vegetable Chopper Dicing &amp; Slitting, Veggie Chopper Dicer With Container, New Hand Pressure Cucumber Carrot Potato Onion Chopper Dicer Slicer Cutter Tool</v>
      </c>
      <c r="D265" t="str">
        <v>HOU6</v>
      </c>
      <c r="E265" t="str">
        <v>US</v>
      </c>
      <c r="F265">
        <v>5.83</v>
      </c>
      <c r="G265">
        <v>4.41</v>
      </c>
      <c r="H265">
        <v>4.1</v>
      </c>
      <c r="I265" t="str">
        <v>inches</v>
      </c>
      <c r="J265">
        <v>0.56</v>
      </c>
      <c r="K265" t="str">
        <v>pounds</v>
      </c>
      <c r="L265">
        <v>0.061</v>
      </c>
      <c r="M265" t="str">
        <v>cubic feet</v>
      </c>
      <c r="N265" t="str">
        <v>Standard-Size</v>
      </c>
      <c r="O265">
        <v>0.9</v>
      </c>
      <c r="P265">
        <v>0</v>
      </c>
      <c r="Q265">
        <v>0.0531</v>
      </c>
      <c r="R265">
        <v>44986</v>
      </c>
      <c r="S265">
        <v>0.87</v>
      </c>
      <c r="T265" t="str">
        <v>USD</v>
      </c>
      <c r="U265">
        <v>0.0462</v>
      </c>
      <c r="V265" t="str">
        <v>--</v>
      </c>
      <c r="W265" t="str">
        <v>N</v>
      </c>
      <c r="X265" t="str">
        <v>N</v>
      </c>
      <c r="Y265">
        <v>0</v>
      </c>
      <c r="Z265" t="str">
        <v>--</v>
      </c>
      <c r="AA265">
        <v>0.03</v>
      </c>
    </row>
    <row r="266">
      <c r="A266" t="str">
        <v>B0BC82J65L</v>
      </c>
      <c r="B266" t="str">
        <v>X003DL3WIL</v>
      </c>
      <c r="C266" t="str">
        <v>365Home 2-Pack Multifunctional Vegetable Chopper Dicing &amp; Slitting, Veggie Peeler Chopper Dicer With Container, Cucumber Carrot Potato Onion Apple Peeler Chopper Dicer Slicer Cutter Tool</v>
      </c>
      <c r="D266" t="str">
        <v>HOU6</v>
      </c>
      <c r="E266" t="str">
        <v>US</v>
      </c>
      <c r="F266">
        <v>8.71</v>
      </c>
      <c r="G266">
        <v>6.38</v>
      </c>
      <c r="H266">
        <v>4.14</v>
      </c>
      <c r="I266" t="str">
        <v>inches</v>
      </c>
      <c r="J266">
        <v>1.6</v>
      </c>
      <c r="K266" t="str">
        <v>pounds</v>
      </c>
      <c r="L266">
        <v>0.1331</v>
      </c>
      <c r="M266" t="str">
        <v>cubic feet</v>
      </c>
      <c r="N266" t="str">
        <v>Standard-Size</v>
      </c>
      <c r="O266">
        <v>13.68</v>
      </c>
      <c r="P266">
        <v>1.26</v>
      </c>
      <c r="Q266">
        <v>1.6535</v>
      </c>
      <c r="R266">
        <v>44986</v>
      </c>
      <c r="S266">
        <v>0.87</v>
      </c>
      <c r="T266" t="str">
        <v>USD</v>
      </c>
      <c r="U266">
        <v>1.4385</v>
      </c>
      <c r="V266" t="str">
        <v>--</v>
      </c>
      <c r="W266" t="str">
        <v>N</v>
      </c>
      <c r="X266" t="str">
        <v>N</v>
      </c>
      <c r="Y266">
        <v>0</v>
      </c>
      <c r="Z266" t="str">
        <v>--</v>
      </c>
      <c r="AA266">
        <v>0</v>
      </c>
    </row>
    <row r="267">
      <c r="A267" t="str">
        <v>B0BNQT3YN6</v>
      </c>
      <c r="B267" t="str">
        <v>X003K54XY7</v>
      </c>
      <c r="C267" t="str">
        <v>365Home 4-Packs Car Window Breaker Seatbelt Cutter, 3-in-1 Glass Breaker and Seat Belt Cutter, Car Emergency Escape Tool with User Manual for Land and Underwater (Black Red Blue Yellow)</v>
      </c>
      <c r="D267" t="str">
        <v>HOU6</v>
      </c>
      <c r="E267" t="str">
        <v>US</v>
      </c>
      <c r="F267">
        <v>6.93</v>
      </c>
      <c r="G267">
        <v>5.63</v>
      </c>
      <c r="H267">
        <v>2.72</v>
      </c>
      <c r="I267" t="str">
        <v>inches</v>
      </c>
      <c r="J267">
        <v>0.4</v>
      </c>
      <c r="K267" t="str">
        <v>pounds</v>
      </c>
      <c r="L267">
        <v>0.0614</v>
      </c>
      <c r="M267" t="str">
        <v>cubic feet</v>
      </c>
      <c r="N267" t="str">
        <v>Standard-Size</v>
      </c>
      <c r="O267">
        <v>1</v>
      </c>
      <c r="P267">
        <v>0</v>
      </c>
      <c r="Q267">
        <v>0.0614</v>
      </c>
      <c r="R267">
        <v>44986</v>
      </c>
      <c r="S267">
        <v>0.87</v>
      </c>
      <c r="T267" t="str">
        <v>USD</v>
      </c>
      <c r="U267">
        <v>0.0534</v>
      </c>
      <c r="V267" t="str">
        <v>--</v>
      </c>
      <c r="W267" t="str">
        <v>N</v>
      </c>
      <c r="X267" t="str">
        <v>N</v>
      </c>
      <c r="Y267">
        <v>0</v>
      </c>
      <c r="Z267" t="str">
        <v>--</v>
      </c>
      <c r="AA267">
        <v>0</v>
      </c>
    </row>
    <row r="268">
      <c r="A268" t="str">
        <v>B0BPGJWBX2</v>
      </c>
      <c r="B268" t="str">
        <v>X003KCWVET</v>
      </c>
      <c r="C268" t="str">
        <v>365Home 2-Pack 2 in 1 Dumpling Maker Press, Dumpling Skin Maker Machine, Empanada Maker Press, Multifunctional DIY Manual Dumpling Press Mold Set (Green, Orange)</v>
      </c>
      <c r="D268" t="str">
        <v>HOU6</v>
      </c>
      <c r="E268" t="str">
        <v>US</v>
      </c>
      <c r="F268">
        <v>10.63</v>
      </c>
      <c r="G268">
        <v>9.8</v>
      </c>
      <c r="H268">
        <v>3.9</v>
      </c>
      <c r="I268" t="str">
        <v>inches</v>
      </c>
      <c r="J268">
        <v>1.01</v>
      </c>
      <c r="K268" t="str">
        <v>pounds</v>
      </c>
      <c r="L268">
        <v>0.2351</v>
      </c>
      <c r="M268" t="str">
        <v>cubic feet</v>
      </c>
      <c r="N268" t="str">
        <v>Standard-Size</v>
      </c>
      <c r="O268">
        <v>0.65</v>
      </c>
      <c r="P268">
        <v>0</v>
      </c>
      <c r="Q268">
        <v>0.1517</v>
      </c>
      <c r="R268">
        <v>44986</v>
      </c>
      <c r="S268">
        <v>0.87</v>
      </c>
      <c r="T268" t="str">
        <v>USD</v>
      </c>
      <c r="U268">
        <v>0.132</v>
      </c>
      <c r="V268" t="str">
        <v>--</v>
      </c>
      <c r="W268" t="str">
        <v>N</v>
      </c>
      <c r="X268" t="str">
        <v>N</v>
      </c>
      <c r="Y268">
        <v>0</v>
      </c>
      <c r="Z268" t="str">
        <v>--</v>
      </c>
      <c r="AA268">
        <v>0</v>
      </c>
    </row>
    <row r="269">
      <c r="A269" t="str">
        <v>B0BQ37X5M1</v>
      </c>
      <c r="B269" t="str">
        <v>X003KK8B59</v>
      </c>
      <c r="C269" t="str">
        <v>365Home?Upgrade?2 in 1 Dumpling Maker Press, Dumpling Skin Maker Machine, Empanada Maker Press, Multifunctional DIY Manual Dumpling Press Mold Set (Blue)</v>
      </c>
      <c r="D269" t="str">
        <v>HOU6</v>
      </c>
      <c r="E269" t="str">
        <v>US</v>
      </c>
      <c r="F269">
        <v>10.91</v>
      </c>
      <c r="G269">
        <v>5.39</v>
      </c>
      <c r="H269">
        <v>2.91</v>
      </c>
      <c r="I269" t="str">
        <v>inches</v>
      </c>
      <c r="J269">
        <v>0.44</v>
      </c>
      <c r="K269" t="str">
        <v>pounds</v>
      </c>
      <c r="L269">
        <v>0.099</v>
      </c>
      <c r="M269" t="str">
        <v>cubic feet</v>
      </c>
      <c r="N269" t="str">
        <v>Standard-Size</v>
      </c>
      <c r="O269">
        <v>1.32</v>
      </c>
      <c r="P269">
        <v>0</v>
      </c>
      <c r="Q269">
        <v>0.131</v>
      </c>
      <c r="R269">
        <v>44986</v>
      </c>
      <c r="S269">
        <v>0.87</v>
      </c>
      <c r="T269" t="str">
        <v>USD</v>
      </c>
      <c r="U269">
        <v>0.1139</v>
      </c>
      <c r="V269" t="str">
        <v>--</v>
      </c>
      <c r="W269" t="str">
        <v>N</v>
      </c>
      <c r="X269" t="str">
        <v>N</v>
      </c>
      <c r="Y269">
        <v>0</v>
      </c>
      <c r="Z269" t="str">
        <v>--</v>
      </c>
      <c r="AA269">
        <v>0</v>
      </c>
    </row>
    <row r="270">
      <c r="A270" t="str">
        <v>B0BJPWWT92</v>
      </c>
      <c r="B270" t="str">
        <v>X003FSGFHH</v>
      </c>
      <c r="C270" t="str">
        <v>365Home 8 Packs Macaron Mobile Phone Screen Cleaning Keychain Wipes, Eyeglass Brush Cleaner, Computer Laptop Cell Phone Screen Cleaner Tool - Glass Cleaning Cloth</v>
      </c>
      <c r="D270" t="str">
        <v>IAH1</v>
      </c>
      <c r="E270" t="str">
        <v>US</v>
      </c>
      <c r="F270">
        <v>3.66</v>
      </c>
      <c r="G270">
        <v>2.91</v>
      </c>
      <c r="H270">
        <v>1.5</v>
      </c>
      <c r="I270" t="str">
        <v>inches</v>
      </c>
      <c r="J270">
        <v>0.13</v>
      </c>
      <c r="K270" t="str">
        <v>pounds</v>
      </c>
      <c r="L270">
        <v>0.0092</v>
      </c>
      <c r="M270" t="str">
        <v>cubic feet</v>
      </c>
      <c r="N270" t="str">
        <v>Standard-Size</v>
      </c>
      <c r="O270">
        <v>1</v>
      </c>
      <c r="P270">
        <v>0.1</v>
      </c>
      <c r="Q270">
        <v>0.0084</v>
      </c>
      <c r="R270">
        <v>44986</v>
      </c>
      <c r="S270">
        <v>0.87</v>
      </c>
      <c r="T270" t="str">
        <v>USD</v>
      </c>
      <c r="U270">
        <v>0.0075</v>
      </c>
      <c r="V270" t="str">
        <v>--</v>
      </c>
      <c r="W270" t="str">
        <v>N</v>
      </c>
      <c r="X270" t="str">
        <v>N</v>
      </c>
      <c r="Y270">
        <v>0</v>
      </c>
      <c r="Z270" t="str">
        <v>--</v>
      </c>
      <c r="AA270">
        <v>0</v>
      </c>
    </row>
    <row r="271">
      <c r="A271" t="str">
        <v>B0BPGC1SZD</v>
      </c>
      <c r="B271" t="str">
        <v>X003KCYD63</v>
      </c>
      <c r="C271" t="str">
        <v>365Home 2 in 1 Dumpling Maker Press, Dumpling Skin Maker Machine, Empanada Maker Press, Multifunctional DIY Manual Dumpling Press Mold Set (Yellow)</v>
      </c>
      <c r="D271" t="str">
        <v>IAH1</v>
      </c>
      <c r="E271" t="str">
        <v>US</v>
      </c>
      <c r="F271">
        <v>8.9</v>
      </c>
      <c r="G271">
        <v>4.65</v>
      </c>
      <c r="H271">
        <v>3.23</v>
      </c>
      <c r="I271" t="str">
        <v>inches</v>
      </c>
      <c r="J271">
        <v>0.02</v>
      </c>
      <c r="K271" t="str">
        <v>pounds</v>
      </c>
      <c r="L271">
        <v>0.0774</v>
      </c>
      <c r="M271" t="str">
        <v>cubic feet</v>
      </c>
      <c r="N271" t="str">
        <v>Standard-Size</v>
      </c>
      <c r="O271">
        <v>0.13</v>
      </c>
      <c r="P271">
        <v>0</v>
      </c>
      <c r="Q271">
        <v>0.0075</v>
      </c>
      <c r="R271">
        <v>44986</v>
      </c>
      <c r="S271">
        <v>0.87</v>
      </c>
      <c r="T271" t="str">
        <v>USD</v>
      </c>
      <c r="U271">
        <v>0.0067</v>
      </c>
      <c r="V271" t="str">
        <v>--</v>
      </c>
      <c r="W271" t="str">
        <v>N</v>
      </c>
      <c r="X271" t="str">
        <v>N</v>
      </c>
      <c r="Y271">
        <v>0</v>
      </c>
      <c r="Z271" t="str">
        <v>--</v>
      </c>
      <c r="AA271">
        <v>0.03</v>
      </c>
    </row>
    <row r="272">
      <c r="A272" t="str">
        <v>B0B42L59Q7</v>
      </c>
      <c r="B272" t="str">
        <v>X003A8B6O9</v>
      </c>
      <c r="C272" t="str">
        <v>365Home Bowl Cozy Template 3 Sizes, Bowl Cozy Pattern Template, Bowl Cozy Template Cutting Ruler Set with 40 Pcs of Sewing Pin, Roller Cutter and Manual Instruction</v>
      </c>
      <c r="D272" t="str">
        <v>IGQ1</v>
      </c>
      <c r="E272" t="str">
        <v>US</v>
      </c>
      <c r="F272">
        <v>13.66</v>
      </c>
      <c r="G272">
        <v>10.47</v>
      </c>
      <c r="H272">
        <v>1.3</v>
      </c>
      <c r="I272" t="str">
        <v>inches</v>
      </c>
      <c r="J272">
        <v>0.95</v>
      </c>
      <c r="K272" t="str">
        <v>pounds</v>
      </c>
      <c r="L272">
        <v>0.1076</v>
      </c>
      <c r="M272" t="str">
        <v>cubic feet</v>
      </c>
      <c r="N272" t="str">
        <v>Standard-Size</v>
      </c>
      <c r="O272">
        <v>6.06</v>
      </c>
      <c r="P272">
        <v>0</v>
      </c>
      <c r="Q272">
        <v>0.649</v>
      </c>
      <c r="R272">
        <v>44986</v>
      </c>
      <c r="S272">
        <v>0.87</v>
      </c>
      <c r="T272" t="str">
        <v>USD</v>
      </c>
      <c r="U272">
        <v>0.5636</v>
      </c>
      <c r="V272" t="str">
        <v>--</v>
      </c>
      <c r="W272" t="str">
        <v>N</v>
      </c>
      <c r="X272" t="str">
        <v>N</v>
      </c>
      <c r="Y272">
        <v>0</v>
      </c>
      <c r="Z272" t="str">
        <v>--</v>
      </c>
      <c r="AA272">
        <v>0.03</v>
      </c>
    </row>
    <row r="273">
      <c r="A273" t="str">
        <v>B0B42HXW3P</v>
      </c>
      <c r="B273" t="str">
        <v>X003A8GAYP</v>
      </c>
      <c r="C273" t="str">
        <v>365Home Bowl Cozy Template 3 Sizes, Bowl Cozy Pattern Template, Bowl Cozy Template Cutting Ruler Set with 40 Pcs of Sewing Pin and Manual Instruction</v>
      </c>
      <c r="D273" t="str">
        <v>IND1</v>
      </c>
      <c r="E273" t="str">
        <v>US</v>
      </c>
      <c r="F273">
        <v>11.89</v>
      </c>
      <c r="G273">
        <v>11.57</v>
      </c>
      <c r="H273">
        <v>0.63</v>
      </c>
      <c r="I273" t="str">
        <v>inches</v>
      </c>
      <c r="J273">
        <v>0.71</v>
      </c>
      <c r="K273" t="str">
        <v>pounds</v>
      </c>
      <c r="L273">
        <v>0.0502</v>
      </c>
      <c r="M273" t="str">
        <v>cubic feet</v>
      </c>
      <c r="N273" t="str">
        <v>Standard-Size</v>
      </c>
      <c r="O273">
        <v>5.97</v>
      </c>
      <c r="P273">
        <v>0</v>
      </c>
      <c r="Q273">
        <v>0.2993</v>
      </c>
      <c r="R273">
        <v>44986</v>
      </c>
      <c r="S273">
        <v>0.87</v>
      </c>
      <c r="T273" t="str">
        <v>USD</v>
      </c>
      <c r="U273">
        <v>0.2604</v>
      </c>
      <c r="V273" t="str">
        <v>--</v>
      </c>
      <c r="W273" t="str">
        <v>N</v>
      </c>
      <c r="X273" t="str">
        <v>N</v>
      </c>
      <c r="Y273">
        <v>0</v>
      </c>
      <c r="Z273" t="str">
        <v>--</v>
      </c>
      <c r="AA273">
        <v>0</v>
      </c>
    </row>
    <row r="274">
      <c r="A274" t="str">
        <v>B0BC8YQDHF</v>
      </c>
      <c r="B274" t="str">
        <v>X003DL1VHZ</v>
      </c>
      <c r="C274" t="str">
        <v>365Home 2-Pack Vegetable Green Bean Onion Pepper Cutter Slicer Frencher Shredder, 3-in-1 Multifunctional Fruit Vegetable Apple Cucumber Tomato Carrot Potato Peeler with Rotating Head</v>
      </c>
      <c r="D274" t="str">
        <v>IND1</v>
      </c>
      <c r="E274" t="str">
        <v>US</v>
      </c>
      <c r="F274">
        <v>4.96</v>
      </c>
      <c r="G274">
        <v>4.02</v>
      </c>
      <c r="H274">
        <v>2.68</v>
      </c>
      <c r="I274" t="str">
        <v>inches</v>
      </c>
      <c r="J274">
        <v>0.2</v>
      </c>
      <c r="K274" t="str">
        <v>pounds</v>
      </c>
      <c r="L274">
        <v>0.0309</v>
      </c>
      <c r="M274" t="str">
        <v>cubic feet</v>
      </c>
      <c r="N274" t="str">
        <v>Standard-Size</v>
      </c>
      <c r="O274">
        <v>1</v>
      </c>
      <c r="P274">
        <v>0.16</v>
      </c>
      <c r="Q274">
        <v>0.0259</v>
      </c>
      <c r="R274">
        <v>44986</v>
      </c>
      <c r="S274">
        <v>0.87</v>
      </c>
      <c r="T274" t="str">
        <v>USD</v>
      </c>
      <c r="U274">
        <v>0.0226</v>
      </c>
      <c r="V274" t="str">
        <v>--</v>
      </c>
      <c r="W274" t="str">
        <v>N</v>
      </c>
      <c r="X274" t="str">
        <v>N</v>
      </c>
      <c r="Y274">
        <v>0</v>
      </c>
      <c r="Z274" t="str">
        <v>--</v>
      </c>
      <c r="AA274">
        <v>0</v>
      </c>
    </row>
    <row r="275">
      <c r="A275" t="str">
        <v>B0BHVP5HFS</v>
      </c>
      <c r="B275" t="str">
        <v>X003FHUO7P</v>
      </c>
      <c r="C275" t="str">
        <v>365Home Car Window Breaker Seatbelt Cutter, 3-in-1 Glass Breaker and Seat Belt Cutter, Car Emergency Escape Tool with User Manual for Land and Underwater (Green)</v>
      </c>
      <c r="D275" t="str">
        <v>IND1</v>
      </c>
      <c r="E275" t="str">
        <v>US</v>
      </c>
      <c r="F275">
        <v>4.76</v>
      </c>
      <c r="G275">
        <v>3.07</v>
      </c>
      <c r="H275">
        <v>1.26</v>
      </c>
      <c r="I275" t="str">
        <v>inches</v>
      </c>
      <c r="J275">
        <v>0.09</v>
      </c>
      <c r="K275" t="str">
        <v>pounds</v>
      </c>
      <c r="L275">
        <v>0.0107</v>
      </c>
      <c r="M275" t="str">
        <v>cubic feet</v>
      </c>
      <c r="N275" t="str">
        <v>Standard-Size</v>
      </c>
      <c r="O275">
        <v>0.03</v>
      </c>
      <c r="P275">
        <v>0</v>
      </c>
      <c r="Q275">
        <v>0.0003</v>
      </c>
      <c r="R275">
        <v>44986</v>
      </c>
      <c r="S275">
        <v>0.87</v>
      </c>
      <c r="T275" t="str">
        <v>USD</v>
      </c>
      <c r="U275">
        <v>0.0003</v>
      </c>
      <c r="V275" t="str">
        <v>--</v>
      </c>
      <c r="W275" t="str">
        <v>N</v>
      </c>
      <c r="X275" t="str">
        <v>N</v>
      </c>
      <c r="Y275">
        <v>0</v>
      </c>
      <c r="Z275" t="str">
        <v>--</v>
      </c>
      <c r="AA275">
        <v>0</v>
      </c>
    </row>
    <row r="276">
      <c r="A276" t="str">
        <v>B0BJPWWT92</v>
      </c>
      <c r="B276" t="str">
        <v>X003FSGFHH</v>
      </c>
      <c r="C276" t="str">
        <v>365Home 8 Packs Macaron Mobile Phone Screen Cleaning Keychain Wipes, Eyeglass Brush Cleaner, Computer Laptop Cell Phone Screen Cleaner Tool - Glass Cleaning Cloth</v>
      </c>
      <c r="D276" t="str">
        <v>IND1</v>
      </c>
      <c r="E276" t="str">
        <v>US</v>
      </c>
      <c r="F276">
        <v>3.66</v>
      </c>
      <c r="G276">
        <v>2.91</v>
      </c>
      <c r="H276">
        <v>1.5</v>
      </c>
      <c r="I276" t="str">
        <v>inches</v>
      </c>
      <c r="J276">
        <v>0.13</v>
      </c>
      <c r="K276" t="str">
        <v>pounds</v>
      </c>
      <c r="L276">
        <v>0.0092</v>
      </c>
      <c r="M276" t="str">
        <v>cubic feet</v>
      </c>
      <c r="N276" t="str">
        <v>Standard-Size</v>
      </c>
      <c r="O276">
        <v>22</v>
      </c>
      <c r="P276">
        <v>2.13</v>
      </c>
      <c r="Q276">
        <v>0.1837</v>
      </c>
      <c r="R276">
        <v>44986</v>
      </c>
      <c r="S276">
        <v>0.87</v>
      </c>
      <c r="T276" t="str">
        <v>USD</v>
      </c>
      <c r="U276">
        <v>0.1598</v>
      </c>
      <c r="V276" t="str">
        <v>--</v>
      </c>
      <c r="W276" t="str">
        <v>N</v>
      </c>
      <c r="X276" t="str">
        <v>N</v>
      </c>
      <c r="Y276">
        <v>0</v>
      </c>
      <c r="Z276" t="str">
        <v>--</v>
      </c>
      <c r="AA276">
        <v>0</v>
      </c>
    </row>
    <row r="277">
      <c r="A277" t="str">
        <v>B0BJZT41VF</v>
      </c>
      <c r="B277" t="str">
        <v>X003FVUB97</v>
      </c>
      <c r="C277" t="str">
        <v>365Home 2-Pack Avocado Cutter Slicer and Pitter 3 in 1, Avocado Knife Cuber Peeler Dicer Tool</v>
      </c>
      <c r="D277" t="str">
        <v>IND1</v>
      </c>
      <c r="E277" t="str">
        <v>US</v>
      </c>
      <c r="F277">
        <v>9.06</v>
      </c>
      <c r="G277">
        <v>7.32</v>
      </c>
      <c r="H277">
        <v>2.09</v>
      </c>
      <c r="I277" t="str">
        <v>inches</v>
      </c>
      <c r="J277">
        <v>0.29</v>
      </c>
      <c r="K277" t="str">
        <v>pounds</v>
      </c>
      <c r="L277">
        <v>0.0802</v>
      </c>
      <c r="M277" t="str">
        <v>cubic feet</v>
      </c>
      <c r="N277" t="str">
        <v>Standard-Size</v>
      </c>
      <c r="O277">
        <v>18.1</v>
      </c>
      <c r="P277">
        <v>0</v>
      </c>
      <c r="Q277">
        <v>1.4516</v>
      </c>
      <c r="R277">
        <v>44986</v>
      </c>
      <c r="S277">
        <v>0.87</v>
      </c>
      <c r="T277" t="str">
        <v>USD</v>
      </c>
      <c r="U277">
        <v>1.2629</v>
      </c>
      <c r="V277" t="str">
        <v>--</v>
      </c>
      <c r="W277" t="str">
        <v>N</v>
      </c>
      <c r="X277" t="str">
        <v>N</v>
      </c>
      <c r="Y277">
        <v>0</v>
      </c>
      <c r="Z277" t="str">
        <v>--</v>
      </c>
      <c r="AA277">
        <v>0</v>
      </c>
    </row>
    <row r="278">
      <c r="A278" t="str">
        <v>B0BNT3972V</v>
      </c>
      <c r="B278" t="str">
        <v>X003K4UM4X</v>
      </c>
      <c r="C278" t="str">
        <v>365Home 16 Packs Macaron Mobile Phone Screen Cleaning Keychain Wipes, Eyeglass Brush Cleaner, Computer Laptop Cell Phone Screen Cleaner Tool - Glass Cleaning Cloth</v>
      </c>
      <c r="D278" t="str">
        <v>IND1</v>
      </c>
      <c r="E278" t="str">
        <v>US</v>
      </c>
      <c r="F278">
        <v>5.08</v>
      </c>
      <c r="G278">
        <v>3.82</v>
      </c>
      <c r="H278">
        <v>1.97</v>
      </c>
      <c r="I278" t="str">
        <v>inches</v>
      </c>
      <c r="J278">
        <v>0.26</v>
      </c>
      <c r="K278" t="str">
        <v>pounds</v>
      </c>
      <c r="L278">
        <v>0.0221</v>
      </c>
      <c r="M278" t="str">
        <v>cubic feet</v>
      </c>
      <c r="N278" t="str">
        <v>Standard-Size</v>
      </c>
      <c r="O278">
        <v>20</v>
      </c>
      <c r="P278">
        <v>1.94</v>
      </c>
      <c r="Q278">
        <v>0.3996</v>
      </c>
      <c r="R278">
        <v>44986</v>
      </c>
      <c r="S278">
        <v>0.87</v>
      </c>
      <c r="T278" t="str">
        <v>USD</v>
      </c>
      <c r="U278">
        <v>0.3477</v>
      </c>
      <c r="V278" t="str">
        <v>--</v>
      </c>
      <c r="W278" t="str">
        <v>N</v>
      </c>
      <c r="X278" t="str">
        <v>N</v>
      </c>
      <c r="Y278">
        <v>0</v>
      </c>
      <c r="Z278" t="str">
        <v>--</v>
      </c>
      <c r="AA278">
        <v>0</v>
      </c>
    </row>
    <row r="279">
      <c r="A279" t="str">
        <v>B0BNQT3YN6</v>
      </c>
      <c r="B279" t="str">
        <v>X003K54XY7</v>
      </c>
      <c r="C279" t="str">
        <v>365Home 4-Packs Car Window Breaker Seatbelt Cutter, 3-in-1 Glass Breaker and Seat Belt Cutter, Car Emergency Escape Tool with User Manual for Land and Underwater (Black Red Blue Yellow)</v>
      </c>
      <c r="D279" t="str">
        <v>IND1</v>
      </c>
      <c r="E279" t="str">
        <v>US</v>
      </c>
      <c r="F279">
        <v>6.93</v>
      </c>
      <c r="G279">
        <v>5.63</v>
      </c>
      <c r="H279">
        <v>2.72</v>
      </c>
      <c r="I279" t="str">
        <v>inches</v>
      </c>
      <c r="J279">
        <v>0.4</v>
      </c>
      <c r="K279" t="str">
        <v>pounds</v>
      </c>
      <c r="L279">
        <v>0.0614</v>
      </c>
      <c r="M279" t="str">
        <v>cubic feet</v>
      </c>
      <c r="N279" t="str">
        <v>Standard-Size</v>
      </c>
      <c r="O279">
        <v>47.42</v>
      </c>
      <c r="P279">
        <v>0</v>
      </c>
      <c r="Q279">
        <v>2.9082</v>
      </c>
      <c r="R279">
        <v>44986</v>
      </c>
      <c r="S279">
        <v>0.87</v>
      </c>
      <c r="T279" t="str">
        <v>USD</v>
      </c>
      <c r="U279">
        <v>2.5305</v>
      </c>
      <c r="V279" t="str">
        <v>--</v>
      </c>
      <c r="W279" t="str">
        <v>N</v>
      </c>
      <c r="X279" t="str">
        <v>N</v>
      </c>
      <c r="Y279">
        <v>0</v>
      </c>
      <c r="Z279" t="str">
        <v>--</v>
      </c>
      <c r="AA279">
        <v>0.06</v>
      </c>
    </row>
    <row r="280">
      <c r="A280" t="str">
        <v>B0B42KWPRX</v>
      </c>
      <c r="B280" t="str">
        <v>X003A8FB8B</v>
      </c>
      <c r="C280" t="str">
        <v>365Home Bowl Cozy Template 3 Sizes, Bowl Cozy Pattern Template, Bowl Cozy Template Cutting Ruler Set with 40 Pcs of Sewing Pin, Rotary Cutter and Manual Instruction</v>
      </c>
      <c r="D280" t="str">
        <v>IND8</v>
      </c>
      <c r="E280" t="str">
        <v>US</v>
      </c>
      <c r="F280">
        <v>11.77</v>
      </c>
      <c r="G280">
        <v>11.46</v>
      </c>
      <c r="H280">
        <v>2.05</v>
      </c>
      <c r="I280" t="str">
        <v>inches</v>
      </c>
      <c r="J280">
        <v>1.01</v>
      </c>
      <c r="K280" t="str">
        <v>pounds</v>
      </c>
      <c r="L280">
        <v>0.16</v>
      </c>
      <c r="M280" t="str">
        <v>cubic feet</v>
      </c>
      <c r="N280" t="str">
        <v>Standard-Size</v>
      </c>
      <c r="O280">
        <v>0.16</v>
      </c>
      <c r="P280">
        <v>0</v>
      </c>
      <c r="Q280">
        <v>0.0258</v>
      </c>
      <c r="R280">
        <v>44986</v>
      </c>
      <c r="S280">
        <v>0.87</v>
      </c>
      <c r="T280" t="str">
        <v>USD</v>
      </c>
      <c r="U280">
        <v>0.023</v>
      </c>
      <c r="V280" t="str">
        <v>--</v>
      </c>
      <c r="W280" t="str">
        <v>N</v>
      </c>
      <c r="X280" t="str">
        <v>N</v>
      </c>
      <c r="Y280">
        <v>0</v>
      </c>
      <c r="Z280" t="str">
        <v>--</v>
      </c>
      <c r="AA280">
        <v>0</v>
      </c>
    </row>
    <row r="281">
      <c r="A281" t="str">
        <v>B0BC823Y5R</v>
      </c>
      <c r="B281" t="str">
        <v>X003DL3Q19</v>
      </c>
      <c r="C281" t="str">
        <v>365Home Multifunctional Vegetable Chopper Dicing &amp; Slitting, Veggie Chopper Dicer With Container, New Hand Pressure Cucumber Carrot Potato Onion Chopper Dicer Slicer Cutter Tool</v>
      </c>
      <c r="D281" t="str">
        <v>IND8</v>
      </c>
      <c r="E281" t="str">
        <v>US</v>
      </c>
      <c r="F281">
        <v>5.83</v>
      </c>
      <c r="G281">
        <v>4.41</v>
      </c>
      <c r="H281">
        <v>4.1</v>
      </c>
      <c r="I281" t="str">
        <v>inches</v>
      </c>
      <c r="J281">
        <v>0.56</v>
      </c>
      <c r="K281" t="str">
        <v>pounds</v>
      </c>
      <c r="L281">
        <v>0.061</v>
      </c>
      <c r="M281" t="str">
        <v>cubic feet</v>
      </c>
      <c r="N281" t="str">
        <v>Standard-Size</v>
      </c>
      <c r="O281">
        <v>0.61</v>
      </c>
      <c r="P281">
        <v>0</v>
      </c>
      <c r="Q281">
        <v>0.0374</v>
      </c>
      <c r="R281">
        <v>44986</v>
      </c>
      <c r="S281">
        <v>0.87</v>
      </c>
      <c r="T281" t="str">
        <v>USD</v>
      </c>
      <c r="U281">
        <v>0.0333</v>
      </c>
      <c r="V281" t="str">
        <v>--</v>
      </c>
      <c r="W281" t="str">
        <v>N</v>
      </c>
      <c r="X281" t="str">
        <v>N</v>
      </c>
      <c r="Y281">
        <v>0</v>
      </c>
      <c r="Z281" t="str">
        <v>--</v>
      </c>
      <c r="AA281">
        <v>0</v>
      </c>
    </row>
    <row r="282">
      <c r="A282" t="str">
        <v>B0BPGJCJ4L</v>
      </c>
      <c r="B282" t="str">
        <v>X003KCT0FR</v>
      </c>
      <c r="C282" t="str">
        <v>365Home 2 in 1 Dumpling Maker Press, Dumpling Skin Maker Machine, Empanada Maker Press, Multifunctional DIY Manual Dumpling Press Mold Set (Pink)</v>
      </c>
      <c r="D282" t="str">
        <v>IND8</v>
      </c>
      <c r="E282" t="str">
        <v>US</v>
      </c>
      <c r="F282">
        <v>4</v>
      </c>
      <c r="G282">
        <v>3.2</v>
      </c>
      <c r="H282">
        <v>0.6</v>
      </c>
      <c r="I282" t="str">
        <v>inches</v>
      </c>
      <c r="J282">
        <v>0.45</v>
      </c>
      <c r="K282" t="str">
        <v>pounds</v>
      </c>
      <c r="L282">
        <v>0.0044</v>
      </c>
      <c r="M282" t="str">
        <v>cubic feet</v>
      </c>
      <c r="N282" t="str">
        <v>Standard-Size</v>
      </c>
      <c r="O282">
        <v>0.65</v>
      </c>
      <c r="P282">
        <v>0.58</v>
      </c>
      <c r="Q282">
        <v>0.0003</v>
      </c>
      <c r="R282">
        <v>44986</v>
      </c>
      <c r="S282">
        <v>0.87</v>
      </c>
      <c r="T282" t="str">
        <v>USD</v>
      </c>
      <c r="U282">
        <v>0.0003</v>
      </c>
      <c r="V282" t="str">
        <v>--</v>
      </c>
      <c r="W282" t="str">
        <v>N</v>
      </c>
      <c r="X282" t="str">
        <v>N</v>
      </c>
      <c r="Y282">
        <v>0</v>
      </c>
      <c r="Z282" t="str">
        <v>--</v>
      </c>
      <c r="AA282">
        <v>0</v>
      </c>
    </row>
    <row r="283">
      <c r="A283" t="str">
        <v>B0BPGJWBX2</v>
      </c>
      <c r="B283" t="str">
        <v>X003KCWVET</v>
      </c>
      <c r="C283" t="str">
        <v>365Home 2-Pack 2 in 1 Dumpling Maker Press, Dumpling Skin Maker Machine, Empanada Maker Press, Multifunctional DIY Manual Dumpling Press Mold Set (Green, Orange)</v>
      </c>
      <c r="D283" t="str">
        <v>IND8</v>
      </c>
      <c r="E283" t="str">
        <v>US</v>
      </c>
      <c r="F283">
        <v>10.63</v>
      </c>
      <c r="G283">
        <v>9.8</v>
      </c>
      <c r="H283">
        <v>3.9</v>
      </c>
      <c r="I283" t="str">
        <v>inches</v>
      </c>
      <c r="J283">
        <v>1.01</v>
      </c>
      <c r="K283" t="str">
        <v>pounds</v>
      </c>
      <c r="L283">
        <v>0.2351</v>
      </c>
      <c r="M283" t="str">
        <v>cubic feet</v>
      </c>
      <c r="N283" t="str">
        <v>Standard-Size</v>
      </c>
      <c r="O283">
        <v>0.16</v>
      </c>
      <c r="P283">
        <v>0</v>
      </c>
      <c r="Q283">
        <v>0.0379</v>
      </c>
      <c r="R283">
        <v>44986</v>
      </c>
      <c r="S283">
        <v>0.87</v>
      </c>
      <c r="T283" t="str">
        <v>USD</v>
      </c>
      <c r="U283">
        <v>0.0338</v>
      </c>
      <c r="V283" t="str">
        <v>--</v>
      </c>
      <c r="W283" t="str">
        <v>N</v>
      </c>
      <c r="X283" t="str">
        <v>N</v>
      </c>
      <c r="Y283">
        <v>0</v>
      </c>
      <c r="Z283" t="str">
        <v>--</v>
      </c>
      <c r="AA283">
        <v>0</v>
      </c>
    </row>
    <row r="284">
      <c r="A284" t="str">
        <v>B0BPGJWBX2</v>
      </c>
      <c r="B284" t="str">
        <v>X003KCWVET</v>
      </c>
      <c r="C284" t="str">
        <v>365Home 2-Pack 2 in 1 Dumpling Maker Press, Dumpling Skin Maker Machine, Empanada Maker Press, Multifunctional DIY Manual Dumpling Press Mold Set (Green, Orange)</v>
      </c>
      <c r="D284" t="str">
        <v>IND8</v>
      </c>
      <c r="E284" t="str">
        <v>US</v>
      </c>
      <c r="F284">
        <v>10.63</v>
      </c>
      <c r="G284">
        <v>9.8</v>
      </c>
      <c r="H284">
        <v>3.9</v>
      </c>
      <c r="I284" t="str">
        <v>inches</v>
      </c>
      <c r="J284">
        <v>1.01</v>
      </c>
      <c r="K284" t="str">
        <v>pounds</v>
      </c>
      <c r="L284">
        <v>0.2351</v>
      </c>
      <c r="M284" t="str">
        <v>cubic feet</v>
      </c>
      <c r="N284" t="str">
        <v>Standard-Size</v>
      </c>
      <c r="O284">
        <v>0.19</v>
      </c>
      <c r="P284">
        <v>0</v>
      </c>
      <c r="Q284">
        <v>0.0455</v>
      </c>
      <c r="R284">
        <v>44986</v>
      </c>
      <c r="S284">
        <v>0.87</v>
      </c>
      <c r="T284" t="str">
        <v>USD</v>
      </c>
      <c r="U284">
        <v>0.0393</v>
      </c>
      <c r="V284" t="str">
        <v>--</v>
      </c>
      <c r="W284" t="str">
        <v>N</v>
      </c>
      <c r="X284" t="str">
        <v>N</v>
      </c>
      <c r="Y284">
        <v>0</v>
      </c>
      <c r="Z284" t="str">
        <v>--</v>
      </c>
      <c r="AA284">
        <v>0</v>
      </c>
    </row>
    <row r="285">
      <c r="A285" t="str">
        <v>B0BPGJWBX2</v>
      </c>
      <c r="B285" t="str">
        <v>X003KCWVET</v>
      </c>
      <c r="C285" t="str">
        <v>365Home 2-Pack 2 in 1 Dumpling Maker Press, Dumpling Skin Maker Machine, Empanada Maker Press, Multifunctional DIY Manual Dumpling Press Mold Set (Green, Orange)</v>
      </c>
      <c r="D285" t="str">
        <v>IND8</v>
      </c>
      <c r="E285" t="str">
        <v>US</v>
      </c>
      <c r="F285">
        <v>10.63</v>
      </c>
      <c r="G285">
        <v>9.8</v>
      </c>
      <c r="H285">
        <v>3.9</v>
      </c>
      <c r="I285" t="str">
        <v>inches</v>
      </c>
      <c r="J285">
        <v>1.01</v>
      </c>
      <c r="K285" t="str">
        <v>pounds</v>
      </c>
      <c r="L285">
        <v>0.2351</v>
      </c>
      <c r="M285" t="str">
        <v>cubic feet</v>
      </c>
      <c r="N285" t="str">
        <v>Standard-Size</v>
      </c>
      <c r="O285">
        <v>0.74</v>
      </c>
      <c r="P285">
        <v>0.61</v>
      </c>
      <c r="Q285">
        <v>0.0303</v>
      </c>
      <c r="R285">
        <v>44986</v>
      </c>
      <c r="S285">
        <v>0.87</v>
      </c>
      <c r="T285" t="str">
        <v>USD</v>
      </c>
      <c r="U285">
        <v>0.027</v>
      </c>
      <c r="V285" t="str">
        <v>--</v>
      </c>
      <c r="W285" t="str">
        <v>N</v>
      </c>
      <c r="X285" t="str">
        <v>N</v>
      </c>
      <c r="Y285">
        <v>0</v>
      </c>
      <c r="Z285" t="str">
        <v>--</v>
      </c>
      <c r="AA285">
        <v>0</v>
      </c>
    </row>
    <row r="286">
      <c r="A286" t="str">
        <v>B0BQ37LC97</v>
      </c>
      <c r="B286" t="str">
        <v>X003KK5M2T</v>
      </c>
      <c r="C286" t="str">
        <v>365Home?Upgrade?4-Pack 2 in 1 Dumpling Maker Press, Dumpling Skin Maker Machine, Empanada Maker Press, Multifunctional DIY Manual Dumpling Press Mold Set (Blue, Green, Yellow, Beige)</v>
      </c>
      <c r="D286" t="str">
        <v>IND8</v>
      </c>
      <c r="E286" t="str">
        <v>US</v>
      </c>
      <c r="F286">
        <v>17.24</v>
      </c>
      <c r="G286">
        <v>13.07</v>
      </c>
      <c r="H286">
        <v>3.15</v>
      </c>
      <c r="I286" t="str">
        <v>inches</v>
      </c>
      <c r="J286">
        <v>2.27</v>
      </c>
      <c r="K286" t="str">
        <v>pounds</v>
      </c>
      <c r="L286">
        <v>0.4108</v>
      </c>
      <c r="M286" t="str">
        <v>cubic feet</v>
      </c>
      <c r="N286" t="str">
        <v>Standard-Size</v>
      </c>
      <c r="O286">
        <v>0.1</v>
      </c>
      <c r="P286">
        <v>0</v>
      </c>
      <c r="Q286">
        <v>0.0398</v>
      </c>
      <c r="R286">
        <v>44986</v>
      </c>
      <c r="S286">
        <v>0.87</v>
      </c>
      <c r="T286" t="str">
        <v>USD</v>
      </c>
      <c r="U286">
        <v>0.0354</v>
      </c>
      <c r="V286" t="str">
        <v>--</v>
      </c>
      <c r="W286" t="str">
        <v>N</v>
      </c>
      <c r="X286" t="str">
        <v>N</v>
      </c>
      <c r="Y286">
        <v>0</v>
      </c>
      <c r="Z286" t="str">
        <v>--</v>
      </c>
      <c r="AA286">
        <v>0</v>
      </c>
    </row>
    <row r="287">
      <c r="A287" t="str">
        <v>B0BQ37X5M1</v>
      </c>
      <c r="B287" t="str">
        <v>X003KK8B59</v>
      </c>
      <c r="C287" t="str">
        <v>365Home?Upgrade?2 in 1 Dumpling Maker Press, Dumpling Skin Maker Machine, Empanada Maker Press, Multifunctional DIY Manual Dumpling Press Mold Set (Blue)</v>
      </c>
      <c r="D287" t="str">
        <v>IND8</v>
      </c>
      <c r="E287" t="str">
        <v>US</v>
      </c>
      <c r="F287">
        <v>10.91</v>
      </c>
      <c r="G287">
        <v>5.39</v>
      </c>
      <c r="H287">
        <v>2.91</v>
      </c>
      <c r="I287" t="str">
        <v>inches</v>
      </c>
      <c r="J287">
        <v>0.44</v>
      </c>
      <c r="K287" t="str">
        <v>pounds</v>
      </c>
      <c r="L287">
        <v>0.099</v>
      </c>
      <c r="M287" t="str">
        <v>cubic feet</v>
      </c>
      <c r="N287" t="str">
        <v>Standard-Size</v>
      </c>
      <c r="O287">
        <v>0.29</v>
      </c>
      <c r="P287">
        <v>0</v>
      </c>
      <c r="Q287">
        <v>0.0288</v>
      </c>
      <c r="R287">
        <v>44986</v>
      </c>
      <c r="S287">
        <v>0.87</v>
      </c>
      <c r="T287" t="str">
        <v>USD</v>
      </c>
      <c r="U287">
        <v>0.0256</v>
      </c>
      <c r="V287" t="str">
        <v>--</v>
      </c>
      <c r="W287" t="str">
        <v>N</v>
      </c>
      <c r="X287" t="str">
        <v>N</v>
      </c>
      <c r="Y287">
        <v>0</v>
      </c>
      <c r="Z287" t="str">
        <v>--</v>
      </c>
      <c r="AA287">
        <v>0</v>
      </c>
    </row>
    <row r="288">
      <c r="A288" t="str">
        <v>B0BJPWWT92</v>
      </c>
      <c r="B288" t="str">
        <v>X003FSGFHH</v>
      </c>
      <c r="C288" t="str">
        <v>365Home 8 Packs Macaron Mobile Phone Screen Cleaning Keychain Wipes, Eyeglass Brush Cleaner, Computer Laptop Cell Phone Screen Cleaner Tool - Glass Cleaning Cloth</v>
      </c>
      <c r="D288">
        <v>44927</v>
      </c>
      <c r="E288" t="str">
        <v>US</v>
      </c>
      <c r="F288">
        <v>3.66</v>
      </c>
      <c r="G288">
        <v>2.91</v>
      </c>
      <c r="H288">
        <v>1.5</v>
      </c>
      <c r="I288" t="str">
        <v>inches</v>
      </c>
      <c r="J288">
        <v>0.13</v>
      </c>
      <c r="K288" t="str">
        <v>pounds</v>
      </c>
      <c r="L288">
        <v>0.0092</v>
      </c>
      <c r="M288" t="str">
        <v>cubic feet</v>
      </c>
      <c r="N288" t="str">
        <v>Standard-Size</v>
      </c>
      <c r="O288">
        <v>1</v>
      </c>
      <c r="P288">
        <v>0.1</v>
      </c>
      <c r="Q288">
        <v>0.0084</v>
      </c>
      <c r="R288">
        <v>44986</v>
      </c>
      <c r="S288">
        <v>0.87</v>
      </c>
      <c r="T288" t="str">
        <v>USD</v>
      </c>
      <c r="U288">
        <v>0.0073</v>
      </c>
      <c r="V288" t="str">
        <v>--</v>
      </c>
      <c r="W288" t="str">
        <v>N</v>
      </c>
      <c r="X288" t="str">
        <v>N</v>
      </c>
      <c r="Y288">
        <v>0</v>
      </c>
      <c r="Z288" t="str">
        <v>--</v>
      </c>
      <c r="AA288">
        <v>0</v>
      </c>
    </row>
    <row r="289">
      <c r="A289" t="str">
        <v>B0BJZT41VF</v>
      </c>
      <c r="B289" t="str">
        <v>X003FVUB97</v>
      </c>
      <c r="C289" t="str">
        <v>365Home 2-Pack Avocado Cutter Slicer and Pitter 3 in 1, Avocado Knife Cuber Peeler Dicer Tool</v>
      </c>
      <c r="D289">
        <v>44927</v>
      </c>
      <c r="E289" t="str">
        <v>US</v>
      </c>
      <c r="F289">
        <v>9.06</v>
      </c>
      <c r="G289">
        <v>7.32</v>
      </c>
      <c r="H289">
        <v>2.09</v>
      </c>
      <c r="I289" t="str">
        <v>inches</v>
      </c>
      <c r="J289">
        <v>0.29</v>
      </c>
      <c r="K289" t="str">
        <v>pounds</v>
      </c>
      <c r="L289">
        <v>0.0802</v>
      </c>
      <c r="M289" t="str">
        <v>cubic feet</v>
      </c>
      <c r="N289" t="str">
        <v>Standard-Size</v>
      </c>
      <c r="O289">
        <v>0.32</v>
      </c>
      <c r="P289">
        <v>0</v>
      </c>
      <c r="Q289">
        <v>0.0259</v>
      </c>
      <c r="R289">
        <v>44986</v>
      </c>
      <c r="S289">
        <v>0.87</v>
      </c>
      <c r="T289" t="str">
        <v>USD</v>
      </c>
      <c r="U289">
        <v>0.0225</v>
      </c>
      <c r="V289" t="str">
        <v>--</v>
      </c>
      <c r="W289" t="str">
        <v>N</v>
      </c>
      <c r="X289" t="str">
        <v>N</v>
      </c>
      <c r="Y289">
        <v>0</v>
      </c>
      <c r="Z289" t="str">
        <v>--</v>
      </c>
      <c r="AA289">
        <v>0</v>
      </c>
    </row>
    <row r="290">
      <c r="A290" t="str">
        <v>B0BNT3972V</v>
      </c>
      <c r="B290" t="str">
        <v>X003K4UM4X</v>
      </c>
      <c r="C290" t="str">
        <v>365Home 16 Packs Macaron Mobile Phone Screen Cleaning Keychain Wipes, Eyeglass Brush Cleaner, Computer Laptop Cell Phone Screen Cleaner Tool - Glass Cleaning Cloth</v>
      </c>
      <c r="D290">
        <v>44927</v>
      </c>
      <c r="E290" t="str">
        <v>US</v>
      </c>
      <c r="F290">
        <v>5.08</v>
      </c>
      <c r="G290">
        <v>3.82</v>
      </c>
      <c r="H290">
        <v>1.97</v>
      </c>
      <c r="I290" t="str">
        <v>inches</v>
      </c>
      <c r="J290">
        <v>0.26</v>
      </c>
      <c r="K290" t="str">
        <v>pounds</v>
      </c>
      <c r="L290">
        <v>0.0221</v>
      </c>
      <c r="M290" t="str">
        <v>cubic feet</v>
      </c>
      <c r="N290" t="str">
        <v>Standard-Size</v>
      </c>
      <c r="O290">
        <v>3</v>
      </c>
      <c r="P290">
        <v>0.29</v>
      </c>
      <c r="Q290">
        <v>0.0599</v>
      </c>
      <c r="R290">
        <v>44986</v>
      </c>
      <c r="S290">
        <v>0.87</v>
      </c>
      <c r="T290" t="str">
        <v>USD</v>
      </c>
      <c r="U290">
        <v>0.0522</v>
      </c>
      <c r="V290" t="str">
        <v>--</v>
      </c>
      <c r="W290" t="str">
        <v>N</v>
      </c>
      <c r="X290" t="str">
        <v>N</v>
      </c>
      <c r="Y290">
        <v>0</v>
      </c>
      <c r="Z290" t="str">
        <v>--</v>
      </c>
      <c r="AA290">
        <v>0</v>
      </c>
    </row>
    <row r="291">
      <c r="A291" t="str">
        <v>B0B42LPW36</v>
      </c>
      <c r="B291" t="str">
        <v>X003A8GAYF</v>
      </c>
      <c r="C291" t="str">
        <v>365Home Bowl Cozy Template 3 Sizes, Bowl Cozy Pattern Template, Bowl Cozy Template Cutting Ruler Set with 40 Pcs of Sewing Pin and Manual Instruction</v>
      </c>
      <c r="D291" t="str">
        <v>JAX2</v>
      </c>
      <c r="E291" t="str">
        <v>US</v>
      </c>
      <c r="F291">
        <v>7.09</v>
      </c>
      <c r="G291">
        <v>7.01</v>
      </c>
      <c r="H291">
        <v>0.43</v>
      </c>
      <c r="I291" t="str">
        <v>inches</v>
      </c>
      <c r="J291">
        <v>0.15</v>
      </c>
      <c r="K291" t="str">
        <v>pounds</v>
      </c>
      <c r="L291">
        <v>0.0124</v>
      </c>
      <c r="M291" t="str">
        <v>cubic feet</v>
      </c>
      <c r="N291" t="str">
        <v>Standard-Size</v>
      </c>
      <c r="O291">
        <v>2</v>
      </c>
      <c r="P291">
        <v>0</v>
      </c>
      <c r="Q291">
        <v>0.0247</v>
      </c>
      <c r="R291">
        <v>44986</v>
      </c>
      <c r="S291">
        <v>0.87</v>
      </c>
      <c r="T291" t="str">
        <v>USD</v>
      </c>
      <c r="U291">
        <v>0.0215</v>
      </c>
      <c r="V291" t="str">
        <v>--</v>
      </c>
      <c r="W291" t="str">
        <v>N</v>
      </c>
      <c r="X291" t="str">
        <v>N</v>
      </c>
      <c r="Y291">
        <v>0</v>
      </c>
      <c r="Z291" t="str">
        <v>--</v>
      </c>
      <c r="AA291">
        <v>0</v>
      </c>
    </row>
    <row r="292">
      <c r="A292" t="str">
        <v>B0B42HXW3P</v>
      </c>
      <c r="B292" t="str">
        <v>X003A8GAYP</v>
      </c>
      <c r="C292" t="str">
        <v>365Home Bowl Cozy Template 3 Sizes, Bowl Cozy Pattern Template, Bowl Cozy Template Cutting Ruler Set with 40 Pcs of Sewing Pin and Manual Instruction</v>
      </c>
      <c r="D292" t="str">
        <v>JAX2</v>
      </c>
      <c r="E292" t="str">
        <v>US</v>
      </c>
      <c r="F292">
        <v>11.89</v>
      </c>
      <c r="G292">
        <v>11.57</v>
      </c>
      <c r="H292">
        <v>0.63</v>
      </c>
      <c r="I292" t="str">
        <v>inches</v>
      </c>
      <c r="J292">
        <v>0.71</v>
      </c>
      <c r="K292" t="str">
        <v>pounds</v>
      </c>
      <c r="L292">
        <v>0.0502</v>
      </c>
      <c r="M292" t="str">
        <v>cubic feet</v>
      </c>
      <c r="N292" t="str">
        <v>Standard-Size</v>
      </c>
      <c r="O292">
        <v>45.23</v>
      </c>
      <c r="P292">
        <v>0</v>
      </c>
      <c r="Q292">
        <v>2.2651</v>
      </c>
      <c r="R292">
        <v>44986</v>
      </c>
      <c r="S292">
        <v>0.87</v>
      </c>
      <c r="T292" t="str">
        <v>USD</v>
      </c>
      <c r="U292">
        <v>1.9713</v>
      </c>
      <c r="V292" t="str">
        <v>--</v>
      </c>
      <c r="W292" t="str">
        <v>N</v>
      </c>
      <c r="X292" t="str">
        <v>N</v>
      </c>
      <c r="Y292">
        <v>0</v>
      </c>
      <c r="Z292" t="str">
        <v>--</v>
      </c>
      <c r="AA292">
        <v>0.06</v>
      </c>
    </row>
    <row r="293">
      <c r="A293" t="str">
        <v>B0BC8YPVZZ</v>
      </c>
      <c r="B293" t="str">
        <v>X003DL3W13</v>
      </c>
      <c r="C293" t="str">
        <v>365Home Multifunction Vegetable Green Bean Cutter Slicer Frencher Stringer, Green Onion Pepper Slicer Shredder, Veggie Slicer Cutter Shredder Tool</v>
      </c>
      <c r="D293" t="str">
        <v>JAX2</v>
      </c>
      <c r="E293" t="str">
        <v>US</v>
      </c>
      <c r="F293">
        <v>4</v>
      </c>
      <c r="G293">
        <v>2</v>
      </c>
      <c r="H293">
        <v>0.6</v>
      </c>
      <c r="I293" t="str">
        <v>inches</v>
      </c>
      <c r="J293">
        <v>0.2</v>
      </c>
      <c r="K293" t="str">
        <v>pounds</v>
      </c>
      <c r="L293">
        <v>0.0028</v>
      </c>
      <c r="M293" t="str">
        <v>cubic feet</v>
      </c>
      <c r="N293" t="str">
        <v>Standard-Size</v>
      </c>
      <c r="O293">
        <v>0.03</v>
      </c>
      <c r="P293">
        <v>0</v>
      </c>
      <c r="Q293">
        <v>0.0001</v>
      </c>
      <c r="R293">
        <v>44986</v>
      </c>
      <c r="S293">
        <v>0.87</v>
      </c>
      <c r="T293" t="str">
        <v>USD</v>
      </c>
      <c r="U293">
        <v>0.0001</v>
      </c>
      <c r="V293" t="str">
        <v>--</v>
      </c>
      <c r="W293" t="str">
        <v>N</v>
      </c>
      <c r="X293" t="str">
        <v>N</v>
      </c>
      <c r="Y293">
        <v>0</v>
      </c>
      <c r="Z293" t="str">
        <v>--</v>
      </c>
      <c r="AA293">
        <v>0</v>
      </c>
    </row>
    <row r="294">
      <c r="A294" t="str">
        <v>B0BPGC1SZD</v>
      </c>
      <c r="B294" t="str">
        <v>X003KCYD63</v>
      </c>
      <c r="C294" t="str">
        <v>365Home 2 in 1 Dumpling Maker Press, Dumpling Skin Maker Machine, Empanada Maker Press, Multifunctional DIY Manual Dumpling Press Mold Set (Yellow)</v>
      </c>
      <c r="D294" t="str">
        <v>JAX2</v>
      </c>
      <c r="E294" t="str">
        <v>US</v>
      </c>
      <c r="F294">
        <v>8.9</v>
      </c>
      <c r="G294">
        <v>4.65</v>
      </c>
      <c r="H294">
        <v>3.23</v>
      </c>
      <c r="I294" t="str">
        <v>inches</v>
      </c>
      <c r="J294">
        <v>0.02</v>
      </c>
      <c r="K294" t="str">
        <v>pounds</v>
      </c>
      <c r="L294">
        <v>0.0774</v>
      </c>
      <c r="M294" t="str">
        <v>cubic feet</v>
      </c>
      <c r="N294" t="str">
        <v>Standard-Size</v>
      </c>
      <c r="O294">
        <v>0.03</v>
      </c>
      <c r="P294">
        <v>0</v>
      </c>
      <c r="Q294">
        <v>0.0025</v>
      </c>
      <c r="R294">
        <v>44986</v>
      </c>
      <c r="S294">
        <v>0.87</v>
      </c>
      <c r="T294" t="str">
        <v>USD</v>
      </c>
      <c r="U294">
        <v>0.0022</v>
      </c>
      <c r="V294" t="str">
        <v>--</v>
      </c>
      <c r="W294" t="str">
        <v>N</v>
      </c>
      <c r="X294" t="str">
        <v>N</v>
      </c>
      <c r="Y294">
        <v>0</v>
      </c>
      <c r="Z294" t="str">
        <v>--</v>
      </c>
      <c r="AA294">
        <v>0</v>
      </c>
    </row>
    <row r="295">
      <c r="A295" t="str">
        <v>B0B42KWPRX</v>
      </c>
      <c r="B295" t="str">
        <v>X003A8FB8B</v>
      </c>
      <c r="C295" t="str">
        <v>365Home Bowl Cozy Template 3 Sizes, Bowl Cozy Pattern Template, Bowl Cozy Template Cutting Ruler Set with 40 Pcs of Sewing Pin, Rotary Cutter and Manual Instruction</v>
      </c>
      <c r="D295" t="str">
        <v>JFK8</v>
      </c>
      <c r="E295" t="str">
        <v>US</v>
      </c>
      <c r="F295">
        <v>11.77</v>
      </c>
      <c r="G295">
        <v>11.46</v>
      </c>
      <c r="H295">
        <v>2.05</v>
      </c>
      <c r="I295" t="str">
        <v>inches</v>
      </c>
      <c r="J295">
        <v>1.01</v>
      </c>
      <c r="K295" t="str">
        <v>pounds</v>
      </c>
      <c r="L295">
        <v>0.16</v>
      </c>
      <c r="M295" t="str">
        <v>cubic feet</v>
      </c>
      <c r="N295" t="str">
        <v>Standard-Size</v>
      </c>
      <c r="O295">
        <v>9.65</v>
      </c>
      <c r="P295">
        <v>0</v>
      </c>
      <c r="Q295">
        <v>1.5382</v>
      </c>
      <c r="R295">
        <v>44986</v>
      </c>
      <c r="S295">
        <v>0.87</v>
      </c>
      <c r="T295" t="str">
        <v>USD</v>
      </c>
      <c r="U295">
        <v>1.3383</v>
      </c>
      <c r="V295" t="str">
        <v>--</v>
      </c>
      <c r="W295" t="str">
        <v>N</v>
      </c>
      <c r="X295" t="str">
        <v>N</v>
      </c>
      <c r="Y295">
        <v>0</v>
      </c>
      <c r="Z295" t="str">
        <v>--</v>
      </c>
      <c r="AA295">
        <v>0.03</v>
      </c>
    </row>
    <row r="296">
      <c r="A296" t="str">
        <v>B0B42HXW3P</v>
      </c>
      <c r="B296" t="str">
        <v>X003A8GAYP</v>
      </c>
      <c r="C296" t="str">
        <v>365Home Bowl Cozy Template 3 Sizes, Bowl Cozy Pattern Template, Bowl Cozy Template Cutting Ruler Set with 40 Pcs of Sewing Pin and Manual Instruction</v>
      </c>
      <c r="D296" t="str">
        <v>JFK8</v>
      </c>
      <c r="E296" t="str">
        <v>US</v>
      </c>
      <c r="F296">
        <v>11.89</v>
      </c>
      <c r="G296">
        <v>11.57</v>
      </c>
      <c r="H296">
        <v>0.63</v>
      </c>
      <c r="I296" t="str">
        <v>inches</v>
      </c>
      <c r="J296">
        <v>0.71</v>
      </c>
      <c r="K296" t="str">
        <v>pounds</v>
      </c>
      <c r="L296">
        <v>0.0502</v>
      </c>
      <c r="M296" t="str">
        <v>cubic feet</v>
      </c>
      <c r="N296" t="str">
        <v>Standard-Size</v>
      </c>
      <c r="O296">
        <v>56.19</v>
      </c>
      <c r="P296">
        <v>0</v>
      </c>
      <c r="Q296">
        <v>2.8184</v>
      </c>
      <c r="R296">
        <v>44986</v>
      </c>
      <c r="S296">
        <v>0.87</v>
      </c>
      <c r="T296" t="str">
        <v>USD</v>
      </c>
      <c r="U296">
        <v>2.4489</v>
      </c>
      <c r="V296" t="str">
        <v>--</v>
      </c>
      <c r="W296" t="str">
        <v>N</v>
      </c>
      <c r="X296" t="str">
        <v>N</v>
      </c>
      <c r="Y296">
        <v>0</v>
      </c>
      <c r="Z296" t="str">
        <v>--</v>
      </c>
      <c r="AA296">
        <v>0</v>
      </c>
    </row>
    <row r="297">
      <c r="A297" t="str">
        <v>B0BC82PT7P</v>
      </c>
      <c r="B297" t="str">
        <v>X003DKUC8F</v>
      </c>
      <c r="C297" t="str">
        <v>365Home 3-Pack Multifunction Vegetable Bean Cutter Slicer Peeler Frencher Stringer, Veggie Green Onion Pepper Slicer Shredder, Cucumber Carrot Potato Onion Chopper Dicer Cutter Tool with Container.</v>
      </c>
      <c r="D297" t="str">
        <v>JFK8</v>
      </c>
      <c r="E297" t="str">
        <v>US</v>
      </c>
      <c r="F297">
        <v>6.06</v>
      </c>
      <c r="G297">
        <v>4.49</v>
      </c>
      <c r="H297">
        <v>4.37</v>
      </c>
      <c r="I297" t="str">
        <v>inches</v>
      </c>
      <c r="J297">
        <v>0.73</v>
      </c>
      <c r="K297" t="str">
        <v>pounds</v>
      </c>
      <c r="L297">
        <v>0.0688</v>
      </c>
      <c r="M297" t="str">
        <v>cubic feet</v>
      </c>
      <c r="N297" t="str">
        <v>Standard-Size</v>
      </c>
      <c r="O297">
        <v>3</v>
      </c>
      <c r="P297">
        <v>0.19</v>
      </c>
      <c r="Q297">
        <v>0.1931</v>
      </c>
      <c r="R297">
        <v>44986</v>
      </c>
      <c r="S297">
        <v>0.87</v>
      </c>
      <c r="T297" t="str">
        <v>USD</v>
      </c>
      <c r="U297">
        <v>0.168</v>
      </c>
      <c r="V297" t="str">
        <v>--</v>
      </c>
      <c r="W297" t="str">
        <v>N</v>
      </c>
      <c r="X297" t="str">
        <v>N</v>
      </c>
      <c r="Y297">
        <v>0</v>
      </c>
      <c r="Z297" t="str">
        <v>--</v>
      </c>
      <c r="AA297">
        <v>0</v>
      </c>
    </row>
    <row r="298">
      <c r="A298" t="str">
        <v>B0BC8YQDHF</v>
      </c>
      <c r="B298" t="str">
        <v>X003DL1VHZ</v>
      </c>
      <c r="C298" t="str">
        <v>365Home 2-Pack Vegetable Green Bean Onion Pepper Cutter Slicer Frencher Shredder, 3-in-1 Multifunctional Fruit Vegetable Apple Cucumber Tomato Carrot Potato Peeler with Rotating Head</v>
      </c>
      <c r="D298" t="str">
        <v>JFK8</v>
      </c>
      <c r="E298" t="str">
        <v>US</v>
      </c>
      <c r="F298">
        <v>4.96</v>
      </c>
      <c r="G298">
        <v>4.02</v>
      </c>
      <c r="H298">
        <v>2.68</v>
      </c>
      <c r="I298" t="str">
        <v>inches</v>
      </c>
      <c r="J298">
        <v>0.2</v>
      </c>
      <c r="K298" t="str">
        <v>pounds</v>
      </c>
      <c r="L298">
        <v>0.0309</v>
      </c>
      <c r="M298" t="str">
        <v>cubic feet</v>
      </c>
      <c r="N298" t="str">
        <v>Standard-Size</v>
      </c>
      <c r="O298">
        <v>2</v>
      </c>
      <c r="P298">
        <v>0.32</v>
      </c>
      <c r="Q298">
        <v>0.0519</v>
      </c>
      <c r="R298">
        <v>44986</v>
      </c>
      <c r="S298">
        <v>0.87</v>
      </c>
      <c r="T298" t="str">
        <v>USD</v>
      </c>
      <c r="U298">
        <v>0.0451</v>
      </c>
      <c r="V298" t="str">
        <v>--</v>
      </c>
      <c r="W298" t="str">
        <v>N</v>
      </c>
      <c r="X298" t="str">
        <v>N</v>
      </c>
      <c r="Y298">
        <v>0</v>
      </c>
      <c r="Z298" t="str">
        <v>--</v>
      </c>
      <c r="AA298">
        <v>0</v>
      </c>
    </row>
    <row r="299">
      <c r="A299" t="str">
        <v>B0BC8XM5TQ</v>
      </c>
      <c r="B299" t="str">
        <v>X003DL1VI9</v>
      </c>
      <c r="C299" t="str">
        <v>365Home 2-Pack Fruit Vegetable Peeler with Container, Veggie Apple Cucumber Carrot Potato Peeler Hand, Green Bean Onion Pepper Cutter Slicer Frencher Shredder</v>
      </c>
      <c r="D299" t="str">
        <v>JFK8</v>
      </c>
      <c r="E299" t="str">
        <v>US</v>
      </c>
      <c r="F299">
        <v>6.77</v>
      </c>
      <c r="G299">
        <v>5.87</v>
      </c>
      <c r="H299">
        <v>2.36</v>
      </c>
      <c r="I299" t="str">
        <v>inches</v>
      </c>
      <c r="J299">
        <v>0.26</v>
      </c>
      <c r="K299" t="str">
        <v>pounds</v>
      </c>
      <c r="L299">
        <v>0.0543</v>
      </c>
      <c r="M299" t="str">
        <v>cubic feet</v>
      </c>
      <c r="N299" t="str">
        <v>Standard-Size</v>
      </c>
      <c r="O299">
        <v>2</v>
      </c>
      <c r="P299">
        <v>0.32</v>
      </c>
      <c r="Q299">
        <v>0.091</v>
      </c>
      <c r="R299">
        <v>44986</v>
      </c>
      <c r="S299">
        <v>0.87</v>
      </c>
      <c r="T299" t="str">
        <v>USD</v>
      </c>
      <c r="U299">
        <v>0.0792</v>
      </c>
      <c r="V299" t="str">
        <v>--</v>
      </c>
      <c r="W299" t="str">
        <v>N</v>
      </c>
      <c r="X299" t="str">
        <v>N</v>
      </c>
      <c r="Y299">
        <v>0</v>
      </c>
      <c r="Z299" t="str">
        <v>--</v>
      </c>
      <c r="AA299">
        <v>0</v>
      </c>
    </row>
    <row r="300">
      <c r="A300" t="str">
        <v>B0BC8WZ3YB</v>
      </c>
      <c r="B300" t="str">
        <v>X003DL3PLF</v>
      </c>
      <c r="C300" t="str">
        <v>365Home Multifunction Vegetable Bean Slicer Cutter Dicer Knife, Long French Bean Shredder Grater, Vegetable 3 In 1 Peeler With Storage, Kitchen Hand Tool</v>
      </c>
      <c r="D300" t="str">
        <v>JFK8</v>
      </c>
      <c r="E300" t="str">
        <v>US</v>
      </c>
      <c r="F300">
        <v>5.83</v>
      </c>
      <c r="G300">
        <v>3.39</v>
      </c>
      <c r="H300">
        <v>2.24</v>
      </c>
      <c r="I300" t="str">
        <v>inches</v>
      </c>
      <c r="J300">
        <v>0.15</v>
      </c>
      <c r="K300" t="str">
        <v>pounds</v>
      </c>
      <c r="L300">
        <v>0.0256</v>
      </c>
      <c r="M300" t="str">
        <v>cubic feet</v>
      </c>
      <c r="N300" t="str">
        <v>Standard-Size</v>
      </c>
      <c r="O300">
        <v>1</v>
      </c>
      <c r="P300">
        <v>0.1</v>
      </c>
      <c r="Q300">
        <v>0.0231</v>
      </c>
      <c r="R300">
        <v>44986</v>
      </c>
      <c r="S300">
        <v>0.87</v>
      </c>
      <c r="T300" t="str">
        <v>USD</v>
      </c>
      <c r="U300">
        <v>0.0201</v>
      </c>
      <c r="V300" t="str">
        <v>--</v>
      </c>
      <c r="W300" t="str">
        <v>N</v>
      </c>
      <c r="X300" t="str">
        <v>N</v>
      </c>
      <c r="Y300">
        <v>0</v>
      </c>
      <c r="Z300" t="str">
        <v>--</v>
      </c>
      <c r="AA300">
        <v>0</v>
      </c>
    </row>
    <row r="301">
      <c r="A301" t="str">
        <v>B0BC8YPVZZ</v>
      </c>
      <c r="B301" t="str">
        <v>X003DL3W13</v>
      </c>
      <c r="C301" t="str">
        <v>365Home Multifunction Vegetable Green Bean Cutter Slicer Frencher Stringer, Green Onion Pepper Slicer Shredder, Veggie Slicer Cutter Shredder Tool</v>
      </c>
      <c r="D301" t="str">
        <v>JFK8</v>
      </c>
      <c r="E301" t="str">
        <v>US</v>
      </c>
      <c r="F301">
        <v>4</v>
      </c>
      <c r="G301">
        <v>2</v>
      </c>
      <c r="H301">
        <v>0.6</v>
      </c>
      <c r="I301" t="str">
        <v>inches</v>
      </c>
      <c r="J301">
        <v>0.2</v>
      </c>
      <c r="K301" t="str">
        <v>pounds</v>
      </c>
      <c r="L301">
        <v>0.0028</v>
      </c>
      <c r="M301" t="str">
        <v>cubic feet</v>
      </c>
      <c r="N301" t="str">
        <v>Standard-Size</v>
      </c>
      <c r="O301">
        <v>1</v>
      </c>
      <c r="P301">
        <v>0</v>
      </c>
      <c r="Q301">
        <v>0.0028</v>
      </c>
      <c r="R301">
        <v>44986</v>
      </c>
      <c r="S301">
        <v>0.87</v>
      </c>
      <c r="T301" t="str">
        <v>USD</v>
      </c>
      <c r="U301">
        <v>0.0024</v>
      </c>
      <c r="V301" t="str">
        <v>--</v>
      </c>
      <c r="W301" t="str">
        <v>N</v>
      </c>
      <c r="X301" t="str">
        <v>N</v>
      </c>
      <c r="Y301">
        <v>0</v>
      </c>
      <c r="Z301" t="str">
        <v>--</v>
      </c>
      <c r="AA301">
        <v>0</v>
      </c>
    </row>
    <row r="302">
      <c r="A302" t="str">
        <v>B0BHVP5HFS</v>
      </c>
      <c r="B302" t="str">
        <v>X003FHUO7P</v>
      </c>
      <c r="C302" t="str">
        <v>365Home Car Window Breaker Seatbelt Cutter, 3-in-1 Glass Breaker and Seat Belt Cutter, Car Emergency Escape Tool with User Manual for Land and Underwater (Green)</v>
      </c>
      <c r="D302" t="str">
        <v>JFK8</v>
      </c>
      <c r="E302" t="str">
        <v>US</v>
      </c>
      <c r="F302">
        <v>4.76</v>
      </c>
      <c r="G302">
        <v>3.07</v>
      </c>
      <c r="H302">
        <v>1.26</v>
      </c>
      <c r="I302" t="str">
        <v>inches</v>
      </c>
      <c r="J302">
        <v>0.09</v>
      </c>
      <c r="K302" t="str">
        <v>pounds</v>
      </c>
      <c r="L302">
        <v>0.0107</v>
      </c>
      <c r="M302" t="str">
        <v>cubic feet</v>
      </c>
      <c r="N302" t="str">
        <v>Standard-Size</v>
      </c>
      <c r="O302">
        <v>1</v>
      </c>
      <c r="P302">
        <v>0</v>
      </c>
      <c r="Q302">
        <v>0.0107</v>
      </c>
      <c r="R302">
        <v>44986</v>
      </c>
      <c r="S302">
        <v>0.87</v>
      </c>
      <c r="T302" t="str">
        <v>USD</v>
      </c>
      <c r="U302">
        <v>0.0093</v>
      </c>
      <c r="V302" t="str">
        <v>--</v>
      </c>
      <c r="W302" t="str">
        <v>N</v>
      </c>
      <c r="X302" t="str">
        <v>N</v>
      </c>
      <c r="Y302">
        <v>0</v>
      </c>
      <c r="Z302" t="str">
        <v>--</v>
      </c>
      <c r="AA302">
        <v>0</v>
      </c>
    </row>
    <row r="303">
      <c r="A303" t="str">
        <v>B0BNT3972V</v>
      </c>
      <c r="B303" t="str">
        <v>X003K4UM4X</v>
      </c>
      <c r="C303" t="str">
        <v>365Home 16 Packs Macaron Mobile Phone Screen Cleaning Keychain Wipes, Eyeglass Brush Cleaner, Computer Laptop Cell Phone Screen Cleaner Tool - Glass Cleaning Cloth</v>
      </c>
      <c r="D303" t="str">
        <v>JFK8</v>
      </c>
      <c r="E303" t="str">
        <v>US</v>
      </c>
      <c r="F303">
        <v>5.08</v>
      </c>
      <c r="G303">
        <v>3.82</v>
      </c>
      <c r="H303">
        <v>1.97</v>
      </c>
      <c r="I303" t="str">
        <v>inches</v>
      </c>
      <c r="J303">
        <v>0.26</v>
      </c>
      <c r="K303" t="str">
        <v>pounds</v>
      </c>
      <c r="L303">
        <v>0.0221</v>
      </c>
      <c r="M303" t="str">
        <v>cubic feet</v>
      </c>
      <c r="N303" t="str">
        <v>Standard-Size</v>
      </c>
      <c r="O303">
        <v>6</v>
      </c>
      <c r="P303">
        <v>0.58</v>
      </c>
      <c r="Q303">
        <v>0.1199</v>
      </c>
      <c r="R303">
        <v>44986</v>
      </c>
      <c r="S303">
        <v>0.87</v>
      </c>
      <c r="T303" t="str">
        <v>USD</v>
      </c>
      <c r="U303">
        <v>0.1043</v>
      </c>
      <c r="V303" t="str">
        <v>--</v>
      </c>
      <c r="W303" t="str">
        <v>N</v>
      </c>
      <c r="X303" t="str">
        <v>N</v>
      </c>
      <c r="Y303">
        <v>0</v>
      </c>
      <c r="Z303" t="str">
        <v>--</v>
      </c>
      <c r="AA303">
        <v>0</v>
      </c>
    </row>
    <row r="304">
      <c r="A304" t="str">
        <v>B0BPGJWBX2</v>
      </c>
      <c r="B304" t="str">
        <v>X003KCWVET</v>
      </c>
      <c r="C304" t="str">
        <v>365Home 2-Pack 2 in 1 Dumpling Maker Press, Dumpling Skin Maker Machine, Empanada Maker Press, Multifunctional DIY Manual Dumpling Press Mold Set (Green, Orange)</v>
      </c>
      <c r="D304" t="str">
        <v>JFK8</v>
      </c>
      <c r="E304" t="str">
        <v>US</v>
      </c>
      <c r="F304">
        <v>10.63</v>
      </c>
      <c r="G304">
        <v>9.8</v>
      </c>
      <c r="H304">
        <v>3.9</v>
      </c>
      <c r="I304" t="str">
        <v>inches</v>
      </c>
      <c r="J304">
        <v>1.01</v>
      </c>
      <c r="K304" t="str">
        <v>pounds</v>
      </c>
      <c r="L304">
        <v>0.2351</v>
      </c>
      <c r="M304" t="str">
        <v>cubic feet</v>
      </c>
      <c r="N304" t="str">
        <v>Standard-Size</v>
      </c>
      <c r="O304">
        <v>0.55</v>
      </c>
      <c r="P304">
        <v>0</v>
      </c>
      <c r="Q304">
        <v>0.1289</v>
      </c>
      <c r="R304">
        <v>44986</v>
      </c>
      <c r="S304">
        <v>0.87</v>
      </c>
      <c r="T304" t="str">
        <v>USD</v>
      </c>
      <c r="U304">
        <v>0.1122</v>
      </c>
      <c r="V304" t="str">
        <v>--</v>
      </c>
      <c r="W304" t="str">
        <v>N</v>
      </c>
      <c r="X304" t="str">
        <v>N</v>
      </c>
      <c r="Y304">
        <v>0</v>
      </c>
      <c r="Z304" t="str">
        <v>--</v>
      </c>
      <c r="AA304">
        <v>0</v>
      </c>
    </row>
    <row r="305">
      <c r="A305" t="str">
        <v>B0BQ37X5M1</v>
      </c>
      <c r="B305" t="str">
        <v>X003KK8B59</v>
      </c>
      <c r="C305" t="str">
        <v>365Home?Upgrade?2 in 1 Dumpling Maker Press, Dumpling Skin Maker Machine, Empanada Maker Press, Multifunctional DIY Manual Dumpling Press Mold Set (Blue)</v>
      </c>
      <c r="D305" t="str">
        <v>JFK8</v>
      </c>
      <c r="E305" t="str">
        <v>US</v>
      </c>
      <c r="F305">
        <v>10.91</v>
      </c>
      <c r="G305">
        <v>5.39</v>
      </c>
      <c r="H305">
        <v>2.91</v>
      </c>
      <c r="I305" t="str">
        <v>inches</v>
      </c>
      <c r="J305">
        <v>0.44</v>
      </c>
      <c r="K305" t="str">
        <v>pounds</v>
      </c>
      <c r="L305">
        <v>0.099</v>
      </c>
      <c r="M305" t="str">
        <v>cubic feet</v>
      </c>
      <c r="N305" t="str">
        <v>Standard-Size</v>
      </c>
      <c r="O305">
        <v>0.03</v>
      </c>
      <c r="P305">
        <v>0</v>
      </c>
      <c r="Q305">
        <v>0.0032</v>
      </c>
      <c r="R305">
        <v>44986</v>
      </c>
      <c r="S305">
        <v>0.87</v>
      </c>
      <c r="T305" t="str">
        <v>USD</v>
      </c>
      <c r="U305">
        <v>0.0028</v>
      </c>
      <c r="V305" t="str">
        <v>--</v>
      </c>
      <c r="W305" t="str">
        <v>N</v>
      </c>
      <c r="X305" t="str">
        <v>N</v>
      </c>
      <c r="Y305">
        <v>0</v>
      </c>
      <c r="Z305" t="str">
        <v>--</v>
      </c>
      <c r="AA305">
        <v>0</v>
      </c>
    </row>
    <row r="306">
      <c r="A306" t="str">
        <v>B0B42KWPRX</v>
      </c>
      <c r="B306" t="str">
        <v>X003A8FB8B</v>
      </c>
      <c r="C306" t="str">
        <v>365Home Bowl Cozy Template 3 Sizes, Bowl Cozy Pattern Template, Bowl Cozy Template Cutting Ruler Set with 40 Pcs of Sewing Pin, Rotary Cutter and Manual Instruction</v>
      </c>
      <c r="D306" t="str">
        <v>LAS2</v>
      </c>
      <c r="E306" t="str">
        <v>US</v>
      </c>
      <c r="F306">
        <v>11.77</v>
      </c>
      <c r="G306">
        <v>11.46</v>
      </c>
      <c r="H306">
        <v>2.05</v>
      </c>
      <c r="I306" t="str">
        <v>inches</v>
      </c>
      <c r="J306">
        <v>1.01</v>
      </c>
      <c r="K306" t="str">
        <v>pounds</v>
      </c>
      <c r="L306">
        <v>0.16</v>
      </c>
      <c r="M306" t="str">
        <v>cubic feet</v>
      </c>
      <c r="N306" t="str">
        <v>Standard-Size</v>
      </c>
      <c r="O306">
        <v>0.32</v>
      </c>
      <c r="P306">
        <v>0</v>
      </c>
      <c r="Q306">
        <v>0.0516</v>
      </c>
      <c r="R306">
        <v>44986</v>
      </c>
      <c r="S306">
        <v>0.87</v>
      </c>
      <c r="T306" t="str">
        <v>USD</v>
      </c>
      <c r="U306">
        <v>0.0449</v>
      </c>
      <c r="V306" t="str">
        <v>--</v>
      </c>
      <c r="W306" t="str">
        <v>N</v>
      </c>
      <c r="X306" t="str">
        <v>N</v>
      </c>
      <c r="Y306">
        <v>0</v>
      </c>
      <c r="Z306" t="str">
        <v>--</v>
      </c>
      <c r="AA306">
        <v>0</v>
      </c>
    </row>
    <row r="307">
      <c r="A307" t="str">
        <v>B0B42HXW3P</v>
      </c>
      <c r="B307" t="str">
        <v>X003A8GAYP</v>
      </c>
      <c r="C307" t="str">
        <v>365Home Bowl Cozy Template 3 Sizes, Bowl Cozy Pattern Template, Bowl Cozy Template Cutting Ruler Set with 40 Pcs of Sewing Pin and Manual Instruction</v>
      </c>
      <c r="D307" t="str">
        <v>LAS2</v>
      </c>
      <c r="E307" t="str">
        <v>US</v>
      </c>
      <c r="F307">
        <v>11.89</v>
      </c>
      <c r="G307">
        <v>11.57</v>
      </c>
      <c r="H307">
        <v>0.63</v>
      </c>
      <c r="I307" t="str">
        <v>inches</v>
      </c>
      <c r="J307">
        <v>0.71</v>
      </c>
      <c r="K307" t="str">
        <v>pounds</v>
      </c>
      <c r="L307">
        <v>0.0502</v>
      </c>
      <c r="M307" t="str">
        <v>cubic feet</v>
      </c>
      <c r="N307" t="str">
        <v>Standard-Size</v>
      </c>
      <c r="O307">
        <v>0.45</v>
      </c>
      <c r="P307">
        <v>0</v>
      </c>
      <c r="Q307">
        <v>0.0227</v>
      </c>
      <c r="R307">
        <v>44986</v>
      </c>
      <c r="S307">
        <v>0.87</v>
      </c>
      <c r="T307" t="str">
        <v>USD</v>
      </c>
      <c r="U307">
        <v>0.0197</v>
      </c>
      <c r="V307" t="str">
        <v>--</v>
      </c>
      <c r="W307" t="str">
        <v>N</v>
      </c>
      <c r="X307" t="str">
        <v>N</v>
      </c>
      <c r="Y307">
        <v>0</v>
      </c>
      <c r="Z307" t="str">
        <v>--</v>
      </c>
      <c r="AA307">
        <v>0</v>
      </c>
    </row>
    <row r="308">
      <c r="A308" t="str">
        <v>B0B42HXW3P</v>
      </c>
      <c r="B308" t="str">
        <v>X003A8GAYP</v>
      </c>
      <c r="C308" t="str">
        <v>365Home Bowl Cozy Template 3 Sizes, Bowl Cozy Pattern Template, Bowl Cozy Template Cutting Ruler Set with 40 Pcs of Sewing Pin and Manual Instruction</v>
      </c>
      <c r="D308" t="str">
        <v>LAS2</v>
      </c>
      <c r="E308" t="str">
        <v>US</v>
      </c>
      <c r="F308">
        <v>11.89</v>
      </c>
      <c r="G308">
        <v>11.57</v>
      </c>
      <c r="H308">
        <v>0.63</v>
      </c>
      <c r="I308" t="str">
        <v>inches</v>
      </c>
      <c r="J308">
        <v>0.71</v>
      </c>
      <c r="K308" t="str">
        <v>pounds</v>
      </c>
      <c r="L308">
        <v>0.0502</v>
      </c>
      <c r="M308" t="str">
        <v>cubic feet</v>
      </c>
      <c r="N308" t="str">
        <v>Standard-Size</v>
      </c>
      <c r="O308">
        <v>1.71</v>
      </c>
      <c r="P308">
        <v>0</v>
      </c>
      <c r="Q308">
        <v>0.0857</v>
      </c>
      <c r="R308">
        <v>44986</v>
      </c>
      <c r="S308">
        <v>0.87</v>
      </c>
      <c r="T308" t="str">
        <v>USD</v>
      </c>
      <c r="U308">
        <v>0.0746</v>
      </c>
      <c r="V308" t="str">
        <v>--</v>
      </c>
      <c r="W308" t="str">
        <v>N</v>
      </c>
      <c r="X308" t="str">
        <v>N</v>
      </c>
      <c r="Y308">
        <v>0</v>
      </c>
      <c r="Z308" t="str">
        <v>--</v>
      </c>
      <c r="AA308">
        <v>0</v>
      </c>
    </row>
    <row r="309">
      <c r="A309" t="str">
        <v>B0BPGJCJ4L</v>
      </c>
      <c r="B309" t="str">
        <v>X003KCT0FR</v>
      </c>
      <c r="C309" t="str">
        <v>365Home 2 in 1 Dumpling Maker Press, Dumpling Skin Maker Machine, Empanada Maker Press, Multifunctional DIY Manual Dumpling Press Mold Set (Pink)</v>
      </c>
      <c r="D309" t="str">
        <v>LAS2</v>
      </c>
      <c r="E309" t="str">
        <v>US</v>
      </c>
      <c r="F309">
        <v>4</v>
      </c>
      <c r="G309">
        <v>3.2</v>
      </c>
      <c r="H309">
        <v>0.6</v>
      </c>
      <c r="I309" t="str">
        <v>inches</v>
      </c>
      <c r="J309">
        <v>0.45</v>
      </c>
      <c r="K309" t="str">
        <v>pounds</v>
      </c>
      <c r="L309">
        <v>0.0044</v>
      </c>
      <c r="M309" t="str">
        <v>cubic feet</v>
      </c>
      <c r="N309" t="str">
        <v>Standard-Size</v>
      </c>
      <c r="O309">
        <v>0.35</v>
      </c>
      <c r="P309">
        <v>0</v>
      </c>
      <c r="Q309">
        <v>0.0016</v>
      </c>
      <c r="R309">
        <v>44986</v>
      </c>
      <c r="S309">
        <v>0.87</v>
      </c>
      <c r="T309" t="str">
        <v>USD</v>
      </c>
      <c r="U309">
        <v>0.0014</v>
      </c>
      <c r="V309" t="str">
        <v>--</v>
      </c>
      <c r="W309" t="str">
        <v>N</v>
      </c>
      <c r="X309" t="str">
        <v>N</v>
      </c>
      <c r="Y309">
        <v>0</v>
      </c>
      <c r="Z309" t="str">
        <v>--</v>
      </c>
      <c r="AA309">
        <v>0</v>
      </c>
    </row>
    <row r="310">
      <c r="A310" t="str">
        <v>B0BPGJWBX2</v>
      </c>
      <c r="B310" t="str">
        <v>X003KCWVET</v>
      </c>
      <c r="C310" t="str">
        <v>365Home 2-Pack 2 in 1 Dumpling Maker Press, Dumpling Skin Maker Machine, Empanada Maker Press, Multifunctional DIY Manual Dumpling Press Mold Set (Green, Orange)</v>
      </c>
      <c r="D310" t="str">
        <v>LAS2</v>
      </c>
      <c r="E310" t="str">
        <v>US</v>
      </c>
      <c r="F310">
        <v>10.63</v>
      </c>
      <c r="G310">
        <v>9.8</v>
      </c>
      <c r="H310">
        <v>3.9</v>
      </c>
      <c r="I310" t="str">
        <v>inches</v>
      </c>
      <c r="J310">
        <v>1.01</v>
      </c>
      <c r="K310" t="str">
        <v>pounds</v>
      </c>
      <c r="L310">
        <v>0.2351</v>
      </c>
      <c r="M310" t="str">
        <v>cubic feet</v>
      </c>
      <c r="N310" t="str">
        <v>Standard-Size</v>
      </c>
      <c r="O310">
        <v>0.45</v>
      </c>
      <c r="P310">
        <v>0</v>
      </c>
      <c r="Q310">
        <v>0.1062</v>
      </c>
      <c r="R310">
        <v>44986</v>
      </c>
      <c r="S310">
        <v>0.87</v>
      </c>
      <c r="T310" t="str">
        <v>USD</v>
      </c>
      <c r="U310">
        <v>0.0924</v>
      </c>
      <c r="V310" t="str">
        <v>--</v>
      </c>
      <c r="W310" t="str">
        <v>N</v>
      </c>
      <c r="X310" t="str">
        <v>N</v>
      </c>
      <c r="Y310">
        <v>0</v>
      </c>
      <c r="Z310" t="str">
        <v>--</v>
      </c>
      <c r="AA310">
        <v>0</v>
      </c>
    </row>
    <row r="311">
      <c r="A311" t="str">
        <v>B0BQ37LC97</v>
      </c>
      <c r="B311" t="str">
        <v>X003KK5M2T</v>
      </c>
      <c r="C311" t="str">
        <v>365Home?Upgrade?4-Pack 2 in 1 Dumpling Maker Press, Dumpling Skin Maker Machine, Empanada Maker Press, Multifunctional DIY Manual Dumpling Press Mold Set (Blue, Green, Yellow, Beige)</v>
      </c>
      <c r="D311" t="str">
        <v>LAS2</v>
      </c>
      <c r="E311" t="str">
        <v>US</v>
      </c>
      <c r="F311">
        <v>17.24</v>
      </c>
      <c r="G311">
        <v>13.07</v>
      </c>
      <c r="H311">
        <v>3.15</v>
      </c>
      <c r="I311" t="str">
        <v>inches</v>
      </c>
      <c r="J311">
        <v>2.27</v>
      </c>
      <c r="K311" t="str">
        <v>pounds</v>
      </c>
      <c r="L311">
        <v>0.4108</v>
      </c>
      <c r="M311" t="str">
        <v>cubic feet</v>
      </c>
      <c r="N311" t="str">
        <v>Standard-Size</v>
      </c>
      <c r="O311">
        <v>0.52</v>
      </c>
      <c r="P311">
        <v>0.1</v>
      </c>
      <c r="Q311">
        <v>0.1723</v>
      </c>
      <c r="R311">
        <v>44986</v>
      </c>
      <c r="S311">
        <v>0.87</v>
      </c>
      <c r="T311" t="str">
        <v>USD</v>
      </c>
      <c r="U311">
        <v>0.1516</v>
      </c>
      <c r="V311" t="str">
        <v>--</v>
      </c>
      <c r="W311" t="str">
        <v>N</v>
      </c>
      <c r="X311" t="str">
        <v>N</v>
      </c>
      <c r="Y311">
        <v>0</v>
      </c>
      <c r="Z311" t="str">
        <v>--</v>
      </c>
      <c r="AA311">
        <v>0</v>
      </c>
    </row>
    <row r="312">
      <c r="A312" t="str">
        <v>B0BQ37X5M1</v>
      </c>
      <c r="B312" t="str">
        <v>X003KK8B59</v>
      </c>
      <c r="C312" t="str">
        <v>365Home?Upgrade?2 in 1 Dumpling Maker Press, Dumpling Skin Maker Machine, Empanada Maker Press, Multifunctional DIY Manual Dumpling Press Mold Set (Blue)</v>
      </c>
      <c r="D312" t="str">
        <v>LAS2</v>
      </c>
      <c r="E312" t="str">
        <v>US</v>
      </c>
      <c r="F312">
        <v>10.91</v>
      </c>
      <c r="G312">
        <v>5.39</v>
      </c>
      <c r="H312">
        <v>2.91</v>
      </c>
      <c r="I312" t="str">
        <v>inches</v>
      </c>
      <c r="J312">
        <v>0.44</v>
      </c>
      <c r="K312" t="str">
        <v>pounds</v>
      </c>
      <c r="L312">
        <v>0.099</v>
      </c>
      <c r="M312" t="str">
        <v>cubic feet</v>
      </c>
      <c r="N312" t="str">
        <v>Standard-Size</v>
      </c>
      <c r="O312">
        <v>0.03</v>
      </c>
      <c r="P312">
        <v>0</v>
      </c>
      <c r="Q312">
        <v>0.0032</v>
      </c>
      <c r="R312">
        <v>44986</v>
      </c>
      <c r="S312">
        <v>0.87</v>
      </c>
      <c r="T312" t="str">
        <v>USD</v>
      </c>
      <c r="U312">
        <v>0.0028</v>
      </c>
      <c r="V312" t="str">
        <v>--</v>
      </c>
      <c r="W312" t="str">
        <v>N</v>
      </c>
      <c r="X312" t="str">
        <v>N</v>
      </c>
      <c r="Y312">
        <v>0</v>
      </c>
      <c r="Z312" t="str">
        <v>--</v>
      </c>
      <c r="AA312">
        <v>0</v>
      </c>
    </row>
    <row r="313">
      <c r="A313" t="str">
        <v>B0BQ37X5M1</v>
      </c>
      <c r="B313" t="str">
        <v>X003KK8B59</v>
      </c>
      <c r="C313" t="str">
        <v>365Home?Upgrade?2 in 1 Dumpling Maker Press, Dumpling Skin Maker Machine, Empanada Maker Press, Multifunctional DIY Manual Dumpling Press Mold Set (Blue)</v>
      </c>
      <c r="D313" t="str">
        <v>LAS2</v>
      </c>
      <c r="E313" t="str">
        <v>US</v>
      </c>
      <c r="F313">
        <v>10.91</v>
      </c>
      <c r="G313">
        <v>5.39</v>
      </c>
      <c r="H313">
        <v>2.91</v>
      </c>
      <c r="I313" t="str">
        <v>inches</v>
      </c>
      <c r="J313">
        <v>0.44</v>
      </c>
      <c r="K313" t="str">
        <v>pounds</v>
      </c>
      <c r="L313">
        <v>0.099</v>
      </c>
      <c r="M313" t="str">
        <v>cubic feet</v>
      </c>
      <c r="N313" t="str">
        <v>Standard-Size</v>
      </c>
      <c r="O313">
        <v>0.23</v>
      </c>
      <c r="P313">
        <v>0.13</v>
      </c>
      <c r="Q313">
        <v>0.0096</v>
      </c>
      <c r="R313">
        <v>44986</v>
      </c>
      <c r="S313">
        <v>0.87</v>
      </c>
      <c r="T313" t="str">
        <v>USD</v>
      </c>
      <c r="U313">
        <v>0.0083</v>
      </c>
      <c r="V313" t="str">
        <v>--</v>
      </c>
      <c r="W313" t="str">
        <v>N</v>
      </c>
      <c r="X313" t="str">
        <v>N</v>
      </c>
      <c r="Y313">
        <v>0</v>
      </c>
      <c r="Z313" t="str">
        <v>--</v>
      </c>
      <c r="AA313">
        <v>0</v>
      </c>
    </row>
    <row r="314">
      <c r="A314" t="str">
        <v>B0B42HXW3P</v>
      </c>
      <c r="B314" t="str">
        <v>X003A8GAYP</v>
      </c>
      <c r="C314" t="str">
        <v>365Home Bowl Cozy Template 3 Sizes, Bowl Cozy Pattern Template, Bowl Cozy Template Cutting Ruler Set with 40 Pcs of Sewing Pin and Manual Instruction</v>
      </c>
      <c r="D314" t="str">
        <v>LAS7</v>
      </c>
      <c r="E314" t="str">
        <v>US</v>
      </c>
      <c r="F314">
        <v>11.89</v>
      </c>
      <c r="G314">
        <v>11.57</v>
      </c>
      <c r="H314">
        <v>0.63</v>
      </c>
      <c r="I314" t="str">
        <v>inches</v>
      </c>
      <c r="J314">
        <v>0.71</v>
      </c>
      <c r="K314" t="str">
        <v>pounds</v>
      </c>
      <c r="L314">
        <v>0.0502</v>
      </c>
      <c r="M314" t="str">
        <v>cubic feet</v>
      </c>
      <c r="N314" t="str">
        <v>Standard-Size</v>
      </c>
      <c r="O314">
        <v>47.65</v>
      </c>
      <c r="P314">
        <v>0</v>
      </c>
      <c r="Q314">
        <v>2.3832</v>
      </c>
      <c r="R314">
        <v>44986</v>
      </c>
      <c r="S314">
        <v>0.87</v>
      </c>
      <c r="T314" t="str">
        <v>USD</v>
      </c>
      <c r="U314">
        <v>2.0769</v>
      </c>
      <c r="V314" t="str">
        <v>--</v>
      </c>
      <c r="W314" t="str">
        <v>N</v>
      </c>
      <c r="X314" t="str">
        <v>N</v>
      </c>
      <c r="Y314">
        <v>0</v>
      </c>
      <c r="Z314" t="str">
        <v>--</v>
      </c>
      <c r="AA314">
        <v>0.13</v>
      </c>
    </row>
    <row r="315">
      <c r="A315" t="str">
        <v>B0BC81ZZS8</v>
      </c>
      <c r="B315" t="str">
        <v>X003DL1W0L</v>
      </c>
      <c r="C315" t="str">
        <v>365Home 2-Pack Multifunctional Vegetable Chopper Dicing &amp; Slitting, Veggie Peeler Chopper Dicer with Container, Cucumber Carrot Potato Onion Chopper Peeler Dicer Slicer Cutter Tool</v>
      </c>
      <c r="D315" t="str">
        <v>LAS7</v>
      </c>
      <c r="E315" t="str">
        <v>US</v>
      </c>
      <c r="F315">
        <v>6.1</v>
      </c>
      <c r="G315">
        <v>4.37</v>
      </c>
      <c r="H315">
        <v>4.37</v>
      </c>
      <c r="I315" t="str">
        <v>inches</v>
      </c>
      <c r="J315">
        <v>0.73</v>
      </c>
      <c r="K315" t="str">
        <v>pounds</v>
      </c>
      <c r="L315">
        <v>0.0674</v>
      </c>
      <c r="M315" t="str">
        <v>cubic feet</v>
      </c>
      <c r="N315" t="str">
        <v>Standard-Size</v>
      </c>
      <c r="O315">
        <v>1</v>
      </c>
      <c r="P315">
        <v>0.1</v>
      </c>
      <c r="Q315">
        <v>0.0609</v>
      </c>
      <c r="R315">
        <v>44986</v>
      </c>
      <c r="S315">
        <v>0.87</v>
      </c>
      <c r="T315" t="str">
        <v>USD</v>
      </c>
      <c r="U315">
        <v>0.053</v>
      </c>
      <c r="V315" t="str">
        <v>--</v>
      </c>
      <c r="W315" t="str">
        <v>N</v>
      </c>
      <c r="X315" t="str">
        <v>N</v>
      </c>
      <c r="Y315">
        <v>0</v>
      </c>
      <c r="Z315" t="str">
        <v>--</v>
      </c>
      <c r="AA315">
        <v>0</v>
      </c>
    </row>
    <row r="316">
      <c r="A316" t="str">
        <v>B0BJZT41VF</v>
      </c>
      <c r="B316" t="str">
        <v>X003FVUB97</v>
      </c>
      <c r="C316" t="str">
        <v>365Home 2-Pack Avocado Cutter Slicer and Pitter 3 in 1, Avocado Knife Cuber Peeler Dicer Tool</v>
      </c>
      <c r="D316" t="str">
        <v>LAS7</v>
      </c>
      <c r="E316" t="str">
        <v>US</v>
      </c>
      <c r="F316">
        <v>9.06</v>
      </c>
      <c r="G316">
        <v>7.32</v>
      </c>
      <c r="H316">
        <v>2.09</v>
      </c>
      <c r="I316" t="str">
        <v>inches</v>
      </c>
      <c r="J316">
        <v>0.29</v>
      </c>
      <c r="K316" t="str">
        <v>pounds</v>
      </c>
      <c r="L316">
        <v>0.0802</v>
      </c>
      <c r="M316" t="str">
        <v>cubic feet</v>
      </c>
      <c r="N316" t="str">
        <v>Standard-Size</v>
      </c>
      <c r="O316">
        <v>0.35</v>
      </c>
      <c r="P316">
        <v>0</v>
      </c>
      <c r="Q316">
        <v>0.0285</v>
      </c>
      <c r="R316">
        <v>44986</v>
      </c>
      <c r="S316">
        <v>0.87</v>
      </c>
      <c r="T316" t="str">
        <v>USD</v>
      </c>
      <c r="U316">
        <v>0.0248</v>
      </c>
      <c r="V316" t="str">
        <v>--</v>
      </c>
      <c r="W316" t="str">
        <v>N</v>
      </c>
      <c r="X316" t="str">
        <v>N</v>
      </c>
      <c r="Y316">
        <v>0</v>
      </c>
      <c r="Z316" t="str">
        <v>--</v>
      </c>
      <c r="AA316">
        <v>0</v>
      </c>
    </row>
    <row r="317">
      <c r="A317" t="str">
        <v>B0BNSWKG5N</v>
      </c>
      <c r="B317" t="str">
        <v>X003K4UJW3</v>
      </c>
      <c r="C317" t="str">
        <v>365Home 12 Packs Macaron Mobile Phone Screen Cleaning Keychain Wipes, Eyeglass Brush Cleaner, Computer Laptop Cell Phone Screen Cleaner Tool - Glass Cleaning Cloth</v>
      </c>
      <c r="D317" t="str">
        <v>LAS7</v>
      </c>
      <c r="E317" t="str">
        <v>US</v>
      </c>
      <c r="F317">
        <v>5.04</v>
      </c>
      <c r="G317">
        <v>4.02</v>
      </c>
      <c r="H317">
        <v>1.61</v>
      </c>
      <c r="I317" t="str">
        <v>inches</v>
      </c>
      <c r="J317">
        <v>0.2</v>
      </c>
      <c r="K317" t="str">
        <v>pounds</v>
      </c>
      <c r="L317">
        <v>0.0189</v>
      </c>
      <c r="M317" t="str">
        <v>cubic feet</v>
      </c>
      <c r="N317" t="str">
        <v>Standard-Size</v>
      </c>
      <c r="O317">
        <v>1</v>
      </c>
      <c r="P317">
        <v>0.1</v>
      </c>
      <c r="Q317">
        <v>0.0171</v>
      </c>
      <c r="R317">
        <v>44986</v>
      </c>
      <c r="S317">
        <v>0.87</v>
      </c>
      <c r="T317" t="str">
        <v>USD</v>
      </c>
      <c r="U317">
        <v>0.0148</v>
      </c>
      <c r="V317" t="str">
        <v>--</v>
      </c>
      <c r="W317" t="str">
        <v>N</v>
      </c>
      <c r="X317" t="str">
        <v>N</v>
      </c>
      <c r="Y317">
        <v>0</v>
      </c>
      <c r="Z317" t="str">
        <v>--</v>
      </c>
      <c r="AA317">
        <v>0</v>
      </c>
    </row>
    <row r="318">
      <c r="A318" t="str">
        <v>B0BQ37X5M1</v>
      </c>
      <c r="B318" t="str">
        <v>X003KK8B59</v>
      </c>
      <c r="C318" t="str">
        <v>365Home?Upgrade?2 in 1 Dumpling Maker Press, Dumpling Skin Maker Machine, Empanada Maker Press, Multifunctional DIY Manual Dumpling Press Mold Set (Blue)</v>
      </c>
      <c r="D318" t="str">
        <v>LAS7</v>
      </c>
      <c r="E318" t="str">
        <v>US</v>
      </c>
      <c r="F318">
        <v>10.91</v>
      </c>
      <c r="G318">
        <v>5.39</v>
      </c>
      <c r="H318">
        <v>2.91</v>
      </c>
      <c r="I318" t="str">
        <v>inches</v>
      </c>
      <c r="J318">
        <v>0.44</v>
      </c>
      <c r="K318" t="str">
        <v>pounds</v>
      </c>
      <c r="L318">
        <v>0.099</v>
      </c>
      <c r="M318" t="str">
        <v>cubic feet</v>
      </c>
      <c r="N318" t="str">
        <v>Standard-Size</v>
      </c>
      <c r="O318">
        <v>0.23</v>
      </c>
      <c r="P318">
        <v>0</v>
      </c>
      <c r="Q318">
        <v>0.0192</v>
      </c>
      <c r="R318">
        <v>44986</v>
      </c>
      <c r="S318">
        <v>0.87</v>
      </c>
      <c r="T318" t="str">
        <v>USD</v>
      </c>
      <c r="U318">
        <v>0.0167</v>
      </c>
      <c r="V318" t="str">
        <v>--</v>
      </c>
      <c r="W318" t="str">
        <v>N</v>
      </c>
      <c r="X318" t="str">
        <v>N</v>
      </c>
      <c r="Y318">
        <v>0</v>
      </c>
      <c r="Z318" t="str">
        <v>--</v>
      </c>
      <c r="AA318">
        <v>0.03</v>
      </c>
    </row>
    <row r="319">
      <c r="A319" t="str">
        <v>B0BPGJCJ4L</v>
      </c>
      <c r="B319" t="str">
        <v>X003KCT0FR</v>
      </c>
      <c r="C319" t="str">
        <v>365Home 2 in 1 Dumpling Maker Press, Dumpling Skin Maker Machine, Empanada Maker Press, Multifunctional DIY Manual Dumpling Press Mold Set (Pink)</v>
      </c>
      <c r="D319" t="str">
        <v>LEX1</v>
      </c>
      <c r="E319" t="str">
        <v>US</v>
      </c>
      <c r="F319">
        <v>4</v>
      </c>
      <c r="G319">
        <v>3.2</v>
      </c>
      <c r="H319">
        <v>0.6</v>
      </c>
      <c r="I319" t="str">
        <v>inches</v>
      </c>
      <c r="J319">
        <v>0.45</v>
      </c>
      <c r="K319" t="str">
        <v>pounds</v>
      </c>
      <c r="L319">
        <v>0.0044</v>
      </c>
      <c r="M319" t="str">
        <v>cubic feet</v>
      </c>
      <c r="N319" t="str">
        <v>Standard-Size</v>
      </c>
      <c r="O319">
        <v>0.03</v>
      </c>
      <c r="P319">
        <v>0</v>
      </c>
      <c r="Q319">
        <v>0.0001</v>
      </c>
      <c r="R319">
        <v>44986</v>
      </c>
      <c r="S319">
        <v>0.87</v>
      </c>
      <c r="T319" t="str">
        <v>USD</v>
      </c>
      <c r="U319">
        <v>0.0001</v>
      </c>
      <c r="V319" t="str">
        <v>--</v>
      </c>
      <c r="W319" t="str">
        <v>N</v>
      </c>
      <c r="X319" t="str">
        <v>N</v>
      </c>
      <c r="Y319">
        <v>0</v>
      </c>
      <c r="Z319" t="str">
        <v>--</v>
      </c>
      <c r="AA319">
        <v>0</v>
      </c>
    </row>
    <row r="320">
      <c r="A320" t="str">
        <v>B0BPGJWBX2</v>
      </c>
      <c r="B320" t="str">
        <v>X003KCWVET</v>
      </c>
      <c r="C320" t="str">
        <v>365Home 2-Pack 2 in 1 Dumpling Maker Press, Dumpling Skin Maker Machine, Empanada Maker Press, Multifunctional DIY Manual Dumpling Press Mold Set (Green, Orange)</v>
      </c>
      <c r="D320" t="str">
        <v>LEX1</v>
      </c>
      <c r="E320" t="str">
        <v>US</v>
      </c>
      <c r="F320">
        <v>10.63</v>
      </c>
      <c r="G320">
        <v>9.8</v>
      </c>
      <c r="H320">
        <v>3.9</v>
      </c>
      <c r="I320" t="str">
        <v>inches</v>
      </c>
      <c r="J320">
        <v>1.01</v>
      </c>
      <c r="K320" t="str">
        <v>pounds</v>
      </c>
      <c r="L320">
        <v>0.2351</v>
      </c>
      <c r="M320" t="str">
        <v>cubic feet</v>
      </c>
      <c r="N320" t="str">
        <v>Standard-Size</v>
      </c>
      <c r="O320">
        <v>0.65</v>
      </c>
      <c r="P320">
        <v>0</v>
      </c>
      <c r="Q320">
        <v>0.1517</v>
      </c>
      <c r="R320">
        <v>44986</v>
      </c>
      <c r="S320">
        <v>0.87</v>
      </c>
      <c r="T320" t="str">
        <v>USD</v>
      </c>
      <c r="U320">
        <v>0.1311</v>
      </c>
      <c r="V320" t="str">
        <v>--</v>
      </c>
      <c r="W320" t="str">
        <v>N</v>
      </c>
      <c r="X320" t="str">
        <v>N</v>
      </c>
      <c r="Y320">
        <v>0</v>
      </c>
      <c r="Z320" t="str">
        <v>--</v>
      </c>
      <c r="AA320">
        <v>0</v>
      </c>
    </row>
    <row r="321">
      <c r="A321" t="str">
        <v>B0BQ37X5M1</v>
      </c>
      <c r="B321" t="str">
        <v>X003KK8B59</v>
      </c>
      <c r="C321" t="str">
        <v>365Home?Upgrade?2 in 1 Dumpling Maker Press, Dumpling Skin Maker Machine, Empanada Maker Press, Multifunctional DIY Manual Dumpling Press Mold Set (Blue)</v>
      </c>
      <c r="D321" t="str">
        <v>LEX1</v>
      </c>
      <c r="E321" t="str">
        <v>US</v>
      </c>
      <c r="F321">
        <v>10.91</v>
      </c>
      <c r="G321">
        <v>5.39</v>
      </c>
      <c r="H321">
        <v>2.91</v>
      </c>
      <c r="I321" t="str">
        <v>inches</v>
      </c>
      <c r="J321">
        <v>0.44</v>
      </c>
      <c r="K321" t="str">
        <v>pounds</v>
      </c>
      <c r="L321">
        <v>0.099</v>
      </c>
      <c r="M321" t="str">
        <v>cubic feet</v>
      </c>
      <c r="N321" t="str">
        <v>Standard-Size</v>
      </c>
      <c r="O321">
        <v>0.23</v>
      </c>
      <c r="P321">
        <v>0.06</v>
      </c>
      <c r="Q321">
        <v>0.016</v>
      </c>
      <c r="R321">
        <v>44986</v>
      </c>
      <c r="S321">
        <v>0.87</v>
      </c>
      <c r="T321" t="str">
        <v>USD</v>
      </c>
      <c r="U321">
        <v>0.0137</v>
      </c>
      <c r="V321" t="str">
        <v>--</v>
      </c>
      <c r="W321" t="str">
        <v>N</v>
      </c>
      <c r="X321" t="str">
        <v>N</v>
      </c>
      <c r="Y321">
        <v>0</v>
      </c>
      <c r="Z321" t="str">
        <v>--</v>
      </c>
      <c r="AA321">
        <v>0</v>
      </c>
    </row>
    <row r="322">
      <c r="A322" t="str">
        <v>B0B42HXW3P</v>
      </c>
      <c r="B322" t="str">
        <v>X003A8GAYP</v>
      </c>
      <c r="C322" t="str">
        <v>365Home Bowl Cozy Template 3 Sizes, Bowl Cozy Pattern Template, Bowl Cozy Template Cutting Ruler Set with 40 Pcs of Sewing Pin and Manual Instruction</v>
      </c>
      <c r="D322" t="str">
        <v>LEX2</v>
      </c>
      <c r="E322" t="str">
        <v>US</v>
      </c>
      <c r="F322">
        <v>11.89</v>
      </c>
      <c r="G322">
        <v>11.57</v>
      </c>
      <c r="H322">
        <v>0.63</v>
      </c>
      <c r="I322" t="str">
        <v>inches</v>
      </c>
      <c r="J322">
        <v>0.71</v>
      </c>
      <c r="K322" t="str">
        <v>pounds</v>
      </c>
      <c r="L322">
        <v>0.0502</v>
      </c>
      <c r="M322" t="str">
        <v>cubic feet</v>
      </c>
      <c r="N322" t="str">
        <v>Standard-Size</v>
      </c>
      <c r="O322">
        <v>0.06</v>
      </c>
      <c r="P322">
        <v>0</v>
      </c>
      <c r="Q322">
        <v>0.0032</v>
      </c>
      <c r="R322">
        <v>44986</v>
      </c>
      <c r="S322">
        <v>0.87</v>
      </c>
      <c r="T322" t="str">
        <v>USD</v>
      </c>
      <c r="U322">
        <v>0.0028</v>
      </c>
      <c r="V322" t="str">
        <v>--</v>
      </c>
      <c r="W322" t="str">
        <v>N</v>
      </c>
      <c r="X322" t="str">
        <v>N</v>
      </c>
      <c r="Y322">
        <v>0</v>
      </c>
      <c r="Z322" t="str">
        <v>--</v>
      </c>
      <c r="AA322">
        <v>0</v>
      </c>
    </row>
    <row r="323">
      <c r="A323" t="str">
        <v>B0B42HXW3P</v>
      </c>
      <c r="B323" t="str">
        <v>X003A8GAYP</v>
      </c>
      <c r="C323" t="str">
        <v>365Home Bowl Cozy Template 3 Sizes, Bowl Cozy Pattern Template, Bowl Cozy Template Cutting Ruler Set with 40 Pcs of Sewing Pin and Manual Instruction</v>
      </c>
      <c r="D323" t="str">
        <v>LEX2</v>
      </c>
      <c r="E323" t="str">
        <v>US</v>
      </c>
      <c r="F323">
        <v>11.89</v>
      </c>
      <c r="G323">
        <v>11.57</v>
      </c>
      <c r="H323">
        <v>0.63</v>
      </c>
      <c r="I323" t="str">
        <v>inches</v>
      </c>
      <c r="J323">
        <v>0.71</v>
      </c>
      <c r="K323" t="str">
        <v>pounds</v>
      </c>
      <c r="L323">
        <v>0.0502</v>
      </c>
      <c r="M323" t="str">
        <v>cubic feet</v>
      </c>
      <c r="N323" t="str">
        <v>Standard-Size</v>
      </c>
      <c r="O323">
        <v>0.13</v>
      </c>
      <c r="P323">
        <v>0</v>
      </c>
      <c r="Q323">
        <v>0.0065</v>
      </c>
      <c r="R323">
        <v>44986</v>
      </c>
      <c r="S323">
        <v>0.87</v>
      </c>
      <c r="T323" t="str">
        <v>USD</v>
      </c>
      <c r="U323">
        <v>0.0056</v>
      </c>
      <c r="V323" t="str">
        <v>--</v>
      </c>
      <c r="W323" t="str">
        <v>N</v>
      </c>
      <c r="X323" t="str">
        <v>N</v>
      </c>
      <c r="Y323">
        <v>0</v>
      </c>
      <c r="Z323" t="str">
        <v>--</v>
      </c>
      <c r="AA323">
        <v>0</v>
      </c>
    </row>
    <row r="324">
      <c r="A324" t="str">
        <v>B0BPGJWBX2</v>
      </c>
      <c r="B324" t="str">
        <v>X003KCWVET</v>
      </c>
      <c r="C324" t="str">
        <v>365Home 2-Pack 2 in 1 Dumpling Maker Press, Dumpling Skin Maker Machine, Empanada Maker Press, Multifunctional DIY Manual Dumpling Press Mold Set (Green, Orange)</v>
      </c>
      <c r="D324" t="str">
        <v>LEX2</v>
      </c>
      <c r="E324" t="str">
        <v>US</v>
      </c>
      <c r="F324">
        <v>10.63</v>
      </c>
      <c r="G324">
        <v>9.8</v>
      </c>
      <c r="H324">
        <v>3.9</v>
      </c>
      <c r="I324" t="str">
        <v>inches</v>
      </c>
      <c r="J324">
        <v>1.01</v>
      </c>
      <c r="K324" t="str">
        <v>pounds</v>
      </c>
      <c r="L324">
        <v>0.2351</v>
      </c>
      <c r="M324" t="str">
        <v>cubic feet</v>
      </c>
      <c r="N324" t="str">
        <v>Standard-Size</v>
      </c>
      <c r="O324">
        <v>0.32</v>
      </c>
      <c r="P324">
        <v>0</v>
      </c>
      <c r="Q324">
        <v>0.0758</v>
      </c>
      <c r="R324">
        <v>44986</v>
      </c>
      <c r="S324">
        <v>0.87</v>
      </c>
      <c r="T324" t="str">
        <v>USD</v>
      </c>
      <c r="U324">
        <v>0.0652</v>
      </c>
      <c r="V324" t="str">
        <v>--</v>
      </c>
      <c r="W324" t="str">
        <v>N</v>
      </c>
      <c r="X324" t="str">
        <v>N</v>
      </c>
      <c r="Y324">
        <v>0</v>
      </c>
      <c r="Z324" t="str">
        <v>--</v>
      </c>
      <c r="AA324">
        <v>0</v>
      </c>
    </row>
    <row r="325">
      <c r="A325" t="str">
        <v>B0BPGJWBX2</v>
      </c>
      <c r="B325" t="str">
        <v>X003KCWVET</v>
      </c>
      <c r="C325" t="str">
        <v>365Home 2-Pack 2 in 1 Dumpling Maker Press, Dumpling Skin Maker Machine, Empanada Maker Press, Multifunctional DIY Manual Dumpling Press Mold Set (Green, Orange)</v>
      </c>
      <c r="D325" t="str">
        <v>LEX2</v>
      </c>
      <c r="E325" t="str">
        <v>US</v>
      </c>
      <c r="F325">
        <v>10.63</v>
      </c>
      <c r="G325">
        <v>9.8</v>
      </c>
      <c r="H325">
        <v>3.9</v>
      </c>
      <c r="I325" t="str">
        <v>inches</v>
      </c>
      <c r="J325">
        <v>1.01</v>
      </c>
      <c r="K325" t="str">
        <v>pounds</v>
      </c>
      <c r="L325">
        <v>0.2351</v>
      </c>
      <c r="M325" t="str">
        <v>cubic feet</v>
      </c>
      <c r="N325" t="str">
        <v>Standard-Size</v>
      </c>
      <c r="O325">
        <v>0.61</v>
      </c>
      <c r="P325">
        <v>0.16</v>
      </c>
      <c r="Q325">
        <v>0.1062</v>
      </c>
      <c r="R325">
        <v>44986</v>
      </c>
      <c r="S325">
        <v>0.87</v>
      </c>
      <c r="T325" t="str">
        <v>USD</v>
      </c>
      <c r="U325">
        <v>0.0923</v>
      </c>
      <c r="V325" t="str">
        <v>--</v>
      </c>
      <c r="W325" t="str">
        <v>N</v>
      </c>
      <c r="X325" t="str">
        <v>N</v>
      </c>
      <c r="Y325">
        <v>0</v>
      </c>
      <c r="Z325" t="str">
        <v>--</v>
      </c>
      <c r="AA325">
        <v>0</v>
      </c>
    </row>
    <row r="326">
      <c r="A326" t="str">
        <v>B0B42HXW3P</v>
      </c>
      <c r="B326" t="str">
        <v>X003A8GAYP</v>
      </c>
      <c r="C326" t="str">
        <v>365Home Bowl Cozy Template 3 Sizes, Bowl Cozy Pattern Template, Bowl Cozy Template Cutting Ruler Set with 40 Pcs of Sewing Pin and Manual Instruction</v>
      </c>
      <c r="D326" t="str">
        <v>LGA9</v>
      </c>
      <c r="E326" t="str">
        <v>US</v>
      </c>
      <c r="F326">
        <v>11.89</v>
      </c>
      <c r="G326">
        <v>11.57</v>
      </c>
      <c r="H326">
        <v>0.63</v>
      </c>
      <c r="I326" t="str">
        <v>inches</v>
      </c>
      <c r="J326">
        <v>0.71</v>
      </c>
      <c r="K326" t="str">
        <v>pounds</v>
      </c>
      <c r="L326">
        <v>0.0502</v>
      </c>
      <c r="M326" t="str">
        <v>cubic feet</v>
      </c>
      <c r="N326" t="str">
        <v>Standard-Size</v>
      </c>
      <c r="O326">
        <v>11.23</v>
      </c>
      <c r="P326">
        <v>0</v>
      </c>
      <c r="Q326">
        <v>0.5614</v>
      </c>
      <c r="R326">
        <v>44986</v>
      </c>
      <c r="S326">
        <v>0.87</v>
      </c>
      <c r="T326" t="str">
        <v>USD</v>
      </c>
      <c r="U326">
        <v>0.4884</v>
      </c>
      <c r="V326" t="str">
        <v>--</v>
      </c>
      <c r="W326" t="str">
        <v>N</v>
      </c>
      <c r="X326" t="str">
        <v>N</v>
      </c>
      <c r="Y326">
        <v>0</v>
      </c>
      <c r="Z326" t="str">
        <v>--</v>
      </c>
      <c r="AA326">
        <v>0.03</v>
      </c>
    </row>
    <row r="327">
      <c r="A327" t="str">
        <v>B0BNQT3YN6</v>
      </c>
      <c r="B327" t="str">
        <v>X003K54XY7</v>
      </c>
      <c r="C327" t="str">
        <v>365Home 4-Packs Car Window Breaker Seatbelt Cutter, 3-in-1 Glass Breaker and Seat Belt Cutter, Car Emergency Escape Tool with User Manual for Land and Underwater (Black Red Blue Yellow)</v>
      </c>
      <c r="D327" t="str">
        <v>LGA9</v>
      </c>
      <c r="E327" t="str">
        <v>US</v>
      </c>
      <c r="F327">
        <v>6.93</v>
      </c>
      <c r="G327">
        <v>5.63</v>
      </c>
      <c r="H327">
        <v>2.72</v>
      </c>
      <c r="I327" t="str">
        <v>inches</v>
      </c>
      <c r="J327">
        <v>0.4</v>
      </c>
      <c r="K327" t="str">
        <v>pounds</v>
      </c>
      <c r="L327">
        <v>0.0614</v>
      </c>
      <c r="M327" t="str">
        <v>cubic feet</v>
      </c>
      <c r="N327" t="str">
        <v>Standard-Size</v>
      </c>
      <c r="O327">
        <v>0.48</v>
      </c>
      <c r="P327">
        <v>0</v>
      </c>
      <c r="Q327">
        <v>0.0277</v>
      </c>
      <c r="R327">
        <v>44986</v>
      </c>
      <c r="S327">
        <v>0.87</v>
      </c>
      <c r="T327" t="str">
        <v>USD</v>
      </c>
      <c r="U327">
        <v>0.0241</v>
      </c>
      <c r="V327" t="str">
        <v>--</v>
      </c>
      <c r="W327" t="str">
        <v>N</v>
      </c>
      <c r="X327" t="str">
        <v>N</v>
      </c>
      <c r="Y327">
        <v>0</v>
      </c>
      <c r="Z327" t="str">
        <v>--</v>
      </c>
      <c r="AA327">
        <v>0.03</v>
      </c>
    </row>
    <row r="328">
      <c r="A328" t="str">
        <v>B0BPGJWBX2</v>
      </c>
      <c r="B328" t="str">
        <v>X003KCWVET</v>
      </c>
      <c r="C328" t="str">
        <v>365Home 2-Pack 2 in 1 Dumpling Maker Press, Dumpling Skin Maker Machine, Empanada Maker Press, Multifunctional DIY Manual Dumpling Press Mold Set (Green, Orange)</v>
      </c>
      <c r="D328" t="str">
        <v>LGA9</v>
      </c>
      <c r="E328" t="str">
        <v>US</v>
      </c>
      <c r="F328">
        <v>10.63</v>
      </c>
      <c r="G328">
        <v>9.8</v>
      </c>
      <c r="H328">
        <v>3.9</v>
      </c>
      <c r="I328" t="str">
        <v>inches</v>
      </c>
      <c r="J328">
        <v>1.01</v>
      </c>
      <c r="K328" t="str">
        <v>pounds</v>
      </c>
      <c r="L328">
        <v>0.2351</v>
      </c>
      <c r="M328" t="str">
        <v>cubic feet</v>
      </c>
      <c r="N328" t="str">
        <v>Standard-Size</v>
      </c>
      <c r="O328">
        <v>0.81</v>
      </c>
      <c r="P328">
        <v>0</v>
      </c>
      <c r="Q328">
        <v>0.1669</v>
      </c>
      <c r="R328">
        <v>44986</v>
      </c>
      <c r="S328">
        <v>0.87</v>
      </c>
      <c r="T328" t="str">
        <v>USD</v>
      </c>
      <c r="U328">
        <v>0.1452</v>
      </c>
      <c r="V328" t="str">
        <v>--</v>
      </c>
      <c r="W328" t="str">
        <v>N</v>
      </c>
      <c r="X328" t="str">
        <v>N</v>
      </c>
      <c r="Y328">
        <v>0</v>
      </c>
      <c r="Z328" t="str">
        <v>--</v>
      </c>
      <c r="AA328">
        <v>0.13</v>
      </c>
    </row>
    <row r="329">
      <c r="A329" t="str">
        <v>B0B42HXW3P</v>
      </c>
      <c r="B329" t="str">
        <v>X003A8GAYP</v>
      </c>
      <c r="C329" t="str">
        <v>365Home Bowl Cozy Template 3 Sizes, Bowl Cozy Pattern Template, Bowl Cozy Template Cutting Ruler Set with 40 Pcs of Sewing Pin and Manual Instruction</v>
      </c>
      <c r="D329" t="str">
        <v>LGB3</v>
      </c>
      <c r="E329" t="str">
        <v>US</v>
      </c>
      <c r="F329">
        <v>11.89</v>
      </c>
      <c r="G329">
        <v>11.57</v>
      </c>
      <c r="H329">
        <v>0.63</v>
      </c>
      <c r="I329" t="str">
        <v>inches</v>
      </c>
      <c r="J329">
        <v>0.71</v>
      </c>
      <c r="K329" t="str">
        <v>pounds</v>
      </c>
      <c r="L329">
        <v>0.0502</v>
      </c>
      <c r="M329" t="str">
        <v>cubic feet</v>
      </c>
      <c r="N329" t="str">
        <v>Standard-Size</v>
      </c>
      <c r="O329">
        <v>46.77</v>
      </c>
      <c r="P329">
        <v>0</v>
      </c>
      <c r="Q329">
        <v>2.3395</v>
      </c>
      <c r="R329">
        <v>44986</v>
      </c>
      <c r="S329">
        <v>0.87</v>
      </c>
      <c r="T329" t="str">
        <v>USD</v>
      </c>
      <c r="U329">
        <v>2.0351</v>
      </c>
      <c r="V329" t="str">
        <v>--</v>
      </c>
      <c r="W329" t="str">
        <v>N</v>
      </c>
      <c r="X329" t="str">
        <v>N</v>
      </c>
      <c r="Y329">
        <v>0</v>
      </c>
      <c r="Z329" t="str">
        <v>--</v>
      </c>
      <c r="AA329">
        <v>0.13</v>
      </c>
    </row>
    <row r="330">
      <c r="A330" t="str">
        <v>B0BC8YQDHF</v>
      </c>
      <c r="B330" t="str">
        <v>X003DL1VHZ</v>
      </c>
      <c r="C330" t="str">
        <v>365Home 2-Pack Vegetable Green Bean Onion Pepper Cutter Slicer Frencher Shredder, 3-in-1 Multifunctional Fruit Vegetable Apple Cucumber Tomato Carrot Potato Peeler with Rotating Head</v>
      </c>
      <c r="D330" t="str">
        <v>LGB3</v>
      </c>
      <c r="E330" t="str">
        <v>US</v>
      </c>
      <c r="F330">
        <v>4.96</v>
      </c>
      <c r="G330">
        <v>4.02</v>
      </c>
      <c r="H330">
        <v>2.68</v>
      </c>
      <c r="I330" t="str">
        <v>inches</v>
      </c>
      <c r="J330">
        <v>0.2</v>
      </c>
      <c r="K330" t="str">
        <v>pounds</v>
      </c>
      <c r="L330">
        <v>0.0309</v>
      </c>
      <c r="M330" t="str">
        <v>cubic feet</v>
      </c>
      <c r="N330" t="str">
        <v>Standard-Size</v>
      </c>
      <c r="O330">
        <v>2</v>
      </c>
      <c r="P330">
        <v>0.32</v>
      </c>
      <c r="Q330">
        <v>0.0519</v>
      </c>
      <c r="R330">
        <v>44986</v>
      </c>
      <c r="S330">
        <v>0.87</v>
      </c>
      <c r="T330" t="str">
        <v>USD</v>
      </c>
      <c r="U330">
        <v>0.0451</v>
      </c>
      <c r="V330" t="str">
        <v>--</v>
      </c>
      <c r="W330" t="str">
        <v>N</v>
      </c>
      <c r="X330" t="str">
        <v>N</v>
      </c>
      <c r="Y330">
        <v>0</v>
      </c>
      <c r="Z330" t="str">
        <v>--</v>
      </c>
      <c r="AA330">
        <v>0</v>
      </c>
    </row>
    <row r="331">
      <c r="A331" t="str">
        <v>B0BC8XM5TQ</v>
      </c>
      <c r="B331" t="str">
        <v>X003DL1VI9</v>
      </c>
      <c r="C331" t="str">
        <v>365Home 2-Pack Fruit Vegetable Peeler with Container, Veggie Apple Cucumber Carrot Potato Peeler Hand, Green Bean Onion Pepper Cutter Slicer Frencher Shredder</v>
      </c>
      <c r="D331" t="str">
        <v>LGB3</v>
      </c>
      <c r="E331" t="str">
        <v>US</v>
      </c>
      <c r="F331">
        <v>6.77</v>
      </c>
      <c r="G331">
        <v>5.87</v>
      </c>
      <c r="H331">
        <v>2.36</v>
      </c>
      <c r="I331" t="str">
        <v>inches</v>
      </c>
      <c r="J331">
        <v>0.26</v>
      </c>
      <c r="K331" t="str">
        <v>pounds</v>
      </c>
      <c r="L331">
        <v>0.0543</v>
      </c>
      <c r="M331" t="str">
        <v>cubic feet</v>
      </c>
      <c r="N331" t="str">
        <v>Standard-Size</v>
      </c>
      <c r="O331">
        <v>2</v>
      </c>
      <c r="P331">
        <v>0.32</v>
      </c>
      <c r="Q331">
        <v>0.091</v>
      </c>
      <c r="R331">
        <v>44986</v>
      </c>
      <c r="S331">
        <v>0.87</v>
      </c>
      <c r="T331" t="str">
        <v>USD</v>
      </c>
      <c r="U331">
        <v>0.0792</v>
      </c>
      <c r="V331" t="str">
        <v>--</v>
      </c>
      <c r="W331" t="str">
        <v>N</v>
      </c>
      <c r="X331" t="str">
        <v>N</v>
      </c>
      <c r="Y331">
        <v>0</v>
      </c>
      <c r="Z331" t="str">
        <v>--</v>
      </c>
      <c r="AA331">
        <v>0</v>
      </c>
    </row>
    <row r="332">
      <c r="A332" t="str">
        <v>B0BNQT3YN6</v>
      </c>
      <c r="B332" t="str">
        <v>X003K54XY7</v>
      </c>
      <c r="C332" t="str">
        <v>365Home 4-Packs Car Window Breaker Seatbelt Cutter, 3-in-1 Glass Breaker and Seat Belt Cutter, Car Emergency Escape Tool with User Manual for Land and Underwater (Black Red Blue Yellow)</v>
      </c>
      <c r="D332" t="str">
        <v>LGB3</v>
      </c>
      <c r="E332" t="str">
        <v>US</v>
      </c>
      <c r="F332">
        <v>6.93</v>
      </c>
      <c r="G332">
        <v>5.63</v>
      </c>
      <c r="H332">
        <v>2.72</v>
      </c>
      <c r="I332" t="str">
        <v>inches</v>
      </c>
      <c r="J332">
        <v>0.4</v>
      </c>
      <c r="K332" t="str">
        <v>pounds</v>
      </c>
      <c r="L332">
        <v>0.0614</v>
      </c>
      <c r="M332" t="str">
        <v>cubic feet</v>
      </c>
      <c r="N332" t="str">
        <v>Standard-Size</v>
      </c>
      <c r="O332">
        <v>0.87</v>
      </c>
      <c r="P332">
        <v>0</v>
      </c>
      <c r="Q332">
        <v>0.0495</v>
      </c>
      <c r="R332">
        <v>44986</v>
      </c>
      <c r="S332">
        <v>0.87</v>
      </c>
      <c r="T332" t="str">
        <v>USD</v>
      </c>
      <c r="U332">
        <v>0.0431</v>
      </c>
      <c r="V332" t="str">
        <v>--</v>
      </c>
      <c r="W332" t="str">
        <v>N</v>
      </c>
      <c r="X332" t="str">
        <v>N</v>
      </c>
      <c r="Y332">
        <v>0</v>
      </c>
      <c r="Z332" t="str">
        <v>--</v>
      </c>
      <c r="AA332">
        <v>0.06</v>
      </c>
    </row>
    <row r="333">
      <c r="A333" t="str">
        <v>B0B42LPW36</v>
      </c>
      <c r="B333" t="str">
        <v>X003A8GAYF</v>
      </c>
      <c r="C333" t="str">
        <v>365Home Bowl Cozy Template 3 Sizes, Bowl Cozy Pattern Template, Bowl Cozy Template Cutting Ruler Set with 40 Pcs of Sewing Pin and Manual Instruction</v>
      </c>
      <c r="D333" t="str">
        <v>LGB7</v>
      </c>
      <c r="E333" t="str">
        <v>US</v>
      </c>
      <c r="F333">
        <v>7.09</v>
      </c>
      <c r="G333">
        <v>7.01</v>
      </c>
      <c r="H333">
        <v>0.43</v>
      </c>
      <c r="I333" t="str">
        <v>inches</v>
      </c>
      <c r="J333">
        <v>0.15</v>
      </c>
      <c r="K333" t="str">
        <v>pounds</v>
      </c>
      <c r="L333">
        <v>0.0124</v>
      </c>
      <c r="M333" t="str">
        <v>cubic feet</v>
      </c>
      <c r="N333" t="str">
        <v>Standard-Size</v>
      </c>
      <c r="O333">
        <v>1</v>
      </c>
      <c r="P333">
        <v>0</v>
      </c>
      <c r="Q333">
        <v>0.0124</v>
      </c>
      <c r="R333">
        <v>44986</v>
      </c>
      <c r="S333">
        <v>0.87</v>
      </c>
      <c r="T333" t="str">
        <v>USD</v>
      </c>
      <c r="U333">
        <v>0.0108</v>
      </c>
      <c r="V333" t="str">
        <v>--</v>
      </c>
      <c r="W333" t="str">
        <v>N</v>
      </c>
      <c r="X333" t="str">
        <v>N</v>
      </c>
      <c r="Y333">
        <v>0</v>
      </c>
      <c r="Z333" t="str">
        <v>--</v>
      </c>
      <c r="AA333">
        <v>0</v>
      </c>
    </row>
    <row r="334">
      <c r="A334" t="str">
        <v>B0B42HXW3P</v>
      </c>
      <c r="B334" t="str">
        <v>X003A8GAYP</v>
      </c>
      <c r="C334" t="str">
        <v>365Home Bowl Cozy Template 3 Sizes, Bowl Cozy Pattern Template, Bowl Cozy Template Cutting Ruler Set with 40 Pcs of Sewing Pin and Manual Instruction</v>
      </c>
      <c r="D334" t="str">
        <v>LGB7</v>
      </c>
      <c r="E334" t="str">
        <v>US</v>
      </c>
      <c r="F334">
        <v>11.89</v>
      </c>
      <c r="G334">
        <v>11.57</v>
      </c>
      <c r="H334">
        <v>0.63</v>
      </c>
      <c r="I334" t="str">
        <v>inches</v>
      </c>
      <c r="J334">
        <v>0.71</v>
      </c>
      <c r="K334" t="str">
        <v>pounds</v>
      </c>
      <c r="L334">
        <v>0.0502</v>
      </c>
      <c r="M334" t="str">
        <v>cubic feet</v>
      </c>
      <c r="N334" t="str">
        <v>Standard-Size</v>
      </c>
      <c r="O334">
        <v>30.45</v>
      </c>
      <c r="P334">
        <v>0</v>
      </c>
      <c r="Q334">
        <v>1.516</v>
      </c>
      <c r="R334">
        <v>44986</v>
      </c>
      <c r="S334">
        <v>0.87</v>
      </c>
      <c r="T334" t="str">
        <v>USD</v>
      </c>
      <c r="U334">
        <v>1.3171</v>
      </c>
      <c r="V334" t="str">
        <v>--</v>
      </c>
      <c r="W334" t="str">
        <v>N</v>
      </c>
      <c r="X334" t="str">
        <v>N</v>
      </c>
      <c r="Y334">
        <v>0</v>
      </c>
      <c r="Z334" t="str">
        <v>--</v>
      </c>
      <c r="AA334">
        <v>0.23</v>
      </c>
    </row>
    <row r="335">
      <c r="A335" t="str">
        <v>B0BC8YQDHF</v>
      </c>
      <c r="B335" t="str">
        <v>X003DL1VHZ</v>
      </c>
      <c r="C335" t="str">
        <v>365Home 2-Pack Vegetable Green Bean Onion Pepper Cutter Slicer Frencher Shredder, 3-in-1 Multifunctional Fruit Vegetable Apple Cucumber Tomato Carrot Potato Peeler with Rotating Head</v>
      </c>
      <c r="D335" t="str">
        <v>LGB7</v>
      </c>
      <c r="E335" t="str">
        <v>US</v>
      </c>
      <c r="F335">
        <v>4.96</v>
      </c>
      <c r="G335">
        <v>4.02</v>
      </c>
      <c r="H335">
        <v>2.68</v>
      </c>
      <c r="I335" t="str">
        <v>inches</v>
      </c>
      <c r="J335">
        <v>0.2</v>
      </c>
      <c r="K335" t="str">
        <v>pounds</v>
      </c>
      <c r="L335">
        <v>0.0309</v>
      </c>
      <c r="M335" t="str">
        <v>cubic feet</v>
      </c>
      <c r="N335" t="str">
        <v>Standard-Size</v>
      </c>
      <c r="O335">
        <v>1</v>
      </c>
      <c r="P335">
        <v>0.16</v>
      </c>
      <c r="Q335">
        <v>0.0259</v>
      </c>
      <c r="R335">
        <v>44986</v>
      </c>
      <c r="S335">
        <v>0.87</v>
      </c>
      <c r="T335" t="str">
        <v>USD</v>
      </c>
      <c r="U335">
        <v>0.0226</v>
      </c>
      <c r="V335" t="str">
        <v>--</v>
      </c>
      <c r="W335" t="str">
        <v>N</v>
      </c>
      <c r="X335" t="str">
        <v>N</v>
      </c>
      <c r="Y335">
        <v>0</v>
      </c>
      <c r="Z335" t="str">
        <v>--</v>
      </c>
      <c r="AA335">
        <v>0</v>
      </c>
    </row>
    <row r="336">
      <c r="A336" t="str">
        <v>B0BC8XM5TQ</v>
      </c>
      <c r="B336" t="str">
        <v>X003DL1VI9</v>
      </c>
      <c r="C336" t="str">
        <v>365Home 2-Pack Fruit Vegetable Peeler with Container, Veggie Apple Cucumber Carrot Potato Peeler Hand, Green Bean Onion Pepper Cutter Slicer Frencher Shredder</v>
      </c>
      <c r="D336" t="str">
        <v>LGB7</v>
      </c>
      <c r="E336" t="str">
        <v>US</v>
      </c>
      <c r="F336">
        <v>6.77</v>
      </c>
      <c r="G336">
        <v>5.87</v>
      </c>
      <c r="H336">
        <v>2.36</v>
      </c>
      <c r="I336" t="str">
        <v>inches</v>
      </c>
      <c r="J336">
        <v>0.26</v>
      </c>
      <c r="K336" t="str">
        <v>pounds</v>
      </c>
      <c r="L336">
        <v>0.0543</v>
      </c>
      <c r="M336" t="str">
        <v>cubic feet</v>
      </c>
      <c r="N336" t="str">
        <v>Standard-Size</v>
      </c>
      <c r="O336">
        <v>1</v>
      </c>
      <c r="P336">
        <v>0.16</v>
      </c>
      <c r="Q336">
        <v>0.0455</v>
      </c>
      <c r="R336">
        <v>44986</v>
      </c>
      <c r="S336">
        <v>0.87</v>
      </c>
      <c r="T336" t="str">
        <v>USD</v>
      </c>
      <c r="U336">
        <v>0.0396</v>
      </c>
      <c r="V336" t="str">
        <v>--</v>
      </c>
      <c r="W336" t="str">
        <v>N</v>
      </c>
      <c r="X336" t="str">
        <v>N</v>
      </c>
      <c r="Y336">
        <v>0</v>
      </c>
      <c r="Z336" t="str">
        <v>--</v>
      </c>
      <c r="AA336">
        <v>0</v>
      </c>
    </row>
    <row r="337">
      <c r="A337" t="str">
        <v>B0BC823Y5R</v>
      </c>
      <c r="B337" t="str">
        <v>X003DL3Q19</v>
      </c>
      <c r="C337" t="str">
        <v>365Home Multifunctional Vegetable Chopper Dicing &amp; Slitting, Veggie Chopper Dicer With Container, New Hand Pressure Cucumber Carrot Potato Onion Chopper Dicer Slicer Cutter Tool</v>
      </c>
      <c r="D337" t="str">
        <v>LGB7</v>
      </c>
      <c r="E337" t="str">
        <v>US</v>
      </c>
      <c r="F337">
        <v>5.83</v>
      </c>
      <c r="G337">
        <v>4.41</v>
      </c>
      <c r="H337">
        <v>4.1</v>
      </c>
      <c r="I337" t="str">
        <v>inches</v>
      </c>
      <c r="J337">
        <v>0.56</v>
      </c>
      <c r="K337" t="str">
        <v>pounds</v>
      </c>
      <c r="L337">
        <v>0.061</v>
      </c>
      <c r="M337" t="str">
        <v>cubic feet</v>
      </c>
      <c r="N337" t="str">
        <v>Standard-Size</v>
      </c>
      <c r="O337">
        <v>0.03</v>
      </c>
      <c r="P337">
        <v>0</v>
      </c>
      <c r="Q337">
        <v>0.002</v>
      </c>
      <c r="R337">
        <v>44986</v>
      </c>
      <c r="S337">
        <v>0.87</v>
      </c>
      <c r="T337" t="str">
        <v>USD</v>
      </c>
      <c r="U337">
        <v>0.0017</v>
      </c>
      <c r="V337" t="str">
        <v>--</v>
      </c>
      <c r="W337" t="str">
        <v>N</v>
      </c>
      <c r="X337" t="str">
        <v>N</v>
      </c>
      <c r="Y337">
        <v>0</v>
      </c>
      <c r="Z337" t="str">
        <v>--</v>
      </c>
      <c r="AA337">
        <v>0</v>
      </c>
    </row>
    <row r="338">
      <c r="A338" t="str">
        <v>B0BNSWKG5N</v>
      </c>
      <c r="B338" t="str">
        <v>X003K4UJW3</v>
      </c>
      <c r="C338" t="str">
        <v>365Home 12 Packs Macaron Mobile Phone Screen Cleaning Keychain Wipes, Eyeglass Brush Cleaner, Computer Laptop Cell Phone Screen Cleaner Tool - Glass Cleaning Cloth</v>
      </c>
      <c r="D338" t="str">
        <v>LGB7</v>
      </c>
      <c r="E338" t="str">
        <v>US</v>
      </c>
      <c r="F338">
        <v>5.04</v>
      </c>
      <c r="G338">
        <v>4.02</v>
      </c>
      <c r="H338">
        <v>1.61</v>
      </c>
      <c r="I338" t="str">
        <v>inches</v>
      </c>
      <c r="J338">
        <v>0.2</v>
      </c>
      <c r="K338" t="str">
        <v>pounds</v>
      </c>
      <c r="L338">
        <v>0.0189</v>
      </c>
      <c r="M338" t="str">
        <v>cubic feet</v>
      </c>
      <c r="N338" t="str">
        <v>Standard-Size</v>
      </c>
      <c r="O338">
        <v>2</v>
      </c>
      <c r="P338">
        <v>0.19</v>
      </c>
      <c r="Q338">
        <v>0.0341</v>
      </c>
      <c r="R338">
        <v>44986</v>
      </c>
      <c r="S338">
        <v>0.87</v>
      </c>
      <c r="T338" t="str">
        <v>USD</v>
      </c>
      <c r="U338">
        <v>0.0297</v>
      </c>
      <c r="V338" t="str">
        <v>--</v>
      </c>
      <c r="W338" t="str">
        <v>N</v>
      </c>
      <c r="X338" t="str">
        <v>N</v>
      </c>
      <c r="Y338">
        <v>0</v>
      </c>
      <c r="Z338" t="str">
        <v>--</v>
      </c>
      <c r="AA338">
        <v>0</v>
      </c>
    </row>
    <row r="339">
      <c r="A339" t="str">
        <v>B0BNT3972V</v>
      </c>
      <c r="B339" t="str">
        <v>X003K4UM4X</v>
      </c>
      <c r="C339" t="str">
        <v>365Home 16 Packs Macaron Mobile Phone Screen Cleaning Keychain Wipes, Eyeglass Brush Cleaner, Computer Laptop Cell Phone Screen Cleaner Tool - Glass Cleaning Cloth</v>
      </c>
      <c r="D339" t="str">
        <v>LGB7</v>
      </c>
      <c r="E339" t="str">
        <v>US</v>
      </c>
      <c r="F339">
        <v>5.08</v>
      </c>
      <c r="G339">
        <v>3.82</v>
      </c>
      <c r="H339">
        <v>1.97</v>
      </c>
      <c r="I339" t="str">
        <v>inches</v>
      </c>
      <c r="J339">
        <v>0.26</v>
      </c>
      <c r="K339" t="str">
        <v>pounds</v>
      </c>
      <c r="L339">
        <v>0.0221</v>
      </c>
      <c r="M339" t="str">
        <v>cubic feet</v>
      </c>
      <c r="N339" t="str">
        <v>Standard-Size</v>
      </c>
      <c r="O339">
        <v>11</v>
      </c>
      <c r="P339">
        <v>1.06</v>
      </c>
      <c r="Q339">
        <v>0.2198</v>
      </c>
      <c r="R339">
        <v>44986</v>
      </c>
      <c r="S339">
        <v>0.87</v>
      </c>
      <c r="T339" t="str">
        <v>USD</v>
      </c>
      <c r="U339">
        <v>0.1912</v>
      </c>
      <c r="V339" t="str">
        <v>--</v>
      </c>
      <c r="W339" t="str">
        <v>N</v>
      </c>
      <c r="X339" t="str">
        <v>N</v>
      </c>
      <c r="Y339">
        <v>0</v>
      </c>
      <c r="Z339" t="str">
        <v>--</v>
      </c>
      <c r="AA339">
        <v>0</v>
      </c>
    </row>
    <row r="340">
      <c r="A340" t="str">
        <v>B0BJPWWT92</v>
      </c>
      <c r="B340" t="str">
        <v>X003FSGFHH</v>
      </c>
      <c r="C340" t="str">
        <v>365Home 8 Packs Macaron Mobile Phone Screen Cleaning Keychain Wipes, Eyeglass Brush Cleaner, Computer Laptop Cell Phone Screen Cleaner Tool - Glass Cleaning Cloth</v>
      </c>
      <c r="D340" t="str">
        <v>LIT1</v>
      </c>
      <c r="E340" t="str">
        <v>US</v>
      </c>
      <c r="F340">
        <v>3.66</v>
      </c>
      <c r="G340">
        <v>2.91</v>
      </c>
      <c r="H340">
        <v>1.5</v>
      </c>
      <c r="I340" t="str">
        <v>inches</v>
      </c>
      <c r="J340">
        <v>0.13</v>
      </c>
      <c r="K340" t="str">
        <v>pounds</v>
      </c>
      <c r="L340">
        <v>0.0092</v>
      </c>
      <c r="M340" t="str">
        <v>cubic feet</v>
      </c>
      <c r="N340" t="str">
        <v>Standard-Size</v>
      </c>
      <c r="O340">
        <v>138</v>
      </c>
      <c r="P340">
        <v>13.35</v>
      </c>
      <c r="Q340">
        <v>1.1524</v>
      </c>
      <c r="R340">
        <v>44986</v>
      </c>
      <c r="S340">
        <v>0.87</v>
      </c>
      <c r="T340" t="str">
        <v>USD</v>
      </c>
      <c r="U340">
        <v>1.0075</v>
      </c>
      <c r="V340" t="str">
        <v>--</v>
      </c>
      <c r="W340" t="str">
        <v>N</v>
      </c>
      <c r="X340" t="str">
        <v>N</v>
      </c>
      <c r="Y340">
        <v>0</v>
      </c>
      <c r="Z340" t="str">
        <v>--</v>
      </c>
      <c r="AA340">
        <v>0</v>
      </c>
    </row>
    <row r="341">
      <c r="A341" t="str">
        <v>B0BPGJCJ4L</v>
      </c>
      <c r="B341" t="str">
        <v>X003KCT0FR</v>
      </c>
      <c r="C341" t="str">
        <v>365Home 2 in 1 Dumpling Maker Press, Dumpling Skin Maker Machine, Empanada Maker Press, Multifunctional DIY Manual Dumpling Press Mold Set (Pink)</v>
      </c>
      <c r="D341" t="str">
        <v>LUK7</v>
      </c>
      <c r="E341" t="str">
        <v>US</v>
      </c>
      <c r="F341">
        <v>4</v>
      </c>
      <c r="G341">
        <v>3.2</v>
      </c>
      <c r="H341">
        <v>0.6</v>
      </c>
      <c r="I341" t="str">
        <v>inches</v>
      </c>
      <c r="J341">
        <v>0.45</v>
      </c>
      <c r="K341" t="str">
        <v>pounds</v>
      </c>
      <c r="L341">
        <v>0.0044</v>
      </c>
      <c r="M341" t="str">
        <v>cubic feet</v>
      </c>
      <c r="N341" t="str">
        <v>Standard-Size</v>
      </c>
      <c r="O341">
        <v>0.26</v>
      </c>
      <c r="P341">
        <v>0</v>
      </c>
      <c r="Q341">
        <v>0.0011</v>
      </c>
      <c r="R341">
        <v>44986</v>
      </c>
      <c r="S341">
        <v>0.87</v>
      </c>
      <c r="T341" t="str">
        <v>USD</v>
      </c>
      <c r="U341">
        <v>0.001</v>
      </c>
      <c r="V341" t="str">
        <v>--</v>
      </c>
      <c r="W341" t="str">
        <v>N</v>
      </c>
      <c r="X341" t="str">
        <v>N</v>
      </c>
      <c r="Y341">
        <v>0</v>
      </c>
      <c r="Z341" t="str">
        <v>--</v>
      </c>
      <c r="AA341">
        <v>0</v>
      </c>
    </row>
    <row r="342">
      <c r="A342" t="str">
        <v>B0B42LPW36</v>
      </c>
      <c r="B342" t="str">
        <v>X003A8GAYF</v>
      </c>
      <c r="C342" t="str">
        <v>365Home Bowl Cozy Template 3 Sizes, Bowl Cozy Pattern Template, Bowl Cozy Template Cutting Ruler Set with 40 Pcs of Sewing Pin and Manual Instruction</v>
      </c>
      <c r="D342" t="str">
        <v>MCO1</v>
      </c>
      <c r="E342" t="str">
        <v>US</v>
      </c>
      <c r="F342">
        <v>7.09</v>
      </c>
      <c r="G342">
        <v>7.01</v>
      </c>
      <c r="H342">
        <v>0.43</v>
      </c>
      <c r="I342" t="str">
        <v>inches</v>
      </c>
      <c r="J342">
        <v>0.15</v>
      </c>
      <c r="K342" t="str">
        <v>pounds</v>
      </c>
      <c r="L342">
        <v>0.0124</v>
      </c>
      <c r="M342" t="str">
        <v>cubic feet</v>
      </c>
      <c r="N342" t="str">
        <v>Standard-Size</v>
      </c>
      <c r="O342">
        <v>1</v>
      </c>
      <c r="P342">
        <v>0</v>
      </c>
      <c r="Q342">
        <v>0.0124</v>
      </c>
      <c r="R342">
        <v>44986</v>
      </c>
      <c r="S342">
        <v>0.87</v>
      </c>
      <c r="T342" t="str">
        <v>USD</v>
      </c>
      <c r="U342">
        <v>0.0108</v>
      </c>
      <c r="V342" t="str">
        <v>--</v>
      </c>
      <c r="W342" t="str">
        <v>N</v>
      </c>
      <c r="X342" t="str">
        <v>N</v>
      </c>
      <c r="Y342">
        <v>0</v>
      </c>
      <c r="Z342" t="str">
        <v>--</v>
      </c>
      <c r="AA342">
        <v>0</v>
      </c>
    </row>
    <row r="343">
      <c r="A343" t="str">
        <v>B0B42HXW3P</v>
      </c>
      <c r="B343" t="str">
        <v>X003A8GAYP</v>
      </c>
      <c r="C343" t="str">
        <v>365Home Bowl Cozy Template 3 Sizes, Bowl Cozy Pattern Template, Bowl Cozy Template Cutting Ruler Set with 40 Pcs of Sewing Pin and Manual Instruction</v>
      </c>
      <c r="D343" t="str">
        <v>MCO1</v>
      </c>
      <c r="E343" t="str">
        <v>US</v>
      </c>
      <c r="F343">
        <v>11.89</v>
      </c>
      <c r="G343">
        <v>11.57</v>
      </c>
      <c r="H343">
        <v>0.63</v>
      </c>
      <c r="I343" t="str">
        <v>inches</v>
      </c>
      <c r="J343">
        <v>0.71</v>
      </c>
      <c r="K343" t="str">
        <v>pounds</v>
      </c>
      <c r="L343">
        <v>0.0502</v>
      </c>
      <c r="M343" t="str">
        <v>cubic feet</v>
      </c>
      <c r="N343" t="str">
        <v>Standard-Size</v>
      </c>
      <c r="O343">
        <v>38.61</v>
      </c>
      <c r="P343">
        <v>0</v>
      </c>
      <c r="Q343">
        <v>1.9285</v>
      </c>
      <c r="R343">
        <v>44986</v>
      </c>
      <c r="S343">
        <v>0.87</v>
      </c>
      <c r="T343" t="str">
        <v>USD</v>
      </c>
      <c r="U343">
        <v>1.6766</v>
      </c>
      <c r="V343" t="str">
        <v>--</v>
      </c>
      <c r="W343" t="str">
        <v>N</v>
      </c>
      <c r="X343" t="str">
        <v>N</v>
      </c>
      <c r="Y343">
        <v>0</v>
      </c>
      <c r="Z343" t="str">
        <v>--</v>
      </c>
      <c r="AA343">
        <v>0.16</v>
      </c>
    </row>
    <row r="344">
      <c r="A344" t="str">
        <v>B0BC8YQDHF</v>
      </c>
      <c r="B344" t="str">
        <v>X003DL1VHZ</v>
      </c>
      <c r="C344" t="str">
        <v>365Home 2-Pack Vegetable Green Bean Onion Pepper Cutter Slicer Frencher Shredder, 3-in-1 Multifunctional Fruit Vegetable Apple Cucumber Tomato Carrot Potato Peeler with Rotating Head</v>
      </c>
      <c r="D344" t="str">
        <v>MCO1</v>
      </c>
      <c r="E344" t="str">
        <v>US</v>
      </c>
      <c r="F344">
        <v>4.96</v>
      </c>
      <c r="G344">
        <v>4.02</v>
      </c>
      <c r="H344">
        <v>2.68</v>
      </c>
      <c r="I344" t="str">
        <v>inches</v>
      </c>
      <c r="J344">
        <v>0.2</v>
      </c>
      <c r="K344" t="str">
        <v>pounds</v>
      </c>
      <c r="L344">
        <v>0.0309</v>
      </c>
      <c r="M344" t="str">
        <v>cubic feet</v>
      </c>
      <c r="N344" t="str">
        <v>Standard-Size</v>
      </c>
      <c r="O344">
        <v>2</v>
      </c>
      <c r="P344">
        <v>0.32</v>
      </c>
      <c r="Q344">
        <v>0.0519</v>
      </c>
      <c r="R344">
        <v>44986</v>
      </c>
      <c r="S344">
        <v>0.87</v>
      </c>
      <c r="T344" t="str">
        <v>USD</v>
      </c>
      <c r="U344">
        <v>0.0451</v>
      </c>
      <c r="V344" t="str">
        <v>--</v>
      </c>
      <c r="W344" t="str">
        <v>N</v>
      </c>
      <c r="X344" t="str">
        <v>N</v>
      </c>
      <c r="Y344">
        <v>0</v>
      </c>
      <c r="Z344" t="str">
        <v>--</v>
      </c>
      <c r="AA344">
        <v>0</v>
      </c>
    </row>
    <row r="345">
      <c r="A345" t="str">
        <v>B0BC8XM5TQ</v>
      </c>
      <c r="B345" t="str">
        <v>X003DL1VI9</v>
      </c>
      <c r="C345" t="str">
        <v>365Home 2-Pack Fruit Vegetable Peeler with Container, Veggie Apple Cucumber Carrot Potato Peeler Hand, Green Bean Onion Pepper Cutter Slicer Frencher Shredder</v>
      </c>
      <c r="D345" t="str">
        <v>MCO1</v>
      </c>
      <c r="E345" t="str">
        <v>US</v>
      </c>
      <c r="F345">
        <v>6.77</v>
      </c>
      <c r="G345">
        <v>5.87</v>
      </c>
      <c r="H345">
        <v>2.36</v>
      </c>
      <c r="I345" t="str">
        <v>inches</v>
      </c>
      <c r="J345">
        <v>0.26</v>
      </c>
      <c r="K345" t="str">
        <v>pounds</v>
      </c>
      <c r="L345">
        <v>0.0543</v>
      </c>
      <c r="M345" t="str">
        <v>cubic feet</v>
      </c>
      <c r="N345" t="str">
        <v>Standard-Size</v>
      </c>
      <c r="O345">
        <v>2</v>
      </c>
      <c r="P345">
        <v>0.32</v>
      </c>
      <c r="Q345">
        <v>0.091</v>
      </c>
      <c r="R345">
        <v>44986</v>
      </c>
      <c r="S345">
        <v>0.87</v>
      </c>
      <c r="T345" t="str">
        <v>USD</v>
      </c>
      <c r="U345">
        <v>0.0792</v>
      </c>
      <c r="V345" t="str">
        <v>--</v>
      </c>
      <c r="W345" t="str">
        <v>N</v>
      </c>
      <c r="X345" t="str">
        <v>N</v>
      </c>
      <c r="Y345">
        <v>0</v>
      </c>
      <c r="Z345" t="str">
        <v>--</v>
      </c>
      <c r="AA345">
        <v>0</v>
      </c>
    </row>
    <row r="346">
      <c r="A346" t="str">
        <v>B0BPGJWBX2</v>
      </c>
      <c r="B346" t="str">
        <v>X003KCWVET</v>
      </c>
      <c r="C346" t="str">
        <v>365Home 2-Pack 2 in 1 Dumpling Maker Press, Dumpling Skin Maker Machine, Empanada Maker Press, Multifunctional DIY Manual Dumpling Press Mold Set (Green, Orange)</v>
      </c>
      <c r="D346" t="str">
        <v>MCO1</v>
      </c>
      <c r="E346" t="str">
        <v>US</v>
      </c>
      <c r="F346">
        <v>10.63</v>
      </c>
      <c r="G346">
        <v>9.8</v>
      </c>
      <c r="H346">
        <v>3.9</v>
      </c>
      <c r="I346" t="str">
        <v>inches</v>
      </c>
      <c r="J346">
        <v>1.01</v>
      </c>
      <c r="K346" t="str">
        <v>pounds</v>
      </c>
      <c r="L346">
        <v>0.2351</v>
      </c>
      <c r="M346" t="str">
        <v>cubic feet</v>
      </c>
      <c r="N346" t="str">
        <v>Standard-Size</v>
      </c>
      <c r="O346">
        <v>0.77</v>
      </c>
      <c r="P346">
        <v>0</v>
      </c>
      <c r="Q346">
        <v>0.1669</v>
      </c>
      <c r="R346">
        <v>44986</v>
      </c>
      <c r="S346">
        <v>0.87</v>
      </c>
      <c r="T346" t="str">
        <v>USD</v>
      </c>
      <c r="U346">
        <v>0.1452</v>
      </c>
      <c r="V346" t="str">
        <v>--</v>
      </c>
      <c r="W346" t="str">
        <v>N</v>
      </c>
      <c r="X346" t="str">
        <v>N</v>
      </c>
      <c r="Y346">
        <v>0</v>
      </c>
      <c r="Z346" t="str">
        <v>--</v>
      </c>
      <c r="AA346">
        <v>0.06</v>
      </c>
    </row>
    <row r="347">
      <c r="A347" t="str">
        <v>B0BQ37LC97</v>
      </c>
      <c r="B347" t="str">
        <v>X003KK5M2T</v>
      </c>
      <c r="C347" t="str">
        <v>365Home?Upgrade?4-Pack 2 in 1 Dumpling Maker Press, Dumpling Skin Maker Machine, Empanada Maker Press, Multifunctional DIY Manual Dumpling Press Mold Set (Blue, Green, Yellow, Beige)</v>
      </c>
      <c r="D347" t="str">
        <v>MCO1</v>
      </c>
      <c r="E347" t="str">
        <v>US</v>
      </c>
      <c r="F347">
        <v>17.24</v>
      </c>
      <c r="G347">
        <v>13.07</v>
      </c>
      <c r="H347">
        <v>3.15</v>
      </c>
      <c r="I347" t="str">
        <v>inches</v>
      </c>
      <c r="J347">
        <v>2.27</v>
      </c>
      <c r="K347" t="str">
        <v>pounds</v>
      </c>
      <c r="L347">
        <v>0.4108</v>
      </c>
      <c r="M347" t="str">
        <v>cubic feet</v>
      </c>
      <c r="N347" t="str">
        <v>Standard-Size</v>
      </c>
      <c r="O347">
        <v>0.1</v>
      </c>
      <c r="P347">
        <v>0</v>
      </c>
      <c r="Q347">
        <v>0.0398</v>
      </c>
      <c r="R347">
        <v>44986</v>
      </c>
      <c r="S347">
        <v>0.87</v>
      </c>
      <c r="T347" t="str">
        <v>USD</v>
      </c>
      <c r="U347">
        <v>0.0346</v>
      </c>
      <c r="V347" t="str">
        <v>--</v>
      </c>
      <c r="W347" t="str">
        <v>N</v>
      </c>
      <c r="X347" t="str">
        <v>N</v>
      </c>
      <c r="Y347">
        <v>0</v>
      </c>
      <c r="Z347" t="str">
        <v>--</v>
      </c>
      <c r="AA347">
        <v>0</v>
      </c>
    </row>
    <row r="348">
      <c r="A348" t="str">
        <v>B0BPGJCJ4L</v>
      </c>
      <c r="B348" t="str">
        <v>X003KCT0FR</v>
      </c>
      <c r="C348" t="str">
        <v>365Home 2 in 1 Dumpling Maker Press, Dumpling Skin Maker Machine, Empanada Maker Press, Multifunctional DIY Manual Dumpling Press Mold Set (Pink)</v>
      </c>
      <c r="D348" t="str">
        <v>MCO6</v>
      </c>
      <c r="E348" t="str">
        <v>US</v>
      </c>
      <c r="F348">
        <v>4</v>
      </c>
      <c r="G348">
        <v>3.2</v>
      </c>
      <c r="H348">
        <v>0.6</v>
      </c>
      <c r="I348" t="str">
        <v>inches</v>
      </c>
      <c r="J348">
        <v>0.45</v>
      </c>
      <c r="K348" t="str">
        <v>pounds</v>
      </c>
      <c r="L348">
        <v>0.0044</v>
      </c>
      <c r="M348" t="str">
        <v>cubic feet</v>
      </c>
      <c r="N348" t="str">
        <v>Standard-Size</v>
      </c>
      <c r="O348">
        <v>0.32</v>
      </c>
      <c r="P348">
        <v>0</v>
      </c>
      <c r="Q348">
        <v>0.0014</v>
      </c>
      <c r="R348">
        <v>44986</v>
      </c>
      <c r="S348">
        <v>0.87</v>
      </c>
      <c r="T348" t="str">
        <v>USD</v>
      </c>
      <c r="U348">
        <v>0.0013</v>
      </c>
      <c r="V348" t="str">
        <v>--</v>
      </c>
      <c r="W348" t="str">
        <v>N</v>
      </c>
      <c r="X348" t="str">
        <v>N</v>
      </c>
      <c r="Y348">
        <v>0</v>
      </c>
      <c r="Z348" t="str">
        <v>--</v>
      </c>
      <c r="AA348">
        <v>0</v>
      </c>
    </row>
    <row r="349">
      <c r="A349" t="str">
        <v>B0B42K8BKS</v>
      </c>
      <c r="B349" t="str">
        <v>X003A8B6OJ</v>
      </c>
      <c r="C349" t="str">
        <v>365Home Bowl Cozy Template 3 Sizes, Bowl Cozy Pattern Template, Bowl Cozy Template Cutting Ruler Set with 40 Pcs of Sewing Pin and Manual Instruction</v>
      </c>
      <c r="D349" t="str">
        <v>MDW7</v>
      </c>
      <c r="E349" t="str">
        <v>US</v>
      </c>
      <c r="F349">
        <v>12.01</v>
      </c>
      <c r="G349">
        <v>11.54</v>
      </c>
      <c r="H349">
        <v>0.47</v>
      </c>
      <c r="I349" t="str">
        <v>inches</v>
      </c>
      <c r="J349">
        <v>0.31</v>
      </c>
      <c r="K349" t="str">
        <v>pounds</v>
      </c>
      <c r="L349">
        <v>0.0377</v>
      </c>
      <c r="M349" t="str">
        <v>cubic feet</v>
      </c>
      <c r="N349" t="str">
        <v>Standard-Size</v>
      </c>
      <c r="O349">
        <v>0.16</v>
      </c>
      <c r="P349">
        <v>0</v>
      </c>
      <c r="Q349">
        <v>0.0061</v>
      </c>
      <c r="R349">
        <v>44986</v>
      </c>
      <c r="S349">
        <v>0.87</v>
      </c>
      <c r="T349" t="str">
        <v>USD</v>
      </c>
      <c r="U349">
        <v>0.0053</v>
      </c>
      <c r="V349" t="str">
        <v>--</v>
      </c>
      <c r="W349" t="str">
        <v>N</v>
      </c>
      <c r="X349" t="str">
        <v>N</v>
      </c>
      <c r="Y349">
        <v>0</v>
      </c>
      <c r="Z349" t="str">
        <v>--</v>
      </c>
      <c r="AA349">
        <v>0</v>
      </c>
    </row>
    <row r="350">
      <c r="A350" t="str">
        <v>B0B42JF83D</v>
      </c>
      <c r="B350" t="str">
        <v>X003A8K93X</v>
      </c>
      <c r="C350" t="str">
        <v>365Home Bowl Cozy Template 3 Sizes, Bowl Cozy Pattern Template, Bowl Cozy Template Cutting Ruler Set with 40 Pcs of Sewing Pin and Manual Instruction</v>
      </c>
      <c r="D350" t="str">
        <v>MDW7</v>
      </c>
      <c r="E350" t="str">
        <v>US</v>
      </c>
      <c r="F350">
        <v>8.94</v>
      </c>
      <c r="G350">
        <v>8.7</v>
      </c>
      <c r="H350">
        <v>0.59</v>
      </c>
      <c r="I350" t="str">
        <v>inches</v>
      </c>
      <c r="J350">
        <v>0.29</v>
      </c>
      <c r="K350" t="str">
        <v>pounds</v>
      </c>
      <c r="L350">
        <v>0.0266</v>
      </c>
      <c r="M350" t="str">
        <v>cubic feet</v>
      </c>
      <c r="N350" t="str">
        <v>Standard-Size</v>
      </c>
      <c r="O350">
        <v>1</v>
      </c>
      <c r="P350">
        <v>0</v>
      </c>
      <c r="Q350">
        <v>0.0266</v>
      </c>
      <c r="R350">
        <v>44986</v>
      </c>
      <c r="S350">
        <v>0.87</v>
      </c>
      <c r="T350" t="str">
        <v>USD</v>
      </c>
      <c r="U350">
        <v>0.0231</v>
      </c>
      <c r="V350" t="str">
        <v>--</v>
      </c>
      <c r="W350" t="str">
        <v>N</v>
      </c>
      <c r="X350" t="str">
        <v>N</v>
      </c>
      <c r="Y350">
        <v>0</v>
      </c>
      <c r="Z350" t="str">
        <v>--</v>
      </c>
      <c r="AA350">
        <v>0</v>
      </c>
    </row>
    <row r="351">
      <c r="A351" t="str">
        <v>B0B42K8BKS</v>
      </c>
      <c r="B351" t="str">
        <v>X003A8B6OJ</v>
      </c>
      <c r="C351" t="str">
        <v>365Home Bowl Cozy Template 3 Sizes, Bowl Cozy Pattern Template, Bowl Cozy Template Cutting Ruler Set with 40 Pcs of Sewing Pin and Manual Instruction</v>
      </c>
      <c r="D351" t="str">
        <v>MEM3</v>
      </c>
      <c r="E351" t="str">
        <v>US</v>
      </c>
      <c r="F351">
        <v>12.01</v>
      </c>
      <c r="G351">
        <v>11.54</v>
      </c>
      <c r="H351">
        <v>0.47</v>
      </c>
      <c r="I351" t="str">
        <v>inches</v>
      </c>
      <c r="J351">
        <v>0.31</v>
      </c>
      <c r="K351" t="str">
        <v>pounds</v>
      </c>
      <c r="L351">
        <v>0.0377</v>
      </c>
      <c r="M351" t="str">
        <v>cubic feet</v>
      </c>
      <c r="N351" t="str">
        <v>Standard-Size</v>
      </c>
      <c r="O351">
        <v>0.23</v>
      </c>
      <c r="P351">
        <v>0.1</v>
      </c>
      <c r="Q351">
        <v>0.0049</v>
      </c>
      <c r="R351">
        <v>44986</v>
      </c>
      <c r="S351">
        <v>0.87</v>
      </c>
      <c r="T351" t="str">
        <v>USD</v>
      </c>
      <c r="U351">
        <v>0.0042</v>
      </c>
      <c r="V351" t="str">
        <v>--</v>
      </c>
      <c r="W351" t="str">
        <v>N</v>
      </c>
      <c r="X351" t="str">
        <v>N</v>
      </c>
      <c r="Y351">
        <v>0</v>
      </c>
      <c r="Z351" t="str">
        <v>--</v>
      </c>
      <c r="AA351">
        <v>0</v>
      </c>
    </row>
    <row r="352">
      <c r="A352" t="str">
        <v>B0B42HXW3P</v>
      </c>
      <c r="B352" t="str">
        <v>X003A8GAYP</v>
      </c>
      <c r="C352" t="str">
        <v>365Home Bowl Cozy Template 3 Sizes, Bowl Cozy Pattern Template, Bowl Cozy Template Cutting Ruler Set with 40 Pcs of Sewing Pin and Manual Instruction</v>
      </c>
      <c r="D352" t="str">
        <v>MEM3</v>
      </c>
      <c r="E352" t="str">
        <v>US</v>
      </c>
      <c r="F352">
        <v>11.89</v>
      </c>
      <c r="G352">
        <v>11.57</v>
      </c>
      <c r="H352">
        <v>0.63</v>
      </c>
      <c r="I352" t="str">
        <v>inches</v>
      </c>
      <c r="J352">
        <v>0.71</v>
      </c>
      <c r="K352" t="str">
        <v>pounds</v>
      </c>
      <c r="L352">
        <v>0.0502</v>
      </c>
      <c r="M352" t="str">
        <v>cubic feet</v>
      </c>
      <c r="N352" t="str">
        <v>Standard-Size</v>
      </c>
      <c r="O352">
        <v>0.52</v>
      </c>
      <c r="P352">
        <v>0.48</v>
      </c>
      <c r="Q352">
        <v>0.0016</v>
      </c>
      <c r="R352">
        <v>44986</v>
      </c>
      <c r="S352">
        <v>0.87</v>
      </c>
      <c r="T352" t="str">
        <v>USD</v>
      </c>
      <c r="U352">
        <v>0.0014</v>
      </c>
      <c r="V352" t="str">
        <v>--</v>
      </c>
      <c r="W352" t="str">
        <v>N</v>
      </c>
      <c r="X352" t="str">
        <v>N</v>
      </c>
      <c r="Y352">
        <v>0</v>
      </c>
      <c r="Z352" t="str">
        <v>--</v>
      </c>
      <c r="AA352">
        <v>0</v>
      </c>
    </row>
    <row r="353">
      <c r="A353" t="str">
        <v>B0BPGJWBX2</v>
      </c>
      <c r="B353" t="str">
        <v>X003KCWVET</v>
      </c>
      <c r="C353" t="str">
        <v>365Home 2-Pack 2 in 1 Dumpling Maker Press, Dumpling Skin Maker Machine, Empanada Maker Press, Multifunctional DIY Manual Dumpling Press Mold Set (Green, Orange)</v>
      </c>
      <c r="D353" t="str">
        <v>MEM3</v>
      </c>
      <c r="E353" t="str">
        <v>US</v>
      </c>
      <c r="F353">
        <v>10.63</v>
      </c>
      <c r="G353">
        <v>9.8</v>
      </c>
      <c r="H353">
        <v>3.9</v>
      </c>
      <c r="I353" t="str">
        <v>inches</v>
      </c>
      <c r="J353">
        <v>1.01</v>
      </c>
      <c r="K353" t="str">
        <v>pounds</v>
      </c>
      <c r="L353">
        <v>0.2351</v>
      </c>
      <c r="M353" t="str">
        <v>cubic feet</v>
      </c>
      <c r="N353" t="str">
        <v>Standard-Size</v>
      </c>
      <c r="O353">
        <v>0.84</v>
      </c>
      <c r="P353">
        <v>0.29</v>
      </c>
      <c r="Q353">
        <v>0.1289</v>
      </c>
      <c r="R353">
        <v>44986</v>
      </c>
      <c r="S353">
        <v>0.87</v>
      </c>
      <c r="T353" t="str">
        <v>USD</v>
      </c>
      <c r="U353">
        <v>0.1115</v>
      </c>
      <c r="V353" t="str">
        <v>--</v>
      </c>
      <c r="W353" t="str">
        <v>N</v>
      </c>
      <c r="X353" t="str">
        <v>N</v>
      </c>
      <c r="Y353">
        <v>0</v>
      </c>
      <c r="Z353" t="str">
        <v>--</v>
      </c>
      <c r="AA353">
        <v>0</v>
      </c>
    </row>
    <row r="354">
      <c r="A354" t="str">
        <v>B0B42L59Q7</v>
      </c>
      <c r="B354" t="str">
        <v>X003A8B6O9</v>
      </c>
      <c r="C354" t="str">
        <v>365Home Bowl Cozy Template 3 Sizes, Bowl Cozy Pattern Template, Bowl Cozy Template Cutting Ruler Set with 40 Pcs of Sewing Pin, Roller Cutter and Manual Instruction</v>
      </c>
      <c r="D354" t="str">
        <v>MEM4</v>
      </c>
      <c r="E354" t="str">
        <v>US</v>
      </c>
      <c r="F354">
        <v>13.66</v>
      </c>
      <c r="G354">
        <v>10.47</v>
      </c>
      <c r="H354">
        <v>1.3</v>
      </c>
      <c r="I354" t="str">
        <v>inches</v>
      </c>
      <c r="J354">
        <v>0.95</v>
      </c>
      <c r="K354" t="str">
        <v>pounds</v>
      </c>
      <c r="L354">
        <v>0.1076</v>
      </c>
      <c r="M354" t="str">
        <v>cubic feet</v>
      </c>
      <c r="N354" t="str">
        <v>Standard-Size</v>
      </c>
      <c r="O354">
        <v>0.03</v>
      </c>
      <c r="P354">
        <v>0</v>
      </c>
      <c r="Q354">
        <v>0.0035</v>
      </c>
      <c r="R354">
        <v>44986</v>
      </c>
      <c r="S354">
        <v>0.87</v>
      </c>
      <c r="T354" t="str">
        <v>USD</v>
      </c>
      <c r="U354">
        <v>0.003</v>
      </c>
      <c r="V354" t="str">
        <v>--</v>
      </c>
      <c r="W354" t="str">
        <v>N</v>
      </c>
      <c r="X354" t="str">
        <v>N</v>
      </c>
      <c r="Y354">
        <v>0</v>
      </c>
      <c r="Z354" t="str">
        <v>--</v>
      </c>
      <c r="AA354">
        <v>0</v>
      </c>
    </row>
    <row r="355">
      <c r="A355" t="str">
        <v>B0B42KWPRX</v>
      </c>
      <c r="B355" t="str">
        <v>X003A8FB8B</v>
      </c>
      <c r="C355" t="str">
        <v>365Home Bowl Cozy Template 3 Sizes, Bowl Cozy Pattern Template, Bowl Cozy Template Cutting Ruler Set with 40 Pcs of Sewing Pin, Rotary Cutter and Manual Instruction</v>
      </c>
      <c r="D355" t="str">
        <v>MEM4</v>
      </c>
      <c r="E355" t="str">
        <v>US</v>
      </c>
      <c r="F355">
        <v>11.77</v>
      </c>
      <c r="G355">
        <v>11.46</v>
      </c>
      <c r="H355">
        <v>2.05</v>
      </c>
      <c r="I355" t="str">
        <v>inches</v>
      </c>
      <c r="J355">
        <v>1.01</v>
      </c>
      <c r="K355" t="str">
        <v>pounds</v>
      </c>
      <c r="L355">
        <v>0.16</v>
      </c>
      <c r="M355" t="str">
        <v>cubic feet</v>
      </c>
      <c r="N355" t="str">
        <v>Standard-Size</v>
      </c>
      <c r="O355">
        <v>0.48</v>
      </c>
      <c r="P355">
        <v>0</v>
      </c>
      <c r="Q355">
        <v>0.0723</v>
      </c>
      <c r="R355">
        <v>44986</v>
      </c>
      <c r="S355">
        <v>0.87</v>
      </c>
      <c r="T355" t="str">
        <v>USD</v>
      </c>
      <c r="U355">
        <v>0.0629</v>
      </c>
      <c r="V355" t="str">
        <v>--</v>
      </c>
      <c r="W355" t="str">
        <v>N</v>
      </c>
      <c r="X355" t="str">
        <v>N</v>
      </c>
      <c r="Y355">
        <v>0</v>
      </c>
      <c r="Z355" t="str">
        <v>--</v>
      </c>
      <c r="AA355">
        <v>0.03</v>
      </c>
    </row>
    <row r="356">
      <c r="A356" t="str">
        <v>B0B42HXW3P</v>
      </c>
      <c r="B356" t="str">
        <v>X003A8GAYP</v>
      </c>
      <c r="C356" t="str">
        <v>365Home Bowl Cozy Template 3 Sizes, Bowl Cozy Pattern Template, Bowl Cozy Template Cutting Ruler Set with 40 Pcs of Sewing Pin and Manual Instruction</v>
      </c>
      <c r="D356" t="str">
        <v>MEM4</v>
      </c>
      <c r="E356" t="str">
        <v>US</v>
      </c>
      <c r="F356">
        <v>11.89</v>
      </c>
      <c r="G356">
        <v>11.57</v>
      </c>
      <c r="H356">
        <v>0.63</v>
      </c>
      <c r="I356" t="str">
        <v>inches</v>
      </c>
      <c r="J356">
        <v>0.71</v>
      </c>
      <c r="K356" t="str">
        <v>pounds</v>
      </c>
      <c r="L356">
        <v>0.0502</v>
      </c>
      <c r="M356" t="str">
        <v>cubic feet</v>
      </c>
      <c r="N356" t="str">
        <v>Standard-Size</v>
      </c>
      <c r="O356">
        <v>21.65</v>
      </c>
      <c r="P356">
        <v>0</v>
      </c>
      <c r="Q356">
        <v>1.0743</v>
      </c>
      <c r="R356">
        <v>44986</v>
      </c>
      <c r="S356">
        <v>0.87</v>
      </c>
      <c r="T356" t="str">
        <v>USD</v>
      </c>
      <c r="U356">
        <v>0.9323</v>
      </c>
      <c r="V356" t="str">
        <v>--</v>
      </c>
      <c r="W356" t="str">
        <v>N</v>
      </c>
      <c r="X356" t="str">
        <v>N</v>
      </c>
      <c r="Y356">
        <v>0</v>
      </c>
      <c r="Z356" t="str">
        <v>--</v>
      </c>
      <c r="AA356">
        <v>0.23</v>
      </c>
    </row>
    <row r="357">
      <c r="A357" t="str">
        <v>B0BC81ZZS8</v>
      </c>
      <c r="B357" t="str">
        <v>X003DL1W0L</v>
      </c>
      <c r="C357" t="str">
        <v>365Home 2-Pack Multifunctional Vegetable Chopper Dicing &amp; Slitting, Veggie Peeler Chopper Dicer with Container, Cucumber Carrot Potato Onion Chopper Peeler Dicer Slicer Cutter Tool</v>
      </c>
      <c r="D357" t="str">
        <v>MEM4</v>
      </c>
      <c r="E357" t="str">
        <v>US</v>
      </c>
      <c r="F357">
        <v>6.1</v>
      </c>
      <c r="G357">
        <v>4.37</v>
      </c>
      <c r="H357">
        <v>4.37</v>
      </c>
      <c r="I357" t="str">
        <v>inches</v>
      </c>
      <c r="J357">
        <v>0.73</v>
      </c>
      <c r="K357" t="str">
        <v>pounds</v>
      </c>
      <c r="L357">
        <v>0.0674</v>
      </c>
      <c r="M357" t="str">
        <v>cubic feet</v>
      </c>
      <c r="N357" t="str">
        <v>Standard-Size</v>
      </c>
      <c r="O357">
        <v>1</v>
      </c>
      <c r="P357">
        <v>0.1</v>
      </c>
      <c r="Q357">
        <v>0.0609</v>
      </c>
      <c r="R357">
        <v>44986</v>
      </c>
      <c r="S357">
        <v>0.87</v>
      </c>
      <c r="T357" t="str">
        <v>USD</v>
      </c>
      <c r="U357">
        <v>0.053</v>
      </c>
      <c r="V357" t="str">
        <v>--</v>
      </c>
      <c r="W357" t="str">
        <v>N</v>
      </c>
      <c r="X357" t="str">
        <v>N</v>
      </c>
      <c r="Y357">
        <v>0</v>
      </c>
      <c r="Z357" t="str">
        <v>--</v>
      </c>
      <c r="AA357">
        <v>0</v>
      </c>
    </row>
    <row r="358">
      <c r="A358" t="str">
        <v>B0BPGJWBX2</v>
      </c>
      <c r="B358" t="str">
        <v>X003KCWVET</v>
      </c>
      <c r="C358" t="str">
        <v>365Home 2-Pack 2 in 1 Dumpling Maker Press, Dumpling Skin Maker Machine, Empanada Maker Press, Multifunctional DIY Manual Dumpling Press Mold Set (Green, Orange)</v>
      </c>
      <c r="D358" t="str">
        <v>MEM4</v>
      </c>
      <c r="E358" t="str">
        <v>US</v>
      </c>
      <c r="F358">
        <v>10.63</v>
      </c>
      <c r="G358">
        <v>9.8</v>
      </c>
      <c r="H358">
        <v>3.9</v>
      </c>
      <c r="I358" t="str">
        <v>inches</v>
      </c>
      <c r="J358">
        <v>1.01</v>
      </c>
      <c r="K358" t="str">
        <v>pounds</v>
      </c>
      <c r="L358">
        <v>0.2351</v>
      </c>
      <c r="M358" t="str">
        <v>cubic feet</v>
      </c>
      <c r="N358" t="str">
        <v>Standard-Size</v>
      </c>
      <c r="O358">
        <v>0.19</v>
      </c>
      <c r="P358">
        <v>0</v>
      </c>
      <c r="Q358">
        <v>0.0228</v>
      </c>
      <c r="R358">
        <v>44986</v>
      </c>
      <c r="S358">
        <v>0.87</v>
      </c>
      <c r="T358" t="str">
        <v>USD</v>
      </c>
      <c r="U358">
        <v>0.0198</v>
      </c>
      <c r="V358" t="str">
        <v>--</v>
      </c>
      <c r="W358" t="str">
        <v>N</v>
      </c>
      <c r="X358" t="str">
        <v>N</v>
      </c>
      <c r="Y358">
        <v>0</v>
      </c>
      <c r="Z358" t="str">
        <v>--</v>
      </c>
      <c r="AA358">
        <v>0.1</v>
      </c>
    </row>
    <row r="359">
      <c r="A359" t="str">
        <v>B0BQ37X5M1</v>
      </c>
      <c r="B359" t="str">
        <v>X003KK8B59</v>
      </c>
      <c r="C359" t="str">
        <v>365Home?Upgrade?2 in 1 Dumpling Maker Press, Dumpling Skin Maker Machine, Empanada Maker Press, Multifunctional DIY Manual Dumpling Press Mold Set (Blue)</v>
      </c>
      <c r="D359" t="str">
        <v>MEM4</v>
      </c>
      <c r="E359" t="str">
        <v>US</v>
      </c>
      <c r="F359">
        <v>10.91</v>
      </c>
      <c r="G359">
        <v>5.39</v>
      </c>
      <c r="H359">
        <v>2.91</v>
      </c>
      <c r="I359" t="str">
        <v>inches</v>
      </c>
      <c r="J359">
        <v>0.44</v>
      </c>
      <c r="K359" t="str">
        <v>pounds</v>
      </c>
      <c r="L359">
        <v>0.099</v>
      </c>
      <c r="M359" t="str">
        <v>cubic feet</v>
      </c>
      <c r="N359" t="str">
        <v>Standard-Size</v>
      </c>
      <c r="O359">
        <v>0.42</v>
      </c>
      <c r="P359">
        <v>0</v>
      </c>
      <c r="Q359">
        <v>0.0415</v>
      </c>
      <c r="R359">
        <v>44986</v>
      </c>
      <c r="S359">
        <v>0.87</v>
      </c>
      <c r="T359" t="str">
        <v>USD</v>
      </c>
      <c r="U359">
        <v>0.0361</v>
      </c>
      <c r="V359" t="str">
        <v>--</v>
      </c>
      <c r="W359" t="str">
        <v>N</v>
      </c>
      <c r="X359" t="str">
        <v>N</v>
      </c>
      <c r="Y359">
        <v>0</v>
      </c>
      <c r="Z359" t="str">
        <v>--</v>
      </c>
      <c r="AA359">
        <v>0</v>
      </c>
    </row>
    <row r="360">
      <c r="A360" t="str">
        <v>B0B42LPW36</v>
      </c>
      <c r="B360" t="str">
        <v>X003A8GAYF</v>
      </c>
      <c r="C360" t="str">
        <v>365Home Bowl Cozy Template 3 Sizes, Bowl Cozy Pattern Template, Bowl Cozy Template Cutting Ruler Set with 40 Pcs of Sewing Pin and Manual Instruction</v>
      </c>
      <c r="D360" t="str">
        <v>MIA1</v>
      </c>
      <c r="E360" t="str">
        <v>US</v>
      </c>
      <c r="F360">
        <v>7.09</v>
      </c>
      <c r="G360">
        <v>7.01</v>
      </c>
      <c r="H360">
        <v>0.43</v>
      </c>
      <c r="I360" t="str">
        <v>inches</v>
      </c>
      <c r="J360">
        <v>0.15</v>
      </c>
      <c r="K360" t="str">
        <v>pounds</v>
      </c>
      <c r="L360">
        <v>0.0124</v>
      </c>
      <c r="M360" t="str">
        <v>cubic feet</v>
      </c>
      <c r="N360" t="str">
        <v>Standard-Size</v>
      </c>
      <c r="O360">
        <v>1</v>
      </c>
      <c r="P360">
        <v>0</v>
      </c>
      <c r="Q360">
        <v>0.0124</v>
      </c>
      <c r="R360">
        <v>44986</v>
      </c>
      <c r="S360">
        <v>0.87</v>
      </c>
      <c r="T360" t="str">
        <v>USD</v>
      </c>
      <c r="U360">
        <v>0.0108</v>
      </c>
      <c r="V360" t="str">
        <v>--</v>
      </c>
      <c r="W360" t="str">
        <v>N</v>
      </c>
      <c r="X360" t="str">
        <v>N</v>
      </c>
      <c r="Y360">
        <v>0</v>
      </c>
      <c r="Z360" t="str">
        <v>--</v>
      </c>
      <c r="AA360">
        <v>0</v>
      </c>
    </row>
    <row r="361">
      <c r="A361" t="str">
        <v>B0BJPWWT92</v>
      </c>
      <c r="B361" t="str">
        <v>X003FSGFHH</v>
      </c>
      <c r="C361" t="str">
        <v>365Home 8 Packs Macaron Mobile Phone Screen Cleaning Keychain Wipes, Eyeglass Brush Cleaner, Computer Laptop Cell Phone Screen Cleaner Tool - Glass Cleaning Cloth</v>
      </c>
      <c r="D361" t="str">
        <v>MIA1</v>
      </c>
      <c r="E361" t="str">
        <v>US</v>
      </c>
      <c r="F361">
        <v>3.66</v>
      </c>
      <c r="G361">
        <v>2.91</v>
      </c>
      <c r="H361">
        <v>1.5</v>
      </c>
      <c r="I361" t="str">
        <v>inches</v>
      </c>
      <c r="J361">
        <v>0.13</v>
      </c>
      <c r="K361" t="str">
        <v>pounds</v>
      </c>
      <c r="L361">
        <v>0.0092</v>
      </c>
      <c r="M361" t="str">
        <v>cubic feet</v>
      </c>
      <c r="N361" t="str">
        <v>Standard-Size</v>
      </c>
      <c r="O361">
        <v>1</v>
      </c>
      <c r="P361">
        <v>0.1</v>
      </c>
      <c r="Q361">
        <v>0.0084</v>
      </c>
      <c r="R361">
        <v>44986</v>
      </c>
      <c r="S361">
        <v>0.87</v>
      </c>
      <c r="T361" t="str">
        <v>USD</v>
      </c>
      <c r="U361">
        <v>0.0073</v>
      </c>
      <c r="V361" t="str">
        <v>--</v>
      </c>
      <c r="W361" t="str">
        <v>N</v>
      </c>
      <c r="X361" t="str">
        <v>N</v>
      </c>
      <c r="Y361">
        <v>0</v>
      </c>
      <c r="Z361" t="str">
        <v>--</v>
      </c>
      <c r="AA361">
        <v>0</v>
      </c>
    </row>
    <row r="362">
      <c r="A362" t="str">
        <v>B0BNSWKG5N</v>
      </c>
      <c r="B362" t="str">
        <v>X003K4UJW3</v>
      </c>
      <c r="C362" t="str">
        <v>365Home 12 Packs Macaron Mobile Phone Screen Cleaning Keychain Wipes, Eyeglass Brush Cleaner, Computer Laptop Cell Phone Screen Cleaner Tool - Glass Cleaning Cloth</v>
      </c>
      <c r="D362" t="str">
        <v>MIA1</v>
      </c>
      <c r="E362" t="str">
        <v>US</v>
      </c>
      <c r="F362">
        <v>5.04</v>
      </c>
      <c r="G362">
        <v>4.02</v>
      </c>
      <c r="H362">
        <v>1.61</v>
      </c>
      <c r="I362" t="str">
        <v>inches</v>
      </c>
      <c r="J362">
        <v>0.2</v>
      </c>
      <c r="K362" t="str">
        <v>pounds</v>
      </c>
      <c r="L362">
        <v>0.0189</v>
      </c>
      <c r="M362" t="str">
        <v>cubic feet</v>
      </c>
      <c r="N362" t="str">
        <v>Standard-Size</v>
      </c>
      <c r="O362">
        <v>3</v>
      </c>
      <c r="P362">
        <v>0.29</v>
      </c>
      <c r="Q362">
        <v>0.0512</v>
      </c>
      <c r="R362">
        <v>44986</v>
      </c>
      <c r="S362">
        <v>0.87</v>
      </c>
      <c r="T362" t="str">
        <v>USD</v>
      </c>
      <c r="U362">
        <v>0.0445</v>
      </c>
      <c r="V362" t="str">
        <v>--</v>
      </c>
      <c r="W362" t="str">
        <v>N</v>
      </c>
      <c r="X362" t="str">
        <v>N</v>
      </c>
      <c r="Y362">
        <v>0</v>
      </c>
      <c r="Z362" t="str">
        <v>--</v>
      </c>
      <c r="AA362">
        <v>0</v>
      </c>
    </row>
    <row r="363">
      <c r="A363" t="str">
        <v>B0BNT3972V</v>
      </c>
      <c r="B363" t="str">
        <v>X003K4UM4X</v>
      </c>
      <c r="C363" t="str">
        <v>365Home 16 Packs Macaron Mobile Phone Screen Cleaning Keychain Wipes, Eyeglass Brush Cleaner, Computer Laptop Cell Phone Screen Cleaner Tool - Glass Cleaning Cloth</v>
      </c>
      <c r="D363" t="str">
        <v>MIA1</v>
      </c>
      <c r="E363" t="str">
        <v>US</v>
      </c>
      <c r="F363">
        <v>5.08</v>
      </c>
      <c r="G363">
        <v>3.82</v>
      </c>
      <c r="H363">
        <v>1.97</v>
      </c>
      <c r="I363" t="str">
        <v>inches</v>
      </c>
      <c r="J363">
        <v>0.26</v>
      </c>
      <c r="K363" t="str">
        <v>pounds</v>
      </c>
      <c r="L363">
        <v>0.0221</v>
      </c>
      <c r="M363" t="str">
        <v>cubic feet</v>
      </c>
      <c r="N363" t="str">
        <v>Standard-Size</v>
      </c>
      <c r="O363">
        <v>7</v>
      </c>
      <c r="P363">
        <v>0.68</v>
      </c>
      <c r="Q363">
        <v>0.1399</v>
      </c>
      <c r="R363">
        <v>44986</v>
      </c>
      <c r="S363">
        <v>0.87</v>
      </c>
      <c r="T363" t="str">
        <v>USD</v>
      </c>
      <c r="U363">
        <v>0.1217</v>
      </c>
      <c r="V363" t="str">
        <v>--</v>
      </c>
      <c r="W363" t="str">
        <v>N</v>
      </c>
      <c r="X363" t="str">
        <v>N</v>
      </c>
      <c r="Y363">
        <v>0</v>
      </c>
      <c r="Z363" t="str">
        <v>--</v>
      </c>
      <c r="AA363">
        <v>0</v>
      </c>
    </row>
    <row r="364">
      <c r="A364" t="str">
        <v>B0B42L59Q7</v>
      </c>
      <c r="B364" t="str">
        <v>X003A8B6O9</v>
      </c>
      <c r="C364" t="str">
        <v>365Home Bowl Cozy Template 3 Sizes, Bowl Cozy Pattern Template, Bowl Cozy Template Cutting Ruler Set with 40 Pcs of Sewing Pin, Roller Cutter and Manual Instruction</v>
      </c>
      <c r="D364" t="str">
        <v>MKC6</v>
      </c>
      <c r="E364" t="str">
        <v>US</v>
      </c>
      <c r="F364">
        <v>13.66</v>
      </c>
      <c r="G364">
        <v>10.47</v>
      </c>
      <c r="H364">
        <v>1.3</v>
      </c>
      <c r="I364" t="str">
        <v>inches</v>
      </c>
      <c r="J364">
        <v>0.95</v>
      </c>
      <c r="K364" t="str">
        <v>pounds</v>
      </c>
      <c r="L364">
        <v>0.1076</v>
      </c>
      <c r="M364" t="str">
        <v>cubic feet</v>
      </c>
      <c r="N364" t="str">
        <v>Standard-Size</v>
      </c>
      <c r="O364">
        <v>0.65</v>
      </c>
      <c r="P364">
        <v>0</v>
      </c>
      <c r="Q364">
        <v>0.0694</v>
      </c>
      <c r="R364">
        <v>44986</v>
      </c>
      <c r="S364">
        <v>0.87</v>
      </c>
      <c r="T364" t="str">
        <v>USD</v>
      </c>
      <c r="U364">
        <v>0.0604</v>
      </c>
      <c r="V364" t="str">
        <v>--</v>
      </c>
      <c r="W364" t="str">
        <v>N</v>
      </c>
      <c r="X364" t="str">
        <v>N</v>
      </c>
      <c r="Y364">
        <v>0</v>
      </c>
      <c r="Z364" t="str">
        <v>--</v>
      </c>
      <c r="AA364">
        <v>0</v>
      </c>
    </row>
    <row r="365">
      <c r="A365" t="str">
        <v>B0B42K8BKS</v>
      </c>
      <c r="B365" t="str">
        <v>X003A8B6OJ</v>
      </c>
      <c r="C365" t="str">
        <v>365Home Bowl Cozy Template 3 Sizes, Bowl Cozy Pattern Template, Bowl Cozy Template Cutting Ruler Set with 40 Pcs of Sewing Pin and Manual Instruction</v>
      </c>
      <c r="D365" t="str">
        <v>MKC6</v>
      </c>
      <c r="E365" t="str">
        <v>US</v>
      </c>
      <c r="F365">
        <v>12.01</v>
      </c>
      <c r="G365">
        <v>11.54</v>
      </c>
      <c r="H365">
        <v>0.47</v>
      </c>
      <c r="I365" t="str">
        <v>inches</v>
      </c>
      <c r="J365">
        <v>0.31</v>
      </c>
      <c r="K365" t="str">
        <v>pounds</v>
      </c>
      <c r="L365">
        <v>0.0377</v>
      </c>
      <c r="M365" t="str">
        <v>cubic feet</v>
      </c>
      <c r="N365" t="str">
        <v>Standard-Size</v>
      </c>
      <c r="O365">
        <v>0.16</v>
      </c>
      <c r="P365">
        <v>0</v>
      </c>
      <c r="Q365">
        <v>0.0061</v>
      </c>
      <c r="R365">
        <v>44986</v>
      </c>
      <c r="S365">
        <v>0.87</v>
      </c>
      <c r="T365" t="str">
        <v>USD</v>
      </c>
      <c r="U365">
        <v>0.0053</v>
      </c>
      <c r="V365" t="str">
        <v>--</v>
      </c>
      <c r="W365" t="str">
        <v>N</v>
      </c>
      <c r="X365" t="str">
        <v>N</v>
      </c>
      <c r="Y365">
        <v>0</v>
      </c>
      <c r="Z365" t="str">
        <v>--</v>
      </c>
      <c r="AA365">
        <v>0</v>
      </c>
    </row>
    <row r="366">
      <c r="A366" t="str">
        <v>B0B42KWPRX</v>
      </c>
      <c r="B366" t="str">
        <v>X003A8FB8B</v>
      </c>
      <c r="C366" t="str">
        <v>365Home Bowl Cozy Template 3 Sizes, Bowl Cozy Pattern Template, Bowl Cozy Template Cutting Ruler Set with 40 Pcs of Sewing Pin, Rotary Cutter and Manual Instruction</v>
      </c>
      <c r="D366" t="str">
        <v>MKC6</v>
      </c>
      <c r="E366" t="str">
        <v>US</v>
      </c>
      <c r="F366">
        <v>11.77</v>
      </c>
      <c r="G366">
        <v>11.46</v>
      </c>
      <c r="H366">
        <v>2.05</v>
      </c>
      <c r="I366" t="str">
        <v>inches</v>
      </c>
      <c r="J366">
        <v>1.01</v>
      </c>
      <c r="K366" t="str">
        <v>pounds</v>
      </c>
      <c r="L366">
        <v>0.16</v>
      </c>
      <c r="M366" t="str">
        <v>cubic feet</v>
      </c>
      <c r="N366" t="str">
        <v>Standard-Size</v>
      </c>
      <c r="O366">
        <v>0.84</v>
      </c>
      <c r="P366">
        <v>0</v>
      </c>
      <c r="Q366">
        <v>0.1342</v>
      </c>
      <c r="R366">
        <v>44986</v>
      </c>
      <c r="S366">
        <v>0.87</v>
      </c>
      <c r="T366" t="str">
        <v>USD</v>
      </c>
      <c r="U366">
        <v>0.1168</v>
      </c>
      <c r="V366" t="str">
        <v>--</v>
      </c>
      <c r="W366" t="str">
        <v>N</v>
      </c>
      <c r="X366" t="str">
        <v>N</v>
      </c>
      <c r="Y366">
        <v>0</v>
      </c>
      <c r="Z366" t="str">
        <v>--</v>
      </c>
      <c r="AA366">
        <v>0</v>
      </c>
    </row>
    <row r="367">
      <c r="A367" t="str">
        <v>B0B42HXW3P</v>
      </c>
      <c r="B367" t="str">
        <v>X003A8GAYP</v>
      </c>
      <c r="C367" t="str">
        <v>365Home Bowl Cozy Template 3 Sizes, Bowl Cozy Pattern Template, Bowl Cozy Template Cutting Ruler Set with 40 Pcs of Sewing Pin and Manual Instruction</v>
      </c>
      <c r="D367" t="str">
        <v>MKC6</v>
      </c>
      <c r="E367" t="str">
        <v>US</v>
      </c>
      <c r="F367">
        <v>11.89</v>
      </c>
      <c r="G367">
        <v>11.57</v>
      </c>
      <c r="H367">
        <v>0.63</v>
      </c>
      <c r="I367" t="str">
        <v>inches</v>
      </c>
      <c r="J367">
        <v>0.71</v>
      </c>
      <c r="K367" t="str">
        <v>pounds</v>
      </c>
      <c r="L367">
        <v>0.0502</v>
      </c>
      <c r="M367" t="str">
        <v>cubic feet</v>
      </c>
      <c r="N367" t="str">
        <v>Standard-Size</v>
      </c>
      <c r="O367">
        <v>0.48</v>
      </c>
      <c r="P367">
        <v>0</v>
      </c>
      <c r="Q367">
        <v>0.0194</v>
      </c>
      <c r="R367">
        <v>44986</v>
      </c>
      <c r="S367">
        <v>0.87</v>
      </c>
      <c r="T367" t="str">
        <v>USD</v>
      </c>
      <c r="U367">
        <v>0.0169</v>
      </c>
      <c r="V367" t="str">
        <v>--</v>
      </c>
      <c r="W367" t="str">
        <v>N</v>
      </c>
      <c r="X367" t="str">
        <v>N</v>
      </c>
      <c r="Y367">
        <v>0</v>
      </c>
      <c r="Z367" t="str">
        <v>--</v>
      </c>
      <c r="AA367">
        <v>0.1</v>
      </c>
    </row>
    <row r="368">
      <c r="A368" t="str">
        <v>B0BC8YQDHF</v>
      </c>
      <c r="B368" t="str">
        <v>X003DL1VHZ</v>
      </c>
      <c r="C368" t="str">
        <v>365Home 2-Pack Vegetable Green Bean Onion Pepper Cutter Slicer Frencher Shredder, 3-in-1 Multifunctional Fruit Vegetable Apple Cucumber Tomato Carrot Potato Peeler with Rotating Head</v>
      </c>
      <c r="D368" t="str">
        <v>MKC6</v>
      </c>
      <c r="E368" t="str">
        <v>US</v>
      </c>
      <c r="F368">
        <v>4.96</v>
      </c>
      <c r="G368">
        <v>4.02</v>
      </c>
      <c r="H368">
        <v>2.68</v>
      </c>
      <c r="I368" t="str">
        <v>inches</v>
      </c>
      <c r="J368">
        <v>0.2</v>
      </c>
      <c r="K368" t="str">
        <v>pounds</v>
      </c>
      <c r="L368">
        <v>0.0309</v>
      </c>
      <c r="M368" t="str">
        <v>cubic feet</v>
      </c>
      <c r="N368" t="str">
        <v>Standard-Size</v>
      </c>
      <c r="O368">
        <v>2</v>
      </c>
      <c r="P368">
        <v>0.19</v>
      </c>
      <c r="Q368">
        <v>0.0559</v>
      </c>
      <c r="R368">
        <v>44986</v>
      </c>
      <c r="S368">
        <v>0.87</v>
      </c>
      <c r="T368" t="str">
        <v>USD</v>
      </c>
      <c r="U368">
        <v>0.0486</v>
      </c>
      <c r="V368" t="str">
        <v>--</v>
      </c>
      <c r="W368" t="str">
        <v>N</v>
      </c>
      <c r="X368" t="str">
        <v>N</v>
      </c>
      <c r="Y368">
        <v>0</v>
      </c>
      <c r="Z368" t="str">
        <v>--</v>
      </c>
      <c r="AA368">
        <v>0</v>
      </c>
    </row>
    <row r="369">
      <c r="A369" t="str">
        <v>B0BC8XM5TQ</v>
      </c>
      <c r="B369" t="str">
        <v>X003DL1VI9</v>
      </c>
      <c r="C369" t="str">
        <v>365Home 2-Pack Fruit Vegetable Peeler with Container, Veggie Apple Cucumber Carrot Potato Peeler Hand, Green Bean Onion Pepper Cutter Slicer Frencher Shredder</v>
      </c>
      <c r="D369" t="str">
        <v>MKC6</v>
      </c>
      <c r="E369" t="str">
        <v>US</v>
      </c>
      <c r="F369">
        <v>6.77</v>
      </c>
      <c r="G369">
        <v>5.87</v>
      </c>
      <c r="H369">
        <v>2.36</v>
      </c>
      <c r="I369" t="str">
        <v>inches</v>
      </c>
      <c r="J369">
        <v>0.26</v>
      </c>
      <c r="K369" t="str">
        <v>pounds</v>
      </c>
      <c r="L369">
        <v>0.0543</v>
      </c>
      <c r="M369" t="str">
        <v>cubic feet</v>
      </c>
      <c r="N369" t="str">
        <v>Standard-Size</v>
      </c>
      <c r="O369">
        <v>2</v>
      </c>
      <c r="P369">
        <v>0.19</v>
      </c>
      <c r="Q369">
        <v>0.098</v>
      </c>
      <c r="R369">
        <v>44986</v>
      </c>
      <c r="S369">
        <v>0.87</v>
      </c>
      <c r="T369" t="str">
        <v>USD</v>
      </c>
      <c r="U369">
        <v>0.0853</v>
      </c>
      <c r="V369" t="str">
        <v>--</v>
      </c>
      <c r="W369" t="str">
        <v>N</v>
      </c>
      <c r="X369" t="str">
        <v>N</v>
      </c>
      <c r="Y369">
        <v>0</v>
      </c>
      <c r="Z369" t="str">
        <v>--</v>
      </c>
      <c r="AA369">
        <v>0</v>
      </c>
    </row>
    <row r="370">
      <c r="A370" t="str">
        <v>B0BC8WZ3YB</v>
      </c>
      <c r="B370" t="str">
        <v>X003DL3PLF</v>
      </c>
      <c r="C370" t="str">
        <v>365Home Multifunction Vegetable Bean Slicer Cutter Dicer Knife, Long French Bean Shredder Grater, Vegetable 3 In 1 Peeler With Storage, Kitchen Hand Tool</v>
      </c>
      <c r="D370" t="str">
        <v>MKC6</v>
      </c>
      <c r="E370" t="str">
        <v>US</v>
      </c>
      <c r="F370">
        <v>5.83</v>
      </c>
      <c r="G370">
        <v>3.39</v>
      </c>
      <c r="H370">
        <v>2.24</v>
      </c>
      <c r="I370" t="str">
        <v>inches</v>
      </c>
      <c r="J370">
        <v>0.15</v>
      </c>
      <c r="K370" t="str">
        <v>pounds</v>
      </c>
      <c r="L370">
        <v>0.0256</v>
      </c>
      <c r="M370" t="str">
        <v>cubic feet</v>
      </c>
      <c r="N370" t="str">
        <v>Standard-Size</v>
      </c>
      <c r="O370">
        <v>1</v>
      </c>
      <c r="P370">
        <v>0.1</v>
      </c>
      <c r="Q370">
        <v>0.0231</v>
      </c>
      <c r="R370">
        <v>44986</v>
      </c>
      <c r="S370">
        <v>0.87</v>
      </c>
      <c r="T370" t="str">
        <v>USD</v>
      </c>
      <c r="U370">
        <v>0.0201</v>
      </c>
      <c r="V370" t="str">
        <v>--</v>
      </c>
      <c r="W370" t="str">
        <v>N</v>
      </c>
      <c r="X370" t="str">
        <v>N</v>
      </c>
      <c r="Y370">
        <v>0</v>
      </c>
      <c r="Z370" t="str">
        <v>--</v>
      </c>
      <c r="AA370">
        <v>0</v>
      </c>
    </row>
    <row r="371">
      <c r="A371" t="str">
        <v>B0BC8YPVZZ</v>
      </c>
      <c r="B371" t="str">
        <v>X003DL3W13</v>
      </c>
      <c r="C371" t="str">
        <v>365Home Multifunction Vegetable Green Bean Cutter Slicer Frencher Stringer, Green Onion Pepper Slicer Shredder, Veggie Slicer Cutter Shredder Tool</v>
      </c>
      <c r="D371" t="str">
        <v>MKC6</v>
      </c>
      <c r="E371" t="str">
        <v>US</v>
      </c>
      <c r="F371">
        <v>4</v>
      </c>
      <c r="G371">
        <v>2</v>
      </c>
      <c r="H371">
        <v>0.6</v>
      </c>
      <c r="I371" t="str">
        <v>inches</v>
      </c>
      <c r="J371">
        <v>0.2</v>
      </c>
      <c r="K371" t="str">
        <v>pounds</v>
      </c>
      <c r="L371">
        <v>0.0028</v>
      </c>
      <c r="M371" t="str">
        <v>cubic feet</v>
      </c>
      <c r="N371" t="str">
        <v>Standard-Size</v>
      </c>
      <c r="O371">
        <v>1</v>
      </c>
      <c r="P371">
        <v>0</v>
      </c>
      <c r="Q371">
        <v>0.0028</v>
      </c>
      <c r="R371">
        <v>44986</v>
      </c>
      <c r="S371">
        <v>0.87</v>
      </c>
      <c r="T371" t="str">
        <v>USD</v>
      </c>
      <c r="U371">
        <v>0.0024</v>
      </c>
      <c r="V371" t="str">
        <v>--</v>
      </c>
      <c r="W371" t="str">
        <v>N</v>
      </c>
      <c r="X371" t="str">
        <v>N</v>
      </c>
      <c r="Y371">
        <v>0</v>
      </c>
      <c r="Z371" t="str">
        <v>--</v>
      </c>
      <c r="AA371">
        <v>0</v>
      </c>
    </row>
    <row r="372">
      <c r="A372" t="str">
        <v>B0BC82J65L</v>
      </c>
      <c r="B372" t="str">
        <v>X003DL3WIL</v>
      </c>
      <c r="C372" t="str">
        <v>365Home 2-Pack Multifunctional Vegetable Chopper Dicing &amp; Slitting, Veggie Peeler Chopper Dicer With Container, Cucumber Carrot Potato Onion Apple Peeler Chopper Dicer Slicer Cutter Tool</v>
      </c>
      <c r="D372" t="str">
        <v>MKC6</v>
      </c>
      <c r="E372" t="str">
        <v>US</v>
      </c>
      <c r="F372">
        <v>8.71</v>
      </c>
      <c r="G372">
        <v>6.38</v>
      </c>
      <c r="H372">
        <v>4.14</v>
      </c>
      <c r="I372" t="str">
        <v>inches</v>
      </c>
      <c r="J372">
        <v>1.6</v>
      </c>
      <c r="K372" t="str">
        <v>pounds</v>
      </c>
      <c r="L372">
        <v>0.1331</v>
      </c>
      <c r="M372" t="str">
        <v>cubic feet</v>
      </c>
      <c r="N372" t="str">
        <v>Standard-Size</v>
      </c>
      <c r="O372">
        <v>0.03</v>
      </c>
      <c r="P372">
        <v>0</v>
      </c>
      <c r="Q372">
        <v>0.0043</v>
      </c>
      <c r="R372">
        <v>44986</v>
      </c>
      <c r="S372">
        <v>0.87</v>
      </c>
      <c r="T372" t="str">
        <v>USD</v>
      </c>
      <c r="U372">
        <v>0.0037</v>
      </c>
      <c r="V372" t="str">
        <v>--</v>
      </c>
      <c r="W372" t="str">
        <v>N</v>
      </c>
      <c r="X372" t="str">
        <v>N</v>
      </c>
      <c r="Y372">
        <v>0</v>
      </c>
      <c r="Z372" t="str">
        <v>--</v>
      </c>
      <c r="AA372">
        <v>0</v>
      </c>
    </row>
    <row r="373">
      <c r="A373" t="str">
        <v>B0BJPWWT92</v>
      </c>
      <c r="B373" t="str">
        <v>X003FSGFHH</v>
      </c>
      <c r="C373" t="str">
        <v>365Home 8 Packs Macaron Mobile Phone Screen Cleaning Keychain Wipes, Eyeglass Brush Cleaner, Computer Laptop Cell Phone Screen Cleaner Tool - Glass Cleaning Cloth</v>
      </c>
      <c r="D373" t="str">
        <v>MKC6</v>
      </c>
      <c r="E373" t="str">
        <v>US</v>
      </c>
      <c r="F373">
        <v>3.66</v>
      </c>
      <c r="G373">
        <v>2.91</v>
      </c>
      <c r="H373">
        <v>1.5</v>
      </c>
      <c r="I373" t="str">
        <v>inches</v>
      </c>
      <c r="J373">
        <v>0.13</v>
      </c>
      <c r="K373" t="str">
        <v>pounds</v>
      </c>
      <c r="L373">
        <v>0.0092</v>
      </c>
      <c r="M373" t="str">
        <v>cubic feet</v>
      </c>
      <c r="N373" t="str">
        <v>Standard-Size</v>
      </c>
      <c r="O373">
        <v>1</v>
      </c>
      <c r="P373">
        <v>0.1</v>
      </c>
      <c r="Q373">
        <v>0.0084</v>
      </c>
      <c r="R373">
        <v>44986</v>
      </c>
      <c r="S373">
        <v>0.87</v>
      </c>
      <c r="T373" t="str">
        <v>USD</v>
      </c>
      <c r="U373">
        <v>0.0073</v>
      </c>
      <c r="V373" t="str">
        <v>--</v>
      </c>
      <c r="W373" t="str">
        <v>N</v>
      </c>
      <c r="X373" t="str">
        <v>N</v>
      </c>
      <c r="Y373">
        <v>0</v>
      </c>
      <c r="Z373" t="str">
        <v>--</v>
      </c>
      <c r="AA373">
        <v>0</v>
      </c>
    </row>
    <row r="374">
      <c r="A374" t="str">
        <v>B0BNSWKG5N</v>
      </c>
      <c r="B374" t="str">
        <v>X003K4UJW3</v>
      </c>
      <c r="C374" t="str">
        <v>365Home 12 Packs Macaron Mobile Phone Screen Cleaning Keychain Wipes, Eyeglass Brush Cleaner, Computer Laptop Cell Phone Screen Cleaner Tool - Glass Cleaning Cloth</v>
      </c>
      <c r="D374" t="str">
        <v>MKC6</v>
      </c>
      <c r="E374" t="str">
        <v>US</v>
      </c>
      <c r="F374">
        <v>5.04</v>
      </c>
      <c r="G374">
        <v>4.02</v>
      </c>
      <c r="H374">
        <v>1.61</v>
      </c>
      <c r="I374" t="str">
        <v>inches</v>
      </c>
      <c r="J374">
        <v>0.2</v>
      </c>
      <c r="K374" t="str">
        <v>pounds</v>
      </c>
      <c r="L374">
        <v>0.0189</v>
      </c>
      <c r="M374" t="str">
        <v>cubic feet</v>
      </c>
      <c r="N374" t="str">
        <v>Standard-Size</v>
      </c>
      <c r="O374">
        <v>1</v>
      </c>
      <c r="P374">
        <v>0.1</v>
      </c>
      <c r="Q374">
        <v>0.0171</v>
      </c>
      <c r="R374">
        <v>44986</v>
      </c>
      <c r="S374">
        <v>0.87</v>
      </c>
      <c r="T374" t="str">
        <v>USD</v>
      </c>
      <c r="U374">
        <v>0.0148</v>
      </c>
      <c r="V374" t="str">
        <v>--</v>
      </c>
      <c r="W374" t="str">
        <v>N</v>
      </c>
      <c r="X374" t="str">
        <v>N</v>
      </c>
      <c r="Y374">
        <v>0</v>
      </c>
      <c r="Z374" t="str">
        <v>--</v>
      </c>
      <c r="AA374">
        <v>0</v>
      </c>
    </row>
    <row r="375">
      <c r="A375" t="str">
        <v>B0BPGJWBX2</v>
      </c>
      <c r="B375" t="str">
        <v>X003KCWVET</v>
      </c>
      <c r="C375" t="str">
        <v>365Home 2-Pack 2 in 1 Dumpling Maker Press, Dumpling Skin Maker Machine, Empanada Maker Press, Multifunctional DIY Manual Dumpling Press Mold Set (Green, Orange)</v>
      </c>
      <c r="D375" t="str">
        <v>MKC6</v>
      </c>
      <c r="E375" t="str">
        <v>US</v>
      </c>
      <c r="F375">
        <v>10.63</v>
      </c>
      <c r="G375">
        <v>9.8</v>
      </c>
      <c r="H375">
        <v>3.9</v>
      </c>
      <c r="I375" t="str">
        <v>inches</v>
      </c>
      <c r="J375">
        <v>1.01</v>
      </c>
      <c r="K375" t="str">
        <v>pounds</v>
      </c>
      <c r="L375">
        <v>0.2351</v>
      </c>
      <c r="M375" t="str">
        <v>cubic feet</v>
      </c>
      <c r="N375" t="str">
        <v>Standard-Size</v>
      </c>
      <c r="O375">
        <v>0.45</v>
      </c>
      <c r="P375">
        <v>0</v>
      </c>
      <c r="Q375">
        <v>0.1062</v>
      </c>
      <c r="R375">
        <v>44986</v>
      </c>
      <c r="S375">
        <v>0.87</v>
      </c>
      <c r="T375" t="str">
        <v>USD</v>
      </c>
      <c r="U375">
        <v>0.0924</v>
      </c>
      <c r="V375" t="str">
        <v>--</v>
      </c>
      <c r="W375" t="str">
        <v>N</v>
      </c>
      <c r="X375" t="str">
        <v>N</v>
      </c>
      <c r="Y375">
        <v>0</v>
      </c>
      <c r="Z375" t="str">
        <v>--</v>
      </c>
      <c r="AA375">
        <v>0</v>
      </c>
    </row>
    <row r="376">
      <c r="A376" t="str">
        <v>B0BQ37LC97</v>
      </c>
      <c r="B376" t="str">
        <v>X003KK5M2T</v>
      </c>
      <c r="C376" t="str">
        <v>365Home?Upgrade?4-Pack 2 in 1 Dumpling Maker Press, Dumpling Skin Maker Machine, Empanada Maker Press, Multifunctional DIY Manual Dumpling Press Mold Set (Blue, Green, Yellow, Beige)</v>
      </c>
      <c r="D376" t="str">
        <v>MKC6</v>
      </c>
      <c r="E376" t="str">
        <v>US</v>
      </c>
      <c r="F376">
        <v>17.24</v>
      </c>
      <c r="G376">
        <v>13.07</v>
      </c>
      <c r="H376">
        <v>3.15</v>
      </c>
      <c r="I376" t="str">
        <v>inches</v>
      </c>
      <c r="J376">
        <v>2.27</v>
      </c>
      <c r="K376" t="str">
        <v>pounds</v>
      </c>
      <c r="L376">
        <v>0.4108</v>
      </c>
      <c r="M376" t="str">
        <v>cubic feet</v>
      </c>
      <c r="N376" t="str">
        <v>Standard-Size</v>
      </c>
      <c r="O376">
        <v>0.39</v>
      </c>
      <c r="P376">
        <v>0</v>
      </c>
      <c r="Q376">
        <v>0.159</v>
      </c>
      <c r="R376">
        <v>44986</v>
      </c>
      <c r="S376">
        <v>0.87</v>
      </c>
      <c r="T376" t="str">
        <v>USD</v>
      </c>
      <c r="U376">
        <v>0.1383</v>
      </c>
      <c r="V376" t="str">
        <v>--</v>
      </c>
      <c r="W376" t="str">
        <v>N</v>
      </c>
      <c r="X376" t="str">
        <v>N</v>
      </c>
      <c r="Y376">
        <v>0</v>
      </c>
      <c r="Z376" t="str">
        <v>--</v>
      </c>
      <c r="AA376">
        <v>0</v>
      </c>
    </row>
    <row r="377">
      <c r="A377" t="str">
        <v>B0BQ37X5M1</v>
      </c>
      <c r="B377" t="str">
        <v>X003KK8B59</v>
      </c>
      <c r="C377" t="str">
        <v>365Home?Upgrade?2 in 1 Dumpling Maker Press, Dumpling Skin Maker Machine, Empanada Maker Press, Multifunctional DIY Manual Dumpling Press Mold Set (Blue)</v>
      </c>
      <c r="D377" t="str">
        <v>MKC6</v>
      </c>
      <c r="E377" t="str">
        <v>US</v>
      </c>
      <c r="F377">
        <v>10.91</v>
      </c>
      <c r="G377">
        <v>5.39</v>
      </c>
      <c r="H377">
        <v>2.91</v>
      </c>
      <c r="I377" t="str">
        <v>inches</v>
      </c>
      <c r="J377">
        <v>0.44</v>
      </c>
      <c r="K377" t="str">
        <v>pounds</v>
      </c>
      <c r="L377">
        <v>0.099</v>
      </c>
      <c r="M377" t="str">
        <v>cubic feet</v>
      </c>
      <c r="N377" t="str">
        <v>Standard-Size</v>
      </c>
      <c r="O377">
        <v>1.81</v>
      </c>
      <c r="P377">
        <v>0</v>
      </c>
      <c r="Q377">
        <v>0.1725</v>
      </c>
      <c r="R377">
        <v>44986</v>
      </c>
      <c r="S377">
        <v>0.87</v>
      </c>
      <c r="T377" t="str">
        <v>USD</v>
      </c>
      <c r="U377">
        <v>0.1501</v>
      </c>
      <c r="V377" t="str">
        <v>--</v>
      </c>
      <c r="W377" t="str">
        <v>N</v>
      </c>
      <c r="X377" t="str">
        <v>N</v>
      </c>
      <c r="Y377">
        <v>0</v>
      </c>
      <c r="Z377" t="str">
        <v>--</v>
      </c>
      <c r="AA377">
        <v>0.06</v>
      </c>
    </row>
    <row r="378">
      <c r="A378" t="str">
        <v>B0B42HXW3P</v>
      </c>
      <c r="B378" t="str">
        <v>X003A8GAYP</v>
      </c>
      <c r="C378" t="str">
        <v>365Home Bowl Cozy Template 3 Sizes, Bowl Cozy Pattern Template, Bowl Cozy Template Cutting Ruler Set with 40 Pcs of Sewing Pin and Manual Instruction</v>
      </c>
      <c r="D378" t="str">
        <v>MKE1</v>
      </c>
      <c r="E378" t="str">
        <v>US</v>
      </c>
      <c r="F378">
        <v>11.89</v>
      </c>
      <c r="G378">
        <v>11.57</v>
      </c>
      <c r="H378">
        <v>0.63</v>
      </c>
      <c r="I378" t="str">
        <v>inches</v>
      </c>
      <c r="J378">
        <v>0.71</v>
      </c>
      <c r="K378" t="str">
        <v>pounds</v>
      </c>
      <c r="L378">
        <v>0.0502</v>
      </c>
      <c r="M378" t="str">
        <v>cubic feet</v>
      </c>
      <c r="N378" t="str">
        <v>Standard-Size</v>
      </c>
      <c r="O378">
        <v>0.06</v>
      </c>
      <c r="P378">
        <v>0</v>
      </c>
      <c r="Q378">
        <v>0.0016</v>
      </c>
      <c r="R378">
        <v>44986</v>
      </c>
      <c r="S378">
        <v>0.87</v>
      </c>
      <c r="T378" t="str">
        <v>USD</v>
      </c>
      <c r="U378">
        <v>0.0014</v>
      </c>
      <c r="V378" t="str">
        <v>--</v>
      </c>
      <c r="W378" t="str">
        <v>N</v>
      </c>
      <c r="X378" t="str">
        <v>N</v>
      </c>
      <c r="Y378">
        <v>0</v>
      </c>
      <c r="Z378" t="str">
        <v>--</v>
      </c>
      <c r="AA378">
        <v>0.03</v>
      </c>
    </row>
    <row r="379">
      <c r="A379" t="str">
        <v>B0BNSWKG5N</v>
      </c>
      <c r="B379" t="str">
        <v>X003K4UJW3</v>
      </c>
      <c r="C379" t="str">
        <v>365Home 12 Packs Macaron Mobile Phone Screen Cleaning Keychain Wipes, Eyeglass Brush Cleaner, Computer Laptop Cell Phone Screen Cleaner Tool - Glass Cleaning Cloth</v>
      </c>
      <c r="D379" t="str">
        <v>MKE1</v>
      </c>
      <c r="E379" t="str">
        <v>US</v>
      </c>
      <c r="F379">
        <v>5.04</v>
      </c>
      <c r="G379">
        <v>4.02</v>
      </c>
      <c r="H379">
        <v>1.61</v>
      </c>
      <c r="I379" t="str">
        <v>inches</v>
      </c>
      <c r="J379">
        <v>0.2</v>
      </c>
      <c r="K379" t="str">
        <v>pounds</v>
      </c>
      <c r="L379">
        <v>0.0189</v>
      </c>
      <c r="M379" t="str">
        <v>cubic feet</v>
      </c>
      <c r="N379" t="str">
        <v>Standard-Size</v>
      </c>
      <c r="O379">
        <v>2</v>
      </c>
      <c r="P379">
        <v>0.19</v>
      </c>
      <c r="Q379">
        <v>0.0341</v>
      </c>
      <c r="R379">
        <v>44986</v>
      </c>
      <c r="S379">
        <v>0.87</v>
      </c>
      <c r="T379" t="str">
        <v>USD</v>
      </c>
      <c r="U379">
        <v>0.0297</v>
      </c>
      <c r="V379" t="str">
        <v>--</v>
      </c>
      <c r="W379" t="str">
        <v>N</v>
      </c>
      <c r="X379" t="str">
        <v>N</v>
      </c>
      <c r="Y379">
        <v>0</v>
      </c>
      <c r="Z379" t="str">
        <v>--</v>
      </c>
      <c r="AA379">
        <v>0</v>
      </c>
    </row>
    <row r="380">
      <c r="A380" t="str">
        <v>B0BPGJCJ4L</v>
      </c>
      <c r="B380" t="str">
        <v>X003KCT0FR</v>
      </c>
      <c r="C380" t="str">
        <v>365Home 2 in 1 Dumpling Maker Press, Dumpling Skin Maker Machine, Empanada Maker Press, Multifunctional DIY Manual Dumpling Press Mold Set (Pink)</v>
      </c>
      <c r="D380" t="str">
        <v>MKE1</v>
      </c>
      <c r="E380" t="str">
        <v>US</v>
      </c>
      <c r="F380">
        <v>4</v>
      </c>
      <c r="G380">
        <v>3.2</v>
      </c>
      <c r="H380">
        <v>0.6</v>
      </c>
      <c r="I380" t="str">
        <v>inches</v>
      </c>
      <c r="J380">
        <v>0.45</v>
      </c>
      <c r="K380" t="str">
        <v>pounds</v>
      </c>
      <c r="L380">
        <v>0.0044</v>
      </c>
      <c r="M380" t="str">
        <v>cubic feet</v>
      </c>
      <c r="N380" t="str">
        <v>Standard-Size</v>
      </c>
      <c r="O380">
        <v>0.06</v>
      </c>
      <c r="P380">
        <v>0</v>
      </c>
      <c r="Q380">
        <v>0.0003</v>
      </c>
      <c r="R380">
        <v>44986</v>
      </c>
      <c r="S380">
        <v>0.87</v>
      </c>
      <c r="T380" t="str">
        <v>USD</v>
      </c>
      <c r="U380">
        <v>0.0002</v>
      </c>
      <c r="V380" t="str">
        <v>--</v>
      </c>
      <c r="W380" t="str">
        <v>N</v>
      </c>
      <c r="X380" t="str">
        <v>N</v>
      </c>
      <c r="Y380">
        <v>0</v>
      </c>
      <c r="Z380" t="str">
        <v>--</v>
      </c>
      <c r="AA380">
        <v>0</v>
      </c>
    </row>
    <row r="381">
      <c r="A381" t="str">
        <v>B0BPGJWBX2</v>
      </c>
      <c r="B381" t="str">
        <v>X003KCWVET</v>
      </c>
      <c r="C381" t="str">
        <v>365Home 2-Pack 2 in 1 Dumpling Maker Press, Dumpling Skin Maker Machine, Empanada Maker Press, Multifunctional DIY Manual Dumpling Press Mold Set (Green, Orange)</v>
      </c>
      <c r="D381" t="str">
        <v>MKE1</v>
      </c>
      <c r="E381" t="str">
        <v>US</v>
      </c>
      <c r="F381">
        <v>10.63</v>
      </c>
      <c r="G381">
        <v>9.8</v>
      </c>
      <c r="H381">
        <v>3.9</v>
      </c>
      <c r="I381" t="str">
        <v>inches</v>
      </c>
      <c r="J381">
        <v>1.01</v>
      </c>
      <c r="K381" t="str">
        <v>pounds</v>
      </c>
      <c r="L381">
        <v>0.2351</v>
      </c>
      <c r="M381" t="str">
        <v>cubic feet</v>
      </c>
      <c r="N381" t="str">
        <v>Standard-Size</v>
      </c>
      <c r="O381">
        <v>0.03</v>
      </c>
      <c r="P381">
        <v>0</v>
      </c>
      <c r="Q381">
        <v>0.0076</v>
      </c>
      <c r="R381">
        <v>44986</v>
      </c>
      <c r="S381">
        <v>0.87</v>
      </c>
      <c r="T381" t="str">
        <v>USD</v>
      </c>
      <c r="U381">
        <v>0.0066</v>
      </c>
      <c r="V381" t="str">
        <v>--</v>
      </c>
      <c r="W381" t="str">
        <v>N</v>
      </c>
      <c r="X381" t="str">
        <v>N</v>
      </c>
      <c r="Y381">
        <v>0</v>
      </c>
      <c r="Z381" t="str">
        <v>--</v>
      </c>
      <c r="AA381">
        <v>0</v>
      </c>
    </row>
    <row r="382">
      <c r="A382" t="str">
        <v>B0BNSWKG5N</v>
      </c>
      <c r="B382" t="str">
        <v>X003K4UJW3</v>
      </c>
      <c r="C382" t="str">
        <v>365Home 12 Packs Macaron Mobile Phone Screen Cleaning Keychain Wipes, Eyeglass Brush Cleaner, Computer Laptop Cell Phone Screen Cleaner Tool - Glass Cleaning Cloth</v>
      </c>
      <c r="D382" t="str">
        <v>MKE2</v>
      </c>
      <c r="E382" t="str">
        <v>US</v>
      </c>
      <c r="F382">
        <v>5.04</v>
      </c>
      <c r="G382">
        <v>4.02</v>
      </c>
      <c r="H382">
        <v>1.61</v>
      </c>
      <c r="I382" t="str">
        <v>inches</v>
      </c>
      <c r="J382">
        <v>0.2</v>
      </c>
      <c r="K382" t="str">
        <v>pounds</v>
      </c>
      <c r="L382">
        <v>0.0189</v>
      </c>
      <c r="M382" t="str">
        <v>cubic feet</v>
      </c>
      <c r="N382" t="str">
        <v>Standard-Size</v>
      </c>
      <c r="O382">
        <v>2</v>
      </c>
      <c r="P382">
        <v>0.19</v>
      </c>
      <c r="Q382">
        <v>0.0341</v>
      </c>
      <c r="R382">
        <v>44986</v>
      </c>
      <c r="S382">
        <v>0.87</v>
      </c>
      <c r="T382" t="str">
        <v>USD</v>
      </c>
      <c r="U382">
        <v>0.0297</v>
      </c>
      <c r="V382" t="str">
        <v>--</v>
      </c>
      <c r="W382" t="str">
        <v>N</v>
      </c>
      <c r="X382" t="str">
        <v>N</v>
      </c>
      <c r="Y382">
        <v>0</v>
      </c>
      <c r="Z382" t="str">
        <v>--</v>
      </c>
      <c r="AA382">
        <v>0</v>
      </c>
    </row>
    <row r="383">
      <c r="A383" t="str">
        <v>B0BNT3972V</v>
      </c>
      <c r="B383" t="str">
        <v>X003K4UM4X</v>
      </c>
      <c r="C383" t="str">
        <v>365Home 16 Packs Macaron Mobile Phone Screen Cleaning Keychain Wipes, Eyeglass Brush Cleaner, Computer Laptop Cell Phone Screen Cleaner Tool - Glass Cleaning Cloth</v>
      </c>
      <c r="D383" t="str">
        <v>MKE2</v>
      </c>
      <c r="E383" t="str">
        <v>US</v>
      </c>
      <c r="F383">
        <v>5.08</v>
      </c>
      <c r="G383">
        <v>3.82</v>
      </c>
      <c r="H383">
        <v>1.97</v>
      </c>
      <c r="I383" t="str">
        <v>inches</v>
      </c>
      <c r="J383">
        <v>0.26</v>
      </c>
      <c r="K383" t="str">
        <v>pounds</v>
      </c>
      <c r="L383">
        <v>0.0221</v>
      </c>
      <c r="M383" t="str">
        <v>cubic feet</v>
      </c>
      <c r="N383" t="str">
        <v>Standard-Size</v>
      </c>
      <c r="O383">
        <v>1</v>
      </c>
      <c r="P383">
        <v>0.1</v>
      </c>
      <c r="Q383">
        <v>0.02</v>
      </c>
      <c r="R383">
        <v>44986</v>
      </c>
      <c r="S383">
        <v>0.87</v>
      </c>
      <c r="T383" t="str">
        <v>USD</v>
      </c>
      <c r="U383">
        <v>0.0174</v>
      </c>
      <c r="V383" t="str">
        <v>--</v>
      </c>
      <c r="W383" t="str">
        <v>N</v>
      </c>
      <c r="X383" t="str">
        <v>N</v>
      </c>
      <c r="Y383">
        <v>0</v>
      </c>
      <c r="Z383" t="str">
        <v>--</v>
      </c>
      <c r="AA383">
        <v>0</v>
      </c>
    </row>
    <row r="384">
      <c r="A384" t="str">
        <v>B0BC823Y5R</v>
      </c>
      <c r="B384" t="str">
        <v>X003DL3Q19</v>
      </c>
      <c r="C384" t="str">
        <v>365Home Multifunctional Vegetable Chopper Dicing &amp; Slitting, Veggie Chopper Dicer With Container, New Hand Pressure Cucumber Carrot Potato Onion Chopper Dicer Slicer Cutter Tool</v>
      </c>
      <c r="D384" t="str">
        <v>MMU9</v>
      </c>
      <c r="E384" t="str">
        <v>US</v>
      </c>
      <c r="F384">
        <v>5.83</v>
      </c>
      <c r="G384">
        <v>4.41</v>
      </c>
      <c r="H384">
        <v>4.1</v>
      </c>
      <c r="I384" t="str">
        <v>inches</v>
      </c>
      <c r="J384">
        <v>0.56</v>
      </c>
      <c r="K384" t="str">
        <v>pounds</v>
      </c>
      <c r="L384">
        <v>0.061</v>
      </c>
      <c r="M384" t="str">
        <v>cubic feet</v>
      </c>
      <c r="N384" t="str">
        <v>Standard-Size</v>
      </c>
      <c r="O384">
        <v>1</v>
      </c>
      <c r="P384">
        <v>0</v>
      </c>
      <c r="Q384">
        <v>0.061</v>
      </c>
      <c r="R384">
        <v>44986</v>
      </c>
      <c r="S384">
        <v>0.87</v>
      </c>
      <c r="T384" t="str">
        <v>USD</v>
      </c>
      <c r="U384">
        <v>0.05</v>
      </c>
      <c r="V384" t="str">
        <v>--</v>
      </c>
      <c r="W384" t="str">
        <v>N</v>
      </c>
      <c r="X384" t="str">
        <v>N</v>
      </c>
      <c r="Y384">
        <v>0</v>
      </c>
      <c r="Z384" t="str">
        <v>--</v>
      </c>
      <c r="AA384">
        <v>0</v>
      </c>
    </row>
    <row r="385">
      <c r="A385" t="str">
        <v>B0B42KWPRX</v>
      </c>
      <c r="B385" t="str">
        <v>X003A8FB8B</v>
      </c>
      <c r="C385" t="str">
        <v>365Home Bowl Cozy Template 3 Sizes, Bowl Cozy Pattern Template, Bowl Cozy Template Cutting Ruler Set with 40 Pcs of Sewing Pin, Rotary Cutter and Manual Instruction</v>
      </c>
      <c r="D385" t="str">
        <v>MQY1</v>
      </c>
      <c r="E385" t="str">
        <v>US</v>
      </c>
      <c r="F385">
        <v>11.77</v>
      </c>
      <c r="G385">
        <v>11.46</v>
      </c>
      <c r="H385">
        <v>2.05</v>
      </c>
      <c r="I385" t="str">
        <v>inches</v>
      </c>
      <c r="J385">
        <v>1.01</v>
      </c>
      <c r="K385" t="str">
        <v>pounds</v>
      </c>
      <c r="L385">
        <v>0.16</v>
      </c>
      <c r="M385" t="str">
        <v>cubic feet</v>
      </c>
      <c r="N385" t="str">
        <v>Standard-Size</v>
      </c>
      <c r="O385">
        <v>35.35</v>
      </c>
      <c r="P385">
        <v>0</v>
      </c>
      <c r="Q385">
        <v>5.6523</v>
      </c>
      <c r="R385">
        <v>44986</v>
      </c>
      <c r="S385">
        <v>0.87</v>
      </c>
      <c r="T385" t="str">
        <v>USD</v>
      </c>
      <c r="U385">
        <v>4.9218</v>
      </c>
      <c r="V385" t="str">
        <v>--</v>
      </c>
      <c r="W385" t="str">
        <v>N</v>
      </c>
      <c r="X385" t="str">
        <v>N</v>
      </c>
      <c r="Y385">
        <v>0</v>
      </c>
      <c r="Z385" t="str">
        <v>--</v>
      </c>
      <c r="AA385">
        <v>0.03</v>
      </c>
    </row>
    <row r="386">
      <c r="A386" t="str">
        <v>B0B42LPW36</v>
      </c>
      <c r="B386" t="str">
        <v>X003A8GAYF</v>
      </c>
      <c r="C386" t="str">
        <v>365Home Bowl Cozy Template 3 Sizes, Bowl Cozy Pattern Template, Bowl Cozy Template Cutting Ruler Set with 40 Pcs of Sewing Pin and Manual Instruction</v>
      </c>
      <c r="D386" t="str">
        <v>MQY1</v>
      </c>
      <c r="E386" t="str">
        <v>US</v>
      </c>
      <c r="F386">
        <v>7.09</v>
      </c>
      <c r="G386">
        <v>7.01</v>
      </c>
      <c r="H386">
        <v>0.43</v>
      </c>
      <c r="I386" t="str">
        <v>inches</v>
      </c>
      <c r="J386">
        <v>0.15</v>
      </c>
      <c r="K386" t="str">
        <v>pounds</v>
      </c>
      <c r="L386">
        <v>0.0124</v>
      </c>
      <c r="M386" t="str">
        <v>cubic feet</v>
      </c>
      <c r="N386" t="str">
        <v>Standard-Size</v>
      </c>
      <c r="O386">
        <v>2</v>
      </c>
      <c r="P386">
        <v>0</v>
      </c>
      <c r="Q386">
        <v>0.0247</v>
      </c>
      <c r="R386">
        <v>44986</v>
      </c>
      <c r="S386">
        <v>0.87</v>
      </c>
      <c r="T386" t="str">
        <v>USD</v>
      </c>
      <c r="U386">
        <v>0.0215</v>
      </c>
      <c r="V386" t="str">
        <v>--</v>
      </c>
      <c r="W386" t="str">
        <v>N</v>
      </c>
      <c r="X386" t="str">
        <v>N</v>
      </c>
      <c r="Y386">
        <v>0</v>
      </c>
      <c r="Z386" t="str">
        <v>--</v>
      </c>
      <c r="AA386">
        <v>0</v>
      </c>
    </row>
    <row r="387">
      <c r="A387" t="str">
        <v>B0B42HXW3P</v>
      </c>
      <c r="B387" t="str">
        <v>X003A8GAYP</v>
      </c>
      <c r="C387" t="str">
        <v>365Home Bowl Cozy Template 3 Sizes, Bowl Cozy Pattern Template, Bowl Cozy Template Cutting Ruler Set with 40 Pcs of Sewing Pin and Manual Instruction</v>
      </c>
      <c r="D387" t="str">
        <v>MQY1</v>
      </c>
      <c r="E387" t="str">
        <v>US</v>
      </c>
      <c r="F387">
        <v>11.89</v>
      </c>
      <c r="G387">
        <v>11.57</v>
      </c>
      <c r="H387">
        <v>0.63</v>
      </c>
      <c r="I387" t="str">
        <v>inches</v>
      </c>
      <c r="J387">
        <v>0.71</v>
      </c>
      <c r="K387" t="str">
        <v>pounds</v>
      </c>
      <c r="L387">
        <v>0.0502</v>
      </c>
      <c r="M387" t="str">
        <v>cubic feet</v>
      </c>
      <c r="N387" t="str">
        <v>Standard-Size</v>
      </c>
      <c r="O387">
        <v>0.16</v>
      </c>
      <c r="P387">
        <v>0</v>
      </c>
      <c r="Q387">
        <v>0.0081</v>
      </c>
      <c r="R387">
        <v>44986</v>
      </c>
      <c r="S387">
        <v>0.87</v>
      </c>
      <c r="T387" t="str">
        <v>USD</v>
      </c>
      <c r="U387">
        <v>0.007</v>
      </c>
      <c r="V387" t="str">
        <v>--</v>
      </c>
      <c r="W387" t="str">
        <v>N</v>
      </c>
      <c r="X387" t="str">
        <v>N</v>
      </c>
      <c r="Y387">
        <v>0</v>
      </c>
      <c r="Z387" t="str">
        <v>--</v>
      </c>
      <c r="AA387">
        <v>0</v>
      </c>
    </row>
    <row r="388">
      <c r="A388" t="str">
        <v>B0B42JF83D</v>
      </c>
      <c r="B388" t="str">
        <v>X003A8K93X</v>
      </c>
      <c r="C388" t="str">
        <v>365Home Bowl Cozy Template 3 Sizes, Bowl Cozy Pattern Template, Bowl Cozy Template Cutting Ruler Set with 40 Pcs of Sewing Pin and Manual Instruction</v>
      </c>
      <c r="D388" t="str">
        <v>MQY1</v>
      </c>
      <c r="E388" t="str">
        <v>US</v>
      </c>
      <c r="F388">
        <v>8.94</v>
      </c>
      <c r="G388">
        <v>8.7</v>
      </c>
      <c r="H388">
        <v>0.59</v>
      </c>
      <c r="I388" t="str">
        <v>inches</v>
      </c>
      <c r="J388">
        <v>0.29</v>
      </c>
      <c r="K388" t="str">
        <v>pounds</v>
      </c>
      <c r="L388">
        <v>0.0266</v>
      </c>
      <c r="M388" t="str">
        <v>cubic feet</v>
      </c>
      <c r="N388" t="str">
        <v>Standard-Size</v>
      </c>
      <c r="O388">
        <v>2</v>
      </c>
      <c r="P388">
        <v>0</v>
      </c>
      <c r="Q388">
        <v>0.0531</v>
      </c>
      <c r="R388">
        <v>44986</v>
      </c>
      <c r="S388">
        <v>0.87</v>
      </c>
      <c r="T388" t="str">
        <v>USD</v>
      </c>
      <c r="U388">
        <v>0.0462</v>
      </c>
      <c r="V388" t="str">
        <v>--</v>
      </c>
      <c r="W388" t="str">
        <v>N</v>
      </c>
      <c r="X388" t="str">
        <v>N</v>
      </c>
      <c r="Y388">
        <v>0</v>
      </c>
      <c r="Z388" t="str">
        <v>--</v>
      </c>
      <c r="AA388">
        <v>0</v>
      </c>
    </row>
    <row r="389">
      <c r="A389" t="str">
        <v>B0BC8WW3KP</v>
      </c>
      <c r="B389" t="str">
        <v>X003DKUBQ3</v>
      </c>
      <c r="C389" t="str">
        <v>365Home 3-in-1 Multifunctional Fruit Vegetable Peeler with Rotating Head, Straight Serrated Julienne Peeler, Apple Cucumber Tomato Carrot Potato Peeler Hand, Veggie Peelers for Kitchen</v>
      </c>
      <c r="D389" t="str">
        <v>MQY1</v>
      </c>
      <c r="E389" t="str">
        <v>US</v>
      </c>
      <c r="F389">
        <v>4.06</v>
      </c>
      <c r="G389">
        <v>3.5</v>
      </c>
      <c r="H389">
        <v>0.79</v>
      </c>
      <c r="I389" t="str">
        <v>inches</v>
      </c>
      <c r="J389">
        <v>0.07</v>
      </c>
      <c r="K389" t="str">
        <v>pounds</v>
      </c>
      <c r="L389">
        <v>0.0065</v>
      </c>
      <c r="M389" t="str">
        <v>cubic feet</v>
      </c>
      <c r="N389" t="str">
        <v>Standard-Size</v>
      </c>
      <c r="O389">
        <v>2</v>
      </c>
      <c r="P389">
        <v>0.19</v>
      </c>
      <c r="Q389">
        <v>0.0117</v>
      </c>
      <c r="R389">
        <v>44986</v>
      </c>
      <c r="S389">
        <v>0.87</v>
      </c>
      <c r="T389" t="str">
        <v>USD</v>
      </c>
      <c r="U389">
        <v>0.0102</v>
      </c>
      <c r="V389" t="str">
        <v>--</v>
      </c>
      <c r="W389" t="str">
        <v>N</v>
      </c>
      <c r="X389" t="str">
        <v>N</v>
      </c>
      <c r="Y389">
        <v>0</v>
      </c>
      <c r="Z389" t="str">
        <v>--</v>
      </c>
      <c r="AA389">
        <v>0</v>
      </c>
    </row>
    <row r="390">
      <c r="A390" t="str">
        <v>B0BC82PT7P</v>
      </c>
      <c r="B390" t="str">
        <v>X003DKUC8F</v>
      </c>
      <c r="C390" t="str">
        <v>365Home 3-Pack Multifunction Vegetable Bean Cutter Slicer Peeler Frencher Stringer, Veggie Green Onion Pepper Slicer Shredder, Cucumber Carrot Potato Onion Chopper Dicer Cutter Tool with Container.</v>
      </c>
      <c r="D390" t="str">
        <v>MQY1</v>
      </c>
      <c r="E390" t="str">
        <v>US</v>
      </c>
      <c r="F390">
        <v>6.06</v>
      </c>
      <c r="G390">
        <v>4.49</v>
      </c>
      <c r="H390">
        <v>4.37</v>
      </c>
      <c r="I390" t="str">
        <v>inches</v>
      </c>
      <c r="J390">
        <v>0.73</v>
      </c>
      <c r="K390" t="str">
        <v>pounds</v>
      </c>
      <c r="L390">
        <v>0.0688</v>
      </c>
      <c r="M390" t="str">
        <v>cubic feet</v>
      </c>
      <c r="N390" t="str">
        <v>Standard-Size</v>
      </c>
      <c r="O390">
        <v>4.32</v>
      </c>
      <c r="P390">
        <v>0.39</v>
      </c>
      <c r="Q390">
        <v>0.2708</v>
      </c>
      <c r="R390">
        <v>44986</v>
      </c>
      <c r="S390">
        <v>0.87</v>
      </c>
      <c r="T390" t="str">
        <v>USD</v>
      </c>
      <c r="U390">
        <v>0.2356</v>
      </c>
      <c r="V390" t="str">
        <v>--</v>
      </c>
      <c r="W390" t="str">
        <v>N</v>
      </c>
      <c r="X390" t="str">
        <v>N</v>
      </c>
      <c r="Y390">
        <v>0</v>
      </c>
      <c r="Z390" t="str">
        <v>--</v>
      </c>
      <c r="AA390">
        <v>0</v>
      </c>
    </row>
    <row r="391">
      <c r="A391" t="str">
        <v>B0BC8YQDHF</v>
      </c>
      <c r="B391" t="str">
        <v>X003DL1VHZ</v>
      </c>
      <c r="C391" t="str">
        <v>365Home 2-Pack Vegetable Green Bean Onion Pepper Cutter Slicer Frencher Shredder, 3-in-1 Multifunctional Fruit Vegetable Apple Cucumber Tomato Carrot Potato Peeler with Rotating Head</v>
      </c>
      <c r="D391" t="str">
        <v>MQY1</v>
      </c>
      <c r="E391" t="str">
        <v>US</v>
      </c>
      <c r="F391">
        <v>4.96</v>
      </c>
      <c r="G391">
        <v>4.02</v>
      </c>
      <c r="H391">
        <v>2.68</v>
      </c>
      <c r="I391" t="str">
        <v>inches</v>
      </c>
      <c r="J391">
        <v>0.2</v>
      </c>
      <c r="K391" t="str">
        <v>pounds</v>
      </c>
      <c r="L391">
        <v>0.0309</v>
      </c>
      <c r="M391" t="str">
        <v>cubic feet</v>
      </c>
      <c r="N391" t="str">
        <v>Standard-Size</v>
      </c>
      <c r="O391">
        <v>1</v>
      </c>
      <c r="P391">
        <v>0.16</v>
      </c>
      <c r="Q391">
        <v>0.0259</v>
      </c>
      <c r="R391">
        <v>44986</v>
      </c>
      <c r="S391">
        <v>0.87</v>
      </c>
      <c r="T391" t="str">
        <v>USD</v>
      </c>
      <c r="U391">
        <v>0.0226</v>
      </c>
      <c r="V391" t="str">
        <v>--</v>
      </c>
      <c r="W391" t="str">
        <v>N</v>
      </c>
      <c r="X391" t="str">
        <v>N</v>
      </c>
      <c r="Y391">
        <v>0</v>
      </c>
      <c r="Z391" t="str">
        <v>--</v>
      </c>
      <c r="AA391">
        <v>0</v>
      </c>
    </row>
    <row r="392">
      <c r="A392" t="str">
        <v>B0BC8XM5TQ</v>
      </c>
      <c r="B392" t="str">
        <v>X003DL1VI9</v>
      </c>
      <c r="C392" t="str">
        <v>365Home 2-Pack Fruit Vegetable Peeler with Container, Veggie Apple Cucumber Carrot Potato Peeler Hand, Green Bean Onion Pepper Cutter Slicer Frencher Shredder</v>
      </c>
      <c r="D392" t="str">
        <v>MQY1</v>
      </c>
      <c r="E392" t="str">
        <v>US</v>
      </c>
      <c r="F392">
        <v>6.77</v>
      </c>
      <c r="G392">
        <v>5.87</v>
      </c>
      <c r="H392">
        <v>2.36</v>
      </c>
      <c r="I392" t="str">
        <v>inches</v>
      </c>
      <c r="J392">
        <v>0.26</v>
      </c>
      <c r="K392" t="str">
        <v>pounds</v>
      </c>
      <c r="L392">
        <v>0.0543</v>
      </c>
      <c r="M392" t="str">
        <v>cubic feet</v>
      </c>
      <c r="N392" t="str">
        <v>Standard-Size</v>
      </c>
      <c r="O392">
        <v>2</v>
      </c>
      <c r="P392">
        <v>0.32</v>
      </c>
      <c r="Q392">
        <v>0.091</v>
      </c>
      <c r="R392">
        <v>44986</v>
      </c>
      <c r="S392">
        <v>0.87</v>
      </c>
      <c r="T392" t="str">
        <v>USD</v>
      </c>
      <c r="U392">
        <v>0.0792</v>
      </c>
      <c r="V392" t="str">
        <v>--</v>
      </c>
      <c r="W392" t="str">
        <v>N</v>
      </c>
      <c r="X392" t="str">
        <v>N</v>
      </c>
      <c r="Y392">
        <v>0</v>
      </c>
      <c r="Z392" t="str">
        <v>--</v>
      </c>
      <c r="AA392">
        <v>0</v>
      </c>
    </row>
    <row r="393">
      <c r="A393" t="str">
        <v>B0BC81ZZS8</v>
      </c>
      <c r="B393" t="str">
        <v>X003DL1W0L</v>
      </c>
      <c r="C393" t="str">
        <v>365Home 2-Pack Multifunctional Vegetable Chopper Dicing &amp; Slitting, Veggie Peeler Chopper Dicer with Container, Cucumber Carrot Potato Onion Chopper Peeler Dicer Slicer Cutter Tool</v>
      </c>
      <c r="D393" t="str">
        <v>MQY1</v>
      </c>
      <c r="E393" t="str">
        <v>US</v>
      </c>
      <c r="F393">
        <v>6.1</v>
      </c>
      <c r="G393">
        <v>4.37</v>
      </c>
      <c r="H393">
        <v>4.37</v>
      </c>
      <c r="I393" t="str">
        <v>inches</v>
      </c>
      <c r="J393">
        <v>0.73</v>
      </c>
      <c r="K393" t="str">
        <v>pounds</v>
      </c>
      <c r="L393">
        <v>0.0674</v>
      </c>
      <c r="M393" t="str">
        <v>cubic feet</v>
      </c>
      <c r="N393" t="str">
        <v>Standard-Size</v>
      </c>
      <c r="O393">
        <v>0.42</v>
      </c>
      <c r="P393">
        <v>0</v>
      </c>
      <c r="Q393">
        <v>0.0283</v>
      </c>
      <c r="R393">
        <v>44986</v>
      </c>
      <c r="S393">
        <v>0.87</v>
      </c>
      <c r="T393" t="str">
        <v>USD</v>
      </c>
      <c r="U393">
        <v>0.0246</v>
      </c>
      <c r="V393" t="str">
        <v>--</v>
      </c>
      <c r="W393" t="str">
        <v>N</v>
      </c>
      <c r="X393" t="str">
        <v>N</v>
      </c>
      <c r="Y393">
        <v>0</v>
      </c>
      <c r="Z393" t="str">
        <v>--</v>
      </c>
      <c r="AA393">
        <v>0</v>
      </c>
    </row>
    <row r="394">
      <c r="A394" t="str">
        <v>B0BC8WZ3YB</v>
      </c>
      <c r="B394" t="str">
        <v>X003DL3PLF</v>
      </c>
      <c r="C394" t="str">
        <v>365Home Multifunction Vegetable Bean Slicer Cutter Dicer Knife, Long French Bean Shredder Grater, Vegetable 3 In 1 Peeler With Storage, Kitchen Hand Tool</v>
      </c>
      <c r="D394" t="str">
        <v>MQY1</v>
      </c>
      <c r="E394" t="str">
        <v>US</v>
      </c>
      <c r="F394">
        <v>5.83</v>
      </c>
      <c r="G394">
        <v>3.39</v>
      </c>
      <c r="H394">
        <v>2.24</v>
      </c>
      <c r="I394" t="str">
        <v>inches</v>
      </c>
      <c r="J394">
        <v>0.15</v>
      </c>
      <c r="K394" t="str">
        <v>pounds</v>
      </c>
      <c r="L394">
        <v>0.0256</v>
      </c>
      <c r="M394" t="str">
        <v>cubic feet</v>
      </c>
      <c r="N394" t="str">
        <v>Standard-Size</v>
      </c>
      <c r="O394">
        <v>1</v>
      </c>
      <c r="P394">
        <v>0.1</v>
      </c>
      <c r="Q394">
        <v>0.0231</v>
      </c>
      <c r="R394">
        <v>44986</v>
      </c>
      <c r="S394">
        <v>0.87</v>
      </c>
      <c r="T394" t="str">
        <v>USD</v>
      </c>
      <c r="U394">
        <v>0.0201</v>
      </c>
      <c r="V394" t="str">
        <v>--</v>
      </c>
      <c r="W394" t="str">
        <v>N</v>
      </c>
      <c r="X394" t="str">
        <v>N</v>
      </c>
      <c r="Y394">
        <v>0</v>
      </c>
      <c r="Z394" t="str">
        <v>--</v>
      </c>
      <c r="AA394">
        <v>0</v>
      </c>
    </row>
    <row r="395">
      <c r="A395" t="str">
        <v>B0BC82J65L</v>
      </c>
      <c r="B395" t="str">
        <v>X003DL3WIL</v>
      </c>
      <c r="C395" t="str">
        <v>365Home 2-Pack Multifunctional Vegetable Chopper Dicing &amp; Slitting, Veggie Peeler Chopper Dicer With Container, Cucumber Carrot Potato Onion Apple Peeler Chopper Dicer Slicer Cutter Tool</v>
      </c>
      <c r="D395" t="str">
        <v>MQY1</v>
      </c>
      <c r="E395" t="str">
        <v>US</v>
      </c>
      <c r="F395">
        <v>8.71</v>
      </c>
      <c r="G395">
        <v>6.38</v>
      </c>
      <c r="H395">
        <v>4.14</v>
      </c>
      <c r="I395" t="str">
        <v>inches</v>
      </c>
      <c r="J395">
        <v>1.6</v>
      </c>
      <c r="K395" t="str">
        <v>pounds</v>
      </c>
      <c r="L395">
        <v>0.1331</v>
      </c>
      <c r="M395" t="str">
        <v>cubic feet</v>
      </c>
      <c r="N395" t="str">
        <v>Standard-Size</v>
      </c>
      <c r="O395">
        <v>17</v>
      </c>
      <c r="P395">
        <v>1.65</v>
      </c>
      <c r="Q395">
        <v>2.0443</v>
      </c>
      <c r="R395">
        <v>44986</v>
      </c>
      <c r="S395">
        <v>0.87</v>
      </c>
      <c r="T395" t="str">
        <v>USD</v>
      </c>
      <c r="U395">
        <v>1.7785</v>
      </c>
      <c r="V395" t="str">
        <v>--</v>
      </c>
      <c r="W395" t="str">
        <v>N</v>
      </c>
      <c r="X395" t="str">
        <v>N</v>
      </c>
      <c r="Y395">
        <v>0</v>
      </c>
      <c r="Z395" t="str">
        <v>--</v>
      </c>
      <c r="AA395">
        <v>0</v>
      </c>
    </row>
    <row r="396">
      <c r="A396" t="str">
        <v>B0BJPWWT92</v>
      </c>
      <c r="B396" t="str">
        <v>X003FSGFHH</v>
      </c>
      <c r="C396" t="str">
        <v>365Home 8 Packs Macaron Mobile Phone Screen Cleaning Keychain Wipes, Eyeglass Brush Cleaner, Computer Laptop Cell Phone Screen Cleaner Tool - Glass Cleaning Cloth</v>
      </c>
      <c r="D396" t="str">
        <v>MQY1</v>
      </c>
      <c r="E396" t="str">
        <v>US</v>
      </c>
      <c r="F396">
        <v>3.66</v>
      </c>
      <c r="G396">
        <v>2.91</v>
      </c>
      <c r="H396">
        <v>1.5</v>
      </c>
      <c r="I396" t="str">
        <v>inches</v>
      </c>
      <c r="J396">
        <v>0.13</v>
      </c>
      <c r="K396" t="str">
        <v>pounds</v>
      </c>
      <c r="L396">
        <v>0.0092</v>
      </c>
      <c r="M396" t="str">
        <v>cubic feet</v>
      </c>
      <c r="N396" t="str">
        <v>Standard-Size</v>
      </c>
      <c r="O396">
        <v>1</v>
      </c>
      <c r="P396">
        <v>0.1</v>
      </c>
      <c r="Q396">
        <v>0.0084</v>
      </c>
      <c r="R396">
        <v>44986</v>
      </c>
      <c r="S396">
        <v>0.87</v>
      </c>
      <c r="T396" t="str">
        <v>USD</v>
      </c>
      <c r="U396">
        <v>0.0073</v>
      </c>
      <c r="V396" t="str">
        <v>--</v>
      </c>
      <c r="W396" t="str">
        <v>N</v>
      </c>
      <c r="X396" t="str">
        <v>N</v>
      </c>
      <c r="Y396">
        <v>0</v>
      </c>
      <c r="Z396" t="str">
        <v>--</v>
      </c>
      <c r="AA396">
        <v>0</v>
      </c>
    </row>
    <row r="397">
      <c r="A397" t="str">
        <v>B0BQ37X5M1</v>
      </c>
      <c r="B397" t="str">
        <v>X003KK8B59</v>
      </c>
      <c r="C397" t="str">
        <v>365Home?Upgrade?2 in 1 Dumpling Maker Press, Dumpling Skin Maker Machine, Empanada Maker Press, Multifunctional DIY Manual Dumpling Press Mold Set (Blue)</v>
      </c>
      <c r="D397" t="str">
        <v>MQY1</v>
      </c>
      <c r="E397" t="str">
        <v>US</v>
      </c>
      <c r="F397">
        <v>10.91</v>
      </c>
      <c r="G397">
        <v>5.39</v>
      </c>
      <c r="H397">
        <v>2.91</v>
      </c>
      <c r="I397" t="str">
        <v>inches</v>
      </c>
      <c r="J397">
        <v>0.44</v>
      </c>
      <c r="K397" t="str">
        <v>pounds</v>
      </c>
      <c r="L397">
        <v>0.099</v>
      </c>
      <c r="M397" t="str">
        <v>cubic feet</v>
      </c>
      <c r="N397" t="str">
        <v>Standard-Size</v>
      </c>
      <c r="O397">
        <v>1.61</v>
      </c>
      <c r="P397">
        <v>0</v>
      </c>
      <c r="Q397">
        <v>0.1565</v>
      </c>
      <c r="R397">
        <v>44986</v>
      </c>
      <c r="S397">
        <v>0.87</v>
      </c>
      <c r="T397" t="str">
        <v>USD</v>
      </c>
      <c r="U397">
        <v>0.1362</v>
      </c>
      <c r="V397" t="str">
        <v>--</v>
      </c>
      <c r="W397" t="str">
        <v>N</v>
      </c>
      <c r="X397" t="str">
        <v>N</v>
      </c>
      <c r="Y397">
        <v>0</v>
      </c>
      <c r="Z397" t="str">
        <v>--</v>
      </c>
      <c r="AA397">
        <v>0.03</v>
      </c>
    </row>
    <row r="398">
      <c r="A398" t="str">
        <v>B0BJPWWT92</v>
      </c>
      <c r="B398" t="str">
        <v>X003FSGFHH</v>
      </c>
      <c r="C398" t="str">
        <v>365Home 8 Packs Macaron Mobile Phone Screen Cleaning Keychain Wipes, Eyeglass Brush Cleaner, Computer Laptop Cell Phone Screen Cleaner Tool - Glass Cleaning Cloth</v>
      </c>
      <c r="D398" t="str">
        <v>MSP1</v>
      </c>
      <c r="E398" t="str">
        <v>US</v>
      </c>
      <c r="F398">
        <v>3.66</v>
      </c>
      <c r="G398">
        <v>2.91</v>
      </c>
      <c r="H398">
        <v>1.5</v>
      </c>
      <c r="I398" t="str">
        <v>inches</v>
      </c>
      <c r="J398">
        <v>0.13</v>
      </c>
      <c r="K398" t="str">
        <v>pounds</v>
      </c>
      <c r="L398">
        <v>0.0092</v>
      </c>
      <c r="M398" t="str">
        <v>cubic feet</v>
      </c>
      <c r="N398" t="str">
        <v>Standard-Size</v>
      </c>
      <c r="O398">
        <v>1</v>
      </c>
      <c r="P398">
        <v>0.1</v>
      </c>
      <c r="Q398">
        <v>0.0084</v>
      </c>
      <c r="R398">
        <v>44986</v>
      </c>
      <c r="S398">
        <v>0.87</v>
      </c>
      <c r="T398" t="str">
        <v>USD</v>
      </c>
      <c r="U398">
        <v>0.0073</v>
      </c>
      <c r="V398" t="str">
        <v>--</v>
      </c>
      <c r="W398" t="str">
        <v>N</v>
      </c>
      <c r="X398" t="str">
        <v>N</v>
      </c>
      <c r="Y398">
        <v>0</v>
      </c>
      <c r="Z398" t="str">
        <v>--</v>
      </c>
      <c r="AA398">
        <v>0</v>
      </c>
    </row>
    <row r="399">
      <c r="A399" t="str">
        <v>B0BNSWKG5N</v>
      </c>
      <c r="B399" t="str">
        <v>X003K4UJW3</v>
      </c>
      <c r="C399" t="str">
        <v>365Home 12 Packs Macaron Mobile Phone Screen Cleaning Keychain Wipes, Eyeglass Brush Cleaner, Computer Laptop Cell Phone Screen Cleaner Tool - Glass Cleaning Cloth</v>
      </c>
      <c r="D399" t="str">
        <v>MSP1</v>
      </c>
      <c r="E399" t="str">
        <v>US</v>
      </c>
      <c r="F399">
        <v>5.04</v>
      </c>
      <c r="G399">
        <v>4.02</v>
      </c>
      <c r="H399">
        <v>1.61</v>
      </c>
      <c r="I399" t="str">
        <v>inches</v>
      </c>
      <c r="J399">
        <v>0.2</v>
      </c>
      <c r="K399" t="str">
        <v>pounds</v>
      </c>
      <c r="L399">
        <v>0.0189</v>
      </c>
      <c r="M399" t="str">
        <v>cubic feet</v>
      </c>
      <c r="N399" t="str">
        <v>Standard-Size</v>
      </c>
      <c r="O399">
        <v>9</v>
      </c>
      <c r="P399">
        <v>0.87</v>
      </c>
      <c r="Q399">
        <v>0.1535</v>
      </c>
      <c r="R399">
        <v>44986</v>
      </c>
      <c r="S399">
        <v>0.87</v>
      </c>
      <c r="T399" t="str">
        <v>USD</v>
      </c>
      <c r="U399">
        <v>0.1335</v>
      </c>
      <c r="V399" t="str">
        <v>--</v>
      </c>
      <c r="W399" t="str">
        <v>N</v>
      </c>
      <c r="X399" t="str">
        <v>N</v>
      </c>
      <c r="Y399">
        <v>0</v>
      </c>
      <c r="Z399" t="str">
        <v>--</v>
      </c>
      <c r="AA399">
        <v>0</v>
      </c>
    </row>
    <row r="400">
      <c r="A400" t="str">
        <v>B0B42HXW3P</v>
      </c>
      <c r="B400" t="str">
        <v>X003A8GAYP</v>
      </c>
      <c r="C400" t="str">
        <v>365Home Bowl Cozy Template 3 Sizes, Bowl Cozy Pattern Template, Bowl Cozy Template Cutting Ruler Set with 40 Pcs of Sewing Pin and Manual Instruction</v>
      </c>
      <c r="D400" t="str">
        <v>MTN1</v>
      </c>
      <c r="E400" t="str">
        <v>US</v>
      </c>
      <c r="F400">
        <v>11.89</v>
      </c>
      <c r="G400">
        <v>11.57</v>
      </c>
      <c r="H400">
        <v>0.63</v>
      </c>
      <c r="I400" t="str">
        <v>inches</v>
      </c>
      <c r="J400">
        <v>0.71</v>
      </c>
      <c r="K400" t="str">
        <v>pounds</v>
      </c>
      <c r="L400">
        <v>0.0502</v>
      </c>
      <c r="M400" t="str">
        <v>cubic feet</v>
      </c>
      <c r="N400" t="str">
        <v>Standard-Size</v>
      </c>
      <c r="O400">
        <v>45.48</v>
      </c>
      <c r="P400">
        <v>0</v>
      </c>
      <c r="Q400">
        <v>2.2731</v>
      </c>
      <c r="R400">
        <v>44986</v>
      </c>
      <c r="S400">
        <v>0.87</v>
      </c>
      <c r="T400" t="str">
        <v>USD</v>
      </c>
      <c r="U400">
        <v>1.9776</v>
      </c>
      <c r="V400" t="str">
        <v>--</v>
      </c>
      <c r="W400" t="str">
        <v>N</v>
      </c>
      <c r="X400" t="str">
        <v>N</v>
      </c>
      <c r="Y400">
        <v>0</v>
      </c>
      <c r="Z400" t="str">
        <v>--</v>
      </c>
      <c r="AA400">
        <v>0.16</v>
      </c>
    </row>
    <row r="401">
      <c r="A401" t="str">
        <v>B0BC8WW3KP</v>
      </c>
      <c r="B401" t="str">
        <v>X003DKUBQ3</v>
      </c>
      <c r="C401" t="str">
        <v>365Home 3-in-1 Multifunctional Fruit Vegetable Peeler with Rotating Head, Straight Serrated Julienne Peeler, Apple Cucumber Tomato Carrot Potato Peeler Hand, Veggie Peelers for Kitchen</v>
      </c>
      <c r="D401" t="str">
        <v>MTN1</v>
      </c>
      <c r="E401" t="str">
        <v>US</v>
      </c>
      <c r="F401">
        <v>4.06</v>
      </c>
      <c r="G401">
        <v>3.5</v>
      </c>
      <c r="H401">
        <v>0.79</v>
      </c>
      <c r="I401" t="str">
        <v>inches</v>
      </c>
      <c r="J401">
        <v>0.07</v>
      </c>
      <c r="K401" t="str">
        <v>pounds</v>
      </c>
      <c r="L401">
        <v>0.0065</v>
      </c>
      <c r="M401" t="str">
        <v>cubic feet</v>
      </c>
      <c r="N401" t="str">
        <v>Standard-Size</v>
      </c>
      <c r="O401">
        <v>1</v>
      </c>
      <c r="P401">
        <v>0.1</v>
      </c>
      <c r="Q401">
        <v>0.0058</v>
      </c>
      <c r="R401">
        <v>44986</v>
      </c>
      <c r="S401">
        <v>0.87</v>
      </c>
      <c r="T401" t="str">
        <v>USD</v>
      </c>
      <c r="U401">
        <v>0.0051</v>
      </c>
      <c r="V401" t="str">
        <v>--</v>
      </c>
      <c r="W401" t="str">
        <v>N</v>
      </c>
      <c r="X401" t="str">
        <v>N</v>
      </c>
      <c r="Y401">
        <v>0</v>
      </c>
      <c r="Z401" t="str">
        <v>--</v>
      </c>
      <c r="AA401">
        <v>0</v>
      </c>
    </row>
    <row r="402">
      <c r="A402" t="str">
        <v>B0BC82J65L</v>
      </c>
      <c r="B402" t="str">
        <v>X003DL3WIL</v>
      </c>
      <c r="C402" t="str">
        <v>365Home 2-Pack Multifunctional Vegetable Chopper Dicing &amp; Slitting, Veggie Peeler Chopper Dicer With Container, Cucumber Carrot Potato Onion Apple Peeler Chopper Dicer Slicer Cutter Tool</v>
      </c>
      <c r="D402" t="str">
        <v>MTN1</v>
      </c>
      <c r="E402" t="str">
        <v>US</v>
      </c>
      <c r="F402">
        <v>8.71</v>
      </c>
      <c r="G402">
        <v>6.38</v>
      </c>
      <c r="H402">
        <v>4.14</v>
      </c>
      <c r="I402" t="str">
        <v>inches</v>
      </c>
      <c r="J402">
        <v>1.6</v>
      </c>
      <c r="K402" t="str">
        <v>pounds</v>
      </c>
      <c r="L402">
        <v>0.1331</v>
      </c>
      <c r="M402" t="str">
        <v>cubic feet</v>
      </c>
      <c r="N402" t="str">
        <v>Standard-Size</v>
      </c>
      <c r="O402">
        <v>17</v>
      </c>
      <c r="P402">
        <v>1.65</v>
      </c>
      <c r="Q402">
        <v>2.0443</v>
      </c>
      <c r="R402">
        <v>44986</v>
      </c>
      <c r="S402">
        <v>0.87</v>
      </c>
      <c r="T402" t="str">
        <v>USD</v>
      </c>
      <c r="U402">
        <v>1.7785</v>
      </c>
      <c r="V402" t="str">
        <v>--</v>
      </c>
      <c r="W402" t="str">
        <v>N</v>
      </c>
      <c r="X402" t="str">
        <v>N</v>
      </c>
      <c r="Y402">
        <v>0</v>
      </c>
      <c r="Z402" t="str">
        <v>--</v>
      </c>
      <c r="AA402">
        <v>0</v>
      </c>
    </row>
    <row r="403">
      <c r="A403" t="str">
        <v>B0BJPWWT92</v>
      </c>
      <c r="B403" t="str">
        <v>X003FSGFHH</v>
      </c>
      <c r="C403" t="str">
        <v>365Home 8 Packs Macaron Mobile Phone Screen Cleaning Keychain Wipes, Eyeglass Brush Cleaner, Computer Laptop Cell Phone Screen Cleaner Tool - Glass Cleaning Cloth</v>
      </c>
      <c r="D403" t="str">
        <v>MTN1</v>
      </c>
      <c r="E403" t="str">
        <v>US</v>
      </c>
      <c r="F403">
        <v>3.66</v>
      </c>
      <c r="G403">
        <v>2.91</v>
      </c>
      <c r="H403">
        <v>1.5</v>
      </c>
      <c r="I403" t="str">
        <v>inches</v>
      </c>
      <c r="J403">
        <v>0.13</v>
      </c>
      <c r="K403" t="str">
        <v>pounds</v>
      </c>
      <c r="L403">
        <v>0.0092</v>
      </c>
      <c r="M403" t="str">
        <v>cubic feet</v>
      </c>
      <c r="N403" t="str">
        <v>Standard-Size</v>
      </c>
      <c r="O403">
        <v>6</v>
      </c>
      <c r="P403">
        <v>0.58</v>
      </c>
      <c r="Q403">
        <v>0.0501</v>
      </c>
      <c r="R403">
        <v>44986</v>
      </c>
      <c r="S403">
        <v>0.87</v>
      </c>
      <c r="T403" t="str">
        <v>USD</v>
      </c>
      <c r="U403">
        <v>0.0436</v>
      </c>
      <c r="V403" t="str">
        <v>--</v>
      </c>
      <c r="W403" t="str">
        <v>N</v>
      </c>
      <c r="X403" t="str">
        <v>N</v>
      </c>
      <c r="Y403">
        <v>0</v>
      </c>
      <c r="Z403" t="str">
        <v>--</v>
      </c>
      <c r="AA403">
        <v>0</v>
      </c>
    </row>
    <row r="404">
      <c r="A404" t="str">
        <v>B0BNT3972V</v>
      </c>
      <c r="B404" t="str">
        <v>X003K4UM4X</v>
      </c>
      <c r="C404" t="str">
        <v>365Home 16 Packs Macaron Mobile Phone Screen Cleaning Keychain Wipes, Eyeglass Brush Cleaner, Computer Laptop Cell Phone Screen Cleaner Tool - Glass Cleaning Cloth</v>
      </c>
      <c r="D404" t="str">
        <v>MTN1</v>
      </c>
      <c r="E404" t="str">
        <v>US</v>
      </c>
      <c r="F404">
        <v>5.08</v>
      </c>
      <c r="G404">
        <v>3.82</v>
      </c>
      <c r="H404">
        <v>1.97</v>
      </c>
      <c r="I404" t="str">
        <v>inches</v>
      </c>
      <c r="J404">
        <v>0.26</v>
      </c>
      <c r="K404" t="str">
        <v>pounds</v>
      </c>
      <c r="L404">
        <v>0.0221</v>
      </c>
      <c r="M404" t="str">
        <v>cubic feet</v>
      </c>
      <c r="N404" t="str">
        <v>Standard-Size</v>
      </c>
      <c r="O404">
        <v>4</v>
      </c>
      <c r="P404">
        <v>0.39</v>
      </c>
      <c r="Q404">
        <v>0.0799</v>
      </c>
      <c r="R404">
        <v>44986</v>
      </c>
      <c r="S404">
        <v>0.87</v>
      </c>
      <c r="T404" t="str">
        <v>USD</v>
      </c>
      <c r="U404">
        <v>0.0695</v>
      </c>
      <c r="V404" t="str">
        <v>--</v>
      </c>
      <c r="W404" t="str">
        <v>N</v>
      </c>
      <c r="X404" t="str">
        <v>N</v>
      </c>
      <c r="Y404">
        <v>0</v>
      </c>
      <c r="Z404" t="str">
        <v>--</v>
      </c>
      <c r="AA404">
        <v>0</v>
      </c>
    </row>
    <row r="405">
      <c r="A405" t="str">
        <v>B0B42HXW3P</v>
      </c>
      <c r="B405" t="str">
        <v>X003A8GAYP</v>
      </c>
      <c r="C405" t="str">
        <v>365Home Bowl Cozy Template 3 Sizes, Bowl Cozy Pattern Template, Bowl Cozy Template Cutting Ruler Set with 40 Pcs of Sewing Pin and Manual Instruction</v>
      </c>
      <c r="D405" t="str">
        <v>OAK4</v>
      </c>
      <c r="E405" t="str">
        <v>US</v>
      </c>
      <c r="F405">
        <v>11.89</v>
      </c>
      <c r="G405">
        <v>11.57</v>
      </c>
      <c r="H405">
        <v>0.63</v>
      </c>
      <c r="I405" t="str">
        <v>inches</v>
      </c>
      <c r="J405">
        <v>0.71</v>
      </c>
      <c r="K405" t="str">
        <v>pounds</v>
      </c>
      <c r="L405">
        <v>0.0502</v>
      </c>
      <c r="M405" t="str">
        <v>cubic feet</v>
      </c>
      <c r="N405" t="str">
        <v>Standard-Size</v>
      </c>
      <c r="O405">
        <v>0.06</v>
      </c>
      <c r="P405">
        <v>0</v>
      </c>
      <c r="Q405">
        <v>0.0016</v>
      </c>
      <c r="R405">
        <v>44986</v>
      </c>
      <c r="S405">
        <v>0.87</v>
      </c>
      <c r="T405" t="str">
        <v>USD</v>
      </c>
      <c r="U405">
        <v>0.0015</v>
      </c>
      <c r="V405" t="str">
        <v>--</v>
      </c>
      <c r="W405" t="str">
        <v>N</v>
      </c>
      <c r="X405" t="str">
        <v>N</v>
      </c>
      <c r="Y405">
        <v>0</v>
      </c>
      <c r="Z405" t="str">
        <v>--</v>
      </c>
      <c r="AA405">
        <v>0.03</v>
      </c>
    </row>
    <row r="406">
      <c r="A406" t="str">
        <v>B0BJPWWT92</v>
      </c>
      <c r="B406" t="str">
        <v>X003FSGFHH</v>
      </c>
      <c r="C406" t="str">
        <v>365Home 8 Packs Macaron Mobile Phone Screen Cleaning Keychain Wipes, Eyeglass Brush Cleaner, Computer Laptop Cell Phone Screen Cleaner Tool - Glass Cleaning Cloth</v>
      </c>
      <c r="D406" t="str">
        <v>OAK4</v>
      </c>
      <c r="E406" t="str">
        <v>US</v>
      </c>
      <c r="F406">
        <v>3.66</v>
      </c>
      <c r="G406">
        <v>2.91</v>
      </c>
      <c r="H406">
        <v>1.5</v>
      </c>
      <c r="I406" t="str">
        <v>inches</v>
      </c>
      <c r="J406">
        <v>0.13</v>
      </c>
      <c r="K406" t="str">
        <v>pounds</v>
      </c>
      <c r="L406">
        <v>0.0092</v>
      </c>
      <c r="M406" t="str">
        <v>cubic feet</v>
      </c>
      <c r="N406" t="str">
        <v>Standard-Size</v>
      </c>
      <c r="O406">
        <v>1</v>
      </c>
      <c r="P406">
        <v>0.1</v>
      </c>
      <c r="Q406">
        <v>0.0084</v>
      </c>
      <c r="R406">
        <v>44986</v>
      </c>
      <c r="S406">
        <v>0.87</v>
      </c>
      <c r="T406" t="str">
        <v>USD</v>
      </c>
      <c r="U406">
        <v>0.0077</v>
      </c>
      <c r="V406" t="str">
        <v>--</v>
      </c>
      <c r="W406" t="str">
        <v>N</v>
      </c>
      <c r="X406" t="str">
        <v>N</v>
      </c>
      <c r="Y406">
        <v>0</v>
      </c>
      <c r="Z406" t="str">
        <v>--</v>
      </c>
      <c r="AA406">
        <v>0</v>
      </c>
    </row>
    <row r="407">
      <c r="A407" t="str">
        <v>B0BNQT3YN6</v>
      </c>
      <c r="B407" t="str">
        <v>X003K54XY7</v>
      </c>
      <c r="C407" t="str">
        <v>365Home 4-Packs Car Window Breaker Seatbelt Cutter, 3-in-1 Glass Breaker and Seat Belt Cutter, Car Emergency Escape Tool with User Manual for Land and Underwater (Black Red Blue Yellow)</v>
      </c>
      <c r="D407" t="str">
        <v>OAK4</v>
      </c>
      <c r="E407" t="str">
        <v>US</v>
      </c>
      <c r="F407">
        <v>6.93</v>
      </c>
      <c r="G407">
        <v>5.63</v>
      </c>
      <c r="H407">
        <v>2.72</v>
      </c>
      <c r="I407" t="str">
        <v>inches</v>
      </c>
      <c r="J407">
        <v>0.4</v>
      </c>
      <c r="K407" t="str">
        <v>pounds</v>
      </c>
      <c r="L407">
        <v>0.0614</v>
      </c>
      <c r="M407" t="str">
        <v>cubic feet</v>
      </c>
      <c r="N407" t="str">
        <v>Standard-Size</v>
      </c>
      <c r="O407">
        <v>0.32</v>
      </c>
      <c r="P407">
        <v>0</v>
      </c>
      <c r="Q407">
        <v>0.0198</v>
      </c>
      <c r="R407">
        <v>44986</v>
      </c>
      <c r="S407">
        <v>0.87</v>
      </c>
      <c r="T407" t="str">
        <v>USD</v>
      </c>
      <c r="U407">
        <v>0.0182</v>
      </c>
      <c r="V407" t="str">
        <v>--</v>
      </c>
      <c r="W407" t="str">
        <v>N</v>
      </c>
      <c r="X407" t="str">
        <v>N</v>
      </c>
      <c r="Y407">
        <v>0</v>
      </c>
      <c r="Z407" t="str">
        <v>--</v>
      </c>
      <c r="AA407">
        <v>0</v>
      </c>
    </row>
    <row r="408">
      <c r="A408" t="str">
        <v>B0BQ37X5M1</v>
      </c>
      <c r="B408" t="str">
        <v>X003KK8B59</v>
      </c>
      <c r="C408" t="str">
        <v>365Home?Upgrade?2 in 1 Dumpling Maker Press, Dumpling Skin Maker Machine, Empanada Maker Press, Multifunctional DIY Manual Dumpling Press Mold Set (Blue)</v>
      </c>
      <c r="D408" t="str">
        <v>OAK4</v>
      </c>
      <c r="E408" t="str">
        <v>US</v>
      </c>
      <c r="F408">
        <v>10.91</v>
      </c>
      <c r="G408">
        <v>5.39</v>
      </c>
      <c r="H408">
        <v>2.91</v>
      </c>
      <c r="I408" t="str">
        <v>inches</v>
      </c>
      <c r="J408">
        <v>0.44</v>
      </c>
      <c r="K408" t="str">
        <v>pounds</v>
      </c>
      <c r="L408">
        <v>0.099</v>
      </c>
      <c r="M408" t="str">
        <v>cubic feet</v>
      </c>
      <c r="N408" t="str">
        <v>Standard-Size</v>
      </c>
      <c r="O408">
        <v>0.06</v>
      </c>
      <c r="P408">
        <v>0</v>
      </c>
      <c r="Q408">
        <v>0.0064</v>
      </c>
      <c r="R408">
        <v>44986</v>
      </c>
      <c r="S408">
        <v>0.87</v>
      </c>
      <c r="T408" t="str">
        <v>USD</v>
      </c>
      <c r="U408">
        <v>0.0059</v>
      </c>
      <c r="V408" t="str">
        <v>--</v>
      </c>
      <c r="W408" t="str">
        <v>N</v>
      </c>
      <c r="X408" t="str">
        <v>N</v>
      </c>
      <c r="Y408">
        <v>0</v>
      </c>
      <c r="Z408" t="str">
        <v>--</v>
      </c>
      <c r="AA408">
        <v>0</v>
      </c>
    </row>
    <row r="409">
      <c r="A409" t="str">
        <v>B0B42HXW3P</v>
      </c>
      <c r="B409" t="str">
        <v>X003A8GAYP</v>
      </c>
      <c r="C409" t="str">
        <v>365Home Bowl Cozy Template 3 Sizes, Bowl Cozy Pattern Template, Bowl Cozy Template Cutting Ruler Set with 40 Pcs of Sewing Pin and Manual Instruction</v>
      </c>
      <c r="D409" t="str">
        <v>OAK7</v>
      </c>
      <c r="E409" t="str">
        <v>US</v>
      </c>
      <c r="F409">
        <v>11.89</v>
      </c>
      <c r="G409">
        <v>11.57</v>
      </c>
      <c r="H409">
        <v>0.63</v>
      </c>
      <c r="I409" t="str">
        <v>inches</v>
      </c>
      <c r="J409">
        <v>0.71</v>
      </c>
      <c r="K409" t="str">
        <v>pounds</v>
      </c>
      <c r="L409">
        <v>0.0502</v>
      </c>
      <c r="M409" t="str">
        <v>cubic feet</v>
      </c>
      <c r="N409" t="str">
        <v>Standard-Size</v>
      </c>
      <c r="O409">
        <v>0.35</v>
      </c>
      <c r="P409">
        <v>0</v>
      </c>
      <c r="Q409">
        <v>0.0178</v>
      </c>
      <c r="R409">
        <v>44986</v>
      </c>
      <c r="S409">
        <v>0.87</v>
      </c>
      <c r="T409" t="str">
        <v>USD</v>
      </c>
      <c r="U409">
        <v>0.0155</v>
      </c>
      <c r="V409" t="str">
        <v>--</v>
      </c>
      <c r="W409" t="str">
        <v>N</v>
      </c>
      <c r="X409" t="str">
        <v>N</v>
      </c>
      <c r="Y409">
        <v>0</v>
      </c>
      <c r="Z409" t="str">
        <v>--</v>
      </c>
      <c r="AA409">
        <v>0</v>
      </c>
    </row>
    <row r="410">
      <c r="A410" t="str">
        <v>B0BPGJWBX2</v>
      </c>
      <c r="B410" t="str">
        <v>X003KCWVET</v>
      </c>
      <c r="C410" t="str">
        <v>365Home 2-Pack 2 in 1 Dumpling Maker Press, Dumpling Skin Maker Machine, Empanada Maker Press, Multifunctional DIY Manual Dumpling Press Mold Set (Green, Orange)</v>
      </c>
      <c r="D410" t="str">
        <v>OAK7</v>
      </c>
      <c r="E410" t="str">
        <v>US</v>
      </c>
      <c r="F410">
        <v>10.63</v>
      </c>
      <c r="G410">
        <v>9.8</v>
      </c>
      <c r="H410">
        <v>3.9</v>
      </c>
      <c r="I410" t="str">
        <v>inches</v>
      </c>
      <c r="J410">
        <v>1.01</v>
      </c>
      <c r="K410" t="str">
        <v>pounds</v>
      </c>
      <c r="L410">
        <v>0.2351</v>
      </c>
      <c r="M410" t="str">
        <v>cubic feet</v>
      </c>
      <c r="N410" t="str">
        <v>Standard-Size</v>
      </c>
      <c r="O410">
        <v>0.1</v>
      </c>
      <c r="P410">
        <v>0</v>
      </c>
      <c r="Q410">
        <v>0.0228</v>
      </c>
      <c r="R410">
        <v>44986</v>
      </c>
      <c r="S410">
        <v>0.87</v>
      </c>
      <c r="T410" t="str">
        <v>USD</v>
      </c>
      <c r="U410">
        <v>0.0198</v>
      </c>
      <c r="V410" t="str">
        <v>--</v>
      </c>
      <c r="W410" t="str">
        <v>N</v>
      </c>
      <c r="X410" t="str">
        <v>N</v>
      </c>
      <c r="Y410">
        <v>0</v>
      </c>
      <c r="Z410" t="str">
        <v>--</v>
      </c>
      <c r="AA410">
        <v>0</v>
      </c>
    </row>
    <row r="411">
      <c r="A411" t="str">
        <v>B0BPGJWBX2</v>
      </c>
      <c r="B411" t="str">
        <v>X003KCWVET</v>
      </c>
      <c r="C411" t="str">
        <v>365Home 2-Pack 2 in 1 Dumpling Maker Press, Dumpling Skin Maker Machine, Empanada Maker Press, Multifunctional DIY Manual Dumpling Press Mold Set (Green, Orange)</v>
      </c>
      <c r="D411" t="str">
        <v>OAK7</v>
      </c>
      <c r="E411" t="str">
        <v>US</v>
      </c>
      <c r="F411">
        <v>10.63</v>
      </c>
      <c r="G411">
        <v>9.8</v>
      </c>
      <c r="H411">
        <v>3.9</v>
      </c>
      <c r="I411" t="str">
        <v>inches</v>
      </c>
      <c r="J411">
        <v>1.01</v>
      </c>
      <c r="K411" t="str">
        <v>pounds</v>
      </c>
      <c r="L411">
        <v>0.2351</v>
      </c>
      <c r="M411" t="str">
        <v>cubic feet</v>
      </c>
      <c r="N411" t="str">
        <v>Standard-Size</v>
      </c>
      <c r="O411">
        <v>0.13</v>
      </c>
      <c r="P411">
        <v>0</v>
      </c>
      <c r="Q411">
        <v>0.0303</v>
      </c>
      <c r="R411">
        <v>44986</v>
      </c>
      <c r="S411">
        <v>0.87</v>
      </c>
      <c r="T411" t="str">
        <v>USD</v>
      </c>
      <c r="U411">
        <v>0.0264</v>
      </c>
      <c r="V411" t="str">
        <v>--</v>
      </c>
      <c r="W411" t="str">
        <v>N</v>
      </c>
      <c r="X411" t="str">
        <v>N</v>
      </c>
      <c r="Y411">
        <v>0</v>
      </c>
      <c r="Z411" t="str">
        <v>--</v>
      </c>
      <c r="AA411">
        <v>0</v>
      </c>
    </row>
    <row r="412">
      <c r="A412" t="str">
        <v>B0B42L59Q7</v>
      </c>
      <c r="B412" t="str">
        <v>X003A8B6O9</v>
      </c>
      <c r="C412" t="str">
        <v>365Home Bowl Cozy Template 3 Sizes, Bowl Cozy Pattern Template, Bowl Cozy Template Cutting Ruler Set with 40 Pcs of Sewing Pin, Roller Cutter and Manual Instruction</v>
      </c>
      <c r="D412" t="str">
        <v>OKC1</v>
      </c>
      <c r="E412" t="str">
        <v>US</v>
      </c>
      <c r="F412">
        <v>13.66</v>
      </c>
      <c r="G412">
        <v>10.47</v>
      </c>
      <c r="H412">
        <v>1.3</v>
      </c>
      <c r="I412" t="str">
        <v>inches</v>
      </c>
      <c r="J412">
        <v>0.95</v>
      </c>
      <c r="K412" t="str">
        <v>pounds</v>
      </c>
      <c r="L412">
        <v>0.1076</v>
      </c>
      <c r="M412" t="str">
        <v>cubic feet</v>
      </c>
      <c r="N412" t="str">
        <v>Standard-Size</v>
      </c>
      <c r="O412">
        <v>12</v>
      </c>
      <c r="P412">
        <v>0</v>
      </c>
      <c r="Q412">
        <v>1.2912</v>
      </c>
      <c r="R412">
        <v>44986</v>
      </c>
      <c r="S412">
        <v>0.87</v>
      </c>
      <c r="T412" t="str">
        <v>USD</v>
      </c>
      <c r="U412">
        <v>1.1233</v>
      </c>
      <c r="V412" t="str">
        <v>--</v>
      </c>
      <c r="W412" t="str">
        <v>N</v>
      </c>
      <c r="X412" t="str">
        <v>N</v>
      </c>
      <c r="Y412">
        <v>0</v>
      </c>
      <c r="Z412" t="str">
        <v>--</v>
      </c>
      <c r="AA412">
        <v>0</v>
      </c>
    </row>
    <row r="413">
      <c r="A413" t="str">
        <v>B0B42KWPRX</v>
      </c>
      <c r="B413" t="str">
        <v>X003A8FB8B</v>
      </c>
      <c r="C413" t="str">
        <v>365Home Bowl Cozy Template 3 Sizes, Bowl Cozy Pattern Template, Bowl Cozy Template Cutting Ruler Set with 40 Pcs of Sewing Pin, Rotary Cutter and Manual Instruction</v>
      </c>
      <c r="D413" t="str">
        <v>OKC1</v>
      </c>
      <c r="E413" t="str">
        <v>US</v>
      </c>
      <c r="F413">
        <v>11.77</v>
      </c>
      <c r="G413">
        <v>11.46</v>
      </c>
      <c r="H413">
        <v>2.05</v>
      </c>
      <c r="I413" t="str">
        <v>inches</v>
      </c>
      <c r="J413">
        <v>1.01</v>
      </c>
      <c r="K413" t="str">
        <v>pounds</v>
      </c>
      <c r="L413">
        <v>0.16</v>
      </c>
      <c r="M413" t="str">
        <v>cubic feet</v>
      </c>
      <c r="N413" t="str">
        <v>Standard-Size</v>
      </c>
      <c r="O413">
        <v>0.39</v>
      </c>
      <c r="P413">
        <v>0</v>
      </c>
      <c r="Q413">
        <v>0.0619</v>
      </c>
      <c r="R413">
        <v>44986</v>
      </c>
      <c r="S413">
        <v>0.87</v>
      </c>
      <c r="T413" t="str">
        <v>USD</v>
      </c>
      <c r="U413">
        <v>0.0539</v>
      </c>
      <c r="V413" t="str">
        <v>--</v>
      </c>
      <c r="W413" t="str">
        <v>N</v>
      </c>
      <c r="X413" t="str">
        <v>N</v>
      </c>
      <c r="Y413">
        <v>0</v>
      </c>
      <c r="Z413" t="str">
        <v>--</v>
      </c>
      <c r="AA413">
        <v>0</v>
      </c>
    </row>
    <row r="414">
      <c r="A414" t="str">
        <v>B0B42HXW3P</v>
      </c>
      <c r="B414" t="str">
        <v>X003A8GAYP</v>
      </c>
      <c r="C414" t="str">
        <v>365Home Bowl Cozy Template 3 Sizes, Bowl Cozy Pattern Template, Bowl Cozy Template Cutting Ruler Set with 40 Pcs of Sewing Pin and Manual Instruction</v>
      </c>
      <c r="D414" t="str">
        <v>OKC1</v>
      </c>
      <c r="E414" t="str">
        <v>US</v>
      </c>
      <c r="F414">
        <v>11.89</v>
      </c>
      <c r="G414">
        <v>11.57</v>
      </c>
      <c r="H414">
        <v>0.63</v>
      </c>
      <c r="I414" t="str">
        <v>inches</v>
      </c>
      <c r="J414">
        <v>0.71</v>
      </c>
      <c r="K414" t="str">
        <v>pounds</v>
      </c>
      <c r="L414">
        <v>0.0502</v>
      </c>
      <c r="M414" t="str">
        <v>cubic feet</v>
      </c>
      <c r="N414" t="str">
        <v>Standard-Size</v>
      </c>
      <c r="O414">
        <v>0.06</v>
      </c>
      <c r="P414">
        <v>0</v>
      </c>
      <c r="Q414">
        <v>0.0016</v>
      </c>
      <c r="R414">
        <v>44986</v>
      </c>
      <c r="S414">
        <v>0.87</v>
      </c>
      <c r="T414" t="str">
        <v>USD</v>
      </c>
      <c r="U414">
        <v>0.0014</v>
      </c>
      <c r="V414" t="str">
        <v>--</v>
      </c>
      <c r="W414" t="str">
        <v>N</v>
      </c>
      <c r="X414" t="str">
        <v>N</v>
      </c>
      <c r="Y414">
        <v>0</v>
      </c>
      <c r="Z414" t="str">
        <v>--</v>
      </c>
      <c r="AA414">
        <v>0.03</v>
      </c>
    </row>
    <row r="415">
      <c r="A415" t="str">
        <v>B0BNSWKG5N</v>
      </c>
      <c r="B415" t="str">
        <v>X003K4UJW3</v>
      </c>
      <c r="C415" t="str">
        <v>365Home 12 Packs Macaron Mobile Phone Screen Cleaning Keychain Wipes, Eyeglass Brush Cleaner, Computer Laptop Cell Phone Screen Cleaner Tool - Glass Cleaning Cloth</v>
      </c>
      <c r="D415" t="str">
        <v>OKC1</v>
      </c>
      <c r="E415" t="str">
        <v>US</v>
      </c>
      <c r="F415">
        <v>5.04</v>
      </c>
      <c r="G415">
        <v>4.02</v>
      </c>
      <c r="H415">
        <v>1.61</v>
      </c>
      <c r="I415" t="str">
        <v>inches</v>
      </c>
      <c r="J415">
        <v>0.2</v>
      </c>
      <c r="K415" t="str">
        <v>pounds</v>
      </c>
      <c r="L415">
        <v>0.0189</v>
      </c>
      <c r="M415" t="str">
        <v>cubic feet</v>
      </c>
      <c r="N415" t="str">
        <v>Standard-Size</v>
      </c>
      <c r="O415">
        <v>5</v>
      </c>
      <c r="P415">
        <v>0.48</v>
      </c>
      <c r="Q415">
        <v>0.0853</v>
      </c>
      <c r="R415">
        <v>44986</v>
      </c>
      <c r="S415">
        <v>0.87</v>
      </c>
      <c r="T415" t="str">
        <v>USD</v>
      </c>
      <c r="U415">
        <v>0.0742</v>
      </c>
      <c r="V415" t="str">
        <v>--</v>
      </c>
      <c r="W415" t="str">
        <v>N</v>
      </c>
      <c r="X415" t="str">
        <v>N</v>
      </c>
      <c r="Y415">
        <v>0</v>
      </c>
      <c r="Z415" t="str">
        <v>--</v>
      </c>
      <c r="AA415">
        <v>0</v>
      </c>
    </row>
    <row r="416">
      <c r="A416" t="str">
        <v>B0BNT3972V</v>
      </c>
      <c r="B416" t="str">
        <v>X003K4UM4X</v>
      </c>
      <c r="C416" t="str">
        <v>365Home 16 Packs Macaron Mobile Phone Screen Cleaning Keychain Wipes, Eyeglass Brush Cleaner, Computer Laptop Cell Phone Screen Cleaner Tool - Glass Cleaning Cloth</v>
      </c>
      <c r="D416" t="str">
        <v>OKC1</v>
      </c>
      <c r="E416" t="str">
        <v>US</v>
      </c>
      <c r="F416">
        <v>5.08</v>
      </c>
      <c r="G416">
        <v>3.82</v>
      </c>
      <c r="H416">
        <v>1.97</v>
      </c>
      <c r="I416" t="str">
        <v>inches</v>
      </c>
      <c r="J416">
        <v>0.26</v>
      </c>
      <c r="K416" t="str">
        <v>pounds</v>
      </c>
      <c r="L416">
        <v>0.0221</v>
      </c>
      <c r="M416" t="str">
        <v>cubic feet</v>
      </c>
      <c r="N416" t="str">
        <v>Standard-Size</v>
      </c>
      <c r="O416">
        <v>2</v>
      </c>
      <c r="P416">
        <v>0.19</v>
      </c>
      <c r="Q416">
        <v>0.04</v>
      </c>
      <c r="R416">
        <v>44986</v>
      </c>
      <c r="S416">
        <v>0.87</v>
      </c>
      <c r="T416" t="str">
        <v>USD</v>
      </c>
      <c r="U416">
        <v>0.0348</v>
      </c>
      <c r="V416" t="str">
        <v>--</v>
      </c>
      <c r="W416" t="str">
        <v>N</v>
      </c>
      <c r="X416" t="str">
        <v>N</v>
      </c>
      <c r="Y416">
        <v>0</v>
      </c>
      <c r="Z416" t="str">
        <v>--</v>
      </c>
      <c r="AA416">
        <v>0</v>
      </c>
    </row>
    <row r="417">
      <c r="A417" t="str">
        <v>B0BNQT3YN6</v>
      </c>
      <c r="B417" t="str">
        <v>X003K54XY7</v>
      </c>
      <c r="C417" t="str">
        <v>365Home 4-Packs Car Window Breaker Seatbelt Cutter, 3-in-1 Glass Breaker and Seat Belt Cutter, Car Emergency Escape Tool with User Manual for Land and Underwater (Black Red Blue Yellow)</v>
      </c>
      <c r="D417" t="str">
        <v>OKC1</v>
      </c>
      <c r="E417" t="str">
        <v>US</v>
      </c>
      <c r="F417">
        <v>6.93</v>
      </c>
      <c r="G417">
        <v>5.63</v>
      </c>
      <c r="H417">
        <v>2.72</v>
      </c>
      <c r="I417" t="str">
        <v>inches</v>
      </c>
      <c r="J417">
        <v>0.4</v>
      </c>
      <c r="K417" t="str">
        <v>pounds</v>
      </c>
      <c r="L417">
        <v>0.0614</v>
      </c>
      <c r="M417" t="str">
        <v>cubic feet</v>
      </c>
      <c r="N417" t="str">
        <v>Standard-Size</v>
      </c>
      <c r="O417">
        <v>21.97</v>
      </c>
      <c r="P417">
        <v>0</v>
      </c>
      <c r="Q417">
        <v>1.3491</v>
      </c>
      <c r="R417">
        <v>44986</v>
      </c>
      <c r="S417">
        <v>0.87</v>
      </c>
      <c r="T417" t="str">
        <v>USD</v>
      </c>
      <c r="U417">
        <v>1.1714</v>
      </c>
      <c r="V417" t="str">
        <v>--</v>
      </c>
      <c r="W417" t="str">
        <v>N</v>
      </c>
      <c r="X417" t="str">
        <v>N</v>
      </c>
      <c r="Y417">
        <v>0</v>
      </c>
      <c r="Z417" t="str">
        <v>--</v>
      </c>
      <c r="AA417">
        <v>0</v>
      </c>
    </row>
    <row r="418">
      <c r="A418" t="str">
        <v>B0B42K8BKS</v>
      </c>
      <c r="B418" t="str">
        <v>X003A8B6OJ</v>
      </c>
      <c r="C418" t="str">
        <v>365Home Bowl Cozy Template 3 Sizes, Bowl Cozy Pattern Template, Bowl Cozy Template Cutting Ruler Set with 40 Pcs of Sewing Pin and Manual Instruction</v>
      </c>
      <c r="D418" t="str">
        <v>OMA2</v>
      </c>
      <c r="E418" t="str">
        <v>US</v>
      </c>
      <c r="F418">
        <v>12.01</v>
      </c>
      <c r="G418">
        <v>11.54</v>
      </c>
      <c r="H418">
        <v>0.47</v>
      </c>
      <c r="I418" t="str">
        <v>inches</v>
      </c>
      <c r="J418">
        <v>0.31</v>
      </c>
      <c r="K418" t="str">
        <v>pounds</v>
      </c>
      <c r="L418">
        <v>0.0377</v>
      </c>
      <c r="M418" t="str">
        <v>cubic feet</v>
      </c>
      <c r="N418" t="str">
        <v>Standard-Size</v>
      </c>
      <c r="O418">
        <v>1</v>
      </c>
      <c r="P418">
        <v>0</v>
      </c>
      <c r="Q418">
        <v>0.0377</v>
      </c>
      <c r="R418">
        <v>44986</v>
      </c>
      <c r="S418">
        <v>0.87</v>
      </c>
      <c r="T418" t="str">
        <v>USD</v>
      </c>
      <c r="U418">
        <v>0.0328</v>
      </c>
      <c r="V418" t="str">
        <v>--</v>
      </c>
      <c r="W418" t="str">
        <v>N</v>
      </c>
      <c r="X418" t="str">
        <v>N</v>
      </c>
      <c r="Y418">
        <v>0</v>
      </c>
      <c r="Z418" t="str">
        <v>--</v>
      </c>
      <c r="AA418">
        <v>0</v>
      </c>
    </row>
    <row r="419">
      <c r="A419" t="str">
        <v>B0B42KWPRX</v>
      </c>
      <c r="B419" t="str">
        <v>X003A8FB8B</v>
      </c>
      <c r="C419" t="str">
        <v>365Home Bowl Cozy Template 3 Sizes, Bowl Cozy Pattern Template, Bowl Cozy Template Cutting Ruler Set with 40 Pcs of Sewing Pin, Rotary Cutter and Manual Instruction</v>
      </c>
      <c r="D419" t="str">
        <v>OMA2</v>
      </c>
      <c r="E419" t="str">
        <v>US</v>
      </c>
      <c r="F419">
        <v>11.77</v>
      </c>
      <c r="G419">
        <v>11.46</v>
      </c>
      <c r="H419">
        <v>2.05</v>
      </c>
      <c r="I419" t="str">
        <v>inches</v>
      </c>
      <c r="J419">
        <v>1.01</v>
      </c>
      <c r="K419" t="str">
        <v>pounds</v>
      </c>
      <c r="L419">
        <v>0.16</v>
      </c>
      <c r="M419" t="str">
        <v>cubic feet</v>
      </c>
      <c r="N419" t="str">
        <v>Standard-Size</v>
      </c>
      <c r="O419">
        <v>1</v>
      </c>
      <c r="P419">
        <v>0</v>
      </c>
      <c r="Q419">
        <v>0.16</v>
      </c>
      <c r="R419">
        <v>44986</v>
      </c>
      <c r="S419">
        <v>0.87</v>
      </c>
      <c r="T419" t="str">
        <v>USD</v>
      </c>
      <c r="U419">
        <v>0.1392</v>
      </c>
      <c r="V419" t="str">
        <v>--</v>
      </c>
      <c r="W419" t="str">
        <v>N</v>
      </c>
      <c r="X419" t="str">
        <v>N</v>
      </c>
      <c r="Y419">
        <v>0</v>
      </c>
      <c r="Z419" t="str">
        <v>--</v>
      </c>
      <c r="AA419">
        <v>0</v>
      </c>
    </row>
    <row r="420">
      <c r="A420" t="str">
        <v>B0B42LPW36</v>
      </c>
      <c r="B420" t="str">
        <v>X003A8GAYF</v>
      </c>
      <c r="C420" t="str">
        <v>365Home Bowl Cozy Template 3 Sizes, Bowl Cozy Pattern Template, Bowl Cozy Template Cutting Ruler Set with 40 Pcs of Sewing Pin and Manual Instruction</v>
      </c>
      <c r="D420" t="str">
        <v>OMA2</v>
      </c>
      <c r="E420" t="str">
        <v>US</v>
      </c>
      <c r="F420">
        <v>7.09</v>
      </c>
      <c r="G420">
        <v>7.01</v>
      </c>
      <c r="H420">
        <v>0.43</v>
      </c>
      <c r="I420" t="str">
        <v>inches</v>
      </c>
      <c r="J420">
        <v>0.15</v>
      </c>
      <c r="K420" t="str">
        <v>pounds</v>
      </c>
      <c r="L420">
        <v>0.0124</v>
      </c>
      <c r="M420" t="str">
        <v>cubic feet</v>
      </c>
      <c r="N420" t="str">
        <v>Standard-Size</v>
      </c>
      <c r="O420">
        <v>1</v>
      </c>
      <c r="P420">
        <v>0</v>
      </c>
      <c r="Q420">
        <v>0.0124</v>
      </c>
      <c r="R420">
        <v>44986</v>
      </c>
      <c r="S420">
        <v>0.87</v>
      </c>
      <c r="T420" t="str">
        <v>USD</v>
      </c>
      <c r="U420">
        <v>0.0108</v>
      </c>
      <c r="V420" t="str">
        <v>--</v>
      </c>
      <c r="W420" t="str">
        <v>N</v>
      </c>
      <c r="X420" t="str">
        <v>N</v>
      </c>
      <c r="Y420">
        <v>0</v>
      </c>
      <c r="Z420" t="str">
        <v>--</v>
      </c>
      <c r="AA420">
        <v>0</v>
      </c>
    </row>
    <row r="421">
      <c r="A421" t="str">
        <v>B0B42JF83D</v>
      </c>
      <c r="B421" t="str">
        <v>X003A8K93X</v>
      </c>
      <c r="C421" t="str">
        <v>365Home Bowl Cozy Template 3 Sizes, Bowl Cozy Pattern Template, Bowl Cozy Template Cutting Ruler Set with 40 Pcs of Sewing Pin and Manual Instruction</v>
      </c>
      <c r="D421" t="str">
        <v>OMA2</v>
      </c>
      <c r="E421" t="str">
        <v>US</v>
      </c>
      <c r="F421">
        <v>8.94</v>
      </c>
      <c r="G421">
        <v>8.7</v>
      </c>
      <c r="H421">
        <v>0.59</v>
      </c>
      <c r="I421" t="str">
        <v>inches</v>
      </c>
      <c r="J421">
        <v>0.29</v>
      </c>
      <c r="K421" t="str">
        <v>pounds</v>
      </c>
      <c r="L421">
        <v>0.0266</v>
      </c>
      <c r="M421" t="str">
        <v>cubic feet</v>
      </c>
      <c r="N421" t="str">
        <v>Standard-Size</v>
      </c>
      <c r="O421">
        <v>1</v>
      </c>
      <c r="P421">
        <v>0</v>
      </c>
      <c r="Q421">
        <v>0.0266</v>
      </c>
      <c r="R421">
        <v>44986</v>
      </c>
      <c r="S421">
        <v>0.87</v>
      </c>
      <c r="T421" t="str">
        <v>USD</v>
      </c>
      <c r="U421">
        <v>0.0231</v>
      </c>
      <c r="V421" t="str">
        <v>--</v>
      </c>
      <c r="W421" t="str">
        <v>N</v>
      </c>
      <c r="X421" t="str">
        <v>N</v>
      </c>
      <c r="Y421">
        <v>0</v>
      </c>
      <c r="Z421" t="str">
        <v>--</v>
      </c>
      <c r="AA421">
        <v>0</v>
      </c>
    </row>
    <row r="422">
      <c r="A422" t="str">
        <v>B0BPGJCJ4L</v>
      </c>
      <c r="B422" t="str">
        <v>X003KCT0FR</v>
      </c>
      <c r="C422" t="str">
        <v>365Home 2 in 1 Dumpling Maker Press, Dumpling Skin Maker Machine, Empanada Maker Press, Multifunctional DIY Manual Dumpling Press Mold Set (Pink)</v>
      </c>
      <c r="D422" t="str">
        <v>OMA2</v>
      </c>
      <c r="E422" t="str">
        <v>US</v>
      </c>
      <c r="F422">
        <v>4</v>
      </c>
      <c r="G422">
        <v>3.2</v>
      </c>
      <c r="H422">
        <v>0.6</v>
      </c>
      <c r="I422" t="str">
        <v>inches</v>
      </c>
      <c r="J422">
        <v>0.45</v>
      </c>
      <c r="K422" t="str">
        <v>pounds</v>
      </c>
      <c r="L422">
        <v>0.0044</v>
      </c>
      <c r="M422" t="str">
        <v>cubic feet</v>
      </c>
      <c r="N422" t="str">
        <v>Standard-Size</v>
      </c>
      <c r="O422">
        <v>0.39</v>
      </c>
      <c r="P422">
        <v>0</v>
      </c>
      <c r="Q422">
        <v>0.0013</v>
      </c>
      <c r="R422">
        <v>44986</v>
      </c>
      <c r="S422">
        <v>0.87</v>
      </c>
      <c r="T422" t="str">
        <v>USD</v>
      </c>
      <c r="U422">
        <v>0.0011</v>
      </c>
      <c r="V422" t="str">
        <v>--</v>
      </c>
      <c r="W422" t="str">
        <v>N</v>
      </c>
      <c r="X422" t="str">
        <v>N</v>
      </c>
      <c r="Y422">
        <v>0</v>
      </c>
      <c r="Z422" t="str">
        <v>--</v>
      </c>
      <c r="AA422">
        <v>0.1</v>
      </c>
    </row>
    <row r="423">
      <c r="A423" t="str">
        <v>B0BPGJWBX2</v>
      </c>
      <c r="B423" t="str">
        <v>X003KCWVET</v>
      </c>
      <c r="C423" t="str">
        <v>365Home 2-Pack 2 in 1 Dumpling Maker Press, Dumpling Skin Maker Machine, Empanada Maker Press, Multifunctional DIY Manual Dumpling Press Mold Set (Green, Orange)</v>
      </c>
      <c r="D423" t="str">
        <v>OMA2</v>
      </c>
      <c r="E423" t="str">
        <v>US</v>
      </c>
      <c r="F423">
        <v>10.63</v>
      </c>
      <c r="G423">
        <v>9.8</v>
      </c>
      <c r="H423">
        <v>3.9</v>
      </c>
      <c r="I423" t="str">
        <v>inches</v>
      </c>
      <c r="J423">
        <v>1.01</v>
      </c>
      <c r="K423" t="str">
        <v>pounds</v>
      </c>
      <c r="L423">
        <v>0.2351</v>
      </c>
      <c r="M423" t="str">
        <v>cubic feet</v>
      </c>
      <c r="N423" t="str">
        <v>Standard-Size</v>
      </c>
      <c r="O423">
        <v>7.61</v>
      </c>
      <c r="P423">
        <v>0</v>
      </c>
      <c r="Q423">
        <v>1.7823</v>
      </c>
      <c r="R423">
        <v>44986</v>
      </c>
      <c r="S423">
        <v>0.87</v>
      </c>
      <c r="T423" t="str">
        <v>USD</v>
      </c>
      <c r="U423">
        <v>1.554</v>
      </c>
      <c r="V423" t="str">
        <v>--</v>
      </c>
      <c r="W423" t="str">
        <v>N</v>
      </c>
      <c r="X423" t="str">
        <v>N</v>
      </c>
      <c r="Y423">
        <v>0</v>
      </c>
      <c r="Z423" t="str">
        <v>--</v>
      </c>
      <c r="AA423">
        <v>0.03</v>
      </c>
    </row>
    <row r="424">
      <c r="A424" t="str">
        <v>B0BPGJWBX2</v>
      </c>
      <c r="B424" t="str">
        <v>X003KCWVET</v>
      </c>
      <c r="C424" t="str">
        <v>365Home 2-Pack 2 in 1 Dumpling Maker Press, Dumpling Skin Maker Machine, Empanada Maker Press, Multifunctional DIY Manual Dumpling Press Mold Set (Green, Orange)</v>
      </c>
      <c r="D424" t="str">
        <v>ONT2</v>
      </c>
      <c r="E424" t="str">
        <v>US</v>
      </c>
      <c r="F424">
        <v>10.63</v>
      </c>
      <c r="G424">
        <v>9.8</v>
      </c>
      <c r="H424">
        <v>3.9</v>
      </c>
      <c r="I424" t="str">
        <v>inches</v>
      </c>
      <c r="J424">
        <v>1.01</v>
      </c>
      <c r="K424" t="str">
        <v>pounds</v>
      </c>
      <c r="L424">
        <v>0.2351</v>
      </c>
      <c r="M424" t="str">
        <v>cubic feet</v>
      </c>
      <c r="N424" t="str">
        <v>Standard-Size</v>
      </c>
      <c r="O424">
        <v>0.06</v>
      </c>
      <c r="P424">
        <v>0</v>
      </c>
      <c r="Q424">
        <v>0.0076</v>
      </c>
      <c r="R424">
        <v>44986</v>
      </c>
      <c r="S424">
        <v>0.87</v>
      </c>
      <c r="T424" t="str">
        <v>USD</v>
      </c>
      <c r="U424">
        <v>0.0052</v>
      </c>
      <c r="V424" t="str">
        <v>--</v>
      </c>
      <c r="W424" t="str">
        <v>N</v>
      </c>
      <c r="X424" t="str">
        <v>N</v>
      </c>
      <c r="Y424">
        <v>0</v>
      </c>
      <c r="Z424" t="str">
        <v>--</v>
      </c>
      <c r="AA424">
        <v>0.03</v>
      </c>
    </row>
    <row r="425">
      <c r="A425" t="str">
        <v>B0B42HXW3P</v>
      </c>
      <c r="B425" t="str">
        <v>X003A8GAYP</v>
      </c>
      <c r="C425" t="str">
        <v>365Home Bowl Cozy Template 3 Sizes, Bowl Cozy Pattern Template, Bowl Cozy Template Cutting Ruler Set with 40 Pcs of Sewing Pin and Manual Instruction</v>
      </c>
      <c r="D425" t="str">
        <v>ORD5</v>
      </c>
      <c r="E425" t="str">
        <v>US</v>
      </c>
      <c r="F425">
        <v>11.89</v>
      </c>
      <c r="G425">
        <v>11.57</v>
      </c>
      <c r="H425">
        <v>0.63</v>
      </c>
      <c r="I425" t="str">
        <v>inches</v>
      </c>
      <c r="J425">
        <v>0.71</v>
      </c>
      <c r="K425" t="str">
        <v>pounds</v>
      </c>
      <c r="L425">
        <v>0.0502</v>
      </c>
      <c r="M425" t="str">
        <v>cubic feet</v>
      </c>
      <c r="N425" t="str">
        <v>Standard-Size</v>
      </c>
      <c r="O425">
        <v>18.9</v>
      </c>
      <c r="P425">
        <v>0</v>
      </c>
      <c r="Q425">
        <v>0.9449</v>
      </c>
      <c r="R425">
        <v>44986</v>
      </c>
      <c r="S425">
        <v>0.87</v>
      </c>
      <c r="T425" t="str">
        <v>USD</v>
      </c>
      <c r="U425">
        <v>0.8237</v>
      </c>
      <c r="V425" t="str">
        <v>--</v>
      </c>
      <c r="W425" t="str">
        <v>N</v>
      </c>
      <c r="X425" t="str">
        <v>N</v>
      </c>
      <c r="Y425">
        <v>0</v>
      </c>
      <c r="Z425" t="str">
        <v>--</v>
      </c>
      <c r="AA425">
        <v>0.06</v>
      </c>
    </row>
    <row r="426">
      <c r="A426" t="str">
        <v>B0BC8YQDHF</v>
      </c>
      <c r="B426" t="str">
        <v>X003DL1VHZ</v>
      </c>
      <c r="C426" t="str">
        <v>365Home 2-Pack Vegetable Green Bean Onion Pepper Cutter Slicer Frencher Shredder, 3-in-1 Multifunctional Fruit Vegetable Apple Cucumber Tomato Carrot Potato Peeler with Rotating Head</v>
      </c>
      <c r="D426" t="str">
        <v>ORD5</v>
      </c>
      <c r="E426" t="str">
        <v>US</v>
      </c>
      <c r="F426">
        <v>4.96</v>
      </c>
      <c r="G426">
        <v>4.02</v>
      </c>
      <c r="H426">
        <v>2.68</v>
      </c>
      <c r="I426" t="str">
        <v>inches</v>
      </c>
      <c r="J426">
        <v>0.2</v>
      </c>
      <c r="K426" t="str">
        <v>pounds</v>
      </c>
      <c r="L426">
        <v>0.0309</v>
      </c>
      <c r="M426" t="str">
        <v>cubic feet</v>
      </c>
      <c r="N426" t="str">
        <v>Standard-Size</v>
      </c>
      <c r="O426">
        <v>2</v>
      </c>
      <c r="P426">
        <v>0.32</v>
      </c>
      <c r="Q426">
        <v>0.0519</v>
      </c>
      <c r="R426">
        <v>44986</v>
      </c>
      <c r="S426">
        <v>0.87</v>
      </c>
      <c r="T426" t="str">
        <v>USD</v>
      </c>
      <c r="U426">
        <v>0.0451</v>
      </c>
      <c r="V426" t="str">
        <v>--</v>
      </c>
      <c r="W426" t="str">
        <v>N</v>
      </c>
      <c r="X426" t="str">
        <v>N</v>
      </c>
      <c r="Y426">
        <v>0</v>
      </c>
      <c r="Z426" t="str">
        <v>--</v>
      </c>
      <c r="AA426">
        <v>0</v>
      </c>
    </row>
    <row r="427">
      <c r="A427" t="str">
        <v>B0BC8XM5TQ</v>
      </c>
      <c r="B427" t="str">
        <v>X003DL1VI9</v>
      </c>
      <c r="C427" t="str">
        <v>365Home 2-Pack Fruit Vegetable Peeler with Container, Veggie Apple Cucumber Carrot Potato Peeler Hand, Green Bean Onion Pepper Cutter Slicer Frencher Shredder</v>
      </c>
      <c r="D427" t="str">
        <v>ORD5</v>
      </c>
      <c r="E427" t="str">
        <v>US</v>
      </c>
      <c r="F427">
        <v>6.77</v>
      </c>
      <c r="G427">
        <v>5.87</v>
      </c>
      <c r="H427">
        <v>2.36</v>
      </c>
      <c r="I427" t="str">
        <v>inches</v>
      </c>
      <c r="J427">
        <v>0.26</v>
      </c>
      <c r="K427" t="str">
        <v>pounds</v>
      </c>
      <c r="L427">
        <v>0.0543</v>
      </c>
      <c r="M427" t="str">
        <v>cubic feet</v>
      </c>
      <c r="N427" t="str">
        <v>Standard-Size</v>
      </c>
      <c r="O427">
        <v>2</v>
      </c>
      <c r="P427">
        <v>0.32</v>
      </c>
      <c r="Q427">
        <v>0.091</v>
      </c>
      <c r="R427">
        <v>44986</v>
      </c>
      <c r="S427">
        <v>0.87</v>
      </c>
      <c r="T427" t="str">
        <v>USD</v>
      </c>
      <c r="U427">
        <v>0.0792</v>
      </c>
      <c r="V427" t="str">
        <v>--</v>
      </c>
      <c r="W427" t="str">
        <v>N</v>
      </c>
      <c r="X427" t="str">
        <v>N</v>
      </c>
      <c r="Y427">
        <v>0</v>
      </c>
      <c r="Z427" t="str">
        <v>--</v>
      </c>
      <c r="AA427">
        <v>0</v>
      </c>
    </row>
    <row r="428">
      <c r="A428" t="str">
        <v>B0B42L59Q7</v>
      </c>
      <c r="B428" t="str">
        <v>X003A8B6O9</v>
      </c>
      <c r="C428" t="str">
        <v>365Home Bowl Cozy Template 3 Sizes, Bowl Cozy Pattern Template, Bowl Cozy Template Cutting Ruler Set with 40 Pcs of Sewing Pin, Roller Cutter and Manual Instruction</v>
      </c>
      <c r="D428" t="str">
        <v>ORF3</v>
      </c>
      <c r="E428" t="str">
        <v>US</v>
      </c>
      <c r="F428">
        <v>13.66</v>
      </c>
      <c r="G428">
        <v>10.47</v>
      </c>
      <c r="H428">
        <v>1.3</v>
      </c>
      <c r="I428" t="str">
        <v>inches</v>
      </c>
      <c r="J428">
        <v>0.95</v>
      </c>
      <c r="K428" t="str">
        <v>pounds</v>
      </c>
      <c r="L428">
        <v>0.1076</v>
      </c>
      <c r="M428" t="str">
        <v>cubic feet</v>
      </c>
      <c r="N428" t="str">
        <v>Standard-Size</v>
      </c>
      <c r="O428">
        <v>5</v>
      </c>
      <c r="P428">
        <v>0</v>
      </c>
      <c r="Q428">
        <v>0.538</v>
      </c>
      <c r="R428">
        <v>44986</v>
      </c>
      <c r="S428">
        <v>0.87</v>
      </c>
      <c r="T428" t="str">
        <v>USD</v>
      </c>
      <c r="U428">
        <v>0.468</v>
      </c>
      <c r="V428" t="str">
        <v>--</v>
      </c>
      <c r="W428" t="str">
        <v>N</v>
      </c>
      <c r="X428" t="str">
        <v>N</v>
      </c>
      <c r="Y428">
        <v>0</v>
      </c>
      <c r="Z428" t="str">
        <v>--</v>
      </c>
      <c r="AA428">
        <v>0</v>
      </c>
    </row>
    <row r="429">
      <c r="A429" t="str">
        <v>B0B42K8BKS</v>
      </c>
      <c r="B429" t="str">
        <v>X003A8B6OJ</v>
      </c>
      <c r="C429" t="str">
        <v>365Home Bowl Cozy Template 3 Sizes, Bowl Cozy Pattern Template, Bowl Cozy Template Cutting Ruler Set with 40 Pcs of Sewing Pin and Manual Instruction</v>
      </c>
      <c r="D429" t="str">
        <v>ORF3</v>
      </c>
      <c r="E429" t="str">
        <v>US</v>
      </c>
      <c r="F429">
        <v>12.01</v>
      </c>
      <c r="G429">
        <v>11.54</v>
      </c>
      <c r="H429">
        <v>0.47</v>
      </c>
      <c r="I429" t="str">
        <v>inches</v>
      </c>
      <c r="J429">
        <v>0.31</v>
      </c>
      <c r="K429" t="str">
        <v>pounds</v>
      </c>
      <c r="L429">
        <v>0.0377</v>
      </c>
      <c r="M429" t="str">
        <v>cubic feet</v>
      </c>
      <c r="N429" t="str">
        <v>Standard-Size</v>
      </c>
      <c r="O429">
        <v>1</v>
      </c>
      <c r="P429">
        <v>0</v>
      </c>
      <c r="Q429">
        <v>0.0377</v>
      </c>
      <c r="R429">
        <v>44986</v>
      </c>
      <c r="S429">
        <v>0.87</v>
      </c>
      <c r="T429" t="str">
        <v>USD</v>
      </c>
      <c r="U429">
        <v>0.0328</v>
      </c>
      <c r="V429" t="str">
        <v>--</v>
      </c>
      <c r="W429" t="str">
        <v>N</v>
      </c>
      <c r="X429" t="str">
        <v>N</v>
      </c>
      <c r="Y429">
        <v>0</v>
      </c>
      <c r="Z429" t="str">
        <v>--</v>
      </c>
      <c r="AA429">
        <v>0</v>
      </c>
    </row>
    <row r="430">
      <c r="A430" t="str">
        <v>B0B42KWPRX</v>
      </c>
      <c r="B430" t="str">
        <v>X003A8FB8B</v>
      </c>
      <c r="C430" t="str">
        <v>365Home Bowl Cozy Template 3 Sizes, Bowl Cozy Pattern Template, Bowl Cozy Template Cutting Ruler Set with 40 Pcs of Sewing Pin, Rotary Cutter and Manual Instruction</v>
      </c>
      <c r="D430" t="str">
        <v>ORF3</v>
      </c>
      <c r="E430" t="str">
        <v>US</v>
      </c>
      <c r="F430">
        <v>11.77</v>
      </c>
      <c r="G430">
        <v>11.46</v>
      </c>
      <c r="H430">
        <v>2.05</v>
      </c>
      <c r="I430" t="str">
        <v>inches</v>
      </c>
      <c r="J430">
        <v>1.01</v>
      </c>
      <c r="K430" t="str">
        <v>pounds</v>
      </c>
      <c r="L430">
        <v>0.16</v>
      </c>
      <c r="M430" t="str">
        <v>cubic feet</v>
      </c>
      <c r="N430" t="str">
        <v>Standard-Size</v>
      </c>
      <c r="O430">
        <v>38</v>
      </c>
      <c r="P430">
        <v>0</v>
      </c>
      <c r="Q430">
        <v>6.0756</v>
      </c>
      <c r="R430">
        <v>44986</v>
      </c>
      <c r="S430">
        <v>0.87</v>
      </c>
      <c r="T430" t="str">
        <v>USD</v>
      </c>
      <c r="U430">
        <v>5.2892</v>
      </c>
      <c r="V430" t="str">
        <v>--</v>
      </c>
      <c r="W430" t="str">
        <v>N</v>
      </c>
      <c r="X430" t="str">
        <v>N</v>
      </c>
      <c r="Y430">
        <v>0</v>
      </c>
      <c r="Z430" t="str">
        <v>--</v>
      </c>
      <c r="AA430">
        <v>0.03</v>
      </c>
    </row>
    <row r="431">
      <c r="A431" t="str">
        <v>B0B42LPW36</v>
      </c>
      <c r="B431" t="str">
        <v>X003A8GAYF</v>
      </c>
      <c r="C431" t="str">
        <v>365Home Bowl Cozy Template 3 Sizes, Bowl Cozy Pattern Template, Bowl Cozy Template Cutting Ruler Set with 40 Pcs of Sewing Pin and Manual Instruction</v>
      </c>
      <c r="D431" t="str">
        <v>ORF3</v>
      </c>
      <c r="E431" t="str">
        <v>US</v>
      </c>
      <c r="F431">
        <v>7.09</v>
      </c>
      <c r="G431">
        <v>7.01</v>
      </c>
      <c r="H431">
        <v>0.43</v>
      </c>
      <c r="I431" t="str">
        <v>inches</v>
      </c>
      <c r="J431">
        <v>0.15</v>
      </c>
      <c r="K431" t="str">
        <v>pounds</v>
      </c>
      <c r="L431">
        <v>0.0124</v>
      </c>
      <c r="M431" t="str">
        <v>cubic feet</v>
      </c>
      <c r="N431" t="str">
        <v>Standard-Size</v>
      </c>
      <c r="O431">
        <v>1</v>
      </c>
      <c r="P431">
        <v>0</v>
      </c>
      <c r="Q431">
        <v>0.0124</v>
      </c>
      <c r="R431">
        <v>44986</v>
      </c>
      <c r="S431">
        <v>0.87</v>
      </c>
      <c r="T431" t="str">
        <v>USD</v>
      </c>
      <c r="U431">
        <v>0.0108</v>
      </c>
      <c r="V431" t="str">
        <v>--</v>
      </c>
      <c r="W431" t="str">
        <v>N</v>
      </c>
      <c r="X431" t="str">
        <v>N</v>
      </c>
      <c r="Y431">
        <v>0</v>
      </c>
      <c r="Z431" t="str">
        <v>--</v>
      </c>
      <c r="AA431">
        <v>0</v>
      </c>
    </row>
    <row r="432">
      <c r="A432" t="str">
        <v>B0B42HXW3P</v>
      </c>
      <c r="B432" t="str">
        <v>X003A8GAYP</v>
      </c>
      <c r="C432" t="str">
        <v>365Home Bowl Cozy Template 3 Sizes, Bowl Cozy Pattern Template, Bowl Cozy Template Cutting Ruler Set with 40 Pcs of Sewing Pin and Manual Instruction</v>
      </c>
      <c r="D432" t="str">
        <v>ORF3</v>
      </c>
      <c r="E432" t="str">
        <v>US</v>
      </c>
      <c r="F432">
        <v>11.89</v>
      </c>
      <c r="G432">
        <v>11.57</v>
      </c>
      <c r="H432">
        <v>0.63</v>
      </c>
      <c r="I432" t="str">
        <v>inches</v>
      </c>
      <c r="J432">
        <v>0.71</v>
      </c>
      <c r="K432" t="str">
        <v>pounds</v>
      </c>
      <c r="L432">
        <v>0.0502</v>
      </c>
      <c r="M432" t="str">
        <v>cubic feet</v>
      </c>
      <c r="N432" t="str">
        <v>Standard-Size</v>
      </c>
      <c r="O432">
        <v>49.1</v>
      </c>
      <c r="P432">
        <v>0</v>
      </c>
      <c r="Q432">
        <v>2.4592</v>
      </c>
      <c r="R432">
        <v>44986</v>
      </c>
      <c r="S432">
        <v>0.87</v>
      </c>
      <c r="T432" t="str">
        <v>USD</v>
      </c>
      <c r="U432">
        <v>2.1395</v>
      </c>
      <c r="V432" t="str">
        <v>--</v>
      </c>
      <c r="W432" t="str">
        <v>N</v>
      </c>
      <c r="X432" t="str">
        <v>N</v>
      </c>
      <c r="Y432">
        <v>0</v>
      </c>
      <c r="Z432" t="str">
        <v>--</v>
      </c>
      <c r="AA432">
        <v>0.06</v>
      </c>
    </row>
    <row r="433">
      <c r="A433" t="str">
        <v>B0B42JF83D</v>
      </c>
      <c r="B433" t="str">
        <v>X003A8K93X</v>
      </c>
      <c r="C433" t="str">
        <v>365Home Bowl Cozy Template 3 Sizes, Bowl Cozy Pattern Template, Bowl Cozy Template Cutting Ruler Set with 40 Pcs of Sewing Pin and Manual Instruction</v>
      </c>
      <c r="D433" t="str">
        <v>ORF3</v>
      </c>
      <c r="E433" t="str">
        <v>US</v>
      </c>
      <c r="F433">
        <v>8.94</v>
      </c>
      <c r="G433">
        <v>8.7</v>
      </c>
      <c r="H433">
        <v>0.59</v>
      </c>
      <c r="I433" t="str">
        <v>inches</v>
      </c>
      <c r="J433">
        <v>0.29</v>
      </c>
      <c r="K433" t="str">
        <v>pounds</v>
      </c>
      <c r="L433">
        <v>0.0266</v>
      </c>
      <c r="M433" t="str">
        <v>cubic feet</v>
      </c>
      <c r="N433" t="str">
        <v>Standard-Size</v>
      </c>
      <c r="O433">
        <v>2</v>
      </c>
      <c r="P433">
        <v>0</v>
      </c>
      <c r="Q433">
        <v>0.0531</v>
      </c>
      <c r="R433">
        <v>44986</v>
      </c>
      <c r="S433">
        <v>0.87</v>
      </c>
      <c r="T433" t="str">
        <v>USD</v>
      </c>
      <c r="U433">
        <v>0.0462</v>
      </c>
      <c r="V433" t="str">
        <v>--</v>
      </c>
      <c r="W433" t="str">
        <v>N</v>
      </c>
      <c r="X433" t="str">
        <v>N</v>
      </c>
      <c r="Y433">
        <v>0</v>
      </c>
      <c r="Z433" t="str">
        <v>--</v>
      </c>
      <c r="AA433">
        <v>0</v>
      </c>
    </row>
    <row r="434">
      <c r="A434" t="str">
        <v>B0BC8WW3KP</v>
      </c>
      <c r="B434" t="str">
        <v>X003DKUBQ3</v>
      </c>
      <c r="C434" t="str">
        <v>365Home 3-in-1 Multifunctional Fruit Vegetable Peeler with Rotating Head, Straight Serrated Julienne Peeler, Apple Cucumber Tomato Carrot Potato Peeler Hand, Veggie Peelers for Kitchen</v>
      </c>
      <c r="D434" t="str">
        <v>ORF3</v>
      </c>
      <c r="E434" t="str">
        <v>US</v>
      </c>
      <c r="F434">
        <v>4.06</v>
      </c>
      <c r="G434">
        <v>3.5</v>
      </c>
      <c r="H434">
        <v>0.79</v>
      </c>
      <c r="I434" t="str">
        <v>inches</v>
      </c>
      <c r="J434">
        <v>0.07</v>
      </c>
      <c r="K434" t="str">
        <v>pounds</v>
      </c>
      <c r="L434">
        <v>0.0065</v>
      </c>
      <c r="M434" t="str">
        <v>cubic feet</v>
      </c>
      <c r="N434" t="str">
        <v>Standard-Size</v>
      </c>
      <c r="O434">
        <v>1</v>
      </c>
      <c r="P434">
        <v>0.1</v>
      </c>
      <c r="Q434">
        <v>0.0058</v>
      </c>
      <c r="R434">
        <v>44986</v>
      </c>
      <c r="S434">
        <v>0.87</v>
      </c>
      <c r="T434" t="str">
        <v>USD</v>
      </c>
      <c r="U434">
        <v>0.0051</v>
      </c>
      <c r="V434" t="str">
        <v>--</v>
      </c>
      <c r="W434" t="str">
        <v>N</v>
      </c>
      <c r="X434" t="str">
        <v>N</v>
      </c>
      <c r="Y434">
        <v>0</v>
      </c>
      <c r="Z434" t="str">
        <v>--</v>
      </c>
      <c r="AA434">
        <v>0</v>
      </c>
    </row>
    <row r="435">
      <c r="A435" t="str">
        <v>B0BC82PT7P</v>
      </c>
      <c r="B435" t="str">
        <v>X003DKUC8F</v>
      </c>
      <c r="C435" t="str">
        <v>365Home 3-Pack Multifunction Vegetable Bean Cutter Slicer Peeler Frencher Stringer, Veggie Green Onion Pepper Slicer Shredder, Cucumber Carrot Potato Onion Chopper Dicer Cutter Tool with Container.</v>
      </c>
      <c r="D435" t="str">
        <v>ORF3</v>
      </c>
      <c r="E435" t="str">
        <v>US</v>
      </c>
      <c r="F435">
        <v>6.06</v>
      </c>
      <c r="G435">
        <v>4.49</v>
      </c>
      <c r="H435">
        <v>4.37</v>
      </c>
      <c r="I435" t="str">
        <v>inches</v>
      </c>
      <c r="J435">
        <v>0.73</v>
      </c>
      <c r="K435" t="str">
        <v>pounds</v>
      </c>
      <c r="L435">
        <v>0.0688</v>
      </c>
      <c r="M435" t="str">
        <v>cubic feet</v>
      </c>
      <c r="N435" t="str">
        <v>Standard-Size</v>
      </c>
      <c r="O435">
        <v>1</v>
      </c>
      <c r="P435">
        <v>0.1</v>
      </c>
      <c r="Q435">
        <v>0.0622</v>
      </c>
      <c r="R435">
        <v>44986</v>
      </c>
      <c r="S435">
        <v>0.87</v>
      </c>
      <c r="T435" t="str">
        <v>USD</v>
      </c>
      <c r="U435">
        <v>0.0541</v>
      </c>
      <c r="V435" t="str">
        <v>--</v>
      </c>
      <c r="W435" t="str">
        <v>N</v>
      </c>
      <c r="X435" t="str">
        <v>N</v>
      </c>
      <c r="Y435">
        <v>0</v>
      </c>
      <c r="Z435" t="str">
        <v>--</v>
      </c>
      <c r="AA435">
        <v>0</v>
      </c>
    </row>
    <row r="436">
      <c r="A436" t="str">
        <v>B0BC8YQDHF</v>
      </c>
      <c r="B436" t="str">
        <v>X003DL1VHZ</v>
      </c>
      <c r="C436" t="str">
        <v>365Home 2-Pack Vegetable Green Bean Onion Pepper Cutter Slicer Frencher Shredder, 3-in-1 Multifunctional Fruit Vegetable Apple Cucumber Tomato Carrot Potato Peeler with Rotating Head</v>
      </c>
      <c r="D436" t="str">
        <v>ORF3</v>
      </c>
      <c r="E436" t="str">
        <v>US</v>
      </c>
      <c r="F436">
        <v>4.96</v>
      </c>
      <c r="G436">
        <v>4.02</v>
      </c>
      <c r="H436">
        <v>2.68</v>
      </c>
      <c r="I436" t="str">
        <v>inches</v>
      </c>
      <c r="J436">
        <v>0.2</v>
      </c>
      <c r="K436" t="str">
        <v>pounds</v>
      </c>
      <c r="L436">
        <v>0.0309</v>
      </c>
      <c r="M436" t="str">
        <v>cubic feet</v>
      </c>
      <c r="N436" t="str">
        <v>Standard-Size</v>
      </c>
      <c r="O436">
        <v>1</v>
      </c>
      <c r="P436">
        <v>0.16</v>
      </c>
      <c r="Q436">
        <v>0.0259</v>
      </c>
      <c r="R436">
        <v>44986</v>
      </c>
      <c r="S436">
        <v>0.87</v>
      </c>
      <c r="T436" t="str">
        <v>USD</v>
      </c>
      <c r="U436">
        <v>0.0226</v>
      </c>
      <c r="V436" t="str">
        <v>--</v>
      </c>
      <c r="W436" t="str">
        <v>N</v>
      </c>
      <c r="X436" t="str">
        <v>N</v>
      </c>
      <c r="Y436">
        <v>0</v>
      </c>
      <c r="Z436" t="str">
        <v>--</v>
      </c>
      <c r="AA436">
        <v>0</v>
      </c>
    </row>
    <row r="437">
      <c r="A437" t="str">
        <v>B0BC81ZZS8</v>
      </c>
      <c r="B437" t="str">
        <v>X003DL1W0L</v>
      </c>
      <c r="C437" t="str">
        <v>365Home 2-Pack Multifunctional Vegetable Chopper Dicing &amp; Slitting, Veggie Peeler Chopper Dicer with Container, Cucumber Carrot Potato Onion Chopper Peeler Dicer Slicer Cutter Tool</v>
      </c>
      <c r="D437" t="str">
        <v>ORF3</v>
      </c>
      <c r="E437" t="str">
        <v>US</v>
      </c>
      <c r="F437">
        <v>6.1</v>
      </c>
      <c r="G437">
        <v>4.37</v>
      </c>
      <c r="H437">
        <v>4.37</v>
      </c>
      <c r="I437" t="str">
        <v>inches</v>
      </c>
      <c r="J437">
        <v>0.73</v>
      </c>
      <c r="K437" t="str">
        <v>pounds</v>
      </c>
      <c r="L437">
        <v>0.0674</v>
      </c>
      <c r="M437" t="str">
        <v>cubic feet</v>
      </c>
      <c r="N437" t="str">
        <v>Standard-Size</v>
      </c>
      <c r="O437">
        <v>1</v>
      </c>
      <c r="P437">
        <v>0.1</v>
      </c>
      <c r="Q437">
        <v>0.0609</v>
      </c>
      <c r="R437">
        <v>44986</v>
      </c>
      <c r="S437">
        <v>0.87</v>
      </c>
      <c r="T437" t="str">
        <v>USD</v>
      </c>
      <c r="U437">
        <v>0.053</v>
      </c>
      <c r="V437" t="str">
        <v>--</v>
      </c>
      <c r="W437" t="str">
        <v>N</v>
      </c>
      <c r="X437" t="str">
        <v>N</v>
      </c>
      <c r="Y437">
        <v>0</v>
      </c>
      <c r="Z437" t="str">
        <v>--</v>
      </c>
      <c r="AA437">
        <v>0</v>
      </c>
    </row>
    <row r="438">
      <c r="A438" t="str">
        <v>B0BC8WZ3YB</v>
      </c>
      <c r="B438" t="str">
        <v>X003DL3PLF</v>
      </c>
      <c r="C438" t="str">
        <v>365Home Multifunction Vegetable Bean Slicer Cutter Dicer Knife, Long French Bean Shredder Grater, Vegetable 3 In 1 Peeler With Storage, Kitchen Hand Tool</v>
      </c>
      <c r="D438" t="str">
        <v>ORF3</v>
      </c>
      <c r="E438" t="str">
        <v>US</v>
      </c>
      <c r="F438">
        <v>5.83</v>
      </c>
      <c r="G438">
        <v>3.39</v>
      </c>
      <c r="H438">
        <v>2.24</v>
      </c>
      <c r="I438" t="str">
        <v>inches</v>
      </c>
      <c r="J438">
        <v>0.15</v>
      </c>
      <c r="K438" t="str">
        <v>pounds</v>
      </c>
      <c r="L438">
        <v>0.0256</v>
      </c>
      <c r="M438" t="str">
        <v>cubic feet</v>
      </c>
      <c r="N438" t="str">
        <v>Standard-Size</v>
      </c>
      <c r="O438">
        <v>1</v>
      </c>
      <c r="P438">
        <v>0.1</v>
      </c>
      <c r="Q438">
        <v>0.0231</v>
      </c>
      <c r="R438">
        <v>44986</v>
      </c>
      <c r="S438">
        <v>0.87</v>
      </c>
      <c r="T438" t="str">
        <v>USD</v>
      </c>
      <c r="U438">
        <v>0.0201</v>
      </c>
      <c r="V438" t="str">
        <v>--</v>
      </c>
      <c r="W438" t="str">
        <v>N</v>
      </c>
      <c r="X438" t="str">
        <v>N</v>
      </c>
      <c r="Y438">
        <v>0</v>
      </c>
      <c r="Z438" t="str">
        <v>--</v>
      </c>
      <c r="AA438">
        <v>0</v>
      </c>
    </row>
    <row r="439">
      <c r="A439" t="str">
        <v>B0BC823Y5R</v>
      </c>
      <c r="B439" t="str">
        <v>X003DL3Q19</v>
      </c>
      <c r="C439" t="str">
        <v>365Home Multifunctional Vegetable Chopper Dicing &amp; Slitting, Veggie Chopper Dicer With Container, New Hand Pressure Cucumber Carrot Potato Onion Chopper Dicer Slicer Cutter Tool</v>
      </c>
      <c r="D439" t="str">
        <v>ORF3</v>
      </c>
      <c r="E439" t="str">
        <v>US</v>
      </c>
      <c r="F439">
        <v>5.83</v>
      </c>
      <c r="G439">
        <v>4.41</v>
      </c>
      <c r="H439">
        <v>4.1</v>
      </c>
      <c r="I439" t="str">
        <v>inches</v>
      </c>
      <c r="J439">
        <v>0.56</v>
      </c>
      <c r="K439" t="str">
        <v>pounds</v>
      </c>
      <c r="L439">
        <v>0.061</v>
      </c>
      <c r="M439" t="str">
        <v>cubic feet</v>
      </c>
      <c r="N439" t="str">
        <v>Standard-Size</v>
      </c>
      <c r="O439">
        <v>0.13</v>
      </c>
      <c r="P439">
        <v>0</v>
      </c>
      <c r="Q439">
        <v>0.0079</v>
      </c>
      <c r="R439">
        <v>44986</v>
      </c>
      <c r="S439">
        <v>0.87</v>
      </c>
      <c r="T439" t="str">
        <v>USD</v>
      </c>
      <c r="U439">
        <v>0.0068</v>
      </c>
      <c r="V439" t="str">
        <v>--</v>
      </c>
      <c r="W439" t="str">
        <v>N</v>
      </c>
      <c r="X439" t="str">
        <v>N</v>
      </c>
      <c r="Y439">
        <v>0</v>
      </c>
      <c r="Z439" t="str">
        <v>--</v>
      </c>
      <c r="AA439">
        <v>0</v>
      </c>
    </row>
    <row r="440">
      <c r="A440" t="str">
        <v>B0BC8YPVZZ</v>
      </c>
      <c r="B440" t="str">
        <v>X003DL3W13</v>
      </c>
      <c r="C440" t="str">
        <v>365Home Multifunction Vegetable Green Bean Cutter Slicer Frencher Stringer, Green Onion Pepper Slicer Shredder, Veggie Slicer Cutter Shredder Tool</v>
      </c>
      <c r="D440" t="str">
        <v>ORF3</v>
      </c>
      <c r="E440" t="str">
        <v>US</v>
      </c>
      <c r="F440">
        <v>4</v>
      </c>
      <c r="G440">
        <v>2</v>
      </c>
      <c r="H440">
        <v>0.6</v>
      </c>
      <c r="I440" t="str">
        <v>inches</v>
      </c>
      <c r="J440">
        <v>0.2</v>
      </c>
      <c r="K440" t="str">
        <v>pounds</v>
      </c>
      <c r="L440">
        <v>0.0028</v>
      </c>
      <c r="M440" t="str">
        <v>cubic feet</v>
      </c>
      <c r="N440" t="str">
        <v>Standard-Size</v>
      </c>
      <c r="O440">
        <v>1</v>
      </c>
      <c r="P440">
        <v>0</v>
      </c>
      <c r="Q440">
        <v>0.0028</v>
      </c>
      <c r="R440">
        <v>44986</v>
      </c>
      <c r="S440">
        <v>0.87</v>
      </c>
      <c r="T440" t="str">
        <v>USD</v>
      </c>
      <c r="U440">
        <v>0.0024</v>
      </c>
      <c r="V440" t="str">
        <v>--</v>
      </c>
      <c r="W440" t="str">
        <v>N</v>
      </c>
      <c r="X440" t="str">
        <v>N</v>
      </c>
      <c r="Y440">
        <v>0</v>
      </c>
      <c r="Z440" t="str">
        <v>--</v>
      </c>
      <c r="AA440">
        <v>0</v>
      </c>
    </row>
    <row r="441">
      <c r="A441" t="str">
        <v>B0BC82J65L</v>
      </c>
      <c r="B441" t="str">
        <v>X003DL3WIL</v>
      </c>
      <c r="C441" t="str">
        <v>365Home 2-Pack Multifunctional Vegetable Chopper Dicing &amp; Slitting, Veggie Peeler Chopper Dicer With Container, Cucumber Carrot Potato Onion Apple Peeler Chopper Dicer Slicer Cutter Tool</v>
      </c>
      <c r="D441" t="str">
        <v>ORF3</v>
      </c>
      <c r="E441" t="str">
        <v>US</v>
      </c>
      <c r="F441">
        <v>8.71</v>
      </c>
      <c r="G441">
        <v>6.38</v>
      </c>
      <c r="H441">
        <v>4.14</v>
      </c>
      <c r="I441" t="str">
        <v>inches</v>
      </c>
      <c r="J441">
        <v>1.6</v>
      </c>
      <c r="K441" t="str">
        <v>pounds</v>
      </c>
      <c r="L441">
        <v>0.1331</v>
      </c>
      <c r="M441" t="str">
        <v>cubic feet</v>
      </c>
      <c r="N441" t="str">
        <v>Standard-Size</v>
      </c>
      <c r="O441">
        <v>13</v>
      </c>
      <c r="P441">
        <v>1.26</v>
      </c>
      <c r="Q441">
        <v>1.5633</v>
      </c>
      <c r="R441">
        <v>44986</v>
      </c>
      <c r="S441">
        <v>0.87</v>
      </c>
      <c r="T441" t="str">
        <v>USD</v>
      </c>
      <c r="U441">
        <v>1.36</v>
      </c>
      <c r="V441" t="str">
        <v>--</v>
      </c>
      <c r="W441" t="str">
        <v>N</v>
      </c>
      <c r="X441" t="str">
        <v>N</v>
      </c>
      <c r="Y441">
        <v>0</v>
      </c>
      <c r="Z441" t="str">
        <v>--</v>
      </c>
      <c r="AA441">
        <v>0</v>
      </c>
    </row>
    <row r="442">
      <c r="A442" t="str">
        <v>B0BHVP5HFS</v>
      </c>
      <c r="B442" t="str">
        <v>X003FHUO7P</v>
      </c>
      <c r="C442" t="str">
        <v>365Home Car Window Breaker Seatbelt Cutter, 3-in-1 Glass Breaker and Seat Belt Cutter, Car Emergency Escape Tool with User Manual for Land and Underwater (Green)</v>
      </c>
      <c r="D442" t="str">
        <v>ORF3</v>
      </c>
      <c r="E442" t="str">
        <v>US</v>
      </c>
      <c r="F442">
        <v>4.76</v>
      </c>
      <c r="G442">
        <v>3.07</v>
      </c>
      <c r="H442">
        <v>1.26</v>
      </c>
      <c r="I442" t="str">
        <v>inches</v>
      </c>
      <c r="J442">
        <v>0.09</v>
      </c>
      <c r="K442" t="str">
        <v>pounds</v>
      </c>
      <c r="L442">
        <v>0.0107</v>
      </c>
      <c r="M442" t="str">
        <v>cubic feet</v>
      </c>
      <c r="N442" t="str">
        <v>Standard-Size</v>
      </c>
      <c r="O442">
        <v>1</v>
      </c>
      <c r="P442">
        <v>0</v>
      </c>
      <c r="Q442">
        <v>0.0107</v>
      </c>
      <c r="R442">
        <v>44986</v>
      </c>
      <c r="S442">
        <v>0.87</v>
      </c>
      <c r="T442" t="str">
        <v>USD</v>
      </c>
      <c r="U442">
        <v>0.0093</v>
      </c>
      <c r="V442" t="str">
        <v>--</v>
      </c>
      <c r="W442" t="str">
        <v>N</v>
      </c>
      <c r="X442" t="str">
        <v>N</v>
      </c>
      <c r="Y442">
        <v>0</v>
      </c>
      <c r="Z442" t="str">
        <v>--</v>
      </c>
      <c r="AA442">
        <v>0</v>
      </c>
    </row>
    <row r="443">
      <c r="A443" t="str">
        <v>B0BPGJWBX2</v>
      </c>
      <c r="B443" t="str">
        <v>X003KCWVET</v>
      </c>
      <c r="C443" t="str">
        <v>365Home 2-Pack 2 in 1 Dumpling Maker Press, Dumpling Skin Maker Machine, Empanada Maker Press, Multifunctional DIY Manual Dumpling Press Mold Set (Green, Orange)</v>
      </c>
      <c r="D443" t="str">
        <v>OXR1</v>
      </c>
      <c r="E443" t="str">
        <v>US</v>
      </c>
      <c r="F443">
        <v>10.63</v>
      </c>
      <c r="G443">
        <v>9.8</v>
      </c>
      <c r="H443">
        <v>3.9</v>
      </c>
      <c r="I443" t="str">
        <v>inches</v>
      </c>
      <c r="J443">
        <v>1.01</v>
      </c>
      <c r="K443" t="str">
        <v>pounds</v>
      </c>
      <c r="L443">
        <v>0.2351</v>
      </c>
      <c r="M443" t="str">
        <v>cubic feet</v>
      </c>
      <c r="N443" t="str">
        <v>Standard-Size</v>
      </c>
      <c r="O443">
        <v>0.87</v>
      </c>
      <c r="P443">
        <v>0</v>
      </c>
      <c r="Q443">
        <v>0.1972</v>
      </c>
      <c r="R443">
        <v>44986</v>
      </c>
      <c r="S443">
        <v>0.87</v>
      </c>
      <c r="T443" t="str">
        <v>USD</v>
      </c>
      <c r="U443">
        <v>0.1716</v>
      </c>
      <c r="V443" t="str">
        <v>--</v>
      </c>
      <c r="W443" t="str">
        <v>N</v>
      </c>
      <c r="X443" t="str">
        <v>N</v>
      </c>
      <c r="Y443">
        <v>0</v>
      </c>
      <c r="Z443" t="str">
        <v>--</v>
      </c>
      <c r="AA443">
        <v>0.03</v>
      </c>
    </row>
    <row r="444">
      <c r="A444" t="str">
        <v>B0BPGC1SZD</v>
      </c>
      <c r="B444" t="str">
        <v>X003KCYD63</v>
      </c>
      <c r="C444" t="str">
        <v>365Home 2 in 1 Dumpling Maker Press, Dumpling Skin Maker Machine, Empanada Maker Press, Multifunctional DIY Manual Dumpling Press Mold Set (Yellow)</v>
      </c>
      <c r="D444" t="str">
        <v>OXR1</v>
      </c>
      <c r="E444" t="str">
        <v>US</v>
      </c>
      <c r="F444">
        <v>8.9</v>
      </c>
      <c r="G444">
        <v>4.65</v>
      </c>
      <c r="H444">
        <v>3.23</v>
      </c>
      <c r="I444" t="str">
        <v>inches</v>
      </c>
      <c r="J444">
        <v>0.02</v>
      </c>
      <c r="K444" t="str">
        <v>pounds</v>
      </c>
      <c r="L444">
        <v>0.0774</v>
      </c>
      <c r="M444" t="str">
        <v>cubic feet</v>
      </c>
      <c r="N444" t="str">
        <v>Standard-Size</v>
      </c>
      <c r="O444">
        <v>4.97</v>
      </c>
      <c r="P444">
        <v>0</v>
      </c>
      <c r="Q444">
        <v>0.3718</v>
      </c>
      <c r="R444">
        <v>44986</v>
      </c>
      <c r="S444">
        <v>0.87</v>
      </c>
      <c r="T444" t="str">
        <v>USD</v>
      </c>
      <c r="U444">
        <v>0.3266</v>
      </c>
      <c r="V444" t="str">
        <v>--</v>
      </c>
      <c r="W444" t="str">
        <v>N</v>
      </c>
      <c r="X444" t="str">
        <v>N</v>
      </c>
      <c r="Y444">
        <v>0</v>
      </c>
      <c r="Z444" t="str">
        <v>--</v>
      </c>
      <c r="AA444">
        <v>0.16</v>
      </c>
    </row>
    <row r="445">
      <c r="A445" t="str">
        <v>B0B42L59Q7</v>
      </c>
      <c r="B445" t="str">
        <v>X003A8B6O9</v>
      </c>
      <c r="C445" t="str">
        <v>365Home Bowl Cozy Template 3 Sizes, Bowl Cozy Pattern Template, Bowl Cozy Template Cutting Ruler Set with 40 Pcs of Sewing Pin, Roller Cutter and Manual Instruction</v>
      </c>
      <c r="D445" t="str">
        <v>PCW1</v>
      </c>
      <c r="E445" t="str">
        <v>US</v>
      </c>
      <c r="F445">
        <v>13.66</v>
      </c>
      <c r="G445">
        <v>10.47</v>
      </c>
      <c r="H445">
        <v>1.3</v>
      </c>
      <c r="I445" t="str">
        <v>inches</v>
      </c>
      <c r="J445">
        <v>0.95</v>
      </c>
      <c r="K445" t="str">
        <v>pounds</v>
      </c>
      <c r="L445">
        <v>0.1076</v>
      </c>
      <c r="M445" t="str">
        <v>cubic feet</v>
      </c>
      <c r="N445" t="str">
        <v>Standard-Size</v>
      </c>
      <c r="O445">
        <v>0.03</v>
      </c>
      <c r="P445">
        <v>0</v>
      </c>
      <c r="Q445">
        <v>0.0035</v>
      </c>
      <c r="R445">
        <v>44986</v>
      </c>
      <c r="S445">
        <v>0.87</v>
      </c>
      <c r="T445" t="str">
        <v>USD</v>
      </c>
      <c r="U445">
        <v>0.003</v>
      </c>
      <c r="V445" t="str">
        <v>--</v>
      </c>
      <c r="W445" t="str">
        <v>N</v>
      </c>
      <c r="X445" t="str">
        <v>N</v>
      </c>
      <c r="Y445">
        <v>0</v>
      </c>
      <c r="Z445" t="str">
        <v>--</v>
      </c>
      <c r="AA445">
        <v>0</v>
      </c>
    </row>
    <row r="446">
      <c r="A446" t="str">
        <v>B0B42HXW3P</v>
      </c>
      <c r="B446" t="str">
        <v>X003A8GAYP</v>
      </c>
      <c r="C446" t="str">
        <v>365Home Bowl Cozy Template 3 Sizes, Bowl Cozy Pattern Template, Bowl Cozy Template Cutting Ruler Set with 40 Pcs of Sewing Pin and Manual Instruction</v>
      </c>
      <c r="D446" t="str">
        <v>PCW1</v>
      </c>
      <c r="E446" t="str">
        <v>US</v>
      </c>
      <c r="F446">
        <v>11.89</v>
      </c>
      <c r="G446">
        <v>11.57</v>
      </c>
      <c r="H446">
        <v>0.63</v>
      </c>
      <c r="I446" t="str">
        <v>inches</v>
      </c>
      <c r="J446">
        <v>0.71</v>
      </c>
      <c r="K446" t="str">
        <v>pounds</v>
      </c>
      <c r="L446">
        <v>0.0502</v>
      </c>
      <c r="M446" t="str">
        <v>cubic feet</v>
      </c>
      <c r="N446" t="str">
        <v>Standard-Size</v>
      </c>
      <c r="O446">
        <v>0.65</v>
      </c>
      <c r="P446">
        <v>0</v>
      </c>
      <c r="Q446">
        <v>0.0275</v>
      </c>
      <c r="R446">
        <v>44986</v>
      </c>
      <c r="S446">
        <v>0.87</v>
      </c>
      <c r="T446" t="str">
        <v>USD</v>
      </c>
      <c r="U446">
        <v>0.0239</v>
      </c>
      <c r="V446" t="str">
        <v>--</v>
      </c>
      <c r="W446" t="str">
        <v>N</v>
      </c>
      <c r="X446" t="str">
        <v>N</v>
      </c>
      <c r="Y446">
        <v>0</v>
      </c>
      <c r="Z446" t="str">
        <v>--</v>
      </c>
      <c r="AA446">
        <v>0.1</v>
      </c>
    </row>
    <row r="447">
      <c r="A447" t="str">
        <v>B0BC8WW3KP</v>
      </c>
      <c r="B447" t="str">
        <v>X003DKUBQ3</v>
      </c>
      <c r="C447" t="str">
        <v>365Home 3-in-1 Multifunctional Fruit Vegetable Peeler with Rotating Head, Straight Serrated Julienne Peeler, Apple Cucumber Tomato Carrot Potato Peeler Hand, Veggie Peelers for Kitchen</v>
      </c>
      <c r="D447" t="str">
        <v>PCW1</v>
      </c>
      <c r="E447" t="str">
        <v>US</v>
      </c>
      <c r="F447">
        <v>4.06</v>
      </c>
      <c r="G447">
        <v>3.5</v>
      </c>
      <c r="H447">
        <v>0.79</v>
      </c>
      <c r="I447" t="str">
        <v>inches</v>
      </c>
      <c r="J447">
        <v>0.07</v>
      </c>
      <c r="K447" t="str">
        <v>pounds</v>
      </c>
      <c r="L447">
        <v>0.0065</v>
      </c>
      <c r="M447" t="str">
        <v>cubic feet</v>
      </c>
      <c r="N447" t="str">
        <v>Standard-Size</v>
      </c>
      <c r="O447">
        <v>2</v>
      </c>
      <c r="P447">
        <v>0.19</v>
      </c>
      <c r="Q447">
        <v>0.0117</v>
      </c>
      <c r="R447">
        <v>44986</v>
      </c>
      <c r="S447">
        <v>0.87</v>
      </c>
      <c r="T447" t="str">
        <v>USD</v>
      </c>
      <c r="U447">
        <v>0.0102</v>
      </c>
      <c r="V447" t="str">
        <v>--</v>
      </c>
      <c r="W447" t="str">
        <v>N</v>
      </c>
      <c r="X447" t="str">
        <v>N</v>
      </c>
      <c r="Y447">
        <v>0</v>
      </c>
      <c r="Z447" t="str">
        <v>--</v>
      </c>
      <c r="AA447">
        <v>0</v>
      </c>
    </row>
    <row r="448">
      <c r="A448" t="str">
        <v>B0BC8YQDHF</v>
      </c>
      <c r="B448" t="str">
        <v>X003DL1VHZ</v>
      </c>
      <c r="C448" t="str">
        <v>365Home 2-Pack Vegetable Green Bean Onion Pepper Cutter Slicer Frencher Shredder, 3-in-1 Multifunctional Fruit Vegetable Apple Cucumber Tomato Carrot Potato Peeler with Rotating Head</v>
      </c>
      <c r="D448" t="str">
        <v>PCW1</v>
      </c>
      <c r="E448" t="str">
        <v>US</v>
      </c>
      <c r="F448">
        <v>4.96</v>
      </c>
      <c r="G448">
        <v>4.02</v>
      </c>
      <c r="H448">
        <v>2.68</v>
      </c>
      <c r="I448" t="str">
        <v>inches</v>
      </c>
      <c r="J448">
        <v>0.2</v>
      </c>
      <c r="K448" t="str">
        <v>pounds</v>
      </c>
      <c r="L448">
        <v>0.0309</v>
      </c>
      <c r="M448" t="str">
        <v>cubic feet</v>
      </c>
      <c r="N448" t="str">
        <v>Standard-Size</v>
      </c>
      <c r="O448">
        <v>1</v>
      </c>
      <c r="P448">
        <v>0.16</v>
      </c>
      <c r="Q448">
        <v>0.0259</v>
      </c>
      <c r="R448">
        <v>44986</v>
      </c>
      <c r="S448">
        <v>0.87</v>
      </c>
      <c r="T448" t="str">
        <v>USD</v>
      </c>
      <c r="U448">
        <v>0.0226</v>
      </c>
      <c r="V448" t="str">
        <v>--</v>
      </c>
      <c r="W448" t="str">
        <v>N</v>
      </c>
      <c r="X448" t="str">
        <v>N</v>
      </c>
      <c r="Y448">
        <v>0</v>
      </c>
      <c r="Z448" t="str">
        <v>--</v>
      </c>
      <c r="AA448">
        <v>0</v>
      </c>
    </row>
    <row r="449">
      <c r="A449" t="str">
        <v>B0BC8XM5TQ</v>
      </c>
      <c r="B449" t="str">
        <v>X003DL1VI9</v>
      </c>
      <c r="C449" t="str">
        <v>365Home 2-Pack Fruit Vegetable Peeler with Container, Veggie Apple Cucumber Carrot Potato Peeler Hand, Green Bean Onion Pepper Cutter Slicer Frencher Shredder</v>
      </c>
      <c r="D449" t="str">
        <v>PCW1</v>
      </c>
      <c r="E449" t="str">
        <v>US</v>
      </c>
      <c r="F449">
        <v>6.77</v>
      </c>
      <c r="G449">
        <v>5.87</v>
      </c>
      <c r="H449">
        <v>2.36</v>
      </c>
      <c r="I449" t="str">
        <v>inches</v>
      </c>
      <c r="J449">
        <v>0.26</v>
      </c>
      <c r="K449" t="str">
        <v>pounds</v>
      </c>
      <c r="L449">
        <v>0.0543</v>
      </c>
      <c r="M449" t="str">
        <v>cubic feet</v>
      </c>
      <c r="N449" t="str">
        <v>Standard-Size</v>
      </c>
      <c r="O449">
        <v>1</v>
      </c>
      <c r="P449">
        <v>0.16</v>
      </c>
      <c r="Q449">
        <v>0.0455</v>
      </c>
      <c r="R449">
        <v>44986</v>
      </c>
      <c r="S449">
        <v>0.87</v>
      </c>
      <c r="T449" t="str">
        <v>USD</v>
      </c>
      <c r="U449">
        <v>0.0396</v>
      </c>
      <c r="V449" t="str">
        <v>--</v>
      </c>
      <c r="W449" t="str">
        <v>N</v>
      </c>
      <c r="X449" t="str">
        <v>N</v>
      </c>
      <c r="Y449">
        <v>0</v>
      </c>
      <c r="Z449" t="str">
        <v>--</v>
      </c>
      <c r="AA449">
        <v>0</v>
      </c>
    </row>
    <row r="450">
      <c r="A450" t="str">
        <v>B0BC8WZ3YB</v>
      </c>
      <c r="B450" t="str">
        <v>X003DL3PLF</v>
      </c>
      <c r="C450" t="str">
        <v>365Home Multifunction Vegetable Bean Slicer Cutter Dicer Knife, Long French Bean Shredder Grater, Vegetable 3 In 1 Peeler With Storage, Kitchen Hand Tool</v>
      </c>
      <c r="D450" t="str">
        <v>PCW1</v>
      </c>
      <c r="E450" t="str">
        <v>US</v>
      </c>
      <c r="F450">
        <v>5.83</v>
      </c>
      <c r="G450">
        <v>3.39</v>
      </c>
      <c r="H450">
        <v>2.24</v>
      </c>
      <c r="I450" t="str">
        <v>inches</v>
      </c>
      <c r="J450">
        <v>0.15</v>
      </c>
      <c r="K450" t="str">
        <v>pounds</v>
      </c>
      <c r="L450">
        <v>0.0256</v>
      </c>
      <c r="M450" t="str">
        <v>cubic feet</v>
      </c>
      <c r="N450" t="str">
        <v>Standard-Size</v>
      </c>
      <c r="O450">
        <v>1</v>
      </c>
      <c r="P450">
        <v>0.1</v>
      </c>
      <c r="Q450">
        <v>0.0231</v>
      </c>
      <c r="R450">
        <v>44986</v>
      </c>
      <c r="S450">
        <v>0.87</v>
      </c>
      <c r="T450" t="str">
        <v>USD</v>
      </c>
      <c r="U450">
        <v>0.0201</v>
      </c>
      <c r="V450" t="str">
        <v>--</v>
      </c>
      <c r="W450" t="str">
        <v>N</v>
      </c>
      <c r="X450" t="str">
        <v>N</v>
      </c>
      <c r="Y450">
        <v>0</v>
      </c>
      <c r="Z450" t="str">
        <v>--</v>
      </c>
      <c r="AA450">
        <v>0</v>
      </c>
    </row>
    <row r="451">
      <c r="A451" t="str">
        <v>B0BPGJCJ4L</v>
      </c>
      <c r="B451" t="str">
        <v>X003KCT0FR</v>
      </c>
      <c r="C451" t="str">
        <v>365Home 2 in 1 Dumpling Maker Press, Dumpling Skin Maker Machine, Empanada Maker Press, Multifunctional DIY Manual Dumpling Press Mold Set (Pink)</v>
      </c>
      <c r="D451" t="str">
        <v>PCW1</v>
      </c>
      <c r="E451" t="str">
        <v>US</v>
      </c>
      <c r="F451">
        <v>4</v>
      </c>
      <c r="G451">
        <v>3.2</v>
      </c>
      <c r="H451">
        <v>0.6</v>
      </c>
      <c r="I451" t="str">
        <v>inches</v>
      </c>
      <c r="J451">
        <v>0.45</v>
      </c>
      <c r="K451" t="str">
        <v>pounds</v>
      </c>
      <c r="L451">
        <v>0.0044</v>
      </c>
      <c r="M451" t="str">
        <v>cubic feet</v>
      </c>
      <c r="N451" t="str">
        <v>Standard-Size</v>
      </c>
      <c r="O451">
        <v>0.06</v>
      </c>
      <c r="P451">
        <v>0</v>
      </c>
      <c r="Q451">
        <v>0.0001</v>
      </c>
      <c r="R451">
        <v>44986</v>
      </c>
      <c r="S451">
        <v>0.87</v>
      </c>
      <c r="T451" t="str">
        <v>USD</v>
      </c>
      <c r="U451">
        <v>0.0001</v>
      </c>
      <c r="V451" t="str">
        <v>--</v>
      </c>
      <c r="W451" t="str">
        <v>N</v>
      </c>
      <c r="X451" t="str">
        <v>N</v>
      </c>
      <c r="Y451">
        <v>0</v>
      </c>
      <c r="Z451" t="str">
        <v>--</v>
      </c>
      <c r="AA451">
        <v>0.03</v>
      </c>
    </row>
    <row r="452">
      <c r="A452" t="str">
        <v>B0BPGJWBX2</v>
      </c>
      <c r="B452" t="str">
        <v>X003KCWVET</v>
      </c>
      <c r="C452" t="str">
        <v>365Home 2-Pack 2 in 1 Dumpling Maker Press, Dumpling Skin Maker Machine, Empanada Maker Press, Multifunctional DIY Manual Dumpling Press Mold Set (Green, Orange)</v>
      </c>
      <c r="D452" t="str">
        <v>PCW1</v>
      </c>
      <c r="E452" t="str">
        <v>US</v>
      </c>
      <c r="F452">
        <v>10.63</v>
      </c>
      <c r="G452">
        <v>9.8</v>
      </c>
      <c r="H452">
        <v>3.9</v>
      </c>
      <c r="I452" t="str">
        <v>inches</v>
      </c>
      <c r="J452">
        <v>1.01</v>
      </c>
      <c r="K452" t="str">
        <v>pounds</v>
      </c>
      <c r="L452">
        <v>0.2351</v>
      </c>
      <c r="M452" t="str">
        <v>cubic feet</v>
      </c>
      <c r="N452" t="str">
        <v>Standard-Size</v>
      </c>
      <c r="O452">
        <v>0.68</v>
      </c>
      <c r="P452">
        <v>0</v>
      </c>
      <c r="Q452">
        <v>0.0986</v>
      </c>
      <c r="R452">
        <v>44986</v>
      </c>
      <c r="S452">
        <v>0.87</v>
      </c>
      <c r="T452" t="str">
        <v>USD</v>
      </c>
      <c r="U452">
        <v>0.0858</v>
      </c>
      <c r="V452" t="str">
        <v>--</v>
      </c>
      <c r="W452" t="str">
        <v>N</v>
      </c>
      <c r="X452" t="str">
        <v>N</v>
      </c>
      <c r="Y452">
        <v>0.046189</v>
      </c>
      <c r="Z452" t="str">
        <v>COVID-19:0.0462</v>
      </c>
      <c r="AA452">
        <v>0.03</v>
      </c>
    </row>
    <row r="453">
      <c r="A453" t="str">
        <v>B0B42K8BKS</v>
      </c>
      <c r="B453" t="str">
        <v>X003A8B6OJ</v>
      </c>
      <c r="C453" t="str">
        <v>365Home Bowl Cozy Template 3 Sizes, Bowl Cozy Pattern Template, Bowl Cozy Template Cutting Ruler Set with 40 Pcs of Sewing Pin and Manual Instruction</v>
      </c>
      <c r="D453" t="str">
        <v>PDX9</v>
      </c>
      <c r="E453" t="str">
        <v>US</v>
      </c>
      <c r="F453">
        <v>12.01</v>
      </c>
      <c r="G453">
        <v>11.54</v>
      </c>
      <c r="H453">
        <v>0.47</v>
      </c>
      <c r="I453" t="str">
        <v>inches</v>
      </c>
      <c r="J453">
        <v>0.31</v>
      </c>
      <c r="K453" t="str">
        <v>pounds</v>
      </c>
      <c r="L453">
        <v>0.0377</v>
      </c>
      <c r="M453" t="str">
        <v>cubic feet</v>
      </c>
      <c r="N453" t="str">
        <v>Standard-Size</v>
      </c>
      <c r="O453">
        <v>0.71</v>
      </c>
      <c r="P453">
        <v>0</v>
      </c>
      <c r="Q453">
        <v>0.0268</v>
      </c>
      <c r="R453">
        <v>44986</v>
      </c>
      <c r="S453">
        <v>0.87</v>
      </c>
      <c r="T453" t="str">
        <v>USD</v>
      </c>
      <c r="U453">
        <v>0.0233</v>
      </c>
      <c r="V453" t="str">
        <v>--</v>
      </c>
      <c r="W453" t="str">
        <v>N</v>
      </c>
      <c r="X453" t="str">
        <v>N</v>
      </c>
      <c r="Y453">
        <v>0</v>
      </c>
      <c r="Z453" t="str">
        <v>--</v>
      </c>
      <c r="AA453">
        <v>0</v>
      </c>
    </row>
    <row r="454">
      <c r="A454" t="str">
        <v>B0B42HXW3P</v>
      </c>
      <c r="B454" t="str">
        <v>X003A8GAYP</v>
      </c>
      <c r="C454" t="str">
        <v>365Home Bowl Cozy Template 3 Sizes, Bowl Cozy Pattern Template, Bowl Cozy Template Cutting Ruler Set with 40 Pcs of Sewing Pin and Manual Instruction</v>
      </c>
      <c r="D454" t="str">
        <v>PDX9</v>
      </c>
      <c r="E454" t="str">
        <v>US</v>
      </c>
      <c r="F454">
        <v>11.89</v>
      </c>
      <c r="G454">
        <v>11.57</v>
      </c>
      <c r="H454">
        <v>0.63</v>
      </c>
      <c r="I454" t="str">
        <v>inches</v>
      </c>
      <c r="J454">
        <v>0.71</v>
      </c>
      <c r="K454" t="str">
        <v>pounds</v>
      </c>
      <c r="L454">
        <v>0.0502</v>
      </c>
      <c r="M454" t="str">
        <v>cubic feet</v>
      </c>
      <c r="N454" t="str">
        <v>Standard-Size</v>
      </c>
      <c r="O454">
        <v>84.68</v>
      </c>
      <c r="P454">
        <v>0</v>
      </c>
      <c r="Q454">
        <v>4.2389</v>
      </c>
      <c r="R454">
        <v>44986</v>
      </c>
      <c r="S454">
        <v>0.87</v>
      </c>
      <c r="T454" t="str">
        <v>USD</v>
      </c>
      <c r="U454">
        <v>3.6915</v>
      </c>
      <c r="V454" t="str">
        <v>--</v>
      </c>
      <c r="W454" t="str">
        <v>N</v>
      </c>
      <c r="X454" t="str">
        <v>N</v>
      </c>
      <c r="Y454">
        <v>0</v>
      </c>
      <c r="Z454" t="str">
        <v>--</v>
      </c>
      <c r="AA454">
        <v>0.16</v>
      </c>
    </row>
    <row r="455">
      <c r="A455" t="str">
        <v>B0BC8YQDHF</v>
      </c>
      <c r="B455" t="str">
        <v>X003DL1VHZ</v>
      </c>
      <c r="C455" t="str">
        <v>365Home 2-Pack Vegetable Green Bean Onion Pepper Cutter Slicer Frencher Shredder, 3-in-1 Multifunctional Fruit Vegetable Apple Cucumber Tomato Carrot Potato Peeler with Rotating Head</v>
      </c>
      <c r="D455" t="str">
        <v>PDX9</v>
      </c>
      <c r="E455" t="str">
        <v>US</v>
      </c>
      <c r="F455">
        <v>4.96</v>
      </c>
      <c r="G455">
        <v>4.02</v>
      </c>
      <c r="H455">
        <v>2.68</v>
      </c>
      <c r="I455" t="str">
        <v>inches</v>
      </c>
      <c r="J455">
        <v>0.2</v>
      </c>
      <c r="K455" t="str">
        <v>pounds</v>
      </c>
      <c r="L455">
        <v>0.0309</v>
      </c>
      <c r="M455" t="str">
        <v>cubic feet</v>
      </c>
      <c r="N455" t="str">
        <v>Standard-Size</v>
      </c>
      <c r="O455">
        <v>1</v>
      </c>
      <c r="P455">
        <v>0.16</v>
      </c>
      <c r="Q455">
        <v>0.0259</v>
      </c>
      <c r="R455">
        <v>44986</v>
      </c>
      <c r="S455">
        <v>0.87</v>
      </c>
      <c r="T455" t="str">
        <v>USD</v>
      </c>
      <c r="U455">
        <v>0.0226</v>
      </c>
      <c r="V455" t="str">
        <v>--</v>
      </c>
      <c r="W455" t="str">
        <v>N</v>
      </c>
      <c r="X455" t="str">
        <v>N</v>
      </c>
      <c r="Y455">
        <v>0</v>
      </c>
      <c r="Z455" t="str">
        <v>--</v>
      </c>
      <c r="AA455">
        <v>0</v>
      </c>
    </row>
    <row r="456">
      <c r="A456" t="str">
        <v>B0BC8XM5TQ</v>
      </c>
      <c r="B456" t="str">
        <v>X003DL1VI9</v>
      </c>
      <c r="C456" t="str">
        <v>365Home 2-Pack Fruit Vegetable Peeler with Container, Veggie Apple Cucumber Carrot Potato Peeler Hand, Green Bean Onion Pepper Cutter Slicer Frencher Shredder</v>
      </c>
      <c r="D456" t="str">
        <v>PDX9</v>
      </c>
      <c r="E456" t="str">
        <v>US</v>
      </c>
      <c r="F456">
        <v>6.77</v>
      </c>
      <c r="G456">
        <v>5.87</v>
      </c>
      <c r="H456">
        <v>2.36</v>
      </c>
      <c r="I456" t="str">
        <v>inches</v>
      </c>
      <c r="J456">
        <v>0.26</v>
      </c>
      <c r="K456" t="str">
        <v>pounds</v>
      </c>
      <c r="L456">
        <v>0.0543</v>
      </c>
      <c r="M456" t="str">
        <v>cubic feet</v>
      </c>
      <c r="N456" t="str">
        <v>Standard-Size</v>
      </c>
      <c r="O456">
        <v>1</v>
      </c>
      <c r="P456">
        <v>0.16</v>
      </c>
      <c r="Q456">
        <v>0.0455</v>
      </c>
      <c r="R456">
        <v>44986</v>
      </c>
      <c r="S456">
        <v>0.87</v>
      </c>
      <c r="T456" t="str">
        <v>USD</v>
      </c>
      <c r="U456">
        <v>0.0396</v>
      </c>
      <c r="V456" t="str">
        <v>--</v>
      </c>
      <c r="W456" t="str">
        <v>N</v>
      </c>
      <c r="X456" t="str">
        <v>N</v>
      </c>
      <c r="Y456">
        <v>0</v>
      </c>
      <c r="Z456" t="str">
        <v>--</v>
      </c>
      <c r="AA456">
        <v>0</v>
      </c>
    </row>
    <row r="457">
      <c r="A457" t="str">
        <v>B0BC8YPVZZ</v>
      </c>
      <c r="B457" t="str">
        <v>X003DL3W13</v>
      </c>
      <c r="C457" t="str">
        <v>365Home Multifunction Vegetable Green Bean Cutter Slicer Frencher Stringer, Green Onion Pepper Slicer Shredder, Veggie Slicer Cutter Shredder Tool</v>
      </c>
      <c r="D457" t="str">
        <v>PDX9</v>
      </c>
      <c r="E457" t="str">
        <v>US</v>
      </c>
      <c r="F457">
        <v>4</v>
      </c>
      <c r="G457">
        <v>2</v>
      </c>
      <c r="H457">
        <v>0.6</v>
      </c>
      <c r="I457" t="str">
        <v>inches</v>
      </c>
      <c r="J457">
        <v>0.2</v>
      </c>
      <c r="K457" t="str">
        <v>pounds</v>
      </c>
      <c r="L457">
        <v>0.0028</v>
      </c>
      <c r="M457" t="str">
        <v>cubic feet</v>
      </c>
      <c r="N457" t="str">
        <v>Standard-Size</v>
      </c>
      <c r="O457">
        <v>1</v>
      </c>
      <c r="P457">
        <v>0</v>
      </c>
      <c r="Q457">
        <v>0.0028</v>
      </c>
      <c r="R457">
        <v>44986</v>
      </c>
      <c r="S457">
        <v>0.87</v>
      </c>
      <c r="T457" t="str">
        <v>USD</v>
      </c>
      <c r="U457">
        <v>0.0024</v>
      </c>
      <c r="V457" t="str">
        <v>--</v>
      </c>
      <c r="W457" t="str">
        <v>N</v>
      </c>
      <c r="X457" t="str">
        <v>N</v>
      </c>
      <c r="Y457">
        <v>0</v>
      </c>
      <c r="Z457" t="str">
        <v>--</v>
      </c>
      <c r="AA457">
        <v>0</v>
      </c>
    </row>
    <row r="458">
      <c r="A458" t="str">
        <v>B0BJPWWT92</v>
      </c>
      <c r="B458" t="str">
        <v>X003FSGFHH</v>
      </c>
      <c r="C458" t="str">
        <v>365Home 8 Packs Macaron Mobile Phone Screen Cleaning Keychain Wipes, Eyeglass Brush Cleaner, Computer Laptop Cell Phone Screen Cleaner Tool - Glass Cleaning Cloth</v>
      </c>
      <c r="D458" t="str">
        <v>PDX9</v>
      </c>
      <c r="E458" t="str">
        <v>US</v>
      </c>
      <c r="F458">
        <v>3.66</v>
      </c>
      <c r="G458">
        <v>2.91</v>
      </c>
      <c r="H458">
        <v>1.5</v>
      </c>
      <c r="I458" t="str">
        <v>inches</v>
      </c>
      <c r="J458">
        <v>0.13</v>
      </c>
      <c r="K458" t="str">
        <v>pounds</v>
      </c>
      <c r="L458">
        <v>0.0092</v>
      </c>
      <c r="M458" t="str">
        <v>cubic feet</v>
      </c>
      <c r="N458" t="str">
        <v>Standard-Size</v>
      </c>
      <c r="O458">
        <v>1</v>
      </c>
      <c r="P458">
        <v>0.1</v>
      </c>
      <c r="Q458">
        <v>0.0084</v>
      </c>
      <c r="R458">
        <v>44986</v>
      </c>
      <c r="S458">
        <v>0.87</v>
      </c>
      <c r="T458" t="str">
        <v>USD</v>
      </c>
      <c r="U458">
        <v>0.0073</v>
      </c>
      <c r="V458" t="str">
        <v>--</v>
      </c>
      <c r="W458" t="str">
        <v>N</v>
      </c>
      <c r="X458" t="str">
        <v>N</v>
      </c>
      <c r="Y458">
        <v>0</v>
      </c>
      <c r="Z458" t="str">
        <v>--</v>
      </c>
      <c r="AA458">
        <v>0</v>
      </c>
    </row>
    <row r="459">
      <c r="A459" t="str">
        <v>B0BNT3972V</v>
      </c>
      <c r="B459" t="str">
        <v>X003K4UM4X</v>
      </c>
      <c r="C459" t="str">
        <v>365Home 16 Packs Macaron Mobile Phone Screen Cleaning Keychain Wipes, Eyeglass Brush Cleaner, Computer Laptop Cell Phone Screen Cleaner Tool - Glass Cleaning Cloth</v>
      </c>
      <c r="D459" t="str">
        <v>PDX9</v>
      </c>
      <c r="E459" t="str">
        <v>US</v>
      </c>
      <c r="F459">
        <v>5.08</v>
      </c>
      <c r="G459">
        <v>3.82</v>
      </c>
      <c r="H459">
        <v>1.97</v>
      </c>
      <c r="I459" t="str">
        <v>inches</v>
      </c>
      <c r="J459">
        <v>0.26</v>
      </c>
      <c r="K459" t="str">
        <v>pounds</v>
      </c>
      <c r="L459">
        <v>0.0221</v>
      </c>
      <c r="M459" t="str">
        <v>cubic feet</v>
      </c>
      <c r="N459" t="str">
        <v>Standard-Size</v>
      </c>
      <c r="O459">
        <v>4</v>
      </c>
      <c r="P459">
        <v>0.39</v>
      </c>
      <c r="Q459">
        <v>0.0799</v>
      </c>
      <c r="R459">
        <v>44986</v>
      </c>
      <c r="S459">
        <v>0.87</v>
      </c>
      <c r="T459" t="str">
        <v>USD</v>
      </c>
      <c r="U459">
        <v>0.0695</v>
      </c>
      <c r="V459" t="str">
        <v>--</v>
      </c>
      <c r="W459" t="str">
        <v>N</v>
      </c>
      <c r="X459" t="str">
        <v>N</v>
      </c>
      <c r="Y459">
        <v>0</v>
      </c>
      <c r="Z459" t="str">
        <v>--</v>
      </c>
      <c r="AA459">
        <v>0</v>
      </c>
    </row>
    <row r="460">
      <c r="A460" t="str">
        <v>B0BNQT3YN6</v>
      </c>
      <c r="B460" t="str">
        <v>X003K54XY7</v>
      </c>
      <c r="C460" t="str">
        <v>365Home 4-Packs Car Window Breaker Seatbelt Cutter, 3-in-1 Glass Breaker and Seat Belt Cutter, Car Emergency Escape Tool with User Manual for Land and Underwater (Black Red Blue Yellow)</v>
      </c>
      <c r="D460" t="str">
        <v>PDX9</v>
      </c>
      <c r="E460" t="str">
        <v>US</v>
      </c>
      <c r="F460">
        <v>6.93</v>
      </c>
      <c r="G460">
        <v>5.63</v>
      </c>
      <c r="H460">
        <v>2.72</v>
      </c>
      <c r="I460" t="str">
        <v>inches</v>
      </c>
      <c r="J460">
        <v>0.4</v>
      </c>
      <c r="K460" t="str">
        <v>pounds</v>
      </c>
      <c r="L460">
        <v>0.0614</v>
      </c>
      <c r="M460" t="str">
        <v>cubic feet</v>
      </c>
      <c r="N460" t="str">
        <v>Standard-Size</v>
      </c>
      <c r="O460">
        <v>3.74</v>
      </c>
      <c r="P460">
        <v>0</v>
      </c>
      <c r="Q460">
        <v>0.2298</v>
      </c>
      <c r="R460">
        <v>44986</v>
      </c>
      <c r="S460">
        <v>0.87</v>
      </c>
      <c r="T460" t="str">
        <v>USD</v>
      </c>
      <c r="U460">
        <v>0.1999</v>
      </c>
      <c r="V460" t="str">
        <v>--</v>
      </c>
      <c r="W460" t="str">
        <v>N</v>
      </c>
      <c r="X460" t="str">
        <v>N</v>
      </c>
      <c r="Y460">
        <v>0</v>
      </c>
      <c r="Z460" t="str">
        <v>--</v>
      </c>
      <c r="AA460">
        <v>0</v>
      </c>
    </row>
    <row r="461">
      <c r="A461" t="str">
        <v>B0B42HXW3P</v>
      </c>
      <c r="B461" t="str">
        <v>X003A8GAYP</v>
      </c>
      <c r="C461" t="str">
        <v>365Home Bowl Cozy Template 3 Sizes, Bowl Cozy Pattern Template, Bowl Cozy Template Cutting Ruler Set with 40 Pcs of Sewing Pin and Manual Instruction</v>
      </c>
      <c r="D461" t="str">
        <v>PGA1</v>
      </c>
      <c r="E461" t="str">
        <v>US</v>
      </c>
      <c r="F461">
        <v>11.89</v>
      </c>
      <c r="G461">
        <v>11.57</v>
      </c>
      <c r="H461">
        <v>0.63</v>
      </c>
      <c r="I461" t="str">
        <v>inches</v>
      </c>
      <c r="J461">
        <v>0.71</v>
      </c>
      <c r="K461" t="str">
        <v>pounds</v>
      </c>
      <c r="L461">
        <v>0.0502</v>
      </c>
      <c r="M461" t="str">
        <v>cubic feet</v>
      </c>
      <c r="N461" t="str">
        <v>Standard-Size</v>
      </c>
      <c r="O461">
        <v>0.42</v>
      </c>
      <c r="P461">
        <v>0.13</v>
      </c>
      <c r="Q461">
        <v>0.0146</v>
      </c>
      <c r="R461">
        <v>44986</v>
      </c>
      <c r="S461">
        <v>0.87</v>
      </c>
      <c r="T461" t="str">
        <v>USD</v>
      </c>
      <c r="U461">
        <v>0.0128</v>
      </c>
      <c r="V461" t="str">
        <v>--</v>
      </c>
      <c r="W461" t="str">
        <v>N</v>
      </c>
      <c r="X461" t="str">
        <v>N</v>
      </c>
      <c r="Y461">
        <v>0</v>
      </c>
      <c r="Z461" t="str">
        <v>--</v>
      </c>
      <c r="AA461">
        <v>0</v>
      </c>
    </row>
    <row r="462">
      <c r="A462" t="str">
        <v>B0BPGJWBX2</v>
      </c>
      <c r="B462" t="str">
        <v>X003KCWVET</v>
      </c>
      <c r="C462" t="str">
        <v>365Home 2-Pack 2 in 1 Dumpling Maker Press, Dumpling Skin Maker Machine, Empanada Maker Press, Multifunctional DIY Manual Dumpling Press Mold Set (Green, Orange)</v>
      </c>
      <c r="D462" t="str">
        <v>PGA1</v>
      </c>
      <c r="E462" t="str">
        <v>US</v>
      </c>
      <c r="F462">
        <v>10.63</v>
      </c>
      <c r="G462">
        <v>9.8</v>
      </c>
      <c r="H462">
        <v>3.9</v>
      </c>
      <c r="I462" t="str">
        <v>inches</v>
      </c>
      <c r="J462">
        <v>1.01</v>
      </c>
      <c r="K462" t="str">
        <v>pounds</v>
      </c>
      <c r="L462">
        <v>0.2351</v>
      </c>
      <c r="M462" t="str">
        <v>cubic feet</v>
      </c>
      <c r="N462" t="str">
        <v>Standard-Size</v>
      </c>
      <c r="O462">
        <v>0.58</v>
      </c>
      <c r="P462">
        <v>0.16</v>
      </c>
      <c r="Q462">
        <v>0.0986</v>
      </c>
      <c r="R462">
        <v>44986</v>
      </c>
      <c r="S462">
        <v>0.87</v>
      </c>
      <c r="T462" t="str">
        <v>USD</v>
      </c>
      <c r="U462">
        <v>0.0869</v>
      </c>
      <c r="V462" t="str">
        <v>--</v>
      </c>
      <c r="W462" t="str">
        <v>N</v>
      </c>
      <c r="X462" t="str">
        <v>N</v>
      </c>
      <c r="Y462">
        <v>0</v>
      </c>
      <c r="Z462" t="str">
        <v>--</v>
      </c>
      <c r="AA462">
        <v>0</v>
      </c>
    </row>
    <row r="463">
      <c r="A463" t="str">
        <v>B0B42HXW3P</v>
      </c>
      <c r="B463" t="str">
        <v>X003A8GAYP</v>
      </c>
      <c r="C463" t="str">
        <v>365Home Bowl Cozy Template 3 Sizes, Bowl Cozy Pattern Template, Bowl Cozy Template Cutting Ruler Set with 40 Pcs of Sewing Pin and Manual Instruction</v>
      </c>
      <c r="D463" t="str">
        <v>PHL7</v>
      </c>
      <c r="E463" t="str">
        <v>US</v>
      </c>
      <c r="F463">
        <v>11.89</v>
      </c>
      <c r="G463">
        <v>11.57</v>
      </c>
      <c r="H463">
        <v>0.63</v>
      </c>
      <c r="I463" t="str">
        <v>inches</v>
      </c>
      <c r="J463">
        <v>0.71</v>
      </c>
      <c r="K463" t="str">
        <v>pounds</v>
      </c>
      <c r="L463">
        <v>0.0502</v>
      </c>
      <c r="M463" t="str">
        <v>cubic feet</v>
      </c>
      <c r="N463" t="str">
        <v>Standard-Size</v>
      </c>
      <c r="O463">
        <v>0.16</v>
      </c>
      <c r="P463">
        <v>0</v>
      </c>
      <c r="Q463">
        <v>0.0065</v>
      </c>
      <c r="R463">
        <v>44986</v>
      </c>
      <c r="S463">
        <v>0.87</v>
      </c>
      <c r="T463" t="str">
        <v>USD</v>
      </c>
      <c r="U463">
        <v>0.0056</v>
      </c>
      <c r="V463" t="str">
        <v>--</v>
      </c>
      <c r="W463" t="str">
        <v>N</v>
      </c>
      <c r="X463" t="str">
        <v>N</v>
      </c>
      <c r="Y463">
        <v>0</v>
      </c>
      <c r="Z463" t="str">
        <v>--</v>
      </c>
      <c r="AA463">
        <v>0.03</v>
      </c>
    </row>
    <row r="464">
      <c r="A464" t="str">
        <v>B0B42JF83D</v>
      </c>
      <c r="B464" t="str">
        <v>X003A8K93X</v>
      </c>
      <c r="C464" t="str">
        <v>365Home Bowl Cozy Template 3 Sizes, Bowl Cozy Pattern Template, Bowl Cozy Template Cutting Ruler Set with 40 Pcs of Sewing Pin and Manual Instruction</v>
      </c>
      <c r="D464" t="str">
        <v>PHL7</v>
      </c>
      <c r="E464" t="str">
        <v>US</v>
      </c>
      <c r="F464">
        <v>8.94</v>
      </c>
      <c r="G464">
        <v>8.7</v>
      </c>
      <c r="H464">
        <v>0.59</v>
      </c>
      <c r="I464" t="str">
        <v>inches</v>
      </c>
      <c r="J464">
        <v>0.29</v>
      </c>
      <c r="K464" t="str">
        <v>pounds</v>
      </c>
      <c r="L464">
        <v>0.0266</v>
      </c>
      <c r="M464" t="str">
        <v>cubic feet</v>
      </c>
      <c r="N464" t="str">
        <v>Standard-Size</v>
      </c>
      <c r="O464">
        <v>1</v>
      </c>
      <c r="P464">
        <v>0</v>
      </c>
      <c r="Q464">
        <v>0.0266</v>
      </c>
      <c r="R464">
        <v>44986</v>
      </c>
      <c r="S464">
        <v>0.87</v>
      </c>
      <c r="T464" t="str">
        <v>USD</v>
      </c>
      <c r="U464">
        <v>0.0231</v>
      </c>
      <c r="V464" t="str">
        <v>--</v>
      </c>
      <c r="W464" t="str">
        <v>N</v>
      </c>
      <c r="X464" t="str">
        <v>N</v>
      </c>
      <c r="Y464">
        <v>0</v>
      </c>
      <c r="Z464" t="str">
        <v>--</v>
      </c>
      <c r="AA464">
        <v>0</v>
      </c>
    </row>
    <row r="465">
      <c r="A465" t="str">
        <v>B0BJPWWT92</v>
      </c>
      <c r="B465" t="str">
        <v>X003FSGFHH</v>
      </c>
      <c r="C465" t="str">
        <v>365Home 8 Packs Macaron Mobile Phone Screen Cleaning Keychain Wipes, Eyeglass Brush Cleaner, Computer Laptop Cell Phone Screen Cleaner Tool - Glass Cleaning Cloth</v>
      </c>
      <c r="D465" t="str">
        <v>PHL7</v>
      </c>
      <c r="E465" t="str">
        <v>US</v>
      </c>
      <c r="F465">
        <v>3.66</v>
      </c>
      <c r="G465">
        <v>2.91</v>
      </c>
      <c r="H465">
        <v>1.5</v>
      </c>
      <c r="I465" t="str">
        <v>inches</v>
      </c>
      <c r="J465">
        <v>0.13</v>
      </c>
      <c r="K465" t="str">
        <v>pounds</v>
      </c>
      <c r="L465">
        <v>0.0092</v>
      </c>
      <c r="M465" t="str">
        <v>cubic feet</v>
      </c>
      <c r="N465" t="str">
        <v>Standard-Size</v>
      </c>
      <c r="O465">
        <v>2</v>
      </c>
      <c r="P465">
        <v>0.19</v>
      </c>
      <c r="Q465">
        <v>0.0167</v>
      </c>
      <c r="R465">
        <v>44986</v>
      </c>
      <c r="S465">
        <v>0.87</v>
      </c>
      <c r="T465" t="str">
        <v>USD</v>
      </c>
      <c r="U465">
        <v>0.0145</v>
      </c>
      <c r="V465" t="str">
        <v>--</v>
      </c>
      <c r="W465" t="str">
        <v>N</v>
      </c>
      <c r="X465" t="str">
        <v>N</v>
      </c>
      <c r="Y465">
        <v>0</v>
      </c>
      <c r="Z465" t="str">
        <v>--</v>
      </c>
      <c r="AA465">
        <v>0</v>
      </c>
    </row>
    <row r="466">
      <c r="A466" t="str">
        <v>B0BPGJCJ4L</v>
      </c>
      <c r="B466" t="str">
        <v>X003KCT0FR</v>
      </c>
      <c r="C466" t="str">
        <v>365Home 2 in 1 Dumpling Maker Press, Dumpling Skin Maker Machine, Empanada Maker Press, Multifunctional DIY Manual Dumpling Press Mold Set (Pink)</v>
      </c>
      <c r="D466" t="str">
        <v>PHL7</v>
      </c>
      <c r="E466" t="str">
        <v>US</v>
      </c>
      <c r="F466">
        <v>4</v>
      </c>
      <c r="G466">
        <v>3.2</v>
      </c>
      <c r="H466">
        <v>0.6</v>
      </c>
      <c r="I466" t="str">
        <v>inches</v>
      </c>
      <c r="J466">
        <v>0.45</v>
      </c>
      <c r="K466" t="str">
        <v>pounds</v>
      </c>
      <c r="L466">
        <v>0.0044</v>
      </c>
      <c r="M466" t="str">
        <v>cubic feet</v>
      </c>
      <c r="N466" t="str">
        <v>Standard-Size</v>
      </c>
      <c r="O466">
        <v>0.1</v>
      </c>
      <c r="P466">
        <v>0</v>
      </c>
      <c r="Q466">
        <v>0.0003</v>
      </c>
      <c r="R466">
        <v>44986</v>
      </c>
      <c r="S466">
        <v>0.87</v>
      </c>
      <c r="T466" t="str">
        <v>USD</v>
      </c>
      <c r="U466">
        <v>0.0002</v>
      </c>
      <c r="V466" t="str">
        <v>--</v>
      </c>
      <c r="W466" t="str">
        <v>N</v>
      </c>
      <c r="X466" t="str">
        <v>N</v>
      </c>
      <c r="Y466">
        <v>0</v>
      </c>
      <c r="Z466" t="str">
        <v>--</v>
      </c>
      <c r="AA466">
        <v>0.03</v>
      </c>
    </row>
    <row r="467">
      <c r="A467" t="str">
        <v>B0B42HXW3P</v>
      </c>
      <c r="B467" t="str">
        <v>X003A8GAYP</v>
      </c>
      <c r="C467" t="str">
        <v>365Home Bowl Cozy Template 3 Sizes, Bowl Cozy Pattern Template, Bowl Cozy Template Cutting Ruler Set with 40 Pcs of Sewing Pin and Manual Instruction</v>
      </c>
      <c r="D467" t="str">
        <v>PHX6</v>
      </c>
      <c r="E467" t="str">
        <v>US</v>
      </c>
      <c r="F467">
        <v>11.89</v>
      </c>
      <c r="G467">
        <v>11.57</v>
      </c>
      <c r="H467">
        <v>0.63</v>
      </c>
      <c r="I467" t="str">
        <v>inches</v>
      </c>
      <c r="J467">
        <v>0.71</v>
      </c>
      <c r="K467" t="str">
        <v>pounds</v>
      </c>
      <c r="L467">
        <v>0.0502</v>
      </c>
      <c r="M467" t="str">
        <v>cubic feet</v>
      </c>
      <c r="N467" t="str">
        <v>Standard-Size</v>
      </c>
      <c r="O467">
        <v>0.03</v>
      </c>
      <c r="P467">
        <v>0</v>
      </c>
      <c r="Q467">
        <v>0.0016</v>
      </c>
      <c r="R467">
        <v>44986</v>
      </c>
      <c r="S467">
        <v>0.87</v>
      </c>
      <c r="T467" t="str">
        <v>USD</v>
      </c>
      <c r="U467">
        <v>0.0014</v>
      </c>
      <c r="V467" t="str">
        <v>--</v>
      </c>
      <c r="W467" t="str">
        <v>N</v>
      </c>
      <c r="X467" t="str">
        <v>N</v>
      </c>
      <c r="Y467">
        <v>0</v>
      </c>
      <c r="Z467" t="str">
        <v>--</v>
      </c>
      <c r="AA467">
        <v>0</v>
      </c>
    </row>
    <row r="468">
      <c r="A468" t="str">
        <v>B0BC8YQDHF</v>
      </c>
      <c r="B468" t="str">
        <v>X003DL1VHZ</v>
      </c>
      <c r="C468" t="str">
        <v>365Home 2-Pack Vegetable Green Bean Onion Pepper Cutter Slicer Frencher Shredder, 3-in-1 Multifunctional Fruit Vegetable Apple Cucumber Tomato Carrot Potato Peeler with Rotating Head</v>
      </c>
      <c r="D468" t="str">
        <v>PHX6</v>
      </c>
      <c r="E468" t="str">
        <v>US</v>
      </c>
      <c r="F468">
        <v>4.96</v>
      </c>
      <c r="G468">
        <v>4.02</v>
      </c>
      <c r="H468">
        <v>2.68</v>
      </c>
      <c r="I468" t="str">
        <v>inches</v>
      </c>
      <c r="J468">
        <v>0.2</v>
      </c>
      <c r="K468" t="str">
        <v>pounds</v>
      </c>
      <c r="L468">
        <v>0.0309</v>
      </c>
      <c r="M468" t="str">
        <v>cubic feet</v>
      </c>
      <c r="N468" t="str">
        <v>Standard-Size</v>
      </c>
      <c r="O468">
        <v>1</v>
      </c>
      <c r="P468">
        <v>0.16</v>
      </c>
      <c r="Q468">
        <v>0.0259</v>
      </c>
      <c r="R468">
        <v>44986</v>
      </c>
      <c r="S468">
        <v>0.87</v>
      </c>
      <c r="T468" t="str">
        <v>USD</v>
      </c>
      <c r="U468">
        <v>0.0226</v>
      </c>
      <c r="V468" t="str">
        <v>--</v>
      </c>
      <c r="W468" t="str">
        <v>N</v>
      </c>
      <c r="X468" t="str">
        <v>N</v>
      </c>
      <c r="Y468">
        <v>0</v>
      </c>
      <c r="Z468" t="str">
        <v>--</v>
      </c>
      <c r="AA468">
        <v>0</v>
      </c>
    </row>
    <row r="469">
      <c r="A469" t="str">
        <v>B0BHVP5HFS</v>
      </c>
      <c r="B469" t="str">
        <v>X003FHUO7P</v>
      </c>
      <c r="C469" t="str">
        <v>365Home Car Window Breaker Seatbelt Cutter, 3-in-1 Glass Breaker and Seat Belt Cutter, Car Emergency Escape Tool with User Manual for Land and Underwater (Green)</v>
      </c>
      <c r="D469" t="str">
        <v>PHX6</v>
      </c>
      <c r="E469" t="str">
        <v>US</v>
      </c>
      <c r="F469">
        <v>4.76</v>
      </c>
      <c r="G469">
        <v>3.07</v>
      </c>
      <c r="H469">
        <v>1.26</v>
      </c>
      <c r="I469" t="str">
        <v>inches</v>
      </c>
      <c r="J469">
        <v>0.09</v>
      </c>
      <c r="K469" t="str">
        <v>pounds</v>
      </c>
      <c r="L469">
        <v>0.0107</v>
      </c>
      <c r="M469" t="str">
        <v>cubic feet</v>
      </c>
      <c r="N469" t="str">
        <v>Standard-Size</v>
      </c>
      <c r="O469">
        <v>1</v>
      </c>
      <c r="P469">
        <v>0</v>
      </c>
      <c r="Q469">
        <v>0.0107</v>
      </c>
      <c r="R469">
        <v>44986</v>
      </c>
      <c r="S469">
        <v>0.87</v>
      </c>
      <c r="T469" t="str">
        <v>USD</v>
      </c>
      <c r="U469">
        <v>0.0093</v>
      </c>
      <c r="V469" t="str">
        <v>--</v>
      </c>
      <c r="W469" t="str">
        <v>N</v>
      </c>
      <c r="X469" t="str">
        <v>N</v>
      </c>
      <c r="Y469">
        <v>0</v>
      </c>
      <c r="Z469" t="str">
        <v>--</v>
      </c>
      <c r="AA469">
        <v>0</v>
      </c>
    </row>
    <row r="470">
      <c r="A470" t="str">
        <v>B0BJZT41VF</v>
      </c>
      <c r="B470" t="str">
        <v>X003FVUB97</v>
      </c>
      <c r="C470" t="str">
        <v>365Home 2-Pack Avocado Cutter Slicer and Pitter 3 in 1, Avocado Knife Cuber Peeler Dicer Tool</v>
      </c>
      <c r="D470" t="str">
        <v>PHX6</v>
      </c>
      <c r="E470" t="str">
        <v>US</v>
      </c>
      <c r="F470">
        <v>9.06</v>
      </c>
      <c r="G470">
        <v>7.32</v>
      </c>
      <c r="H470">
        <v>2.09</v>
      </c>
      <c r="I470" t="str">
        <v>inches</v>
      </c>
      <c r="J470">
        <v>0.29</v>
      </c>
      <c r="K470" t="str">
        <v>pounds</v>
      </c>
      <c r="L470">
        <v>0.0802</v>
      </c>
      <c r="M470" t="str">
        <v>cubic feet</v>
      </c>
      <c r="N470" t="str">
        <v>Standard-Size</v>
      </c>
      <c r="O470">
        <v>2.9</v>
      </c>
      <c r="P470">
        <v>0</v>
      </c>
      <c r="Q470">
        <v>0.2277</v>
      </c>
      <c r="R470">
        <v>44986</v>
      </c>
      <c r="S470">
        <v>0.87</v>
      </c>
      <c r="T470" t="str">
        <v>USD</v>
      </c>
      <c r="U470">
        <v>0.1958</v>
      </c>
      <c r="V470" t="str">
        <v>--</v>
      </c>
      <c r="W470" t="str">
        <v>N</v>
      </c>
      <c r="X470" t="str">
        <v>N</v>
      </c>
      <c r="Y470">
        <v>0</v>
      </c>
      <c r="Z470" t="str">
        <v>--</v>
      </c>
      <c r="AA470">
        <v>0.06</v>
      </c>
    </row>
    <row r="471">
      <c r="A471" t="str">
        <v>B0B42HXW3P</v>
      </c>
      <c r="B471" t="str">
        <v>X003A8GAYP</v>
      </c>
      <c r="C471" t="str">
        <v>365Home Bowl Cozy Template 3 Sizes, Bowl Cozy Pattern Template, Bowl Cozy Template Cutting Ruler Set with 40 Pcs of Sewing Pin and Manual Instruction</v>
      </c>
      <c r="D471" t="str">
        <v>QXX6</v>
      </c>
      <c r="E471" t="str">
        <v>US</v>
      </c>
      <c r="F471">
        <v>11.89</v>
      </c>
      <c r="G471">
        <v>11.57</v>
      </c>
      <c r="H471">
        <v>0.63</v>
      </c>
      <c r="I471" t="str">
        <v>inches</v>
      </c>
      <c r="J471">
        <v>0.71</v>
      </c>
      <c r="K471" t="str">
        <v>pounds</v>
      </c>
      <c r="L471">
        <v>0.0502</v>
      </c>
      <c r="M471" t="str">
        <v>cubic feet</v>
      </c>
      <c r="N471" t="str">
        <v>Standard-Size</v>
      </c>
      <c r="O471">
        <v>474.19</v>
      </c>
      <c r="P471">
        <v>0</v>
      </c>
      <c r="Q471">
        <v>23.7831</v>
      </c>
      <c r="R471">
        <v>44986</v>
      </c>
      <c r="S471">
        <v>0.87</v>
      </c>
      <c r="T471" t="str">
        <v>USD</v>
      </c>
      <c r="U471">
        <v>20.6915</v>
      </c>
      <c r="V471" t="str">
        <v>--</v>
      </c>
      <c r="W471" t="str">
        <v>N</v>
      </c>
      <c r="X471" t="str">
        <v>N</v>
      </c>
      <c r="Y471">
        <v>0</v>
      </c>
      <c r="Z471" t="str">
        <v>--</v>
      </c>
      <c r="AA471">
        <v>0</v>
      </c>
    </row>
    <row r="472">
      <c r="A472" t="str">
        <v>B0B42HXW3P</v>
      </c>
      <c r="B472" t="str">
        <v>X003A8GAYP</v>
      </c>
      <c r="C472" t="str">
        <v>365Home Bowl Cozy Template 3 Sizes, Bowl Cozy Pattern Template, Bowl Cozy Template Cutting Ruler Set with 40 Pcs of Sewing Pin and Manual Instruction</v>
      </c>
      <c r="D472" t="str">
        <v>RDU1</v>
      </c>
      <c r="E472" t="str">
        <v>US</v>
      </c>
      <c r="F472">
        <v>11.89</v>
      </c>
      <c r="G472">
        <v>11.57</v>
      </c>
      <c r="H472">
        <v>0.63</v>
      </c>
      <c r="I472" t="str">
        <v>inches</v>
      </c>
      <c r="J472">
        <v>0.71</v>
      </c>
      <c r="K472" t="str">
        <v>pounds</v>
      </c>
      <c r="L472">
        <v>0.0502</v>
      </c>
      <c r="M472" t="str">
        <v>cubic feet</v>
      </c>
      <c r="N472" t="str">
        <v>Standard-Size</v>
      </c>
      <c r="O472">
        <v>0.13</v>
      </c>
      <c r="P472">
        <v>0</v>
      </c>
      <c r="Q472">
        <v>0.0065</v>
      </c>
      <c r="R472">
        <v>44986</v>
      </c>
      <c r="S472">
        <v>0.87</v>
      </c>
      <c r="T472" t="str">
        <v>USD</v>
      </c>
      <c r="U472">
        <v>0.0056</v>
      </c>
      <c r="V472" t="str">
        <v>--</v>
      </c>
      <c r="W472" t="str">
        <v>N</v>
      </c>
      <c r="X472" t="str">
        <v>N</v>
      </c>
      <c r="Y472">
        <v>0</v>
      </c>
      <c r="Z472" t="str">
        <v>--</v>
      </c>
      <c r="AA472">
        <v>0</v>
      </c>
    </row>
    <row r="473">
      <c r="A473" t="str">
        <v>B0BPGC1SZD</v>
      </c>
      <c r="B473" t="str">
        <v>X003KCYD63</v>
      </c>
      <c r="C473" t="str">
        <v>365Home 2 in 1 Dumpling Maker Press, Dumpling Skin Maker Machine, Empanada Maker Press, Multifunctional DIY Manual Dumpling Press Mold Set (Yellow)</v>
      </c>
      <c r="D473" t="str">
        <v>RDU1</v>
      </c>
      <c r="E473" t="str">
        <v>US</v>
      </c>
      <c r="F473">
        <v>8.9</v>
      </c>
      <c r="G473">
        <v>4.65</v>
      </c>
      <c r="H473">
        <v>3.23</v>
      </c>
      <c r="I473" t="str">
        <v>inches</v>
      </c>
      <c r="J473">
        <v>0.02</v>
      </c>
      <c r="K473" t="str">
        <v>pounds</v>
      </c>
      <c r="L473">
        <v>0.0774</v>
      </c>
      <c r="M473" t="str">
        <v>cubic feet</v>
      </c>
      <c r="N473" t="str">
        <v>Standard-Size</v>
      </c>
      <c r="O473">
        <v>0.06</v>
      </c>
      <c r="P473">
        <v>0</v>
      </c>
      <c r="Q473">
        <v>0.0025</v>
      </c>
      <c r="R473">
        <v>44986</v>
      </c>
      <c r="S473">
        <v>0.87</v>
      </c>
      <c r="T473" t="str">
        <v>USD</v>
      </c>
      <c r="U473">
        <v>0.0021</v>
      </c>
      <c r="V473" t="str">
        <v>--</v>
      </c>
      <c r="W473" t="str">
        <v>N</v>
      </c>
      <c r="X473" t="str">
        <v>N</v>
      </c>
      <c r="Y473">
        <v>0</v>
      </c>
      <c r="Z473" t="str">
        <v>--</v>
      </c>
      <c r="AA473">
        <v>0.03</v>
      </c>
    </row>
    <row r="474">
      <c r="A474" t="str">
        <v>B0B42JF83D</v>
      </c>
      <c r="B474" t="str">
        <v>X003A8K93X</v>
      </c>
      <c r="C474" t="str">
        <v>365Home Bowl Cozy Template 3 Sizes, Bowl Cozy Pattern Template, Bowl Cozy Template Cutting Ruler Set with 40 Pcs of Sewing Pin and Manual Instruction</v>
      </c>
      <c r="D474" t="str">
        <v>RIC2</v>
      </c>
      <c r="E474" t="str">
        <v>US</v>
      </c>
      <c r="F474">
        <v>8.94</v>
      </c>
      <c r="G474">
        <v>8.7</v>
      </c>
      <c r="H474">
        <v>0.59</v>
      </c>
      <c r="I474" t="str">
        <v>inches</v>
      </c>
      <c r="J474">
        <v>0.29</v>
      </c>
      <c r="K474" t="str">
        <v>pounds</v>
      </c>
      <c r="L474">
        <v>0.0266</v>
      </c>
      <c r="M474" t="str">
        <v>cubic feet</v>
      </c>
      <c r="N474" t="str">
        <v>Standard-Size</v>
      </c>
      <c r="O474">
        <v>1</v>
      </c>
      <c r="P474">
        <v>0</v>
      </c>
      <c r="Q474">
        <v>0.0266</v>
      </c>
      <c r="R474">
        <v>44986</v>
      </c>
      <c r="S474">
        <v>0.87</v>
      </c>
      <c r="T474" t="str">
        <v>USD</v>
      </c>
      <c r="U474">
        <v>0.0231</v>
      </c>
      <c r="V474" t="str">
        <v>--</v>
      </c>
      <c r="W474" t="str">
        <v>N</v>
      </c>
      <c r="X474" t="str">
        <v>N</v>
      </c>
      <c r="Y474">
        <v>0</v>
      </c>
      <c r="Z474" t="str">
        <v>--</v>
      </c>
      <c r="AA474">
        <v>0</v>
      </c>
    </row>
    <row r="475">
      <c r="A475" t="str">
        <v>B0BNSWKG5N</v>
      </c>
      <c r="B475" t="str">
        <v>X003K4UJW3</v>
      </c>
      <c r="C475" t="str">
        <v>365Home 12 Packs Macaron Mobile Phone Screen Cleaning Keychain Wipes, Eyeglass Brush Cleaner, Computer Laptop Cell Phone Screen Cleaner Tool - Glass Cleaning Cloth</v>
      </c>
      <c r="D475" t="str">
        <v>RIC2</v>
      </c>
      <c r="E475" t="str">
        <v>US</v>
      </c>
      <c r="F475">
        <v>5.04</v>
      </c>
      <c r="G475">
        <v>4.02</v>
      </c>
      <c r="H475">
        <v>1.61</v>
      </c>
      <c r="I475" t="str">
        <v>inches</v>
      </c>
      <c r="J475">
        <v>0.2</v>
      </c>
      <c r="K475" t="str">
        <v>pounds</v>
      </c>
      <c r="L475">
        <v>0.0189</v>
      </c>
      <c r="M475" t="str">
        <v>cubic feet</v>
      </c>
      <c r="N475" t="str">
        <v>Standard-Size</v>
      </c>
      <c r="O475">
        <v>5</v>
      </c>
      <c r="P475">
        <v>0.48</v>
      </c>
      <c r="Q475">
        <v>0.0853</v>
      </c>
      <c r="R475">
        <v>44986</v>
      </c>
      <c r="S475">
        <v>0.87</v>
      </c>
      <c r="T475" t="str">
        <v>USD</v>
      </c>
      <c r="U475">
        <v>0.0742</v>
      </c>
      <c r="V475" t="str">
        <v>--</v>
      </c>
      <c r="W475" t="str">
        <v>N</v>
      </c>
      <c r="X475" t="str">
        <v>N</v>
      </c>
      <c r="Y475">
        <v>0</v>
      </c>
      <c r="Z475" t="str">
        <v>--</v>
      </c>
      <c r="AA475">
        <v>0</v>
      </c>
    </row>
    <row r="476">
      <c r="A476" t="str">
        <v>B0BNT3972V</v>
      </c>
      <c r="B476" t="str">
        <v>X003K4UM4X</v>
      </c>
      <c r="C476" t="str">
        <v>365Home 16 Packs Macaron Mobile Phone Screen Cleaning Keychain Wipes, Eyeglass Brush Cleaner, Computer Laptop Cell Phone Screen Cleaner Tool - Glass Cleaning Cloth</v>
      </c>
      <c r="D476" t="str">
        <v>RIC2</v>
      </c>
      <c r="E476" t="str">
        <v>US</v>
      </c>
      <c r="F476">
        <v>5.08</v>
      </c>
      <c r="G476">
        <v>3.82</v>
      </c>
      <c r="H476">
        <v>1.97</v>
      </c>
      <c r="I476" t="str">
        <v>inches</v>
      </c>
      <c r="J476">
        <v>0.26</v>
      </c>
      <c r="K476" t="str">
        <v>pounds</v>
      </c>
      <c r="L476">
        <v>0.0221</v>
      </c>
      <c r="M476" t="str">
        <v>cubic feet</v>
      </c>
      <c r="N476" t="str">
        <v>Standard-Size</v>
      </c>
      <c r="O476">
        <v>9</v>
      </c>
      <c r="P476">
        <v>0.87</v>
      </c>
      <c r="Q476">
        <v>0.1798</v>
      </c>
      <c r="R476">
        <v>44986</v>
      </c>
      <c r="S476">
        <v>0.87</v>
      </c>
      <c r="T476" t="str">
        <v>USD</v>
      </c>
      <c r="U476">
        <v>0.1565</v>
      </c>
      <c r="V476" t="str">
        <v>--</v>
      </c>
      <c r="W476" t="str">
        <v>N</v>
      </c>
      <c r="X476" t="str">
        <v>N</v>
      </c>
      <c r="Y476">
        <v>0</v>
      </c>
      <c r="Z476" t="str">
        <v>--</v>
      </c>
      <c r="AA476">
        <v>0</v>
      </c>
    </row>
    <row r="477">
      <c r="A477" t="str">
        <v>B0B42HXW3P</v>
      </c>
      <c r="B477" t="str">
        <v>X003A8GAYP</v>
      </c>
      <c r="C477" t="str">
        <v>365Home Bowl Cozy Template 3 Sizes, Bowl Cozy Pattern Template, Bowl Cozy Template Cutting Ruler Set with 40 Pcs of Sewing Pin and Manual Instruction</v>
      </c>
      <c r="D477" t="str">
        <v>SAN3</v>
      </c>
      <c r="E477" t="str">
        <v>US</v>
      </c>
      <c r="F477">
        <v>11.89</v>
      </c>
      <c r="G477">
        <v>11.57</v>
      </c>
      <c r="H477">
        <v>0.63</v>
      </c>
      <c r="I477" t="str">
        <v>inches</v>
      </c>
      <c r="J477">
        <v>0.71</v>
      </c>
      <c r="K477" t="str">
        <v>pounds</v>
      </c>
      <c r="L477">
        <v>0.0502</v>
      </c>
      <c r="M477" t="str">
        <v>cubic feet</v>
      </c>
      <c r="N477" t="str">
        <v>Standard-Size</v>
      </c>
      <c r="O477">
        <v>36.55</v>
      </c>
      <c r="P477">
        <v>0</v>
      </c>
      <c r="Q477">
        <v>1.8282</v>
      </c>
      <c r="R477">
        <v>44986</v>
      </c>
      <c r="S477">
        <v>0.87</v>
      </c>
      <c r="T477" t="str">
        <v>USD</v>
      </c>
      <c r="U477">
        <v>1.5925</v>
      </c>
      <c r="V477" t="str">
        <v>--</v>
      </c>
      <c r="W477" t="str">
        <v>N</v>
      </c>
      <c r="X477" t="str">
        <v>N</v>
      </c>
      <c r="Y477">
        <v>0</v>
      </c>
      <c r="Z477" t="str">
        <v>--</v>
      </c>
      <c r="AA477">
        <v>0.1</v>
      </c>
    </row>
    <row r="478">
      <c r="A478" t="str">
        <v>B0BJPWWT92</v>
      </c>
      <c r="B478" t="str">
        <v>X003FSGFHH</v>
      </c>
      <c r="C478" t="str">
        <v>365Home 8 Packs Macaron Mobile Phone Screen Cleaning Keychain Wipes, Eyeglass Brush Cleaner, Computer Laptop Cell Phone Screen Cleaner Tool - Glass Cleaning Cloth</v>
      </c>
      <c r="D478" t="str">
        <v>SAN3</v>
      </c>
      <c r="E478" t="str">
        <v>US</v>
      </c>
      <c r="F478">
        <v>3.66</v>
      </c>
      <c r="G478">
        <v>2.91</v>
      </c>
      <c r="H478">
        <v>1.5</v>
      </c>
      <c r="I478" t="str">
        <v>inches</v>
      </c>
      <c r="J478">
        <v>0.13</v>
      </c>
      <c r="K478" t="str">
        <v>pounds</v>
      </c>
      <c r="L478">
        <v>0.0092</v>
      </c>
      <c r="M478" t="str">
        <v>cubic feet</v>
      </c>
      <c r="N478" t="str">
        <v>Standard-Size</v>
      </c>
      <c r="O478">
        <v>2</v>
      </c>
      <c r="P478">
        <v>0.19</v>
      </c>
      <c r="Q478">
        <v>0.0167</v>
      </c>
      <c r="R478">
        <v>44986</v>
      </c>
      <c r="S478">
        <v>0.87</v>
      </c>
      <c r="T478" t="str">
        <v>USD</v>
      </c>
      <c r="U478">
        <v>0.0145</v>
      </c>
      <c r="V478" t="str">
        <v>--</v>
      </c>
      <c r="W478" t="str">
        <v>N</v>
      </c>
      <c r="X478" t="str">
        <v>N</v>
      </c>
      <c r="Y478">
        <v>0</v>
      </c>
      <c r="Z478" t="str">
        <v>--</v>
      </c>
      <c r="AA478">
        <v>0</v>
      </c>
    </row>
    <row r="479">
      <c r="A479" t="str">
        <v>B0BNSWKG5N</v>
      </c>
      <c r="B479" t="str">
        <v>X003K4UJW3</v>
      </c>
      <c r="C479" t="str">
        <v>365Home 12 Packs Macaron Mobile Phone Screen Cleaning Keychain Wipes, Eyeglass Brush Cleaner, Computer Laptop Cell Phone Screen Cleaner Tool - Glass Cleaning Cloth</v>
      </c>
      <c r="D479" t="str">
        <v>SAN3</v>
      </c>
      <c r="E479" t="str">
        <v>US</v>
      </c>
      <c r="F479">
        <v>5.04</v>
      </c>
      <c r="G479">
        <v>4.02</v>
      </c>
      <c r="H479">
        <v>1.61</v>
      </c>
      <c r="I479" t="str">
        <v>inches</v>
      </c>
      <c r="J479">
        <v>0.2</v>
      </c>
      <c r="K479" t="str">
        <v>pounds</v>
      </c>
      <c r="L479">
        <v>0.0189</v>
      </c>
      <c r="M479" t="str">
        <v>cubic feet</v>
      </c>
      <c r="N479" t="str">
        <v>Standard-Size</v>
      </c>
      <c r="O479">
        <v>12</v>
      </c>
      <c r="P479">
        <v>1.16</v>
      </c>
      <c r="Q479">
        <v>0.2046</v>
      </c>
      <c r="R479">
        <v>44986</v>
      </c>
      <c r="S479">
        <v>0.87</v>
      </c>
      <c r="T479" t="str">
        <v>USD</v>
      </c>
      <c r="U479">
        <v>0.178</v>
      </c>
      <c r="V479" t="str">
        <v>--</v>
      </c>
      <c r="W479" t="str">
        <v>N</v>
      </c>
      <c r="X479" t="str">
        <v>N</v>
      </c>
      <c r="Y479">
        <v>0</v>
      </c>
      <c r="Z479" t="str">
        <v>--</v>
      </c>
      <c r="AA479">
        <v>0</v>
      </c>
    </row>
    <row r="480">
      <c r="A480" t="str">
        <v>B0BNQT3YN6</v>
      </c>
      <c r="B480" t="str">
        <v>X003K54XY7</v>
      </c>
      <c r="C480" t="str">
        <v>365Home 4-Packs Car Window Breaker Seatbelt Cutter, 3-in-1 Glass Breaker and Seat Belt Cutter, Car Emergency Escape Tool with User Manual for Land and Underwater (Black Red Blue Yellow)</v>
      </c>
      <c r="D480" t="str">
        <v>SAN3</v>
      </c>
      <c r="E480" t="str">
        <v>US</v>
      </c>
      <c r="F480">
        <v>6.93</v>
      </c>
      <c r="G480">
        <v>5.63</v>
      </c>
      <c r="H480">
        <v>2.72</v>
      </c>
      <c r="I480" t="str">
        <v>inches</v>
      </c>
      <c r="J480">
        <v>0.4</v>
      </c>
      <c r="K480" t="str">
        <v>pounds</v>
      </c>
      <c r="L480">
        <v>0.0614</v>
      </c>
      <c r="M480" t="str">
        <v>cubic feet</v>
      </c>
      <c r="N480" t="str">
        <v>Standard-Size</v>
      </c>
      <c r="O480">
        <v>0.61</v>
      </c>
      <c r="P480">
        <v>0</v>
      </c>
      <c r="Q480">
        <v>0.0376</v>
      </c>
      <c r="R480">
        <v>44986</v>
      </c>
      <c r="S480">
        <v>0.87</v>
      </c>
      <c r="T480" t="str">
        <v>USD</v>
      </c>
      <c r="U480">
        <v>0.0327</v>
      </c>
      <c r="V480" t="str">
        <v>--</v>
      </c>
      <c r="W480" t="str">
        <v>N</v>
      </c>
      <c r="X480" t="str">
        <v>N</v>
      </c>
      <c r="Y480">
        <v>0</v>
      </c>
      <c r="Z480" t="str">
        <v>--</v>
      </c>
      <c r="AA480">
        <v>0</v>
      </c>
    </row>
    <row r="481">
      <c r="A481" t="str">
        <v>B0B42HXW3P</v>
      </c>
      <c r="B481" t="str">
        <v>X003A8GAYP</v>
      </c>
      <c r="C481" t="str">
        <v>365Home Bowl Cozy Template 3 Sizes, Bowl Cozy Pattern Template, Bowl Cozy Template Cutting Ruler Set with 40 Pcs of Sewing Pin and Manual Instruction</v>
      </c>
      <c r="D481" t="str">
        <v>SAT2</v>
      </c>
      <c r="E481" t="str">
        <v>US</v>
      </c>
      <c r="F481">
        <v>11.89</v>
      </c>
      <c r="G481">
        <v>11.57</v>
      </c>
      <c r="H481">
        <v>0.63</v>
      </c>
      <c r="I481" t="str">
        <v>inches</v>
      </c>
      <c r="J481">
        <v>0.71</v>
      </c>
      <c r="K481" t="str">
        <v>pounds</v>
      </c>
      <c r="L481">
        <v>0.0502</v>
      </c>
      <c r="M481" t="str">
        <v>cubic feet</v>
      </c>
      <c r="N481" t="str">
        <v>Standard-Size</v>
      </c>
      <c r="O481">
        <v>37.06</v>
      </c>
      <c r="P481">
        <v>0</v>
      </c>
      <c r="Q481">
        <v>1.8573</v>
      </c>
      <c r="R481">
        <v>44986</v>
      </c>
      <c r="S481">
        <v>0.87</v>
      </c>
      <c r="T481" t="str">
        <v>USD</v>
      </c>
      <c r="U481">
        <v>1.6201</v>
      </c>
      <c r="V481" t="str">
        <v>--</v>
      </c>
      <c r="W481" t="str">
        <v>N</v>
      </c>
      <c r="X481" t="str">
        <v>N</v>
      </c>
      <c r="Y481">
        <v>0</v>
      </c>
      <c r="Z481" t="str">
        <v>--</v>
      </c>
      <c r="AA481">
        <v>0.03</v>
      </c>
    </row>
    <row r="482">
      <c r="A482" t="str">
        <v>B0BQ37X5M1</v>
      </c>
      <c r="B482" t="str">
        <v>X003KK8B59</v>
      </c>
      <c r="C482" t="str">
        <v>365Home?Upgrade?2 in 1 Dumpling Maker Press, Dumpling Skin Maker Machine, Empanada Maker Press, Multifunctional DIY Manual Dumpling Press Mold Set (Blue)</v>
      </c>
      <c r="D482" t="str">
        <v>SAT2</v>
      </c>
      <c r="E482" t="str">
        <v>US</v>
      </c>
      <c r="F482">
        <v>10.91</v>
      </c>
      <c r="G482">
        <v>5.39</v>
      </c>
      <c r="H482">
        <v>2.91</v>
      </c>
      <c r="I482" t="str">
        <v>inches</v>
      </c>
      <c r="J482">
        <v>0.44</v>
      </c>
      <c r="K482" t="str">
        <v>pounds</v>
      </c>
      <c r="L482">
        <v>0.099</v>
      </c>
      <c r="M482" t="str">
        <v>cubic feet</v>
      </c>
      <c r="N482" t="str">
        <v>Standard-Size</v>
      </c>
      <c r="O482">
        <v>0.13</v>
      </c>
      <c r="P482">
        <v>0</v>
      </c>
      <c r="Q482">
        <v>0.0128</v>
      </c>
      <c r="R482">
        <v>44986</v>
      </c>
      <c r="S482">
        <v>0.87</v>
      </c>
      <c r="T482" t="str">
        <v>USD</v>
      </c>
      <c r="U482">
        <v>0.0111</v>
      </c>
      <c r="V482" t="str">
        <v>--</v>
      </c>
      <c r="W482" t="str">
        <v>N</v>
      </c>
      <c r="X482" t="str">
        <v>N</v>
      </c>
      <c r="Y482">
        <v>0</v>
      </c>
      <c r="Z482" t="str">
        <v>--</v>
      </c>
      <c r="AA482">
        <v>0</v>
      </c>
    </row>
    <row r="483">
      <c r="A483" t="str">
        <v>B0B42K8BKS</v>
      </c>
      <c r="B483" t="str">
        <v>X003A8B6OJ</v>
      </c>
      <c r="C483" t="str">
        <v>365Home Bowl Cozy Template 3 Sizes, Bowl Cozy Pattern Template, Bowl Cozy Template Cutting Ruler Set with 40 Pcs of Sewing Pin and Manual Instruction</v>
      </c>
      <c r="D483" t="str">
        <v>SCK6</v>
      </c>
      <c r="E483" t="str">
        <v>US</v>
      </c>
      <c r="F483">
        <v>12.01</v>
      </c>
      <c r="G483">
        <v>11.54</v>
      </c>
      <c r="H483">
        <v>0.47</v>
      </c>
      <c r="I483" t="str">
        <v>inches</v>
      </c>
      <c r="J483">
        <v>0.31</v>
      </c>
      <c r="K483" t="str">
        <v>pounds</v>
      </c>
      <c r="L483">
        <v>0.0377</v>
      </c>
      <c r="M483" t="str">
        <v>cubic feet</v>
      </c>
      <c r="N483" t="str">
        <v>Standard-Size</v>
      </c>
      <c r="O483">
        <v>1</v>
      </c>
      <c r="P483">
        <v>0</v>
      </c>
      <c r="Q483">
        <v>0.0377</v>
      </c>
      <c r="R483">
        <v>44986</v>
      </c>
      <c r="S483">
        <v>0.87</v>
      </c>
      <c r="T483" t="str">
        <v>USD</v>
      </c>
      <c r="U483">
        <v>0.0328</v>
      </c>
      <c r="V483" t="str">
        <v>--</v>
      </c>
      <c r="W483" t="str">
        <v>N</v>
      </c>
      <c r="X483" t="str">
        <v>N</v>
      </c>
      <c r="Y483">
        <v>0</v>
      </c>
      <c r="Z483" t="str">
        <v>--</v>
      </c>
      <c r="AA483">
        <v>0</v>
      </c>
    </row>
    <row r="484">
      <c r="A484" t="str">
        <v>B0B42KWPRX</v>
      </c>
      <c r="B484" t="str">
        <v>X003A8FB8B</v>
      </c>
      <c r="C484" t="str">
        <v>365Home Bowl Cozy Template 3 Sizes, Bowl Cozy Pattern Template, Bowl Cozy Template Cutting Ruler Set with 40 Pcs of Sewing Pin, Rotary Cutter and Manual Instruction</v>
      </c>
      <c r="D484" t="str">
        <v>SCK6</v>
      </c>
      <c r="E484" t="str">
        <v>US</v>
      </c>
      <c r="F484">
        <v>11.77</v>
      </c>
      <c r="G484">
        <v>11.46</v>
      </c>
      <c r="H484">
        <v>2.05</v>
      </c>
      <c r="I484" t="str">
        <v>inches</v>
      </c>
      <c r="J484">
        <v>1.01</v>
      </c>
      <c r="K484" t="str">
        <v>pounds</v>
      </c>
      <c r="L484">
        <v>0.16</v>
      </c>
      <c r="M484" t="str">
        <v>cubic feet</v>
      </c>
      <c r="N484" t="str">
        <v>Standard-Size</v>
      </c>
      <c r="O484">
        <v>9</v>
      </c>
      <c r="P484">
        <v>0</v>
      </c>
      <c r="Q484">
        <v>1.4402</v>
      </c>
      <c r="R484">
        <v>44986</v>
      </c>
      <c r="S484">
        <v>0.87</v>
      </c>
      <c r="T484" t="str">
        <v>USD</v>
      </c>
      <c r="U484">
        <v>1.2531</v>
      </c>
      <c r="V484" t="str">
        <v>--</v>
      </c>
      <c r="W484" t="str">
        <v>N</v>
      </c>
      <c r="X484" t="str">
        <v>N</v>
      </c>
      <c r="Y484">
        <v>0</v>
      </c>
      <c r="Z484" t="str">
        <v>--</v>
      </c>
      <c r="AA484">
        <v>0</v>
      </c>
    </row>
    <row r="485">
      <c r="A485" t="str">
        <v>B0B42LPW36</v>
      </c>
      <c r="B485" t="str">
        <v>X003A8GAYF</v>
      </c>
      <c r="C485" t="str">
        <v>365Home Bowl Cozy Template 3 Sizes, Bowl Cozy Pattern Template, Bowl Cozy Template Cutting Ruler Set with 40 Pcs of Sewing Pin and Manual Instruction</v>
      </c>
      <c r="D485" t="str">
        <v>SCK6</v>
      </c>
      <c r="E485" t="str">
        <v>US</v>
      </c>
      <c r="F485">
        <v>7.09</v>
      </c>
      <c r="G485">
        <v>7.01</v>
      </c>
      <c r="H485">
        <v>0.43</v>
      </c>
      <c r="I485" t="str">
        <v>inches</v>
      </c>
      <c r="J485">
        <v>0.15</v>
      </c>
      <c r="K485" t="str">
        <v>pounds</v>
      </c>
      <c r="L485">
        <v>0.0124</v>
      </c>
      <c r="M485" t="str">
        <v>cubic feet</v>
      </c>
      <c r="N485" t="str">
        <v>Standard-Size</v>
      </c>
      <c r="O485">
        <v>2</v>
      </c>
      <c r="P485">
        <v>0</v>
      </c>
      <c r="Q485">
        <v>0.0247</v>
      </c>
      <c r="R485">
        <v>44986</v>
      </c>
      <c r="S485">
        <v>0.87</v>
      </c>
      <c r="T485" t="str">
        <v>USD</v>
      </c>
      <c r="U485">
        <v>0.0215</v>
      </c>
      <c r="V485" t="str">
        <v>--</v>
      </c>
      <c r="W485" t="str">
        <v>N</v>
      </c>
      <c r="X485" t="str">
        <v>N</v>
      </c>
      <c r="Y485">
        <v>0</v>
      </c>
      <c r="Z485" t="str">
        <v>--</v>
      </c>
      <c r="AA485">
        <v>0</v>
      </c>
    </row>
    <row r="486">
      <c r="A486" t="str">
        <v>B0B42HXW3P</v>
      </c>
      <c r="B486" t="str">
        <v>X003A8GAYP</v>
      </c>
      <c r="C486" t="str">
        <v>365Home Bowl Cozy Template 3 Sizes, Bowl Cozy Pattern Template, Bowl Cozy Template Cutting Ruler Set with 40 Pcs of Sewing Pin and Manual Instruction</v>
      </c>
      <c r="D486" t="str">
        <v>SCK6</v>
      </c>
      <c r="E486" t="str">
        <v>US</v>
      </c>
      <c r="F486">
        <v>11.89</v>
      </c>
      <c r="G486">
        <v>11.57</v>
      </c>
      <c r="H486">
        <v>0.63</v>
      </c>
      <c r="I486" t="str">
        <v>inches</v>
      </c>
      <c r="J486">
        <v>0.71</v>
      </c>
      <c r="K486" t="str">
        <v>pounds</v>
      </c>
      <c r="L486">
        <v>0.0502</v>
      </c>
      <c r="M486" t="str">
        <v>cubic feet</v>
      </c>
      <c r="N486" t="str">
        <v>Standard-Size</v>
      </c>
      <c r="O486">
        <v>23</v>
      </c>
      <c r="P486">
        <v>0</v>
      </c>
      <c r="Q486">
        <v>1.1536</v>
      </c>
      <c r="R486">
        <v>44986</v>
      </c>
      <c r="S486">
        <v>0.87</v>
      </c>
      <c r="T486" t="str">
        <v>USD</v>
      </c>
      <c r="U486">
        <v>1.0036</v>
      </c>
      <c r="V486" t="str">
        <v>--</v>
      </c>
      <c r="W486" t="str">
        <v>N</v>
      </c>
      <c r="X486" t="str">
        <v>N</v>
      </c>
      <c r="Y486">
        <v>0</v>
      </c>
      <c r="Z486" t="str">
        <v>--</v>
      </c>
      <c r="AA486">
        <v>0</v>
      </c>
    </row>
    <row r="487">
      <c r="A487" t="str">
        <v>B0BC82PT7P</v>
      </c>
      <c r="B487" t="str">
        <v>X003DKUC8F</v>
      </c>
      <c r="C487" t="str">
        <v>365Home 3-Pack Multifunction Vegetable Bean Cutter Slicer Peeler Frencher Stringer, Veggie Green Onion Pepper Slicer Shredder, Cucumber Carrot Potato Onion Chopper Dicer Cutter Tool with Container.</v>
      </c>
      <c r="D487" t="str">
        <v>SCK6</v>
      </c>
      <c r="E487" t="str">
        <v>US</v>
      </c>
      <c r="F487">
        <v>6.06</v>
      </c>
      <c r="G487">
        <v>4.49</v>
      </c>
      <c r="H487">
        <v>4.37</v>
      </c>
      <c r="I487" t="str">
        <v>inches</v>
      </c>
      <c r="J487">
        <v>0.73</v>
      </c>
      <c r="K487" t="str">
        <v>pounds</v>
      </c>
      <c r="L487">
        <v>0.0688</v>
      </c>
      <c r="M487" t="str">
        <v>cubic feet</v>
      </c>
      <c r="N487" t="str">
        <v>Standard-Size</v>
      </c>
      <c r="O487">
        <v>2</v>
      </c>
      <c r="P487">
        <v>0.19</v>
      </c>
      <c r="Q487">
        <v>0.1243</v>
      </c>
      <c r="R487">
        <v>44986</v>
      </c>
      <c r="S487">
        <v>0.87</v>
      </c>
      <c r="T487" t="str">
        <v>USD</v>
      </c>
      <c r="U487">
        <v>0.1081</v>
      </c>
      <c r="V487" t="str">
        <v>--</v>
      </c>
      <c r="W487" t="str">
        <v>N</v>
      </c>
      <c r="X487" t="str">
        <v>N</v>
      </c>
      <c r="Y487">
        <v>0</v>
      </c>
      <c r="Z487" t="str">
        <v>--</v>
      </c>
      <c r="AA487">
        <v>0</v>
      </c>
    </row>
    <row r="488">
      <c r="A488" t="str">
        <v>B0BC8XM5TQ</v>
      </c>
      <c r="B488" t="str">
        <v>X003DL1VI9</v>
      </c>
      <c r="C488" t="str">
        <v>365Home 2-Pack Fruit Vegetable Peeler with Container, Veggie Apple Cucumber Carrot Potato Peeler Hand, Green Bean Onion Pepper Cutter Slicer Frencher Shredder</v>
      </c>
      <c r="D488" t="str">
        <v>SCK6</v>
      </c>
      <c r="E488" t="str">
        <v>US</v>
      </c>
      <c r="F488">
        <v>6.77</v>
      </c>
      <c r="G488">
        <v>5.87</v>
      </c>
      <c r="H488">
        <v>2.36</v>
      </c>
      <c r="I488" t="str">
        <v>inches</v>
      </c>
      <c r="J488">
        <v>0.26</v>
      </c>
      <c r="K488" t="str">
        <v>pounds</v>
      </c>
      <c r="L488">
        <v>0.0543</v>
      </c>
      <c r="M488" t="str">
        <v>cubic feet</v>
      </c>
      <c r="N488" t="str">
        <v>Standard-Size</v>
      </c>
      <c r="O488">
        <v>2</v>
      </c>
      <c r="P488">
        <v>0.32</v>
      </c>
      <c r="Q488">
        <v>0.091</v>
      </c>
      <c r="R488">
        <v>44986</v>
      </c>
      <c r="S488">
        <v>0.87</v>
      </c>
      <c r="T488" t="str">
        <v>USD</v>
      </c>
      <c r="U488">
        <v>0.0792</v>
      </c>
      <c r="V488" t="str">
        <v>--</v>
      </c>
      <c r="W488" t="str">
        <v>N</v>
      </c>
      <c r="X488" t="str">
        <v>N</v>
      </c>
      <c r="Y488">
        <v>0</v>
      </c>
      <c r="Z488" t="str">
        <v>--</v>
      </c>
      <c r="AA488">
        <v>0</v>
      </c>
    </row>
    <row r="489">
      <c r="A489" t="str">
        <v>B0BC81ZZS8</v>
      </c>
      <c r="B489" t="str">
        <v>X003DL1W0L</v>
      </c>
      <c r="C489" t="str">
        <v>365Home 2-Pack Multifunctional Vegetable Chopper Dicing &amp; Slitting, Veggie Peeler Chopper Dicer with Container, Cucumber Carrot Potato Onion Chopper Peeler Dicer Slicer Cutter Tool</v>
      </c>
      <c r="D489" t="str">
        <v>SCK6</v>
      </c>
      <c r="E489" t="str">
        <v>US</v>
      </c>
      <c r="F489">
        <v>6.1</v>
      </c>
      <c r="G489">
        <v>4.37</v>
      </c>
      <c r="H489">
        <v>4.37</v>
      </c>
      <c r="I489" t="str">
        <v>inches</v>
      </c>
      <c r="J489">
        <v>0.73</v>
      </c>
      <c r="K489" t="str">
        <v>pounds</v>
      </c>
      <c r="L489">
        <v>0.0674</v>
      </c>
      <c r="M489" t="str">
        <v>cubic feet</v>
      </c>
      <c r="N489" t="str">
        <v>Standard-Size</v>
      </c>
      <c r="O489">
        <v>1</v>
      </c>
      <c r="P489">
        <v>0.1</v>
      </c>
      <c r="Q489">
        <v>0.0609</v>
      </c>
      <c r="R489">
        <v>44986</v>
      </c>
      <c r="S489">
        <v>0.87</v>
      </c>
      <c r="T489" t="str">
        <v>USD</v>
      </c>
      <c r="U489">
        <v>0.053</v>
      </c>
      <c r="V489" t="str">
        <v>--</v>
      </c>
      <c r="W489" t="str">
        <v>N</v>
      </c>
      <c r="X489" t="str">
        <v>N</v>
      </c>
      <c r="Y489">
        <v>0</v>
      </c>
      <c r="Z489" t="str">
        <v>--</v>
      </c>
      <c r="AA489">
        <v>0</v>
      </c>
    </row>
    <row r="490">
      <c r="A490" t="str">
        <v>B0BC8WZ3YB</v>
      </c>
      <c r="B490" t="str">
        <v>X003DL3PLF</v>
      </c>
      <c r="C490" t="str">
        <v>365Home Multifunction Vegetable Bean Slicer Cutter Dicer Knife, Long French Bean Shredder Grater, Vegetable 3 In 1 Peeler With Storage, Kitchen Hand Tool</v>
      </c>
      <c r="D490" t="str">
        <v>SCK6</v>
      </c>
      <c r="E490" t="str">
        <v>US</v>
      </c>
      <c r="F490">
        <v>5.83</v>
      </c>
      <c r="G490">
        <v>3.39</v>
      </c>
      <c r="H490">
        <v>2.24</v>
      </c>
      <c r="I490" t="str">
        <v>inches</v>
      </c>
      <c r="J490">
        <v>0.15</v>
      </c>
      <c r="K490" t="str">
        <v>pounds</v>
      </c>
      <c r="L490">
        <v>0.0256</v>
      </c>
      <c r="M490" t="str">
        <v>cubic feet</v>
      </c>
      <c r="N490" t="str">
        <v>Standard-Size</v>
      </c>
      <c r="O490">
        <v>1</v>
      </c>
      <c r="P490">
        <v>0.1</v>
      </c>
      <c r="Q490">
        <v>0.0231</v>
      </c>
      <c r="R490">
        <v>44986</v>
      </c>
      <c r="S490">
        <v>0.87</v>
      </c>
      <c r="T490" t="str">
        <v>USD</v>
      </c>
      <c r="U490">
        <v>0.0201</v>
      </c>
      <c r="V490" t="str">
        <v>--</v>
      </c>
      <c r="W490" t="str">
        <v>N</v>
      </c>
      <c r="X490" t="str">
        <v>N</v>
      </c>
      <c r="Y490">
        <v>0</v>
      </c>
      <c r="Z490" t="str">
        <v>--</v>
      </c>
      <c r="AA490">
        <v>0</v>
      </c>
    </row>
    <row r="491">
      <c r="A491" t="str">
        <v>B0BC8YPVZZ</v>
      </c>
      <c r="B491" t="str">
        <v>X003DL3W13</v>
      </c>
      <c r="C491" t="str">
        <v>365Home Multifunction Vegetable Green Bean Cutter Slicer Frencher Stringer, Green Onion Pepper Slicer Shredder, Veggie Slicer Cutter Shredder Tool</v>
      </c>
      <c r="D491" t="str">
        <v>SCK6</v>
      </c>
      <c r="E491" t="str">
        <v>US</v>
      </c>
      <c r="F491">
        <v>4</v>
      </c>
      <c r="G491">
        <v>2</v>
      </c>
      <c r="H491">
        <v>0.6</v>
      </c>
      <c r="I491" t="str">
        <v>inches</v>
      </c>
      <c r="J491">
        <v>0.2</v>
      </c>
      <c r="K491" t="str">
        <v>pounds</v>
      </c>
      <c r="L491">
        <v>0.0028</v>
      </c>
      <c r="M491" t="str">
        <v>cubic feet</v>
      </c>
      <c r="N491" t="str">
        <v>Standard-Size</v>
      </c>
      <c r="O491">
        <v>1</v>
      </c>
      <c r="P491">
        <v>0</v>
      </c>
      <c r="Q491">
        <v>0.0028</v>
      </c>
      <c r="R491">
        <v>44986</v>
      </c>
      <c r="S491">
        <v>0.87</v>
      </c>
      <c r="T491" t="str">
        <v>USD</v>
      </c>
      <c r="U491">
        <v>0.0024</v>
      </c>
      <c r="V491" t="str">
        <v>--</v>
      </c>
      <c r="W491" t="str">
        <v>N</v>
      </c>
      <c r="X491" t="str">
        <v>N</v>
      </c>
      <c r="Y491">
        <v>0</v>
      </c>
      <c r="Z491" t="str">
        <v>--</v>
      </c>
      <c r="AA491">
        <v>0</v>
      </c>
    </row>
    <row r="492">
      <c r="A492" t="str">
        <v>B0BPGJCJ4L</v>
      </c>
      <c r="B492" t="str">
        <v>X003KCT0FR</v>
      </c>
      <c r="C492" t="str">
        <v>365Home 2 in 1 Dumpling Maker Press, Dumpling Skin Maker Machine, Empanada Maker Press, Multifunctional DIY Manual Dumpling Press Mold Set (Pink)</v>
      </c>
      <c r="D492" t="str">
        <v>SDF6</v>
      </c>
      <c r="E492" t="str">
        <v>US</v>
      </c>
      <c r="F492">
        <v>4</v>
      </c>
      <c r="G492">
        <v>3.2</v>
      </c>
      <c r="H492">
        <v>0.6</v>
      </c>
      <c r="I492" t="str">
        <v>inches</v>
      </c>
      <c r="J492">
        <v>0.45</v>
      </c>
      <c r="K492" t="str">
        <v>pounds</v>
      </c>
      <c r="L492">
        <v>0.0044</v>
      </c>
      <c r="M492" t="str">
        <v>cubic feet</v>
      </c>
      <c r="N492" t="str">
        <v>Standard-Size</v>
      </c>
      <c r="O492">
        <v>0.16</v>
      </c>
      <c r="P492">
        <v>0</v>
      </c>
      <c r="Q492">
        <v>0.0007</v>
      </c>
      <c r="R492">
        <v>44986</v>
      </c>
      <c r="S492">
        <v>0.87</v>
      </c>
      <c r="T492" t="str">
        <v>USD</v>
      </c>
      <c r="U492">
        <v>0.0007</v>
      </c>
      <c r="V492" t="str">
        <v>--</v>
      </c>
      <c r="W492" t="str">
        <v>N</v>
      </c>
      <c r="X492" t="str">
        <v>N</v>
      </c>
      <c r="Y492">
        <v>0</v>
      </c>
      <c r="Z492" t="str">
        <v>--</v>
      </c>
      <c r="AA492">
        <v>0</v>
      </c>
    </row>
    <row r="493">
      <c r="A493" t="str">
        <v>B0B42HXW3P</v>
      </c>
      <c r="B493" t="str">
        <v>X003A8GAYP</v>
      </c>
      <c r="C493" t="str">
        <v>365Home Bowl Cozy Template 3 Sizes, Bowl Cozy Pattern Template, Bowl Cozy Template Cutting Ruler Set with 40 Pcs of Sewing Pin and Manual Instruction</v>
      </c>
      <c r="D493" t="str">
        <v>SDF9</v>
      </c>
      <c r="E493" t="str">
        <v>US</v>
      </c>
      <c r="F493">
        <v>11.89</v>
      </c>
      <c r="G493">
        <v>11.57</v>
      </c>
      <c r="H493">
        <v>0.63</v>
      </c>
      <c r="I493" t="str">
        <v>inches</v>
      </c>
      <c r="J493">
        <v>0.71</v>
      </c>
      <c r="K493" t="str">
        <v>pounds</v>
      </c>
      <c r="L493">
        <v>0.0502</v>
      </c>
      <c r="M493" t="str">
        <v>cubic feet</v>
      </c>
      <c r="N493" t="str">
        <v>Standard-Size</v>
      </c>
      <c r="O493">
        <v>0.77</v>
      </c>
      <c r="P493">
        <v>0.65</v>
      </c>
      <c r="Q493">
        <v>0.0065</v>
      </c>
      <c r="R493">
        <v>44986</v>
      </c>
      <c r="S493">
        <v>0.87</v>
      </c>
      <c r="T493" t="str">
        <v>USD</v>
      </c>
      <c r="U493">
        <v>0.0063</v>
      </c>
      <c r="V493" t="str">
        <v>--</v>
      </c>
      <c r="W493" t="str">
        <v>N</v>
      </c>
      <c r="X493" t="str">
        <v>N</v>
      </c>
      <c r="Y493">
        <v>0</v>
      </c>
      <c r="Z493" t="str">
        <v>--</v>
      </c>
      <c r="AA493">
        <v>0</v>
      </c>
    </row>
    <row r="494">
      <c r="A494" t="str">
        <v>B0B42HXW3P</v>
      </c>
      <c r="B494" t="str">
        <v>X003A8GAYP</v>
      </c>
      <c r="C494" t="str">
        <v>365Home Bowl Cozy Template 3 Sizes, Bowl Cozy Pattern Template, Bowl Cozy Template Cutting Ruler Set with 40 Pcs of Sewing Pin and Manual Instruction</v>
      </c>
      <c r="D494" t="str">
        <v>SLC1</v>
      </c>
      <c r="E494" t="str">
        <v>US</v>
      </c>
      <c r="F494">
        <v>11.89</v>
      </c>
      <c r="G494">
        <v>11.57</v>
      </c>
      <c r="H494">
        <v>0.63</v>
      </c>
      <c r="I494" t="str">
        <v>inches</v>
      </c>
      <c r="J494">
        <v>0.71</v>
      </c>
      <c r="K494" t="str">
        <v>pounds</v>
      </c>
      <c r="L494">
        <v>0.0502</v>
      </c>
      <c r="M494" t="str">
        <v>cubic feet</v>
      </c>
      <c r="N494" t="str">
        <v>Standard-Size</v>
      </c>
      <c r="O494">
        <v>18.81</v>
      </c>
      <c r="P494">
        <v>0</v>
      </c>
      <c r="Q494">
        <v>0.9351</v>
      </c>
      <c r="R494">
        <v>44986</v>
      </c>
      <c r="S494">
        <v>0.87</v>
      </c>
      <c r="T494" t="str">
        <v>USD</v>
      </c>
      <c r="U494">
        <v>0.8136</v>
      </c>
      <c r="V494" t="str">
        <v>--</v>
      </c>
      <c r="W494" t="str">
        <v>N</v>
      </c>
      <c r="X494" t="str">
        <v>N</v>
      </c>
      <c r="Y494">
        <v>0</v>
      </c>
      <c r="Z494" t="str">
        <v>--</v>
      </c>
      <c r="AA494">
        <v>0.16</v>
      </c>
    </row>
    <row r="495">
      <c r="A495" t="str">
        <v>B0BNSWKG5N</v>
      </c>
      <c r="B495" t="str">
        <v>X003K4UJW3</v>
      </c>
      <c r="C495" t="str">
        <v>365Home 12 Packs Macaron Mobile Phone Screen Cleaning Keychain Wipes, Eyeglass Brush Cleaner, Computer Laptop Cell Phone Screen Cleaner Tool - Glass Cleaning Cloth</v>
      </c>
      <c r="D495" t="str">
        <v>SLC1</v>
      </c>
      <c r="E495" t="str">
        <v>US</v>
      </c>
      <c r="F495">
        <v>5.04</v>
      </c>
      <c r="G495">
        <v>4.02</v>
      </c>
      <c r="H495">
        <v>1.61</v>
      </c>
      <c r="I495" t="str">
        <v>inches</v>
      </c>
      <c r="J495">
        <v>0.2</v>
      </c>
      <c r="K495" t="str">
        <v>pounds</v>
      </c>
      <c r="L495">
        <v>0.0189</v>
      </c>
      <c r="M495" t="str">
        <v>cubic feet</v>
      </c>
      <c r="N495" t="str">
        <v>Standard-Size</v>
      </c>
      <c r="O495">
        <v>1</v>
      </c>
      <c r="P495">
        <v>0.1</v>
      </c>
      <c r="Q495">
        <v>0.0171</v>
      </c>
      <c r="R495">
        <v>44986</v>
      </c>
      <c r="S495">
        <v>0.87</v>
      </c>
      <c r="T495" t="str">
        <v>USD</v>
      </c>
      <c r="U495">
        <v>0.0148</v>
      </c>
      <c r="V495" t="str">
        <v>--</v>
      </c>
      <c r="W495" t="str">
        <v>N</v>
      </c>
      <c r="X495" t="str">
        <v>N</v>
      </c>
      <c r="Y495">
        <v>0</v>
      </c>
      <c r="Z495" t="str">
        <v>--</v>
      </c>
      <c r="AA495">
        <v>0</v>
      </c>
    </row>
    <row r="496">
      <c r="A496" t="str">
        <v>B0BNT3972V</v>
      </c>
      <c r="B496" t="str">
        <v>X003K4UM4X</v>
      </c>
      <c r="C496" t="str">
        <v>365Home 16 Packs Macaron Mobile Phone Screen Cleaning Keychain Wipes, Eyeglass Brush Cleaner, Computer Laptop Cell Phone Screen Cleaner Tool - Glass Cleaning Cloth</v>
      </c>
      <c r="D496" t="str">
        <v>SLC1</v>
      </c>
      <c r="E496" t="str">
        <v>US</v>
      </c>
      <c r="F496">
        <v>5.08</v>
      </c>
      <c r="G496">
        <v>3.82</v>
      </c>
      <c r="H496">
        <v>1.97</v>
      </c>
      <c r="I496" t="str">
        <v>inches</v>
      </c>
      <c r="J496">
        <v>0.26</v>
      </c>
      <c r="K496" t="str">
        <v>pounds</v>
      </c>
      <c r="L496">
        <v>0.0221</v>
      </c>
      <c r="M496" t="str">
        <v>cubic feet</v>
      </c>
      <c r="N496" t="str">
        <v>Standard-Size</v>
      </c>
      <c r="O496">
        <v>1</v>
      </c>
      <c r="P496">
        <v>0.1</v>
      </c>
      <c r="Q496">
        <v>0.02</v>
      </c>
      <c r="R496">
        <v>44986</v>
      </c>
      <c r="S496">
        <v>0.87</v>
      </c>
      <c r="T496" t="str">
        <v>USD</v>
      </c>
      <c r="U496">
        <v>0.0174</v>
      </c>
      <c r="V496" t="str">
        <v>--</v>
      </c>
      <c r="W496" t="str">
        <v>N</v>
      </c>
      <c r="X496" t="str">
        <v>N</v>
      </c>
      <c r="Y496">
        <v>0</v>
      </c>
      <c r="Z496" t="str">
        <v>--</v>
      </c>
      <c r="AA496">
        <v>0</v>
      </c>
    </row>
    <row r="497">
      <c r="A497" t="str">
        <v>B0B42L59Q7</v>
      </c>
      <c r="B497" t="str">
        <v>X003A8B6O9</v>
      </c>
      <c r="C497" t="str">
        <v>365Home Bowl Cozy Template 3 Sizes, Bowl Cozy Pattern Template, Bowl Cozy Template Cutting Ruler Set with 40 Pcs of Sewing Pin, Roller Cutter and Manual Instruction</v>
      </c>
      <c r="D497" t="str">
        <v>SMF1</v>
      </c>
      <c r="E497" t="str">
        <v>US</v>
      </c>
      <c r="F497">
        <v>13.66</v>
      </c>
      <c r="G497">
        <v>10.47</v>
      </c>
      <c r="H497">
        <v>1.3</v>
      </c>
      <c r="I497" t="str">
        <v>inches</v>
      </c>
      <c r="J497">
        <v>0.95</v>
      </c>
      <c r="K497" t="str">
        <v>pounds</v>
      </c>
      <c r="L497">
        <v>0.1076</v>
      </c>
      <c r="M497" t="str">
        <v>cubic feet</v>
      </c>
      <c r="N497" t="str">
        <v>Standard-Size</v>
      </c>
      <c r="O497">
        <v>0.45</v>
      </c>
      <c r="P497">
        <v>0</v>
      </c>
      <c r="Q497">
        <v>0.0486</v>
      </c>
      <c r="R497">
        <v>44986</v>
      </c>
      <c r="S497">
        <v>0.87</v>
      </c>
      <c r="T497" t="str">
        <v>USD</v>
      </c>
      <c r="U497">
        <v>0.0423</v>
      </c>
      <c r="V497" t="str">
        <v>--</v>
      </c>
      <c r="W497" t="str">
        <v>N</v>
      </c>
      <c r="X497" t="str">
        <v>N</v>
      </c>
      <c r="Y497">
        <v>0</v>
      </c>
      <c r="Z497" t="str">
        <v>--</v>
      </c>
      <c r="AA497">
        <v>0</v>
      </c>
    </row>
    <row r="498">
      <c r="A498" t="str">
        <v>B0BNSWKG5N</v>
      </c>
      <c r="B498" t="str">
        <v>X003K4UJW3</v>
      </c>
      <c r="C498" t="str">
        <v>365Home 12 Packs Macaron Mobile Phone Screen Cleaning Keychain Wipes, Eyeglass Brush Cleaner, Computer Laptop Cell Phone Screen Cleaner Tool - Glass Cleaning Cloth</v>
      </c>
      <c r="D498" t="str">
        <v>SMF1</v>
      </c>
      <c r="E498" t="str">
        <v>US</v>
      </c>
      <c r="F498">
        <v>5.04</v>
      </c>
      <c r="G498">
        <v>4.02</v>
      </c>
      <c r="H498">
        <v>1.61</v>
      </c>
      <c r="I498" t="str">
        <v>inches</v>
      </c>
      <c r="J498">
        <v>0.2</v>
      </c>
      <c r="K498" t="str">
        <v>pounds</v>
      </c>
      <c r="L498">
        <v>0.0189</v>
      </c>
      <c r="M498" t="str">
        <v>cubic feet</v>
      </c>
      <c r="N498" t="str">
        <v>Standard-Size</v>
      </c>
      <c r="O498">
        <v>3</v>
      </c>
      <c r="P498">
        <v>0.29</v>
      </c>
      <c r="Q498">
        <v>0.0512</v>
      </c>
      <c r="R498">
        <v>44986</v>
      </c>
      <c r="S498">
        <v>0.87</v>
      </c>
      <c r="T498" t="str">
        <v>USD</v>
      </c>
      <c r="U498">
        <v>0.0445</v>
      </c>
      <c r="V498" t="str">
        <v>--</v>
      </c>
      <c r="W498" t="str">
        <v>N</v>
      </c>
      <c r="X498" t="str">
        <v>N</v>
      </c>
      <c r="Y498">
        <v>0</v>
      </c>
      <c r="Z498" t="str">
        <v>--</v>
      </c>
      <c r="AA498">
        <v>0</v>
      </c>
    </row>
    <row r="499">
      <c r="A499" t="str">
        <v>B0BPGJWBX2</v>
      </c>
      <c r="B499" t="str">
        <v>X003KCWVET</v>
      </c>
      <c r="C499" t="str">
        <v>365Home 2-Pack 2 in 1 Dumpling Maker Press, Dumpling Skin Maker Machine, Empanada Maker Press, Multifunctional DIY Manual Dumpling Press Mold Set (Green, Orange)</v>
      </c>
      <c r="D499" t="str">
        <v>SMF1</v>
      </c>
      <c r="E499" t="str">
        <v>US</v>
      </c>
      <c r="F499">
        <v>10.63</v>
      </c>
      <c r="G499">
        <v>9.8</v>
      </c>
      <c r="H499">
        <v>3.9</v>
      </c>
      <c r="I499" t="str">
        <v>inches</v>
      </c>
      <c r="J499">
        <v>1.01</v>
      </c>
      <c r="K499" t="str">
        <v>pounds</v>
      </c>
      <c r="L499">
        <v>0.2351</v>
      </c>
      <c r="M499" t="str">
        <v>cubic feet</v>
      </c>
      <c r="N499" t="str">
        <v>Standard-Size</v>
      </c>
      <c r="O499">
        <v>0.26</v>
      </c>
      <c r="P499">
        <v>0</v>
      </c>
      <c r="Q499">
        <v>0.0303</v>
      </c>
      <c r="R499">
        <v>44986</v>
      </c>
      <c r="S499">
        <v>0.87</v>
      </c>
      <c r="T499" t="str">
        <v>USD</v>
      </c>
      <c r="U499">
        <v>0.0264</v>
      </c>
      <c r="V499" t="str">
        <v>--</v>
      </c>
      <c r="W499" t="str">
        <v>N</v>
      </c>
      <c r="X499" t="str">
        <v>N</v>
      </c>
      <c r="Y499">
        <v>0</v>
      </c>
      <c r="Z499" t="str">
        <v>--</v>
      </c>
      <c r="AA499">
        <v>0.13</v>
      </c>
    </row>
    <row r="500">
      <c r="A500" t="str">
        <v>B0B42KWPRX</v>
      </c>
      <c r="B500" t="str">
        <v>X003A8FB8B</v>
      </c>
      <c r="C500" t="str">
        <v>365Home Bowl Cozy Template 3 Sizes, Bowl Cozy Pattern Template, Bowl Cozy Template Cutting Ruler Set with 40 Pcs of Sewing Pin, Rotary Cutter and Manual Instruction</v>
      </c>
      <c r="D500" t="str">
        <v>STL8</v>
      </c>
      <c r="E500" t="str">
        <v>US</v>
      </c>
      <c r="F500">
        <v>11.77</v>
      </c>
      <c r="G500">
        <v>11.46</v>
      </c>
      <c r="H500">
        <v>2.05</v>
      </c>
      <c r="I500" t="str">
        <v>inches</v>
      </c>
      <c r="J500">
        <v>1.01</v>
      </c>
      <c r="K500" t="str">
        <v>pounds</v>
      </c>
      <c r="L500">
        <v>0.16</v>
      </c>
      <c r="M500" t="str">
        <v>cubic feet</v>
      </c>
      <c r="N500" t="str">
        <v>Standard-Size</v>
      </c>
      <c r="O500">
        <v>0.9</v>
      </c>
      <c r="P500">
        <v>0</v>
      </c>
      <c r="Q500">
        <v>0.1445</v>
      </c>
      <c r="R500">
        <v>44986</v>
      </c>
      <c r="S500">
        <v>0.87</v>
      </c>
      <c r="T500" t="str">
        <v>USD</v>
      </c>
      <c r="U500">
        <v>0.1257</v>
      </c>
      <c r="V500" t="str">
        <v>--</v>
      </c>
      <c r="W500" t="str">
        <v>N</v>
      </c>
      <c r="X500" t="str">
        <v>N</v>
      </c>
      <c r="Y500">
        <v>0</v>
      </c>
      <c r="Z500" t="str">
        <v>--</v>
      </c>
      <c r="AA500">
        <v>0</v>
      </c>
    </row>
    <row r="501">
      <c r="A501" t="str">
        <v>B0B42LPW36</v>
      </c>
      <c r="B501" t="str">
        <v>X003A8GAYF</v>
      </c>
      <c r="C501" t="str">
        <v>365Home Bowl Cozy Template 3 Sizes, Bowl Cozy Pattern Template, Bowl Cozy Template Cutting Ruler Set with 40 Pcs of Sewing Pin and Manual Instruction</v>
      </c>
      <c r="D501" t="str">
        <v>STL8</v>
      </c>
      <c r="E501" t="str">
        <v>US</v>
      </c>
      <c r="F501">
        <v>7.09</v>
      </c>
      <c r="G501">
        <v>7.01</v>
      </c>
      <c r="H501">
        <v>0.43</v>
      </c>
      <c r="I501" t="str">
        <v>inches</v>
      </c>
      <c r="J501">
        <v>0.15</v>
      </c>
      <c r="K501" t="str">
        <v>pounds</v>
      </c>
      <c r="L501">
        <v>0.0124</v>
      </c>
      <c r="M501" t="str">
        <v>cubic feet</v>
      </c>
      <c r="N501" t="str">
        <v>Standard-Size</v>
      </c>
      <c r="O501">
        <v>1</v>
      </c>
      <c r="P501">
        <v>0</v>
      </c>
      <c r="Q501">
        <v>0.0124</v>
      </c>
      <c r="R501">
        <v>44986</v>
      </c>
      <c r="S501">
        <v>0.87</v>
      </c>
      <c r="T501" t="str">
        <v>USD</v>
      </c>
      <c r="U501">
        <v>0.0108</v>
      </c>
      <c r="V501" t="str">
        <v>--</v>
      </c>
      <c r="W501" t="str">
        <v>N</v>
      </c>
      <c r="X501" t="str">
        <v>N</v>
      </c>
      <c r="Y501">
        <v>0</v>
      </c>
      <c r="Z501" t="str">
        <v>--</v>
      </c>
      <c r="AA501">
        <v>0</v>
      </c>
    </row>
    <row r="502">
      <c r="A502" t="str">
        <v>B0B42HXW3P</v>
      </c>
      <c r="B502" t="str">
        <v>X003A8GAYP</v>
      </c>
      <c r="C502" t="str">
        <v>365Home Bowl Cozy Template 3 Sizes, Bowl Cozy Pattern Template, Bowl Cozy Template Cutting Ruler Set with 40 Pcs of Sewing Pin and Manual Instruction</v>
      </c>
      <c r="D502" t="str">
        <v>STL8</v>
      </c>
      <c r="E502" t="str">
        <v>US</v>
      </c>
      <c r="F502">
        <v>11.89</v>
      </c>
      <c r="G502">
        <v>11.57</v>
      </c>
      <c r="H502">
        <v>0.63</v>
      </c>
      <c r="I502" t="str">
        <v>inches</v>
      </c>
      <c r="J502">
        <v>0.71</v>
      </c>
      <c r="K502" t="str">
        <v>pounds</v>
      </c>
      <c r="L502">
        <v>0.0502</v>
      </c>
      <c r="M502" t="str">
        <v>cubic feet</v>
      </c>
      <c r="N502" t="str">
        <v>Standard-Size</v>
      </c>
      <c r="O502">
        <v>0.23</v>
      </c>
      <c r="P502">
        <v>0</v>
      </c>
      <c r="Q502">
        <v>0.0049</v>
      </c>
      <c r="R502">
        <v>44986</v>
      </c>
      <c r="S502">
        <v>0.87</v>
      </c>
      <c r="T502" t="str">
        <v>USD</v>
      </c>
      <c r="U502">
        <v>0.0042</v>
      </c>
      <c r="V502" t="str">
        <v>--</v>
      </c>
      <c r="W502" t="str">
        <v>N</v>
      </c>
      <c r="X502" t="str">
        <v>N</v>
      </c>
      <c r="Y502">
        <v>0</v>
      </c>
      <c r="Z502" t="str">
        <v>--</v>
      </c>
      <c r="AA502">
        <v>0.13</v>
      </c>
    </row>
    <row r="503">
      <c r="A503" t="str">
        <v>B0B42JF83D</v>
      </c>
      <c r="B503" t="str">
        <v>X003A8K93X</v>
      </c>
      <c r="C503" t="str">
        <v>365Home Bowl Cozy Template 3 Sizes, Bowl Cozy Pattern Template, Bowl Cozy Template Cutting Ruler Set with 40 Pcs of Sewing Pin and Manual Instruction</v>
      </c>
      <c r="D503" t="str">
        <v>STL8</v>
      </c>
      <c r="E503" t="str">
        <v>US</v>
      </c>
      <c r="F503">
        <v>8.94</v>
      </c>
      <c r="G503">
        <v>8.7</v>
      </c>
      <c r="H503">
        <v>0.59</v>
      </c>
      <c r="I503" t="str">
        <v>inches</v>
      </c>
      <c r="J503">
        <v>0.29</v>
      </c>
      <c r="K503" t="str">
        <v>pounds</v>
      </c>
      <c r="L503">
        <v>0.0266</v>
      </c>
      <c r="M503" t="str">
        <v>cubic feet</v>
      </c>
      <c r="N503" t="str">
        <v>Standard-Size</v>
      </c>
      <c r="O503">
        <v>1</v>
      </c>
      <c r="P503">
        <v>0</v>
      </c>
      <c r="Q503">
        <v>0.0266</v>
      </c>
      <c r="R503">
        <v>44986</v>
      </c>
      <c r="S503">
        <v>0.87</v>
      </c>
      <c r="T503" t="str">
        <v>USD</v>
      </c>
      <c r="U503">
        <v>0.0231</v>
      </c>
      <c r="V503" t="str">
        <v>--</v>
      </c>
      <c r="W503" t="str">
        <v>N</v>
      </c>
      <c r="X503" t="str">
        <v>N</v>
      </c>
      <c r="Y503">
        <v>0</v>
      </c>
      <c r="Z503" t="str">
        <v>--</v>
      </c>
      <c r="AA503">
        <v>0</v>
      </c>
    </row>
    <row r="504">
      <c r="A504" t="str">
        <v>B0BC8XM5TQ</v>
      </c>
      <c r="B504" t="str">
        <v>X003DL1VI9</v>
      </c>
      <c r="C504" t="str">
        <v>365Home 2-Pack Fruit Vegetable Peeler with Container, Veggie Apple Cucumber Carrot Potato Peeler Hand, Green Bean Onion Pepper Cutter Slicer Frencher Shredder</v>
      </c>
      <c r="D504" t="str">
        <v>STL8</v>
      </c>
      <c r="E504" t="str">
        <v>US</v>
      </c>
      <c r="F504">
        <v>6.77</v>
      </c>
      <c r="G504">
        <v>5.87</v>
      </c>
      <c r="H504">
        <v>2.36</v>
      </c>
      <c r="I504" t="str">
        <v>inches</v>
      </c>
      <c r="J504">
        <v>0.26</v>
      </c>
      <c r="K504" t="str">
        <v>pounds</v>
      </c>
      <c r="L504">
        <v>0.0543</v>
      </c>
      <c r="M504" t="str">
        <v>cubic feet</v>
      </c>
      <c r="N504" t="str">
        <v>Standard-Size</v>
      </c>
      <c r="O504">
        <v>2</v>
      </c>
      <c r="P504">
        <v>0.32</v>
      </c>
      <c r="Q504">
        <v>0.091</v>
      </c>
      <c r="R504">
        <v>44986</v>
      </c>
      <c r="S504">
        <v>0.87</v>
      </c>
      <c r="T504" t="str">
        <v>USD</v>
      </c>
      <c r="U504">
        <v>0.0792</v>
      </c>
      <c r="V504" t="str">
        <v>--</v>
      </c>
      <c r="W504" t="str">
        <v>N</v>
      </c>
      <c r="X504" t="str">
        <v>N</v>
      </c>
      <c r="Y504">
        <v>0</v>
      </c>
      <c r="Z504" t="str">
        <v>--</v>
      </c>
      <c r="AA504">
        <v>0</v>
      </c>
    </row>
    <row r="505">
      <c r="A505" t="str">
        <v>B0BC82J65L</v>
      </c>
      <c r="B505" t="str">
        <v>X003DL3WIL</v>
      </c>
      <c r="C505" t="str">
        <v>365Home 2-Pack Multifunctional Vegetable Chopper Dicing &amp; Slitting, Veggie Peeler Chopper Dicer With Container, Cucumber Carrot Potato Onion Apple Peeler Chopper Dicer Slicer Cutter Tool</v>
      </c>
      <c r="D505" t="str">
        <v>STL8</v>
      </c>
      <c r="E505" t="str">
        <v>US</v>
      </c>
      <c r="F505">
        <v>8.71</v>
      </c>
      <c r="G505">
        <v>6.38</v>
      </c>
      <c r="H505">
        <v>4.14</v>
      </c>
      <c r="I505" t="str">
        <v>inches</v>
      </c>
      <c r="J505">
        <v>1.6</v>
      </c>
      <c r="K505" t="str">
        <v>pounds</v>
      </c>
      <c r="L505">
        <v>0.1331</v>
      </c>
      <c r="M505" t="str">
        <v>cubic feet</v>
      </c>
      <c r="N505" t="str">
        <v>Standard-Size</v>
      </c>
      <c r="O505">
        <v>0.03</v>
      </c>
      <c r="P505">
        <v>0</v>
      </c>
      <c r="Q505">
        <v>0.0043</v>
      </c>
      <c r="R505">
        <v>44986</v>
      </c>
      <c r="S505">
        <v>0.87</v>
      </c>
      <c r="T505" t="str">
        <v>USD</v>
      </c>
      <c r="U505">
        <v>0.0037</v>
      </c>
      <c r="V505" t="str">
        <v>--</v>
      </c>
      <c r="W505" t="str">
        <v>N</v>
      </c>
      <c r="X505" t="str">
        <v>N</v>
      </c>
      <c r="Y505">
        <v>0</v>
      </c>
      <c r="Z505" t="str">
        <v>--</v>
      </c>
      <c r="AA505">
        <v>0</v>
      </c>
    </row>
    <row r="506">
      <c r="A506" t="str">
        <v>B0BJPWWT92</v>
      </c>
      <c r="B506" t="str">
        <v>X003FSGFHH</v>
      </c>
      <c r="C506" t="str">
        <v>365Home 8 Packs Macaron Mobile Phone Screen Cleaning Keychain Wipes, Eyeglass Brush Cleaner, Computer Laptop Cell Phone Screen Cleaner Tool - Glass Cleaning Cloth</v>
      </c>
      <c r="D506" t="str">
        <v>STL8</v>
      </c>
      <c r="E506" t="str">
        <v>US</v>
      </c>
      <c r="F506">
        <v>3.66</v>
      </c>
      <c r="G506">
        <v>2.91</v>
      </c>
      <c r="H506">
        <v>1.5</v>
      </c>
      <c r="I506" t="str">
        <v>inches</v>
      </c>
      <c r="J506">
        <v>0.13</v>
      </c>
      <c r="K506" t="str">
        <v>pounds</v>
      </c>
      <c r="L506">
        <v>0.0092</v>
      </c>
      <c r="M506" t="str">
        <v>cubic feet</v>
      </c>
      <c r="N506" t="str">
        <v>Standard-Size</v>
      </c>
      <c r="O506">
        <v>1</v>
      </c>
      <c r="P506">
        <v>0.1</v>
      </c>
      <c r="Q506">
        <v>0.0084</v>
      </c>
      <c r="R506">
        <v>44986</v>
      </c>
      <c r="S506">
        <v>0.87</v>
      </c>
      <c r="T506" t="str">
        <v>USD</v>
      </c>
      <c r="U506">
        <v>0.0073</v>
      </c>
      <c r="V506" t="str">
        <v>--</v>
      </c>
      <c r="W506" t="str">
        <v>N</v>
      </c>
      <c r="X506" t="str">
        <v>N</v>
      </c>
      <c r="Y506">
        <v>0</v>
      </c>
      <c r="Z506" t="str">
        <v>--</v>
      </c>
      <c r="AA506">
        <v>0</v>
      </c>
    </row>
    <row r="507">
      <c r="A507" t="str">
        <v>B0BJZT41VF</v>
      </c>
      <c r="B507" t="str">
        <v>X003FVUB97</v>
      </c>
      <c r="C507" t="str">
        <v>365Home 2-Pack Avocado Cutter Slicer and Pitter 3 in 1, Avocado Knife Cuber Peeler Dicer Tool</v>
      </c>
      <c r="D507" t="str">
        <v>STL8</v>
      </c>
      <c r="E507" t="str">
        <v>US</v>
      </c>
      <c r="F507">
        <v>9.06</v>
      </c>
      <c r="G507">
        <v>7.32</v>
      </c>
      <c r="H507">
        <v>2.09</v>
      </c>
      <c r="I507" t="str">
        <v>inches</v>
      </c>
      <c r="J507">
        <v>0.29</v>
      </c>
      <c r="K507" t="str">
        <v>pounds</v>
      </c>
      <c r="L507">
        <v>0.0802</v>
      </c>
      <c r="M507" t="str">
        <v>cubic feet</v>
      </c>
      <c r="N507" t="str">
        <v>Standard-Size</v>
      </c>
      <c r="O507">
        <v>0.06</v>
      </c>
      <c r="P507">
        <v>0</v>
      </c>
      <c r="Q507">
        <v>0.0026</v>
      </c>
      <c r="R507">
        <v>44986</v>
      </c>
      <c r="S507">
        <v>0.87</v>
      </c>
      <c r="T507" t="str">
        <v>USD</v>
      </c>
      <c r="U507">
        <v>0.0023</v>
      </c>
      <c r="V507" t="str">
        <v>--</v>
      </c>
      <c r="W507" t="str">
        <v>N</v>
      </c>
      <c r="X507" t="str">
        <v>N</v>
      </c>
      <c r="Y507">
        <v>0</v>
      </c>
      <c r="Z507" t="str">
        <v>--</v>
      </c>
      <c r="AA507">
        <v>0.03</v>
      </c>
    </row>
    <row r="508">
      <c r="A508" t="str">
        <v>B0BPGJWBX2</v>
      </c>
      <c r="B508" t="str">
        <v>X003KCWVET</v>
      </c>
      <c r="C508" t="str">
        <v>365Home 2-Pack 2 in 1 Dumpling Maker Press, Dumpling Skin Maker Machine, Empanada Maker Press, Multifunctional DIY Manual Dumpling Press Mold Set (Green, Orange)</v>
      </c>
      <c r="D508" t="str">
        <v>STL8</v>
      </c>
      <c r="E508" t="str">
        <v>US</v>
      </c>
      <c r="F508">
        <v>10.63</v>
      </c>
      <c r="G508">
        <v>9.8</v>
      </c>
      <c r="H508">
        <v>3.9</v>
      </c>
      <c r="I508" t="str">
        <v>inches</v>
      </c>
      <c r="J508">
        <v>1.01</v>
      </c>
      <c r="K508" t="str">
        <v>pounds</v>
      </c>
      <c r="L508">
        <v>0.2351</v>
      </c>
      <c r="M508" t="str">
        <v>cubic feet</v>
      </c>
      <c r="N508" t="str">
        <v>Standard-Size</v>
      </c>
      <c r="O508">
        <v>0.68</v>
      </c>
      <c r="P508">
        <v>0</v>
      </c>
      <c r="Q508">
        <v>0.1441</v>
      </c>
      <c r="R508">
        <v>44986</v>
      </c>
      <c r="S508">
        <v>0.87</v>
      </c>
      <c r="T508" t="str">
        <v>USD</v>
      </c>
      <c r="U508">
        <v>0.1254</v>
      </c>
      <c r="V508" t="str">
        <v>--</v>
      </c>
      <c r="W508" t="str">
        <v>N</v>
      </c>
      <c r="X508" t="str">
        <v>N</v>
      </c>
      <c r="Y508">
        <v>0</v>
      </c>
      <c r="Z508" t="str">
        <v>--</v>
      </c>
      <c r="AA508">
        <v>0.06</v>
      </c>
    </row>
    <row r="509">
      <c r="A509" t="str">
        <v>B0B42HXW3P</v>
      </c>
      <c r="B509" t="str">
        <v>X003A8GAYP</v>
      </c>
      <c r="C509" t="str">
        <v>365Home Bowl Cozy Template 3 Sizes, Bowl Cozy Pattern Template, Bowl Cozy Template Cutting Ruler Set with 40 Pcs of Sewing Pin and Manual Instruction</v>
      </c>
      <c r="D509" t="str">
        <v>SYR1</v>
      </c>
      <c r="E509" t="str">
        <v>US</v>
      </c>
      <c r="F509">
        <v>11.89</v>
      </c>
      <c r="G509">
        <v>11.57</v>
      </c>
      <c r="H509">
        <v>0.63</v>
      </c>
      <c r="I509" t="str">
        <v>inches</v>
      </c>
      <c r="J509">
        <v>0.71</v>
      </c>
      <c r="K509" t="str">
        <v>pounds</v>
      </c>
      <c r="L509">
        <v>0.0502</v>
      </c>
      <c r="M509" t="str">
        <v>cubic feet</v>
      </c>
      <c r="N509" t="str">
        <v>Standard-Size</v>
      </c>
      <c r="O509">
        <v>5.48</v>
      </c>
      <c r="P509">
        <v>0</v>
      </c>
      <c r="Q509">
        <v>0.2734</v>
      </c>
      <c r="R509">
        <v>44986</v>
      </c>
      <c r="S509">
        <v>0.87</v>
      </c>
      <c r="T509" t="str">
        <v>USD</v>
      </c>
      <c r="U509">
        <v>0.2379</v>
      </c>
      <c r="V509" t="str">
        <v>--</v>
      </c>
      <c r="W509" t="str">
        <v>N</v>
      </c>
      <c r="X509" t="str">
        <v>N</v>
      </c>
      <c r="Y509">
        <v>0</v>
      </c>
      <c r="Z509" t="str">
        <v>--</v>
      </c>
      <c r="AA509">
        <v>0.03</v>
      </c>
    </row>
    <row r="510">
      <c r="A510" t="str">
        <v>B0BC8XM5TQ</v>
      </c>
      <c r="B510" t="str">
        <v>X003DL1VI9</v>
      </c>
      <c r="C510" t="str">
        <v>365Home 2-Pack Fruit Vegetable Peeler with Container, Veggie Apple Cucumber Carrot Potato Peeler Hand, Green Bean Onion Pepper Cutter Slicer Frencher Shredder</v>
      </c>
      <c r="D510" t="str">
        <v>SYR1</v>
      </c>
      <c r="E510" t="str">
        <v>US</v>
      </c>
      <c r="F510">
        <v>6.77</v>
      </c>
      <c r="G510">
        <v>5.87</v>
      </c>
      <c r="H510">
        <v>2.36</v>
      </c>
      <c r="I510" t="str">
        <v>inches</v>
      </c>
      <c r="J510">
        <v>0.26</v>
      </c>
      <c r="K510" t="str">
        <v>pounds</v>
      </c>
      <c r="L510">
        <v>0.0543</v>
      </c>
      <c r="M510" t="str">
        <v>cubic feet</v>
      </c>
      <c r="N510" t="str">
        <v>Standard-Size</v>
      </c>
      <c r="O510">
        <v>2</v>
      </c>
      <c r="P510">
        <v>0.32</v>
      </c>
      <c r="Q510">
        <v>0.091</v>
      </c>
      <c r="R510">
        <v>44986</v>
      </c>
      <c r="S510">
        <v>0.87</v>
      </c>
      <c r="T510" t="str">
        <v>USD</v>
      </c>
      <c r="U510">
        <v>0.0792</v>
      </c>
      <c r="V510" t="str">
        <v>--</v>
      </c>
      <c r="W510" t="str">
        <v>N</v>
      </c>
      <c r="X510" t="str">
        <v>N</v>
      </c>
      <c r="Y510">
        <v>0</v>
      </c>
      <c r="Z510" t="str">
        <v>--</v>
      </c>
      <c r="AA510">
        <v>0</v>
      </c>
    </row>
    <row r="511">
      <c r="A511" t="str">
        <v>B0BC8YPVZZ</v>
      </c>
      <c r="B511" t="str">
        <v>X003DL3W13</v>
      </c>
      <c r="C511" t="str">
        <v>365Home Multifunction Vegetable Green Bean Cutter Slicer Frencher Stringer, Green Onion Pepper Slicer Shredder, Veggie Slicer Cutter Shredder Tool</v>
      </c>
      <c r="D511" t="str">
        <v>SYR1</v>
      </c>
      <c r="E511" t="str">
        <v>US</v>
      </c>
      <c r="F511">
        <v>4</v>
      </c>
      <c r="G511">
        <v>2</v>
      </c>
      <c r="H511">
        <v>0.6</v>
      </c>
      <c r="I511" t="str">
        <v>inches</v>
      </c>
      <c r="J511">
        <v>0.2</v>
      </c>
      <c r="K511" t="str">
        <v>pounds</v>
      </c>
      <c r="L511">
        <v>0.0028</v>
      </c>
      <c r="M511" t="str">
        <v>cubic feet</v>
      </c>
      <c r="N511" t="str">
        <v>Standard-Size</v>
      </c>
      <c r="O511">
        <v>1</v>
      </c>
      <c r="P511">
        <v>0</v>
      </c>
      <c r="Q511">
        <v>0.0028</v>
      </c>
      <c r="R511">
        <v>44986</v>
      </c>
      <c r="S511">
        <v>0.87</v>
      </c>
      <c r="T511" t="str">
        <v>USD</v>
      </c>
      <c r="U511">
        <v>0.0024</v>
      </c>
      <c r="V511" t="str">
        <v>--</v>
      </c>
      <c r="W511" t="str">
        <v>N</v>
      </c>
      <c r="X511" t="str">
        <v>N</v>
      </c>
      <c r="Y511">
        <v>0</v>
      </c>
      <c r="Z511" t="str">
        <v>--</v>
      </c>
      <c r="AA511">
        <v>0</v>
      </c>
    </row>
    <row r="512">
      <c r="A512" t="str">
        <v>B0BHVP5HFS</v>
      </c>
      <c r="B512" t="str">
        <v>X003FHUO7P</v>
      </c>
      <c r="C512" t="str">
        <v>365Home Car Window Breaker Seatbelt Cutter, 3-in-1 Glass Breaker and Seat Belt Cutter, Car Emergency Escape Tool with User Manual for Land and Underwater (Green)</v>
      </c>
      <c r="D512" t="str">
        <v>SYR1</v>
      </c>
      <c r="E512" t="str">
        <v>US</v>
      </c>
      <c r="F512">
        <v>4.76</v>
      </c>
      <c r="G512">
        <v>3.07</v>
      </c>
      <c r="H512">
        <v>1.26</v>
      </c>
      <c r="I512" t="str">
        <v>inches</v>
      </c>
      <c r="J512">
        <v>0.09</v>
      </c>
      <c r="K512" t="str">
        <v>pounds</v>
      </c>
      <c r="L512">
        <v>0.0107</v>
      </c>
      <c r="M512" t="str">
        <v>cubic feet</v>
      </c>
      <c r="N512" t="str">
        <v>Standard-Size</v>
      </c>
      <c r="O512">
        <v>1</v>
      </c>
      <c r="P512">
        <v>0</v>
      </c>
      <c r="Q512">
        <v>0.0107</v>
      </c>
      <c r="R512">
        <v>44986</v>
      </c>
      <c r="S512">
        <v>0.87</v>
      </c>
      <c r="T512" t="str">
        <v>USD</v>
      </c>
      <c r="U512">
        <v>0.0093</v>
      </c>
      <c r="V512" t="str">
        <v>--</v>
      </c>
      <c r="W512" t="str">
        <v>N</v>
      </c>
      <c r="X512" t="str">
        <v>N</v>
      </c>
      <c r="Y512">
        <v>0</v>
      </c>
      <c r="Z512" t="str">
        <v>--</v>
      </c>
      <c r="AA512">
        <v>0</v>
      </c>
    </row>
    <row r="513">
      <c r="A513" t="str">
        <v>B0BPGJWBX2</v>
      </c>
      <c r="B513" t="str">
        <v>X003KCWVET</v>
      </c>
      <c r="C513" t="str">
        <v>365Home 2-Pack 2 in 1 Dumpling Maker Press, Dumpling Skin Maker Machine, Empanada Maker Press, Multifunctional DIY Manual Dumpling Press Mold Set (Green, Orange)</v>
      </c>
      <c r="D513" t="str">
        <v>SYR1</v>
      </c>
      <c r="E513" t="str">
        <v>US</v>
      </c>
      <c r="F513">
        <v>10.63</v>
      </c>
      <c r="G513">
        <v>9.8</v>
      </c>
      <c r="H513">
        <v>3.9</v>
      </c>
      <c r="I513" t="str">
        <v>inches</v>
      </c>
      <c r="J513">
        <v>1.01</v>
      </c>
      <c r="K513" t="str">
        <v>pounds</v>
      </c>
      <c r="L513">
        <v>0.2351</v>
      </c>
      <c r="M513" t="str">
        <v>cubic feet</v>
      </c>
      <c r="N513" t="str">
        <v>Standard-Size</v>
      </c>
      <c r="O513">
        <v>7.52</v>
      </c>
      <c r="P513">
        <v>0</v>
      </c>
      <c r="Q513">
        <v>1.6989</v>
      </c>
      <c r="R513">
        <v>44986</v>
      </c>
      <c r="S513">
        <v>0.87</v>
      </c>
      <c r="T513" t="str">
        <v>USD</v>
      </c>
      <c r="U513">
        <v>1.478</v>
      </c>
      <c r="V513" t="str">
        <v>--</v>
      </c>
      <c r="W513" t="str">
        <v>N</v>
      </c>
      <c r="X513" t="str">
        <v>N</v>
      </c>
      <c r="Y513">
        <v>0</v>
      </c>
      <c r="Z513" t="str">
        <v>--</v>
      </c>
      <c r="AA513">
        <v>0.29</v>
      </c>
    </row>
    <row r="514">
      <c r="A514" t="str">
        <v>B0BC82PT7P</v>
      </c>
      <c r="B514" t="str">
        <v>X003DKUC8F</v>
      </c>
      <c r="C514" t="str">
        <v>365Home 3-Pack Multifunction Vegetable Bean Cutter Slicer Peeler Frencher Stringer, Veggie Green Onion Pepper Slicer Shredder, Cucumber Carrot Potato Onion Chopper Dicer Cutter Tool with Container.</v>
      </c>
      <c r="D514" t="str">
        <v>TEN1</v>
      </c>
      <c r="E514" t="str">
        <v>US</v>
      </c>
      <c r="F514">
        <v>6.06</v>
      </c>
      <c r="G514">
        <v>4.49</v>
      </c>
      <c r="H514">
        <v>4.37</v>
      </c>
      <c r="I514" t="str">
        <v>inches</v>
      </c>
      <c r="J514">
        <v>0.73</v>
      </c>
      <c r="K514" t="str">
        <v>pounds</v>
      </c>
      <c r="L514">
        <v>0.0688</v>
      </c>
      <c r="M514" t="str">
        <v>cubic feet</v>
      </c>
      <c r="N514" t="str">
        <v>Standard-Size</v>
      </c>
      <c r="O514">
        <v>0.29</v>
      </c>
      <c r="P514">
        <v>0</v>
      </c>
      <c r="Q514">
        <v>0.02</v>
      </c>
      <c r="R514">
        <v>44986</v>
      </c>
      <c r="S514">
        <v>0.87</v>
      </c>
      <c r="T514" t="str">
        <v>USD</v>
      </c>
      <c r="U514">
        <v>0.0189</v>
      </c>
      <c r="V514" t="str">
        <v>--</v>
      </c>
      <c r="W514" t="str">
        <v>N</v>
      </c>
      <c r="X514" t="str">
        <v>N</v>
      </c>
      <c r="Y514">
        <v>0</v>
      </c>
      <c r="Z514" t="str">
        <v>--</v>
      </c>
      <c r="AA514">
        <v>0</v>
      </c>
    </row>
    <row r="515">
      <c r="A515" t="str">
        <v>B0BC8YQDHF</v>
      </c>
      <c r="B515" t="str">
        <v>X003DL1VHZ</v>
      </c>
      <c r="C515" t="str">
        <v>365Home 2-Pack Vegetable Green Bean Onion Pepper Cutter Slicer Frencher Shredder, 3-in-1 Multifunctional Fruit Vegetable Apple Cucumber Tomato Carrot Potato Peeler with Rotating Head</v>
      </c>
      <c r="D515" t="str">
        <v>TPA1</v>
      </c>
      <c r="E515" t="str">
        <v>US</v>
      </c>
      <c r="F515">
        <v>4.96</v>
      </c>
      <c r="G515">
        <v>4.02</v>
      </c>
      <c r="H515">
        <v>2.68</v>
      </c>
      <c r="I515" t="str">
        <v>inches</v>
      </c>
      <c r="J515">
        <v>0.2</v>
      </c>
      <c r="K515" t="str">
        <v>pounds</v>
      </c>
      <c r="L515">
        <v>0.0309</v>
      </c>
      <c r="M515" t="str">
        <v>cubic feet</v>
      </c>
      <c r="N515" t="str">
        <v>Standard-Size</v>
      </c>
      <c r="O515">
        <v>2</v>
      </c>
      <c r="P515">
        <v>0.32</v>
      </c>
      <c r="Q515">
        <v>0.0519</v>
      </c>
      <c r="R515">
        <v>44986</v>
      </c>
      <c r="S515">
        <v>0.87</v>
      </c>
      <c r="T515" t="str">
        <v>USD</v>
      </c>
      <c r="U515">
        <v>0.0451</v>
      </c>
      <c r="V515" t="str">
        <v>--</v>
      </c>
      <c r="W515" t="str">
        <v>N</v>
      </c>
      <c r="X515" t="str">
        <v>N</v>
      </c>
      <c r="Y515">
        <v>0</v>
      </c>
      <c r="Z515" t="str">
        <v>--</v>
      </c>
      <c r="AA515">
        <v>0</v>
      </c>
    </row>
    <row r="516">
      <c r="A516" t="str">
        <v>B0BC8XM5TQ</v>
      </c>
      <c r="B516" t="str">
        <v>X003DL1VI9</v>
      </c>
      <c r="C516" t="str">
        <v>365Home 2-Pack Fruit Vegetable Peeler with Container, Veggie Apple Cucumber Carrot Potato Peeler Hand, Green Bean Onion Pepper Cutter Slicer Frencher Shredder</v>
      </c>
      <c r="D516" t="str">
        <v>TPA1</v>
      </c>
      <c r="E516" t="str">
        <v>US</v>
      </c>
      <c r="F516">
        <v>6.77</v>
      </c>
      <c r="G516">
        <v>5.87</v>
      </c>
      <c r="H516">
        <v>2.36</v>
      </c>
      <c r="I516" t="str">
        <v>inches</v>
      </c>
      <c r="J516">
        <v>0.26</v>
      </c>
      <c r="K516" t="str">
        <v>pounds</v>
      </c>
      <c r="L516">
        <v>0.0543</v>
      </c>
      <c r="M516" t="str">
        <v>cubic feet</v>
      </c>
      <c r="N516" t="str">
        <v>Standard-Size</v>
      </c>
      <c r="O516">
        <v>1.97</v>
      </c>
      <c r="P516">
        <v>0.29</v>
      </c>
      <c r="Q516">
        <v>0.091</v>
      </c>
      <c r="R516">
        <v>44986</v>
      </c>
      <c r="S516">
        <v>0.87</v>
      </c>
      <c r="T516" t="str">
        <v>USD</v>
      </c>
      <c r="U516">
        <v>0.0792</v>
      </c>
      <c r="V516" t="str">
        <v>--</v>
      </c>
      <c r="W516" t="str">
        <v>N</v>
      </c>
      <c r="X516" t="str">
        <v>N</v>
      </c>
      <c r="Y516">
        <v>0</v>
      </c>
      <c r="Z516" t="str">
        <v>--</v>
      </c>
      <c r="AA516">
        <v>0</v>
      </c>
    </row>
    <row r="517">
      <c r="A517" t="str">
        <v>B0BC8YPVZZ</v>
      </c>
      <c r="B517" t="str">
        <v>X003DL3W13</v>
      </c>
      <c r="C517" t="str">
        <v>365Home Multifunction Vegetable Green Bean Cutter Slicer Frencher Stringer, Green Onion Pepper Slicer Shredder, Veggie Slicer Cutter Shredder Tool</v>
      </c>
      <c r="D517" t="str">
        <v>TPA1</v>
      </c>
      <c r="E517" t="str">
        <v>US</v>
      </c>
      <c r="F517">
        <v>4</v>
      </c>
      <c r="G517">
        <v>2</v>
      </c>
      <c r="H517">
        <v>0.6</v>
      </c>
      <c r="I517" t="str">
        <v>inches</v>
      </c>
      <c r="J517">
        <v>0.2</v>
      </c>
      <c r="K517" t="str">
        <v>pounds</v>
      </c>
      <c r="L517">
        <v>0.0028</v>
      </c>
      <c r="M517" t="str">
        <v>cubic feet</v>
      </c>
      <c r="N517" t="str">
        <v>Standard-Size</v>
      </c>
      <c r="O517">
        <v>0.68</v>
      </c>
      <c r="P517">
        <v>0</v>
      </c>
      <c r="Q517">
        <v>0.0019</v>
      </c>
      <c r="R517">
        <v>44986</v>
      </c>
      <c r="S517">
        <v>0.87</v>
      </c>
      <c r="T517" t="str">
        <v>USD</v>
      </c>
      <c r="U517">
        <v>0.0016</v>
      </c>
      <c r="V517" t="str">
        <v>--</v>
      </c>
      <c r="W517" t="str">
        <v>N</v>
      </c>
      <c r="X517" t="str">
        <v>N</v>
      </c>
      <c r="Y517">
        <v>0</v>
      </c>
      <c r="Z517" t="str">
        <v>--</v>
      </c>
      <c r="AA517">
        <v>0</v>
      </c>
    </row>
    <row r="518">
      <c r="A518" t="str">
        <v>B0BPGJWBX2</v>
      </c>
      <c r="B518" t="str">
        <v>X003KCWVET</v>
      </c>
      <c r="C518" t="str">
        <v>365Home 2-Pack 2 in 1 Dumpling Maker Press, Dumpling Skin Maker Machine, Empanada Maker Press, Multifunctional DIY Manual Dumpling Press Mold Set (Green, Orange)</v>
      </c>
      <c r="D518" t="str">
        <v>TPA1</v>
      </c>
      <c r="E518" t="str">
        <v>US</v>
      </c>
      <c r="F518">
        <v>10.63</v>
      </c>
      <c r="G518">
        <v>9.8</v>
      </c>
      <c r="H518">
        <v>3.9</v>
      </c>
      <c r="I518" t="str">
        <v>inches</v>
      </c>
      <c r="J518">
        <v>1.01</v>
      </c>
      <c r="K518" t="str">
        <v>pounds</v>
      </c>
      <c r="L518">
        <v>0.2351</v>
      </c>
      <c r="M518" t="str">
        <v>cubic feet</v>
      </c>
      <c r="N518" t="str">
        <v>Standard-Size</v>
      </c>
      <c r="O518">
        <v>3.74</v>
      </c>
      <c r="P518">
        <v>0</v>
      </c>
      <c r="Q518">
        <v>0.8722</v>
      </c>
      <c r="R518">
        <v>44986</v>
      </c>
      <c r="S518">
        <v>0.87</v>
      </c>
      <c r="T518" t="str">
        <v>USD</v>
      </c>
      <c r="U518">
        <v>0.7547</v>
      </c>
      <c r="V518" t="str">
        <v>--</v>
      </c>
      <c r="W518" t="str">
        <v>N</v>
      </c>
      <c r="X518" t="str">
        <v>N</v>
      </c>
      <c r="Y518">
        <v>0</v>
      </c>
      <c r="Z518" t="str">
        <v>--</v>
      </c>
      <c r="AA518">
        <v>0.03</v>
      </c>
    </row>
    <row r="519">
      <c r="A519" t="str">
        <v>B0BJPWWT92</v>
      </c>
      <c r="B519" t="str">
        <v>X003FSGFHH</v>
      </c>
      <c r="C519" t="str">
        <v>365Home 8 Packs Macaron Mobile Phone Screen Cleaning Keychain Wipes, Eyeglass Brush Cleaner, Computer Laptop Cell Phone Screen Cleaner Tool - Glass Cleaning Cloth</v>
      </c>
      <c r="D519" t="str">
        <v>TPA4</v>
      </c>
      <c r="E519" t="str">
        <v>US</v>
      </c>
      <c r="F519">
        <v>3.66</v>
      </c>
      <c r="G519">
        <v>2.91</v>
      </c>
      <c r="H519">
        <v>1.5</v>
      </c>
      <c r="I519" t="str">
        <v>inches</v>
      </c>
      <c r="J519">
        <v>0.13</v>
      </c>
      <c r="K519" t="str">
        <v>pounds</v>
      </c>
      <c r="L519">
        <v>0.0092</v>
      </c>
      <c r="M519" t="str">
        <v>cubic feet</v>
      </c>
      <c r="N519" t="str">
        <v>Standard-Size</v>
      </c>
      <c r="O519">
        <v>1</v>
      </c>
      <c r="P519">
        <v>0.1</v>
      </c>
      <c r="Q519">
        <v>0.0084</v>
      </c>
      <c r="R519">
        <v>44986</v>
      </c>
      <c r="S519">
        <v>0.87</v>
      </c>
      <c r="T519" t="str">
        <v>USD</v>
      </c>
      <c r="U519">
        <v>0.0073</v>
      </c>
      <c r="V519" t="str">
        <v>--</v>
      </c>
      <c r="W519" t="str">
        <v>N</v>
      </c>
      <c r="X519" t="str">
        <v>N</v>
      </c>
      <c r="Y519">
        <v>0</v>
      </c>
      <c r="Z519" t="str">
        <v>--</v>
      </c>
      <c r="AA519">
        <v>0</v>
      </c>
    </row>
    <row r="520">
      <c r="A520" t="str">
        <v>B0B42HXW3P</v>
      </c>
      <c r="B520" t="str">
        <v>X003A8GAYP</v>
      </c>
      <c r="C520" t="str">
        <v>365Home Bowl Cozy Template 3 Sizes, Bowl Cozy Pattern Template, Bowl Cozy Template Cutting Ruler Set with 40 Pcs of Sewing Pin and Manual Instruction</v>
      </c>
      <c r="D520" t="str">
        <v>TUL2</v>
      </c>
      <c r="E520" t="str">
        <v>US</v>
      </c>
      <c r="F520">
        <v>11.89</v>
      </c>
      <c r="G520">
        <v>11.57</v>
      </c>
      <c r="H520">
        <v>0.63</v>
      </c>
      <c r="I520" t="str">
        <v>inches</v>
      </c>
      <c r="J520">
        <v>0.71</v>
      </c>
      <c r="K520" t="str">
        <v>pounds</v>
      </c>
      <c r="L520">
        <v>0.0502</v>
      </c>
      <c r="M520" t="str">
        <v>cubic feet</v>
      </c>
      <c r="N520" t="str">
        <v>Standard-Size</v>
      </c>
      <c r="O520">
        <v>43</v>
      </c>
      <c r="P520">
        <v>0</v>
      </c>
      <c r="Q520">
        <v>2.1567</v>
      </c>
      <c r="R520">
        <v>44986</v>
      </c>
      <c r="S520">
        <v>0.87</v>
      </c>
      <c r="T520" t="str">
        <v>USD</v>
      </c>
      <c r="U520">
        <v>1.8727</v>
      </c>
      <c r="V520" t="str">
        <v>--</v>
      </c>
      <c r="W520" t="str">
        <v>N</v>
      </c>
      <c r="X520" t="str">
        <v>N</v>
      </c>
      <c r="Y520">
        <v>0</v>
      </c>
      <c r="Z520" t="str">
        <v>--</v>
      </c>
      <c r="AA520">
        <v>0</v>
      </c>
    </row>
    <row r="521">
      <c r="A521" t="str">
        <v>B0BC81ZZS8</v>
      </c>
      <c r="B521" t="str">
        <v>X003DL1W0L</v>
      </c>
      <c r="C521" t="str">
        <v>365Home 2-Pack Multifunctional Vegetable Chopper Dicing &amp; Slitting, Veggie Peeler Chopper Dicer with Container, Cucumber Carrot Potato Onion Chopper Peeler Dicer Slicer Cutter Tool</v>
      </c>
      <c r="D521" t="str">
        <v>TUL2</v>
      </c>
      <c r="E521" t="str">
        <v>US</v>
      </c>
      <c r="F521">
        <v>6.1</v>
      </c>
      <c r="G521">
        <v>4.37</v>
      </c>
      <c r="H521">
        <v>4.37</v>
      </c>
      <c r="I521" t="str">
        <v>inches</v>
      </c>
      <c r="J521">
        <v>0.73</v>
      </c>
      <c r="K521" t="str">
        <v>pounds</v>
      </c>
      <c r="L521">
        <v>0.0674</v>
      </c>
      <c r="M521" t="str">
        <v>cubic feet</v>
      </c>
      <c r="N521" t="str">
        <v>Standard-Size</v>
      </c>
      <c r="O521">
        <v>1</v>
      </c>
      <c r="P521">
        <v>0.1</v>
      </c>
      <c r="Q521">
        <v>0.0609</v>
      </c>
      <c r="R521">
        <v>44986</v>
      </c>
      <c r="S521">
        <v>0.87</v>
      </c>
      <c r="T521" t="str">
        <v>USD</v>
      </c>
      <c r="U521">
        <v>0.053</v>
      </c>
      <c r="V521" t="str">
        <v>--</v>
      </c>
      <c r="W521" t="str">
        <v>N</v>
      </c>
      <c r="X521" t="str">
        <v>N</v>
      </c>
      <c r="Y521">
        <v>0</v>
      </c>
      <c r="Z521" t="str">
        <v>--</v>
      </c>
      <c r="AA521">
        <v>0</v>
      </c>
    </row>
    <row r="522">
      <c r="A522" t="str">
        <v>B0BPGJWBX2</v>
      </c>
      <c r="B522" t="str">
        <v>X003KCWVET</v>
      </c>
      <c r="C522" t="str">
        <v>365Home 2-Pack 2 in 1 Dumpling Maker Press, Dumpling Skin Maker Machine, Empanada Maker Press, Multifunctional DIY Manual Dumpling Press Mold Set (Green, Orange)</v>
      </c>
      <c r="D522" t="str">
        <v>TUL2</v>
      </c>
      <c r="E522" t="str">
        <v>US</v>
      </c>
      <c r="F522">
        <v>10.63</v>
      </c>
      <c r="G522">
        <v>9.8</v>
      </c>
      <c r="H522">
        <v>3.9</v>
      </c>
      <c r="I522" t="str">
        <v>inches</v>
      </c>
      <c r="J522">
        <v>1.01</v>
      </c>
      <c r="K522" t="str">
        <v>pounds</v>
      </c>
      <c r="L522">
        <v>0.2351</v>
      </c>
      <c r="M522" t="str">
        <v>cubic feet</v>
      </c>
      <c r="N522" t="str">
        <v>Standard-Size</v>
      </c>
      <c r="O522">
        <v>2.1</v>
      </c>
      <c r="P522">
        <v>0</v>
      </c>
      <c r="Q522">
        <v>0.4475</v>
      </c>
      <c r="R522">
        <v>44986</v>
      </c>
      <c r="S522">
        <v>0.87</v>
      </c>
      <c r="T522" t="str">
        <v>USD</v>
      </c>
      <c r="U522">
        <v>0.3893</v>
      </c>
      <c r="V522" t="str">
        <v>--</v>
      </c>
      <c r="W522" t="str">
        <v>N</v>
      </c>
      <c r="X522" t="str">
        <v>N</v>
      </c>
      <c r="Y522">
        <v>0</v>
      </c>
      <c r="Z522" t="str">
        <v>--</v>
      </c>
      <c r="AA522">
        <v>0.19</v>
      </c>
    </row>
    <row r="523">
      <c r="A523" t="str">
        <v>B0B42K8BKS</v>
      </c>
      <c r="B523" t="str">
        <v>X003A8B6OJ</v>
      </c>
      <c r="C523" t="str">
        <v>365Home Bowl Cozy Template 3 Sizes, Bowl Cozy Pattern Template, Bowl Cozy Template Cutting Ruler Set with 40 Pcs of Sewing Pin and Manual Instruction</v>
      </c>
      <c r="D523" t="str">
        <v>TUS2</v>
      </c>
      <c r="E523" t="str">
        <v>US</v>
      </c>
      <c r="F523">
        <v>12.01</v>
      </c>
      <c r="G523">
        <v>11.54</v>
      </c>
      <c r="H523">
        <v>0.47</v>
      </c>
      <c r="I523" t="str">
        <v>inches</v>
      </c>
      <c r="J523">
        <v>0.31</v>
      </c>
      <c r="K523" t="str">
        <v>pounds</v>
      </c>
      <c r="L523">
        <v>0.0377</v>
      </c>
      <c r="M523" t="str">
        <v>cubic feet</v>
      </c>
      <c r="N523" t="str">
        <v>Standard-Size</v>
      </c>
      <c r="O523">
        <v>1</v>
      </c>
      <c r="P523">
        <v>0</v>
      </c>
      <c r="Q523">
        <v>0.0377</v>
      </c>
      <c r="R523">
        <v>44986</v>
      </c>
      <c r="S523">
        <v>0.87</v>
      </c>
      <c r="T523" t="str">
        <v>USD</v>
      </c>
      <c r="U523">
        <v>0.0328</v>
      </c>
      <c r="V523" t="str">
        <v>--</v>
      </c>
      <c r="W523" t="str">
        <v>N</v>
      </c>
      <c r="X523" t="str">
        <v>N</v>
      </c>
      <c r="Y523">
        <v>0</v>
      </c>
      <c r="Z523" t="str">
        <v>--</v>
      </c>
      <c r="AA523">
        <v>0</v>
      </c>
    </row>
    <row r="524">
      <c r="A524" t="str">
        <v>B0B42LPW36</v>
      </c>
      <c r="B524" t="str">
        <v>X003A8GAYF</v>
      </c>
      <c r="C524" t="str">
        <v>365Home Bowl Cozy Template 3 Sizes, Bowl Cozy Pattern Template, Bowl Cozy Template Cutting Ruler Set with 40 Pcs of Sewing Pin and Manual Instruction</v>
      </c>
      <c r="D524" t="str">
        <v>TUS2</v>
      </c>
      <c r="E524" t="str">
        <v>US</v>
      </c>
      <c r="F524">
        <v>7.09</v>
      </c>
      <c r="G524">
        <v>7.01</v>
      </c>
      <c r="H524">
        <v>0.43</v>
      </c>
      <c r="I524" t="str">
        <v>inches</v>
      </c>
      <c r="J524">
        <v>0.15</v>
      </c>
      <c r="K524" t="str">
        <v>pounds</v>
      </c>
      <c r="L524">
        <v>0.0124</v>
      </c>
      <c r="M524" t="str">
        <v>cubic feet</v>
      </c>
      <c r="N524" t="str">
        <v>Standard-Size</v>
      </c>
      <c r="O524">
        <v>1.61</v>
      </c>
      <c r="P524">
        <v>0</v>
      </c>
      <c r="Q524">
        <v>0.0199</v>
      </c>
      <c r="R524">
        <v>44986</v>
      </c>
      <c r="S524">
        <v>0.87</v>
      </c>
      <c r="T524" t="str">
        <v>USD</v>
      </c>
      <c r="U524">
        <v>0.0174</v>
      </c>
      <c r="V524" t="str">
        <v>--</v>
      </c>
      <c r="W524" t="str">
        <v>N</v>
      </c>
      <c r="X524" t="str">
        <v>N</v>
      </c>
      <c r="Y524">
        <v>0</v>
      </c>
      <c r="Z524" t="str">
        <v>--</v>
      </c>
      <c r="AA524">
        <v>0</v>
      </c>
    </row>
    <row r="525">
      <c r="A525" t="str">
        <v>B0B42HXW3P</v>
      </c>
      <c r="B525" t="str">
        <v>X003A8GAYP</v>
      </c>
      <c r="C525" t="str">
        <v>365Home Bowl Cozy Template 3 Sizes, Bowl Cozy Pattern Template, Bowl Cozy Template Cutting Ruler Set with 40 Pcs of Sewing Pin and Manual Instruction</v>
      </c>
      <c r="D525" t="str">
        <v>TUS2</v>
      </c>
      <c r="E525" t="str">
        <v>US</v>
      </c>
      <c r="F525">
        <v>11.89</v>
      </c>
      <c r="G525">
        <v>11.57</v>
      </c>
      <c r="H525">
        <v>0.63</v>
      </c>
      <c r="I525" t="str">
        <v>inches</v>
      </c>
      <c r="J525">
        <v>0.71</v>
      </c>
      <c r="K525" t="str">
        <v>pounds</v>
      </c>
      <c r="L525">
        <v>0.0502</v>
      </c>
      <c r="M525" t="str">
        <v>cubic feet</v>
      </c>
      <c r="N525" t="str">
        <v>Standard-Size</v>
      </c>
      <c r="O525">
        <v>0.39</v>
      </c>
      <c r="P525">
        <v>0</v>
      </c>
      <c r="Q525">
        <v>0.0194</v>
      </c>
      <c r="R525">
        <v>44986</v>
      </c>
      <c r="S525">
        <v>0.87</v>
      </c>
      <c r="T525" t="str">
        <v>USD</v>
      </c>
      <c r="U525">
        <v>0.0169</v>
      </c>
      <c r="V525" t="str">
        <v>--</v>
      </c>
      <c r="W525" t="str">
        <v>N</v>
      </c>
      <c r="X525" t="str">
        <v>N</v>
      </c>
      <c r="Y525">
        <v>0</v>
      </c>
      <c r="Z525" t="str">
        <v>--</v>
      </c>
      <c r="AA525">
        <v>0</v>
      </c>
    </row>
    <row r="526">
      <c r="A526" t="str">
        <v>B0B42JF83D</v>
      </c>
      <c r="B526" t="str">
        <v>X003A8K93X</v>
      </c>
      <c r="C526" t="str">
        <v>365Home Bowl Cozy Template 3 Sizes, Bowl Cozy Pattern Template, Bowl Cozy Template Cutting Ruler Set with 40 Pcs of Sewing Pin and Manual Instruction</v>
      </c>
      <c r="D526" t="str">
        <v>TUS2</v>
      </c>
      <c r="E526" t="str">
        <v>US</v>
      </c>
      <c r="F526">
        <v>8.94</v>
      </c>
      <c r="G526">
        <v>8.7</v>
      </c>
      <c r="H526">
        <v>0.59</v>
      </c>
      <c r="I526" t="str">
        <v>inches</v>
      </c>
      <c r="J526">
        <v>0.29</v>
      </c>
      <c r="K526" t="str">
        <v>pounds</v>
      </c>
      <c r="L526">
        <v>0.0266</v>
      </c>
      <c r="M526" t="str">
        <v>cubic feet</v>
      </c>
      <c r="N526" t="str">
        <v>Standard-Size</v>
      </c>
      <c r="O526">
        <v>3.03</v>
      </c>
      <c r="P526">
        <v>0</v>
      </c>
      <c r="Q526">
        <v>0.0805</v>
      </c>
      <c r="R526">
        <v>44986</v>
      </c>
      <c r="S526">
        <v>0.87</v>
      </c>
      <c r="T526" t="str">
        <v>USD</v>
      </c>
      <c r="U526">
        <v>0.0701</v>
      </c>
      <c r="V526" t="str">
        <v>--</v>
      </c>
      <c r="W526" t="str">
        <v>N</v>
      </c>
      <c r="X526" t="str">
        <v>N</v>
      </c>
      <c r="Y526">
        <v>0</v>
      </c>
      <c r="Z526" t="str">
        <v>--</v>
      </c>
      <c r="AA526">
        <v>0</v>
      </c>
    </row>
    <row r="527">
      <c r="A527" t="str">
        <v>B0BC8WW3KP</v>
      </c>
      <c r="B527" t="str">
        <v>X003DKUBQ3</v>
      </c>
      <c r="C527" t="str">
        <v>365Home 3-in-1 Multifunctional Fruit Vegetable Peeler with Rotating Head, Straight Serrated Julienne Peeler, Apple Cucumber Tomato Carrot Potato Peeler Hand, Veggie Peelers for Kitchen</v>
      </c>
      <c r="D527" t="str">
        <v>TUS2</v>
      </c>
      <c r="E527" t="str">
        <v>US</v>
      </c>
      <c r="F527">
        <v>4.06</v>
      </c>
      <c r="G527">
        <v>3.5</v>
      </c>
      <c r="H527">
        <v>0.79</v>
      </c>
      <c r="I527" t="str">
        <v>inches</v>
      </c>
      <c r="J527">
        <v>0.07</v>
      </c>
      <c r="K527" t="str">
        <v>pounds</v>
      </c>
      <c r="L527">
        <v>0.0065</v>
      </c>
      <c r="M527" t="str">
        <v>cubic feet</v>
      </c>
      <c r="N527" t="str">
        <v>Standard-Size</v>
      </c>
      <c r="O527">
        <v>1</v>
      </c>
      <c r="P527">
        <v>0.1</v>
      </c>
      <c r="Q527">
        <v>0.0058</v>
      </c>
      <c r="R527">
        <v>44986</v>
      </c>
      <c r="S527">
        <v>0.87</v>
      </c>
      <c r="T527" t="str">
        <v>USD</v>
      </c>
      <c r="U527">
        <v>0.0051</v>
      </c>
      <c r="V527" t="str">
        <v>--</v>
      </c>
      <c r="W527" t="str">
        <v>N</v>
      </c>
      <c r="X527" t="str">
        <v>N</v>
      </c>
      <c r="Y527">
        <v>0</v>
      </c>
      <c r="Z527" t="str">
        <v>--</v>
      </c>
      <c r="AA527">
        <v>0</v>
      </c>
    </row>
    <row r="528">
      <c r="A528" t="str">
        <v>B0BC82PT7P</v>
      </c>
      <c r="B528" t="str">
        <v>X003DKUC8F</v>
      </c>
      <c r="C528" t="str">
        <v>365Home 3-Pack Multifunction Vegetable Bean Cutter Slicer Peeler Frencher Stringer, Veggie Green Onion Pepper Slicer Shredder, Cucumber Carrot Potato Onion Chopper Dicer Cutter Tool with Container.</v>
      </c>
      <c r="D528" t="str">
        <v>TUS2</v>
      </c>
      <c r="E528" t="str">
        <v>US</v>
      </c>
      <c r="F528">
        <v>6.06</v>
      </c>
      <c r="G528">
        <v>4.49</v>
      </c>
      <c r="H528">
        <v>4.37</v>
      </c>
      <c r="I528" t="str">
        <v>inches</v>
      </c>
      <c r="J528">
        <v>0.73</v>
      </c>
      <c r="K528" t="str">
        <v>pounds</v>
      </c>
      <c r="L528">
        <v>0.0688</v>
      </c>
      <c r="M528" t="str">
        <v>cubic feet</v>
      </c>
      <c r="N528" t="str">
        <v>Standard-Size</v>
      </c>
      <c r="O528">
        <v>3</v>
      </c>
      <c r="P528">
        <v>0.29</v>
      </c>
      <c r="Q528">
        <v>0.1865</v>
      </c>
      <c r="R528">
        <v>44986</v>
      </c>
      <c r="S528">
        <v>0.87</v>
      </c>
      <c r="T528" t="str">
        <v>USD</v>
      </c>
      <c r="U528">
        <v>0.1622</v>
      </c>
      <c r="V528" t="str">
        <v>--</v>
      </c>
      <c r="W528" t="str">
        <v>N</v>
      </c>
      <c r="X528" t="str">
        <v>N</v>
      </c>
      <c r="Y528">
        <v>0</v>
      </c>
      <c r="Z528" t="str">
        <v>--</v>
      </c>
      <c r="AA528">
        <v>0</v>
      </c>
    </row>
    <row r="529">
      <c r="A529" t="str">
        <v>B0BC8YQDHF</v>
      </c>
      <c r="B529" t="str">
        <v>X003DL1VHZ</v>
      </c>
      <c r="C529" t="str">
        <v>365Home 2-Pack Vegetable Green Bean Onion Pepper Cutter Slicer Frencher Shredder, 3-in-1 Multifunctional Fruit Vegetable Apple Cucumber Tomato Carrot Potato Peeler with Rotating Head</v>
      </c>
      <c r="D529" t="str">
        <v>TUS2</v>
      </c>
      <c r="E529" t="str">
        <v>US</v>
      </c>
      <c r="F529">
        <v>4.96</v>
      </c>
      <c r="G529">
        <v>4.02</v>
      </c>
      <c r="H529">
        <v>2.68</v>
      </c>
      <c r="I529" t="str">
        <v>inches</v>
      </c>
      <c r="J529">
        <v>0.2</v>
      </c>
      <c r="K529" t="str">
        <v>pounds</v>
      </c>
      <c r="L529">
        <v>0.0309</v>
      </c>
      <c r="M529" t="str">
        <v>cubic feet</v>
      </c>
      <c r="N529" t="str">
        <v>Standard-Size</v>
      </c>
      <c r="O529">
        <v>2</v>
      </c>
      <c r="P529">
        <v>0.32</v>
      </c>
      <c r="Q529">
        <v>0.0519</v>
      </c>
      <c r="R529">
        <v>44986</v>
      </c>
      <c r="S529">
        <v>0.87</v>
      </c>
      <c r="T529" t="str">
        <v>USD</v>
      </c>
      <c r="U529">
        <v>0.0451</v>
      </c>
      <c r="V529" t="str">
        <v>--</v>
      </c>
      <c r="W529" t="str">
        <v>N</v>
      </c>
      <c r="X529" t="str">
        <v>N</v>
      </c>
      <c r="Y529">
        <v>0</v>
      </c>
      <c r="Z529" t="str">
        <v>--</v>
      </c>
      <c r="AA529">
        <v>0</v>
      </c>
    </row>
    <row r="530">
      <c r="A530" t="str">
        <v>B0BC8XM5TQ</v>
      </c>
      <c r="B530" t="str">
        <v>X003DL1VI9</v>
      </c>
      <c r="C530" t="str">
        <v>365Home 2-Pack Fruit Vegetable Peeler with Container, Veggie Apple Cucumber Carrot Potato Peeler Hand, Green Bean Onion Pepper Cutter Slicer Frencher Shredder</v>
      </c>
      <c r="D530" t="str">
        <v>TUS2</v>
      </c>
      <c r="E530" t="str">
        <v>US</v>
      </c>
      <c r="F530">
        <v>6.77</v>
      </c>
      <c r="G530">
        <v>5.87</v>
      </c>
      <c r="H530">
        <v>2.36</v>
      </c>
      <c r="I530" t="str">
        <v>inches</v>
      </c>
      <c r="J530">
        <v>0.26</v>
      </c>
      <c r="K530" t="str">
        <v>pounds</v>
      </c>
      <c r="L530">
        <v>0.0543</v>
      </c>
      <c r="M530" t="str">
        <v>cubic feet</v>
      </c>
      <c r="N530" t="str">
        <v>Standard-Size</v>
      </c>
      <c r="O530">
        <v>2</v>
      </c>
      <c r="P530">
        <v>0.32</v>
      </c>
      <c r="Q530">
        <v>0.091</v>
      </c>
      <c r="R530">
        <v>44986</v>
      </c>
      <c r="S530">
        <v>0.87</v>
      </c>
      <c r="T530" t="str">
        <v>USD</v>
      </c>
      <c r="U530">
        <v>0.0792</v>
      </c>
      <c r="V530" t="str">
        <v>--</v>
      </c>
      <c r="W530" t="str">
        <v>N</v>
      </c>
      <c r="X530" t="str">
        <v>N</v>
      </c>
      <c r="Y530">
        <v>0</v>
      </c>
      <c r="Z530" t="str">
        <v>--</v>
      </c>
      <c r="AA530">
        <v>0</v>
      </c>
    </row>
    <row r="531">
      <c r="A531" t="str">
        <v>B0BC8WZ3YB</v>
      </c>
      <c r="B531" t="str">
        <v>X003DL3PLF</v>
      </c>
      <c r="C531" t="str">
        <v>365Home Multifunction Vegetable Bean Slicer Cutter Dicer Knife, Long French Bean Shredder Grater, Vegetable 3 In 1 Peeler With Storage, Kitchen Hand Tool</v>
      </c>
      <c r="D531" t="str">
        <v>TUS2</v>
      </c>
      <c r="E531" t="str">
        <v>US</v>
      </c>
      <c r="F531">
        <v>5.83</v>
      </c>
      <c r="G531">
        <v>3.39</v>
      </c>
      <c r="H531">
        <v>2.24</v>
      </c>
      <c r="I531" t="str">
        <v>inches</v>
      </c>
      <c r="J531">
        <v>0.15</v>
      </c>
      <c r="K531" t="str">
        <v>pounds</v>
      </c>
      <c r="L531">
        <v>0.0256</v>
      </c>
      <c r="M531" t="str">
        <v>cubic feet</v>
      </c>
      <c r="N531" t="str">
        <v>Standard-Size</v>
      </c>
      <c r="O531">
        <v>1</v>
      </c>
      <c r="P531">
        <v>0.1</v>
      </c>
      <c r="Q531">
        <v>0.0231</v>
      </c>
      <c r="R531">
        <v>44986</v>
      </c>
      <c r="S531">
        <v>0.87</v>
      </c>
      <c r="T531" t="str">
        <v>USD</v>
      </c>
      <c r="U531">
        <v>0.0201</v>
      </c>
      <c r="V531" t="str">
        <v>--</v>
      </c>
      <c r="W531" t="str">
        <v>N</v>
      </c>
      <c r="X531" t="str">
        <v>N</v>
      </c>
      <c r="Y531">
        <v>0</v>
      </c>
      <c r="Z531" t="str">
        <v>--</v>
      </c>
      <c r="AA531">
        <v>0</v>
      </c>
    </row>
    <row r="532">
      <c r="A532" t="str">
        <v>B0BC823Y5R</v>
      </c>
      <c r="B532" t="str">
        <v>X003DL3Q19</v>
      </c>
      <c r="C532" t="str">
        <v>365Home Multifunctional Vegetable Chopper Dicing &amp; Slitting, Veggie Chopper Dicer With Container, New Hand Pressure Cucumber Carrot Potato Onion Chopper Dicer Slicer Cutter Tool</v>
      </c>
      <c r="D532" t="str">
        <v>TUS2</v>
      </c>
      <c r="E532" t="str">
        <v>US</v>
      </c>
      <c r="F532">
        <v>5.83</v>
      </c>
      <c r="G532">
        <v>4.41</v>
      </c>
      <c r="H532">
        <v>4.1</v>
      </c>
      <c r="I532" t="str">
        <v>inches</v>
      </c>
      <c r="J532">
        <v>0.56</v>
      </c>
      <c r="K532" t="str">
        <v>pounds</v>
      </c>
      <c r="L532">
        <v>0.061</v>
      </c>
      <c r="M532" t="str">
        <v>cubic feet</v>
      </c>
      <c r="N532" t="str">
        <v>Standard-Size</v>
      </c>
      <c r="O532">
        <v>1</v>
      </c>
      <c r="P532">
        <v>0</v>
      </c>
      <c r="Q532">
        <v>0.061</v>
      </c>
      <c r="R532">
        <v>44986</v>
      </c>
      <c r="S532">
        <v>0.87</v>
      </c>
      <c r="T532" t="str">
        <v>USD</v>
      </c>
      <c r="U532">
        <v>0.0531</v>
      </c>
      <c r="V532" t="str">
        <v>--</v>
      </c>
      <c r="W532" t="str">
        <v>N</v>
      </c>
      <c r="X532" t="str">
        <v>N</v>
      </c>
      <c r="Y532">
        <v>0</v>
      </c>
      <c r="Z532" t="str">
        <v>--</v>
      </c>
      <c r="AA532">
        <v>0</v>
      </c>
    </row>
    <row r="533">
      <c r="A533" t="str">
        <v>B0BC8YPVZZ</v>
      </c>
      <c r="B533" t="str">
        <v>X003DL3W13</v>
      </c>
      <c r="C533" t="str">
        <v>365Home Multifunction Vegetable Green Bean Cutter Slicer Frencher Stringer, Green Onion Pepper Slicer Shredder, Veggie Slicer Cutter Shredder Tool</v>
      </c>
      <c r="D533" t="str">
        <v>TUS2</v>
      </c>
      <c r="E533" t="str">
        <v>US</v>
      </c>
      <c r="F533">
        <v>4</v>
      </c>
      <c r="G533">
        <v>2</v>
      </c>
      <c r="H533">
        <v>0.6</v>
      </c>
      <c r="I533" t="str">
        <v>inches</v>
      </c>
      <c r="J533">
        <v>0.2</v>
      </c>
      <c r="K533" t="str">
        <v>pounds</v>
      </c>
      <c r="L533">
        <v>0.0028</v>
      </c>
      <c r="M533" t="str">
        <v>cubic feet</v>
      </c>
      <c r="N533" t="str">
        <v>Standard-Size</v>
      </c>
      <c r="O533">
        <v>1</v>
      </c>
      <c r="P533">
        <v>0</v>
      </c>
      <c r="Q533">
        <v>0.0028</v>
      </c>
      <c r="R533">
        <v>44986</v>
      </c>
      <c r="S533">
        <v>0.87</v>
      </c>
      <c r="T533" t="str">
        <v>USD</v>
      </c>
      <c r="U533">
        <v>0.0024</v>
      </c>
      <c r="V533" t="str">
        <v>--</v>
      </c>
      <c r="W533" t="str">
        <v>N</v>
      </c>
      <c r="X533" t="str">
        <v>N</v>
      </c>
      <c r="Y533">
        <v>0</v>
      </c>
      <c r="Z533" t="str">
        <v>--</v>
      </c>
      <c r="AA533">
        <v>0</v>
      </c>
    </row>
    <row r="534">
      <c r="A534" t="str">
        <v>B0BJPWWT92</v>
      </c>
      <c r="B534" t="str">
        <v>X003FSGFHH</v>
      </c>
      <c r="C534" t="str">
        <v>365Home 8 Packs Macaron Mobile Phone Screen Cleaning Keychain Wipes, Eyeglass Brush Cleaner, Computer Laptop Cell Phone Screen Cleaner Tool - Glass Cleaning Cloth</v>
      </c>
      <c r="D534" t="str">
        <v>TUS2</v>
      </c>
      <c r="E534" t="str">
        <v>US</v>
      </c>
      <c r="F534">
        <v>3.66</v>
      </c>
      <c r="G534">
        <v>2.91</v>
      </c>
      <c r="H534">
        <v>1.5</v>
      </c>
      <c r="I534" t="str">
        <v>inches</v>
      </c>
      <c r="J534">
        <v>0.13</v>
      </c>
      <c r="K534" t="str">
        <v>pounds</v>
      </c>
      <c r="L534">
        <v>0.0092</v>
      </c>
      <c r="M534" t="str">
        <v>cubic feet</v>
      </c>
      <c r="N534" t="str">
        <v>Standard-Size</v>
      </c>
      <c r="O534">
        <v>8</v>
      </c>
      <c r="P534">
        <v>0.77</v>
      </c>
      <c r="Q534">
        <v>0.0668</v>
      </c>
      <c r="R534">
        <v>44986</v>
      </c>
      <c r="S534">
        <v>0.87</v>
      </c>
      <c r="T534" t="str">
        <v>USD</v>
      </c>
      <c r="U534">
        <v>0.0581</v>
      </c>
      <c r="V534" t="str">
        <v>--</v>
      </c>
      <c r="W534" t="str">
        <v>N</v>
      </c>
      <c r="X534" t="str">
        <v>N</v>
      </c>
      <c r="Y534">
        <v>0</v>
      </c>
      <c r="Z534" t="str">
        <v>--</v>
      </c>
      <c r="AA534">
        <v>0</v>
      </c>
    </row>
    <row r="535">
      <c r="A535" t="str">
        <v>B0BNT3972V</v>
      </c>
      <c r="B535" t="str">
        <v>X003K4UM4X</v>
      </c>
      <c r="C535" t="str">
        <v>365Home 16 Packs Macaron Mobile Phone Screen Cleaning Keychain Wipes, Eyeglass Brush Cleaner, Computer Laptop Cell Phone Screen Cleaner Tool - Glass Cleaning Cloth</v>
      </c>
      <c r="D535" t="str">
        <v>TUS2</v>
      </c>
      <c r="E535" t="str">
        <v>US</v>
      </c>
      <c r="F535">
        <v>5.08</v>
      </c>
      <c r="G535">
        <v>3.82</v>
      </c>
      <c r="H535">
        <v>1.97</v>
      </c>
      <c r="I535" t="str">
        <v>inches</v>
      </c>
      <c r="J535">
        <v>0.26</v>
      </c>
      <c r="K535" t="str">
        <v>pounds</v>
      </c>
      <c r="L535">
        <v>0.0221</v>
      </c>
      <c r="M535" t="str">
        <v>cubic feet</v>
      </c>
      <c r="N535" t="str">
        <v>Standard-Size</v>
      </c>
      <c r="O535">
        <v>3</v>
      </c>
      <c r="P535">
        <v>0.29</v>
      </c>
      <c r="Q535">
        <v>0.0599</v>
      </c>
      <c r="R535">
        <v>44986</v>
      </c>
      <c r="S535">
        <v>0.87</v>
      </c>
      <c r="T535" t="str">
        <v>USD</v>
      </c>
      <c r="U535">
        <v>0.0522</v>
      </c>
      <c r="V535" t="str">
        <v>--</v>
      </c>
      <c r="W535" t="str">
        <v>N</v>
      </c>
      <c r="X535" t="str">
        <v>N</v>
      </c>
      <c r="Y535">
        <v>0</v>
      </c>
      <c r="Z535" t="str">
        <v>--</v>
      </c>
      <c r="AA535">
        <v>0</v>
      </c>
    </row>
    <row r="536">
      <c r="A536" t="str">
        <v>B0B42L59Q7</v>
      </c>
      <c r="B536" t="str">
        <v>X003A8B6O9</v>
      </c>
      <c r="C536" t="str">
        <v>365Home Bowl Cozy Template 3 Sizes, Bowl Cozy Pattern Template, Bowl Cozy Template Cutting Ruler Set with 40 Pcs of Sewing Pin, Roller Cutter and Manual Instruction</v>
      </c>
      <c r="D536" t="str">
        <v>VGT1</v>
      </c>
      <c r="E536" t="str">
        <v>US</v>
      </c>
      <c r="F536">
        <v>13.66</v>
      </c>
      <c r="G536">
        <v>10.47</v>
      </c>
      <c r="H536">
        <v>1.3</v>
      </c>
      <c r="I536" t="str">
        <v>inches</v>
      </c>
      <c r="J536">
        <v>0.95</v>
      </c>
      <c r="K536" t="str">
        <v>pounds</v>
      </c>
      <c r="L536">
        <v>0.1076</v>
      </c>
      <c r="M536" t="str">
        <v>cubic feet</v>
      </c>
      <c r="N536" t="str">
        <v>Standard-Size</v>
      </c>
      <c r="O536">
        <v>1</v>
      </c>
      <c r="P536">
        <v>0</v>
      </c>
      <c r="Q536">
        <v>0.1076</v>
      </c>
      <c r="R536">
        <v>44986</v>
      </c>
      <c r="S536">
        <v>0.87</v>
      </c>
      <c r="T536" t="str">
        <v>USD</v>
      </c>
      <c r="U536">
        <v>0.0936</v>
      </c>
      <c r="V536" t="str">
        <v>--</v>
      </c>
      <c r="W536" t="str">
        <v>N</v>
      </c>
      <c r="X536" t="str">
        <v>N</v>
      </c>
      <c r="Y536">
        <v>0</v>
      </c>
      <c r="Z536" t="str">
        <v>--</v>
      </c>
      <c r="AA536">
        <v>0</v>
      </c>
    </row>
    <row r="537">
      <c r="A537" t="str">
        <v>B0B42K8BKS</v>
      </c>
      <c r="B537" t="str">
        <v>X003A8B6OJ</v>
      </c>
      <c r="C537" t="str">
        <v>365Home Bowl Cozy Template 3 Sizes, Bowl Cozy Pattern Template, Bowl Cozy Template Cutting Ruler Set with 40 Pcs of Sewing Pin and Manual Instruction</v>
      </c>
      <c r="D537" t="str">
        <v>VGT1</v>
      </c>
      <c r="E537" t="str">
        <v>US</v>
      </c>
      <c r="F537">
        <v>12.01</v>
      </c>
      <c r="G537">
        <v>11.54</v>
      </c>
      <c r="H537">
        <v>0.47</v>
      </c>
      <c r="I537" t="str">
        <v>inches</v>
      </c>
      <c r="J537">
        <v>0.31</v>
      </c>
      <c r="K537" t="str">
        <v>pounds</v>
      </c>
      <c r="L537">
        <v>0.0377</v>
      </c>
      <c r="M537" t="str">
        <v>cubic feet</v>
      </c>
      <c r="N537" t="str">
        <v>Standard-Size</v>
      </c>
      <c r="O537">
        <v>1.42</v>
      </c>
      <c r="P537">
        <v>0</v>
      </c>
      <c r="Q537">
        <v>0.0511</v>
      </c>
      <c r="R537">
        <v>44986</v>
      </c>
      <c r="S537">
        <v>0.87</v>
      </c>
      <c r="T537" t="str">
        <v>USD</v>
      </c>
      <c r="U537">
        <v>0.0444</v>
      </c>
      <c r="V537" t="str">
        <v>--</v>
      </c>
      <c r="W537" t="str">
        <v>N</v>
      </c>
      <c r="X537" t="str">
        <v>N</v>
      </c>
      <c r="Y537">
        <v>0</v>
      </c>
      <c r="Z537" t="str">
        <v>--</v>
      </c>
      <c r="AA537">
        <v>0.06</v>
      </c>
    </row>
    <row r="538">
      <c r="A538" t="str">
        <v>B0B42KWPRX</v>
      </c>
      <c r="B538" t="str">
        <v>X003A8FB8B</v>
      </c>
      <c r="C538" t="str">
        <v>365Home Bowl Cozy Template 3 Sizes, Bowl Cozy Pattern Template, Bowl Cozy Template Cutting Ruler Set with 40 Pcs of Sewing Pin, Rotary Cutter and Manual Instruction</v>
      </c>
      <c r="D538" t="str">
        <v>VGT1</v>
      </c>
      <c r="E538" t="str">
        <v>US</v>
      </c>
      <c r="F538">
        <v>11.77</v>
      </c>
      <c r="G538">
        <v>11.46</v>
      </c>
      <c r="H538">
        <v>2.05</v>
      </c>
      <c r="I538" t="str">
        <v>inches</v>
      </c>
      <c r="J538">
        <v>1.01</v>
      </c>
      <c r="K538" t="str">
        <v>pounds</v>
      </c>
      <c r="L538">
        <v>0.16</v>
      </c>
      <c r="M538" t="str">
        <v>cubic feet</v>
      </c>
      <c r="N538" t="str">
        <v>Standard-Size</v>
      </c>
      <c r="O538">
        <v>24.68</v>
      </c>
      <c r="P538">
        <v>0</v>
      </c>
      <c r="Q538">
        <v>3.9437</v>
      </c>
      <c r="R538">
        <v>44986</v>
      </c>
      <c r="S538">
        <v>0.87</v>
      </c>
      <c r="T538" t="str">
        <v>USD</v>
      </c>
      <c r="U538">
        <v>3.4331</v>
      </c>
      <c r="V538" t="str">
        <v>--</v>
      </c>
      <c r="W538" t="str">
        <v>N</v>
      </c>
      <c r="X538" t="str">
        <v>N</v>
      </c>
      <c r="Y538">
        <v>0</v>
      </c>
      <c r="Z538" t="str">
        <v>--</v>
      </c>
      <c r="AA538">
        <v>0.03</v>
      </c>
    </row>
    <row r="539">
      <c r="A539" t="str">
        <v>B0B42LPW36</v>
      </c>
      <c r="B539" t="str">
        <v>X003A8GAYF</v>
      </c>
      <c r="C539" t="str">
        <v>365Home Bowl Cozy Template 3 Sizes, Bowl Cozy Pattern Template, Bowl Cozy Template Cutting Ruler Set with 40 Pcs of Sewing Pin and Manual Instruction</v>
      </c>
      <c r="D539" t="str">
        <v>VGT1</v>
      </c>
      <c r="E539" t="str">
        <v>US</v>
      </c>
      <c r="F539">
        <v>7.09</v>
      </c>
      <c r="G539">
        <v>7.01</v>
      </c>
      <c r="H539">
        <v>0.43</v>
      </c>
      <c r="I539" t="str">
        <v>inches</v>
      </c>
      <c r="J539">
        <v>0.15</v>
      </c>
      <c r="K539" t="str">
        <v>pounds</v>
      </c>
      <c r="L539">
        <v>0.0124</v>
      </c>
      <c r="M539" t="str">
        <v>cubic feet</v>
      </c>
      <c r="N539" t="str">
        <v>Standard-Size</v>
      </c>
      <c r="O539">
        <v>0.16</v>
      </c>
      <c r="P539">
        <v>0</v>
      </c>
      <c r="Q539">
        <v>0.002</v>
      </c>
      <c r="R539">
        <v>44986</v>
      </c>
      <c r="S539">
        <v>0.87</v>
      </c>
      <c r="T539" t="str">
        <v>USD</v>
      </c>
      <c r="U539">
        <v>0.0017</v>
      </c>
      <c r="V539" t="str">
        <v>--</v>
      </c>
      <c r="W539" t="str">
        <v>N</v>
      </c>
      <c r="X539" t="str">
        <v>N</v>
      </c>
      <c r="Y539">
        <v>0</v>
      </c>
      <c r="Z539" t="str">
        <v>--</v>
      </c>
      <c r="AA539">
        <v>0</v>
      </c>
    </row>
    <row r="540">
      <c r="A540" t="str">
        <v>B0B42JF83D</v>
      </c>
      <c r="B540" t="str">
        <v>X003A8K93X</v>
      </c>
      <c r="C540" t="str">
        <v>365Home Bowl Cozy Template 3 Sizes, Bowl Cozy Pattern Template, Bowl Cozy Template Cutting Ruler Set with 40 Pcs of Sewing Pin and Manual Instruction</v>
      </c>
      <c r="D540" t="str">
        <v>VGT1</v>
      </c>
      <c r="E540" t="str">
        <v>US</v>
      </c>
      <c r="F540">
        <v>8.94</v>
      </c>
      <c r="G540">
        <v>8.7</v>
      </c>
      <c r="H540">
        <v>0.59</v>
      </c>
      <c r="I540" t="str">
        <v>inches</v>
      </c>
      <c r="J540">
        <v>0.29</v>
      </c>
      <c r="K540" t="str">
        <v>pounds</v>
      </c>
      <c r="L540">
        <v>0.0266</v>
      </c>
      <c r="M540" t="str">
        <v>cubic feet</v>
      </c>
      <c r="N540" t="str">
        <v>Standard-Size</v>
      </c>
      <c r="O540">
        <v>5.42</v>
      </c>
      <c r="P540">
        <v>0</v>
      </c>
      <c r="Q540">
        <v>0.1439</v>
      </c>
      <c r="R540">
        <v>44986</v>
      </c>
      <c r="S540">
        <v>0.87</v>
      </c>
      <c r="T540" t="str">
        <v>USD</v>
      </c>
      <c r="U540">
        <v>0.1252</v>
      </c>
      <c r="V540" t="str">
        <v>--</v>
      </c>
      <c r="W540" t="str">
        <v>N</v>
      </c>
      <c r="X540" t="str">
        <v>N</v>
      </c>
      <c r="Y540">
        <v>0</v>
      </c>
      <c r="Z540" t="str">
        <v>--</v>
      </c>
      <c r="AA540">
        <v>0</v>
      </c>
    </row>
    <row r="541">
      <c r="A541" t="str">
        <v>B0BC8WW3KP</v>
      </c>
      <c r="B541" t="str">
        <v>X003DKUBQ3</v>
      </c>
      <c r="C541" t="str">
        <v>365Home 3-in-1 Multifunctional Fruit Vegetable Peeler with Rotating Head, Straight Serrated Julienne Peeler, Apple Cucumber Tomato Carrot Potato Peeler Hand, Veggie Peelers for Kitchen</v>
      </c>
      <c r="D541" t="str">
        <v>VGT1</v>
      </c>
      <c r="E541" t="str">
        <v>US</v>
      </c>
      <c r="F541">
        <v>4.06</v>
      </c>
      <c r="G541">
        <v>3.5</v>
      </c>
      <c r="H541">
        <v>0.79</v>
      </c>
      <c r="I541" t="str">
        <v>inches</v>
      </c>
      <c r="J541">
        <v>0.07</v>
      </c>
      <c r="K541" t="str">
        <v>pounds</v>
      </c>
      <c r="L541">
        <v>0.0065</v>
      </c>
      <c r="M541" t="str">
        <v>cubic feet</v>
      </c>
      <c r="N541" t="str">
        <v>Standard-Size</v>
      </c>
      <c r="O541">
        <v>1</v>
      </c>
      <c r="P541">
        <v>0.1</v>
      </c>
      <c r="Q541">
        <v>0.0058</v>
      </c>
      <c r="R541">
        <v>44986</v>
      </c>
      <c r="S541">
        <v>0.87</v>
      </c>
      <c r="T541" t="str">
        <v>USD</v>
      </c>
      <c r="U541">
        <v>0.0051</v>
      </c>
      <c r="V541" t="str">
        <v>--</v>
      </c>
      <c r="W541" t="str">
        <v>N</v>
      </c>
      <c r="X541" t="str">
        <v>N</v>
      </c>
      <c r="Y541">
        <v>0</v>
      </c>
      <c r="Z541" t="str">
        <v>--</v>
      </c>
      <c r="AA541">
        <v>0</v>
      </c>
    </row>
    <row r="542">
      <c r="A542" t="str">
        <v>B0BC82PT7P</v>
      </c>
      <c r="B542" t="str">
        <v>X003DKUC8F</v>
      </c>
      <c r="C542" t="str">
        <v>365Home 3-Pack Multifunction Vegetable Bean Cutter Slicer Peeler Frencher Stringer, Veggie Green Onion Pepper Slicer Shredder, Cucumber Carrot Potato Onion Chopper Dicer Cutter Tool with Container.</v>
      </c>
      <c r="D542" t="str">
        <v>VGT1</v>
      </c>
      <c r="E542" t="str">
        <v>US</v>
      </c>
      <c r="F542">
        <v>6.06</v>
      </c>
      <c r="G542">
        <v>4.49</v>
      </c>
      <c r="H542">
        <v>4.37</v>
      </c>
      <c r="I542" t="str">
        <v>inches</v>
      </c>
      <c r="J542">
        <v>0.73</v>
      </c>
      <c r="K542" t="str">
        <v>pounds</v>
      </c>
      <c r="L542">
        <v>0.0688</v>
      </c>
      <c r="M542" t="str">
        <v>cubic feet</v>
      </c>
      <c r="N542" t="str">
        <v>Standard-Size</v>
      </c>
      <c r="O542">
        <v>2.19</v>
      </c>
      <c r="P542">
        <v>0.19</v>
      </c>
      <c r="Q542">
        <v>0.1376</v>
      </c>
      <c r="R542">
        <v>44986</v>
      </c>
      <c r="S542">
        <v>0.87</v>
      </c>
      <c r="T542" t="str">
        <v>USD</v>
      </c>
      <c r="U542">
        <v>0.1197</v>
      </c>
      <c r="V542" t="str">
        <v>--</v>
      </c>
      <c r="W542" t="str">
        <v>N</v>
      </c>
      <c r="X542" t="str">
        <v>N</v>
      </c>
      <c r="Y542">
        <v>0</v>
      </c>
      <c r="Z542" t="str">
        <v>--</v>
      </c>
      <c r="AA542">
        <v>0</v>
      </c>
    </row>
    <row r="543">
      <c r="A543" t="str">
        <v>B0BC8YQDHF</v>
      </c>
      <c r="B543" t="str">
        <v>X003DL1VHZ</v>
      </c>
      <c r="C543" t="str">
        <v>365Home 2-Pack Vegetable Green Bean Onion Pepper Cutter Slicer Frencher Shredder, 3-in-1 Multifunctional Fruit Vegetable Apple Cucumber Tomato Carrot Potato Peeler with Rotating Head</v>
      </c>
      <c r="D543" t="str">
        <v>VGT1</v>
      </c>
      <c r="E543" t="str">
        <v>US</v>
      </c>
      <c r="F543">
        <v>4.96</v>
      </c>
      <c r="G543">
        <v>4.02</v>
      </c>
      <c r="H543">
        <v>2.68</v>
      </c>
      <c r="I543" t="str">
        <v>inches</v>
      </c>
      <c r="J543">
        <v>0.2</v>
      </c>
      <c r="K543" t="str">
        <v>pounds</v>
      </c>
      <c r="L543">
        <v>0.0309</v>
      </c>
      <c r="M543" t="str">
        <v>cubic feet</v>
      </c>
      <c r="N543" t="str">
        <v>Standard-Size</v>
      </c>
      <c r="O543">
        <v>2</v>
      </c>
      <c r="P543">
        <v>0.32</v>
      </c>
      <c r="Q543">
        <v>0.0519</v>
      </c>
      <c r="R543">
        <v>44986</v>
      </c>
      <c r="S543">
        <v>0.87</v>
      </c>
      <c r="T543" t="str">
        <v>USD</v>
      </c>
      <c r="U543">
        <v>0.0451</v>
      </c>
      <c r="V543" t="str">
        <v>--</v>
      </c>
      <c r="W543" t="str">
        <v>N</v>
      </c>
      <c r="X543" t="str">
        <v>N</v>
      </c>
      <c r="Y543">
        <v>0</v>
      </c>
      <c r="Z543" t="str">
        <v>--</v>
      </c>
      <c r="AA543">
        <v>0</v>
      </c>
    </row>
    <row r="544">
      <c r="A544" t="str">
        <v>B0BC8WZ3YB</v>
      </c>
      <c r="B544" t="str">
        <v>X003DL3PLF</v>
      </c>
      <c r="C544" t="str">
        <v>365Home Multifunction Vegetable Bean Slicer Cutter Dicer Knife, Long French Bean Shredder Grater, Vegetable 3 In 1 Peeler With Storage, Kitchen Hand Tool</v>
      </c>
      <c r="D544" t="str">
        <v>VGT1</v>
      </c>
      <c r="E544" t="str">
        <v>US</v>
      </c>
      <c r="F544">
        <v>5.83</v>
      </c>
      <c r="G544">
        <v>3.39</v>
      </c>
      <c r="H544">
        <v>2.24</v>
      </c>
      <c r="I544" t="str">
        <v>inches</v>
      </c>
      <c r="J544">
        <v>0.15</v>
      </c>
      <c r="K544" t="str">
        <v>pounds</v>
      </c>
      <c r="L544">
        <v>0.0256</v>
      </c>
      <c r="M544" t="str">
        <v>cubic feet</v>
      </c>
      <c r="N544" t="str">
        <v>Standard-Size</v>
      </c>
      <c r="O544">
        <v>1</v>
      </c>
      <c r="P544">
        <v>0.1</v>
      </c>
      <c r="Q544">
        <v>0.0231</v>
      </c>
      <c r="R544">
        <v>44986</v>
      </c>
      <c r="S544">
        <v>0.87</v>
      </c>
      <c r="T544" t="str">
        <v>USD</v>
      </c>
      <c r="U544">
        <v>0.0201</v>
      </c>
      <c r="V544" t="str">
        <v>--</v>
      </c>
      <c r="W544" t="str">
        <v>N</v>
      </c>
      <c r="X544" t="str">
        <v>N</v>
      </c>
      <c r="Y544">
        <v>0</v>
      </c>
      <c r="Z544" t="str">
        <v>--</v>
      </c>
      <c r="AA544">
        <v>0</v>
      </c>
    </row>
    <row r="545">
      <c r="A545" t="str">
        <v>B0BC823Y5R</v>
      </c>
      <c r="B545" t="str">
        <v>X003DL3Q19</v>
      </c>
      <c r="C545" t="str">
        <v>365Home Multifunctional Vegetable Chopper Dicing &amp; Slitting, Veggie Chopper Dicer With Container, New Hand Pressure Cucumber Carrot Potato Onion Chopper Dicer Slicer Cutter Tool</v>
      </c>
      <c r="D545" t="str">
        <v>VGT1</v>
      </c>
      <c r="E545" t="str">
        <v>US</v>
      </c>
      <c r="F545">
        <v>5.83</v>
      </c>
      <c r="G545">
        <v>4.41</v>
      </c>
      <c r="H545">
        <v>4.1</v>
      </c>
      <c r="I545" t="str">
        <v>inches</v>
      </c>
      <c r="J545">
        <v>0.56</v>
      </c>
      <c r="K545" t="str">
        <v>pounds</v>
      </c>
      <c r="L545">
        <v>0.061</v>
      </c>
      <c r="M545" t="str">
        <v>cubic feet</v>
      </c>
      <c r="N545" t="str">
        <v>Standard-Size</v>
      </c>
      <c r="O545">
        <v>7.81</v>
      </c>
      <c r="P545">
        <v>0</v>
      </c>
      <c r="Q545">
        <v>0.4762</v>
      </c>
      <c r="R545">
        <v>44986</v>
      </c>
      <c r="S545">
        <v>0.87</v>
      </c>
      <c r="T545" t="str">
        <v>USD</v>
      </c>
      <c r="U545">
        <v>0.4143</v>
      </c>
      <c r="V545" t="str">
        <v>--</v>
      </c>
      <c r="W545" t="str">
        <v>N</v>
      </c>
      <c r="X545" t="str">
        <v>N</v>
      </c>
      <c r="Y545">
        <v>0</v>
      </c>
      <c r="Z545" t="str">
        <v>--</v>
      </c>
      <c r="AA545">
        <v>0</v>
      </c>
    </row>
    <row r="546">
      <c r="A546" t="str">
        <v>B0BC82J65L</v>
      </c>
      <c r="B546" t="str">
        <v>X003DL3WIL</v>
      </c>
      <c r="C546" t="str">
        <v>365Home 2-Pack Multifunctional Vegetable Chopper Dicing &amp; Slitting, Veggie Peeler Chopper Dicer With Container, Cucumber Carrot Potato Onion Apple Peeler Chopper Dicer Slicer Cutter Tool</v>
      </c>
      <c r="D546" t="str">
        <v>VGT1</v>
      </c>
      <c r="E546" t="str">
        <v>US</v>
      </c>
      <c r="F546">
        <v>8.71</v>
      </c>
      <c r="G546">
        <v>6.38</v>
      </c>
      <c r="H546">
        <v>4.14</v>
      </c>
      <c r="I546" t="str">
        <v>inches</v>
      </c>
      <c r="J546">
        <v>1.6</v>
      </c>
      <c r="K546" t="str">
        <v>pounds</v>
      </c>
      <c r="L546">
        <v>0.1331</v>
      </c>
      <c r="M546" t="str">
        <v>cubic feet</v>
      </c>
      <c r="N546" t="str">
        <v>Standard-Size</v>
      </c>
      <c r="O546">
        <v>12</v>
      </c>
      <c r="P546">
        <v>1.16</v>
      </c>
      <c r="Q546">
        <v>1.443</v>
      </c>
      <c r="R546">
        <v>44986</v>
      </c>
      <c r="S546">
        <v>0.87</v>
      </c>
      <c r="T546" t="str">
        <v>USD</v>
      </c>
      <c r="U546">
        <v>1.2554</v>
      </c>
      <c r="V546" t="str">
        <v>--</v>
      </c>
      <c r="W546" t="str">
        <v>N</v>
      </c>
      <c r="X546" t="str">
        <v>N</v>
      </c>
      <c r="Y546">
        <v>0</v>
      </c>
      <c r="Z546" t="str">
        <v>--</v>
      </c>
      <c r="AA546">
        <v>0</v>
      </c>
    </row>
    <row r="547">
      <c r="A547" t="str">
        <v>B0BHVP5HFS</v>
      </c>
      <c r="B547" t="str">
        <v>X003FHUO7P</v>
      </c>
      <c r="C547" t="str">
        <v>365Home Car Window Breaker Seatbelt Cutter, 3-in-1 Glass Breaker and Seat Belt Cutter, Car Emergency Escape Tool with User Manual for Land and Underwater (Green)</v>
      </c>
      <c r="D547" t="str">
        <v>VGT1</v>
      </c>
      <c r="E547" t="str">
        <v>US</v>
      </c>
      <c r="F547">
        <v>4.76</v>
      </c>
      <c r="G547">
        <v>3.07</v>
      </c>
      <c r="H547">
        <v>1.26</v>
      </c>
      <c r="I547" t="str">
        <v>inches</v>
      </c>
      <c r="J547">
        <v>0.09</v>
      </c>
      <c r="K547" t="str">
        <v>pounds</v>
      </c>
      <c r="L547">
        <v>0.0107</v>
      </c>
      <c r="M547" t="str">
        <v>cubic feet</v>
      </c>
      <c r="N547" t="str">
        <v>Standard-Size</v>
      </c>
      <c r="O547">
        <v>1</v>
      </c>
      <c r="P547">
        <v>0</v>
      </c>
      <c r="Q547">
        <v>0.0107</v>
      </c>
      <c r="R547">
        <v>44986</v>
      </c>
      <c r="S547">
        <v>0.87</v>
      </c>
      <c r="T547" t="str">
        <v>USD</v>
      </c>
      <c r="U547">
        <v>0.0093</v>
      </c>
      <c r="V547" t="str">
        <v>--</v>
      </c>
      <c r="W547" t="str">
        <v>N</v>
      </c>
      <c r="X547" t="str">
        <v>N</v>
      </c>
      <c r="Y547">
        <v>0</v>
      </c>
      <c r="Z547" t="str">
        <v>--</v>
      </c>
      <c r="AA547">
        <v>0</v>
      </c>
    </row>
    <row r="548">
      <c r="A548" t="str">
        <v>B0BNSWKG5N</v>
      </c>
      <c r="B548" t="str">
        <v>X003K4UJW3</v>
      </c>
      <c r="C548" t="str">
        <v>365Home 12 Packs Macaron Mobile Phone Screen Cleaning Keychain Wipes, Eyeglass Brush Cleaner, Computer Laptop Cell Phone Screen Cleaner Tool - Glass Cleaning Cloth</v>
      </c>
      <c r="D548" t="str">
        <v>VGT1</v>
      </c>
      <c r="E548" t="str">
        <v>US</v>
      </c>
      <c r="F548">
        <v>5.04</v>
      </c>
      <c r="G548">
        <v>4.02</v>
      </c>
      <c r="H548">
        <v>1.61</v>
      </c>
      <c r="I548" t="str">
        <v>inches</v>
      </c>
      <c r="J548">
        <v>0.2</v>
      </c>
      <c r="K548" t="str">
        <v>pounds</v>
      </c>
      <c r="L548">
        <v>0.0189</v>
      </c>
      <c r="M548" t="str">
        <v>cubic feet</v>
      </c>
      <c r="N548" t="str">
        <v>Standard-Size</v>
      </c>
      <c r="O548">
        <v>1</v>
      </c>
      <c r="P548">
        <v>0.1</v>
      </c>
      <c r="Q548">
        <v>0.0171</v>
      </c>
      <c r="R548">
        <v>44986</v>
      </c>
      <c r="S548">
        <v>0.87</v>
      </c>
      <c r="T548" t="str">
        <v>USD</v>
      </c>
      <c r="U548">
        <v>0.0148</v>
      </c>
      <c r="V548" t="str">
        <v>--</v>
      </c>
      <c r="W548" t="str">
        <v>N</v>
      </c>
      <c r="X548" t="str">
        <v>N</v>
      </c>
      <c r="Y548">
        <v>0</v>
      </c>
      <c r="Z548" t="str">
        <v>--</v>
      </c>
      <c r="AA548">
        <v>0</v>
      </c>
    </row>
    <row r="549">
      <c r="A549" t="str">
        <v>B0BNT3972V</v>
      </c>
      <c r="B549" t="str">
        <v>X003K4UM4X</v>
      </c>
      <c r="C549" t="str">
        <v>365Home 16 Packs Macaron Mobile Phone Screen Cleaning Keychain Wipes, Eyeglass Brush Cleaner, Computer Laptop Cell Phone Screen Cleaner Tool - Glass Cleaning Cloth</v>
      </c>
      <c r="D549" t="str">
        <v>VGT1</v>
      </c>
      <c r="E549" t="str">
        <v>US</v>
      </c>
      <c r="F549">
        <v>5.08</v>
      </c>
      <c r="G549">
        <v>3.82</v>
      </c>
      <c r="H549">
        <v>1.97</v>
      </c>
      <c r="I549" t="str">
        <v>inches</v>
      </c>
      <c r="J549">
        <v>0.26</v>
      </c>
      <c r="K549" t="str">
        <v>pounds</v>
      </c>
      <c r="L549">
        <v>0.0221</v>
      </c>
      <c r="M549" t="str">
        <v>cubic feet</v>
      </c>
      <c r="N549" t="str">
        <v>Standard-Size</v>
      </c>
      <c r="O549">
        <v>3</v>
      </c>
      <c r="P549">
        <v>0.29</v>
      </c>
      <c r="Q549">
        <v>0.0599</v>
      </c>
      <c r="R549">
        <v>44986</v>
      </c>
      <c r="S549">
        <v>0.87</v>
      </c>
      <c r="T549" t="str">
        <v>USD</v>
      </c>
      <c r="U549">
        <v>0.0522</v>
      </c>
      <c r="V549" t="str">
        <v>--</v>
      </c>
      <c r="W549" t="str">
        <v>N</v>
      </c>
      <c r="X549" t="str">
        <v>N</v>
      </c>
      <c r="Y549">
        <v>0</v>
      </c>
      <c r="Z549" t="str">
        <v>--</v>
      </c>
      <c r="AA549">
        <v>0</v>
      </c>
    </row>
    <row r="550">
      <c r="A550" t="str">
        <v>B0BQ37X5M1</v>
      </c>
      <c r="B550" t="str">
        <v>X003KK8B59</v>
      </c>
      <c r="C550" t="str">
        <v>365Home?Upgrade?2 in 1 Dumpling Maker Press, Dumpling Skin Maker Machine, Empanada Maker Press, Multifunctional DIY Manual Dumpling Press Mold Set (Blue)</v>
      </c>
      <c r="D550" t="str">
        <v>VGT1</v>
      </c>
      <c r="E550" t="str">
        <v>US</v>
      </c>
      <c r="F550">
        <v>10.91</v>
      </c>
      <c r="G550">
        <v>5.39</v>
      </c>
      <c r="H550">
        <v>2.91</v>
      </c>
      <c r="I550" t="str">
        <v>inches</v>
      </c>
      <c r="J550">
        <v>0.44</v>
      </c>
      <c r="K550" t="str">
        <v>pounds</v>
      </c>
      <c r="L550">
        <v>0.099</v>
      </c>
      <c r="M550" t="str">
        <v>cubic feet</v>
      </c>
      <c r="N550" t="str">
        <v>Standard-Size</v>
      </c>
      <c r="O550">
        <v>1.61</v>
      </c>
      <c r="P550">
        <v>0</v>
      </c>
      <c r="Q550">
        <v>0.1597</v>
      </c>
      <c r="R550">
        <v>44986</v>
      </c>
      <c r="S550">
        <v>0.87</v>
      </c>
      <c r="T550" t="str">
        <v>USD</v>
      </c>
      <c r="U550">
        <v>0.139</v>
      </c>
      <c r="V550" t="str">
        <v>--</v>
      </c>
      <c r="W550" t="str">
        <v>N</v>
      </c>
      <c r="X550" t="str">
        <v>N</v>
      </c>
      <c r="Y550">
        <v>0</v>
      </c>
      <c r="Z550" t="str">
        <v>--</v>
      </c>
      <c r="AA550">
        <v>0</v>
      </c>
    </row>
  </sheetData>
  <ignoredErrors>
    <ignoredError numberStoredAsText="1" sqref="A1:AA550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O4"/>
  <sheetViews>
    <sheetView workbookViewId="0" rightToLeft="0"/>
  </sheetViews>
  <sheetData>
    <row r="1">
      <c r="A1" t="str">
        <v>snapshot-date</v>
      </c>
      <c r="B1" t="str">
        <v>sku</v>
      </c>
      <c r="C1" t="str">
        <v>fnsku</v>
      </c>
      <c r="D1" t="str">
        <v>asin</v>
      </c>
      <c r="E1" t="str">
        <v>product-name</v>
      </c>
      <c r="F1" t="str">
        <v>condition</v>
      </c>
      <c r="G1" t="str">
        <v>qty-charged-long-time-range-long-term-storage-fee</v>
      </c>
      <c r="H1" t="str">
        <v>per-unit-volume</v>
      </c>
      <c r="I1" t="str">
        <v>currency</v>
      </c>
      <c r="J1" t="str">
        <v>long-time-range-long-term-storage-fee</v>
      </c>
      <c r="K1" t="str">
        <v>qty-charged-short-time-range-long-term-storage-fee</v>
      </c>
      <c r="L1" t="str">
        <v>short-time-range-long-term-storage-fee</v>
      </c>
      <c r="M1" t="str">
        <v>volume-unit</v>
      </c>
      <c r="N1" t="str">
        <v>country</v>
      </c>
      <c r="O1" t="str">
        <v>enrolled-in-small-and-light</v>
      </c>
    </row>
    <row r="2">
      <c r="A2" t="str">
        <v>2023-03-15T08:00:00+00:00</v>
      </c>
      <c r="B2" t="str">
        <v>ZW-QWQO-GLBK</v>
      </c>
      <c r="C2" t="str">
        <v>X0032LIU4D</v>
      </c>
      <c r="D2" t="str">
        <v>B09644ZKN9</v>
      </c>
      <c r="E2" t="str">
        <v>365Home Bamboo Silverware Organizer Countertop, Flatware Caddy, Bamboo Utensil Holder for Party, Kitchen Table, Farmhouse</v>
      </c>
      <c r="F2" t="str">
        <v>New</v>
      </c>
      <c r="G2">
        <v>0</v>
      </c>
      <c r="H2">
        <v>0.2173</v>
      </c>
      <c r="I2" t="str">
        <v>USD</v>
      </c>
      <c r="J2">
        <v>0</v>
      </c>
      <c r="K2">
        <v>75</v>
      </c>
      <c r="L2">
        <v>24.44</v>
      </c>
      <c r="M2" t="str">
        <v>cubic_feet</v>
      </c>
      <c r="N2" t="str">
        <v>US</v>
      </c>
      <c r="O2" t="str">
        <v>N</v>
      </c>
    </row>
    <row r="3">
      <c r="A3" t="str">
        <v>2023-03-15T08:00:00+00:00</v>
      </c>
      <c r="B3" t="str">
        <v>YN-S0RG-YT33</v>
      </c>
      <c r="C3" t="str">
        <v>X0032LHFBH</v>
      </c>
      <c r="D3" t="str">
        <v>B09LCPZDBY</v>
      </c>
      <c r="E3" t="str">
        <v>365Home Bamboo Silverware Organizer Countertop, Flatware Caddy, Bamboo Utensil Holder for Party, Kitchen Table, Farmhouse</v>
      </c>
      <c r="F3" t="str">
        <v>New</v>
      </c>
      <c r="G3">
        <v>0</v>
      </c>
      <c r="H3">
        <v>0.2714</v>
      </c>
      <c r="I3" t="str">
        <v>USD</v>
      </c>
      <c r="J3">
        <v>0</v>
      </c>
      <c r="K3">
        <v>3</v>
      </c>
      <c r="L3">
        <v>1.22</v>
      </c>
      <c r="M3" t="str">
        <v>cubic_feet</v>
      </c>
      <c r="N3" t="str">
        <v>US</v>
      </c>
      <c r="O3" t="str">
        <v>N</v>
      </c>
    </row>
    <row r="4">
      <c r="A4" t="str">
        <v>2023-03-15T08:00:00+00:00</v>
      </c>
      <c r="B4" t="str">
        <v>NA-IJIA-SZS9</v>
      </c>
      <c r="C4" t="str">
        <v>X002GW0GM3</v>
      </c>
      <c r="D4" t="str">
        <v>B084Z4Y8ZY</v>
      </c>
      <c r="E4" t="str">
        <v>365Home 2-Pack Our First Home 2022 Keychain Housewarming Gift New Home Gift Realtor Closing Gifts (Our First Home 2)</v>
      </c>
      <c r="F4" t="str">
        <v>No Listing</v>
      </c>
      <c r="G4">
        <v>0</v>
      </c>
      <c r="H4">
        <v>0.0007</v>
      </c>
      <c r="I4" t="str">
        <v>USD</v>
      </c>
      <c r="J4">
        <v>0</v>
      </c>
      <c r="K4">
        <v>2</v>
      </c>
      <c r="L4">
        <v>0</v>
      </c>
      <c r="M4" t="str">
        <v>cubic_feet</v>
      </c>
      <c r="N4" t="str">
        <v>US</v>
      </c>
      <c r="O4" t="str">
        <v>N</v>
      </c>
    </row>
  </sheetData>
  <ignoredErrors>
    <ignoredError numberStoredAsText="1" sqref="A1:O4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H1439"/>
  <sheetViews>
    <sheetView workbookViewId="0" rightToLeft="0"/>
  </sheetViews>
  <sheetData>
    <row r="1">
      <c r="A1" t="str">
        <v>Sku</v>
      </c>
      <c r="B1" t="str">
        <v>Fnsku</v>
      </c>
      <c r="C1" t="str">
        <v>Product Group</v>
      </c>
      <c r="D1" t="str">
        <v>Note</v>
      </c>
      <c r="E1" t="str">
        <v>From Date</v>
      </c>
      <c r="F1" t="str">
        <v>To Date</v>
      </c>
      <c r="G1" t="str">
        <v>Total Amount</v>
      </c>
    </row>
    <row r="2">
      <c r="A2" t="str">
        <v>W1-7S9K-ZF0V</v>
      </c>
      <c r="B2" t="str">
        <v>X002BCJO03</v>
      </c>
      <c r="C2" t="str">
        <v>Openers</v>
      </c>
      <c r="D2" t="str">
        <v>S159 (50) &gt;S170 (50)&gt; S171 (130)</v>
      </c>
      <c r="E2">
        <v>44527</v>
      </c>
      <c r="F2">
        <v>45676</v>
      </c>
      <c r="G2" t="str">
        <v>3.90</v>
      </c>
    </row>
    <row r="3">
      <c r="A3" t="str">
        <v>W1-7S9K-ZF0V</v>
      </c>
      <c r="B3" t="str">
        <v>X002BCJO03</v>
      </c>
      <c r="C3" t="str">
        <v>Openers</v>
      </c>
      <c r="D3" t="str">
        <v>S159 (50) &gt;S170 (50)&gt; S171 (130)</v>
      </c>
      <c r="E3">
        <v>44515</v>
      </c>
      <c r="F3">
        <v>44526</v>
      </c>
      <c r="G3">
        <v>44988</v>
      </c>
    </row>
    <row r="4">
      <c r="A4" t="str">
        <v>W1-7S9K-ZF0V</v>
      </c>
      <c r="B4" t="str">
        <v>X002BCJO03</v>
      </c>
      <c r="C4" t="str">
        <v>Openers</v>
      </c>
      <c r="D4" t="str">
        <v>S159 (50) &gt;S170 (50)&gt; S171 (130)</v>
      </c>
      <c r="E4">
        <v>44420</v>
      </c>
      <c r="F4">
        <v>44514</v>
      </c>
      <c r="G4">
        <v>45141</v>
      </c>
    </row>
    <row r="5">
      <c r="A5" t="str">
        <v>W1-7S9K-ZF0V</v>
      </c>
      <c r="B5" t="str">
        <v>X002BCJO03</v>
      </c>
      <c r="C5" t="str">
        <v>Openers</v>
      </c>
      <c r="D5" t="str">
        <v>S159 (50) &gt;S170 (50)&gt; S171 (130)</v>
      </c>
      <c r="E5">
        <v>44345</v>
      </c>
      <c r="F5">
        <v>44419</v>
      </c>
      <c r="G5">
        <v>45110</v>
      </c>
    </row>
    <row r="6">
      <c r="A6" t="str">
        <v>W1-7S9K-ZF0V</v>
      </c>
      <c r="B6" t="str">
        <v>X002BCJO03</v>
      </c>
      <c r="C6" t="str">
        <v>Openers</v>
      </c>
      <c r="D6" t="str">
        <v>S159 (50) &gt;S170 (50)&gt; S171 (130)</v>
      </c>
      <c r="E6">
        <v>44174</v>
      </c>
      <c r="F6">
        <v>44344</v>
      </c>
      <c r="G6" t="str">
        <v>2.71</v>
      </c>
    </row>
    <row r="7">
      <c r="A7" t="str">
        <v>W1-7S9K-ZF0V</v>
      </c>
      <c r="B7" t="str">
        <v>X002BCJO03</v>
      </c>
      <c r="C7" t="str">
        <v>Openers</v>
      </c>
      <c r="D7" t="str">
        <v>S159 (50) &gt;S170 (50)&gt; S171 (130)</v>
      </c>
      <c r="E7">
        <v>44109</v>
      </c>
      <c r="F7">
        <v>44173</v>
      </c>
      <c r="G7">
        <v>45202</v>
      </c>
    </row>
    <row r="8">
      <c r="A8" t="str">
        <v>W1-7S9K-ZF0V</v>
      </c>
      <c r="B8" t="str">
        <v>X002BCJO03</v>
      </c>
      <c r="C8" t="str">
        <v>Openers</v>
      </c>
      <c r="D8" t="str">
        <v>S159 (50) &gt;S170 (50)&gt; S171 (130)</v>
      </c>
      <c r="E8">
        <v>44049</v>
      </c>
      <c r="F8">
        <v>44108</v>
      </c>
      <c r="G8" t="str">
        <v>2.86</v>
      </c>
    </row>
    <row r="9">
      <c r="A9" t="str">
        <v>W1-7S9K-ZF0V</v>
      </c>
      <c r="B9" t="str">
        <v>X002BCJO03</v>
      </c>
      <c r="C9" t="str">
        <v>Openers</v>
      </c>
      <c r="D9" t="str">
        <v>S159 (50) &gt;S170 (50)&gt; S171 (130)</v>
      </c>
      <c r="E9">
        <v>44023</v>
      </c>
      <c r="F9">
        <v>44048</v>
      </c>
      <c r="G9" t="str">
        <v>4.43</v>
      </c>
    </row>
    <row r="10">
      <c r="A10" t="str">
        <v>W1-7S9K-ZF0V</v>
      </c>
      <c r="B10" t="str">
        <v>X002BCJO03</v>
      </c>
      <c r="C10" t="str">
        <v>Openers</v>
      </c>
      <c r="D10" t="str">
        <v>S159 (50) &gt;S170 (50)&gt; S171 (130)</v>
      </c>
      <c r="E10">
        <v>44006</v>
      </c>
      <c r="F10">
        <v>44022</v>
      </c>
      <c r="G10" t="str">
        <v>3.40</v>
      </c>
    </row>
    <row r="11">
      <c r="A11" t="str">
        <v>W1-7S9K-ZF0V</v>
      </c>
      <c r="B11" t="str">
        <v>X002BCJO03</v>
      </c>
      <c r="C11" t="str">
        <v>Openers</v>
      </c>
      <c r="D11" t="str">
        <v>S159 (50) &gt;S170 (50)&gt; S171 (130)</v>
      </c>
      <c r="E11">
        <v>43925</v>
      </c>
      <c r="F11">
        <v>44005</v>
      </c>
      <c r="G11" t="str">
        <v>2.76</v>
      </c>
    </row>
    <row r="12">
      <c r="A12" t="str">
        <v>W1-7S9K-ZF0V</v>
      </c>
      <c r="B12" t="str">
        <v>X002BCJO03</v>
      </c>
      <c r="C12" t="str">
        <v>Openers</v>
      </c>
      <c r="D12" t="str">
        <v>S159 (50) &gt;S170 (50)&gt; S171 (130)</v>
      </c>
      <c r="E12">
        <v>43919</v>
      </c>
      <c r="F12">
        <v>43924</v>
      </c>
      <c r="G12" t="str">
        <v>4.34</v>
      </c>
    </row>
    <row r="13">
      <c r="A13" t="str">
        <v>W1-7S9K-ZF0V</v>
      </c>
      <c r="B13" t="str">
        <v>X002BCJO03</v>
      </c>
      <c r="C13" t="str">
        <v>Openers</v>
      </c>
      <c r="D13" t="str">
        <v>S159 (50) &gt;S170 (50)&gt; S171 (130)</v>
      </c>
      <c r="E13">
        <v>43820</v>
      </c>
      <c r="F13">
        <v>43918</v>
      </c>
      <c r="G13" t="str">
        <v>3.34</v>
      </c>
    </row>
    <row r="14">
      <c r="A14" t="str">
        <v>W1-7S9K-ZF0V</v>
      </c>
      <c r="B14" t="str">
        <v>X002BCJO03</v>
      </c>
      <c r="C14" t="str">
        <v>Openers</v>
      </c>
      <c r="D14" t="str">
        <v>S159 (50) &gt;S170 (50)&gt; S171 (130)</v>
      </c>
      <c r="E14">
        <v>43795</v>
      </c>
      <c r="F14">
        <v>43819</v>
      </c>
      <c r="G14" t="str">
        <v>2.80</v>
      </c>
    </row>
    <row r="15">
      <c r="A15" t="str">
        <v>W1-7S9K-ZF0V</v>
      </c>
      <c r="B15" t="str">
        <v>X002BCJO03</v>
      </c>
      <c r="C15" t="str">
        <v>Openers</v>
      </c>
      <c r="D15" t="str">
        <v>S159 (50) &gt;S170 (50)&gt; S171 (130)</v>
      </c>
      <c r="E15">
        <v>43776</v>
      </c>
      <c r="F15">
        <v>43794</v>
      </c>
      <c r="G15" t="str">
        <v>3.39</v>
      </c>
    </row>
    <row r="16">
      <c r="A16" t="str">
        <v>W1-7S9K-ZF0V</v>
      </c>
      <c r="B16" t="str">
        <v>X002BCJO03</v>
      </c>
      <c r="C16" t="str">
        <v>Openers</v>
      </c>
      <c r="D16" t="str">
        <v>S159 (50) &gt;S170 (50)&gt; S171 (130)</v>
      </c>
      <c r="E16">
        <v>43767</v>
      </c>
      <c r="F16">
        <v>43775</v>
      </c>
      <c r="G16" t="str">
        <v>4.35</v>
      </c>
    </row>
    <row r="17">
      <c r="A17" t="str">
        <v>W1-7S9K-ZF0V</v>
      </c>
      <c r="B17" t="str">
        <v>X002BCJO03</v>
      </c>
      <c r="C17" t="str">
        <v>Openers</v>
      </c>
      <c r="D17" t="str">
        <v>S159 (50) &gt;S170 (50)&gt; S171 (130)</v>
      </c>
      <c r="E17">
        <v>42723</v>
      </c>
      <c r="F17">
        <v>43766</v>
      </c>
      <c r="G17" t="str">
        <v>3.36</v>
      </c>
    </row>
    <row r="18">
      <c r="A18" t="str">
        <v>MN-6KST-82YI</v>
      </c>
      <c r="B18" t="str">
        <v>X0028O2PTV</v>
      </c>
      <c r="C18" t="str">
        <v>Openers</v>
      </c>
      <c r="D18" t="str">
        <v>S206(50)</v>
      </c>
      <c r="E18">
        <v>44901</v>
      </c>
      <c r="F18">
        <v>46020</v>
      </c>
      <c r="G18" t="str">
        <v>0.90</v>
      </c>
    </row>
    <row r="19">
      <c r="A19" t="str">
        <v>MN-6KST-82YI</v>
      </c>
      <c r="B19" t="str">
        <v>X0028O2PTV</v>
      </c>
      <c r="C19" t="str">
        <v>Openers</v>
      </c>
      <c r="D19" t="str">
        <v>S206(50)</v>
      </c>
      <c r="E19">
        <v>44798</v>
      </c>
      <c r="F19">
        <v>44900</v>
      </c>
      <c r="G19" t="str">
        <v>0.93</v>
      </c>
    </row>
    <row r="20">
      <c r="A20" t="str">
        <v>MN-6KST-82YI</v>
      </c>
      <c r="B20" t="str">
        <v>X0028O2PTV</v>
      </c>
      <c r="C20" t="str">
        <v>Openers</v>
      </c>
      <c r="D20" t="str">
        <v>S206(50)</v>
      </c>
      <c r="E20">
        <v>44707</v>
      </c>
      <c r="F20">
        <v>44797</v>
      </c>
      <c r="G20" t="str">
        <v>0.97</v>
      </c>
    </row>
    <row r="21">
      <c r="A21" t="str">
        <v>MN-6KST-82YI</v>
      </c>
      <c r="B21" t="str">
        <v>X0028O2PTV</v>
      </c>
      <c r="C21" t="str">
        <v>Openers</v>
      </c>
      <c r="D21" t="str">
        <v>S206(50)</v>
      </c>
      <c r="E21">
        <v>44662</v>
      </c>
      <c r="F21">
        <v>44706</v>
      </c>
      <c r="G21" t="str">
        <v>0.93</v>
      </c>
    </row>
    <row r="22">
      <c r="A22" t="str">
        <v>MN-6KST-82YI</v>
      </c>
      <c r="B22" t="str">
        <v>X0028O2PTV</v>
      </c>
      <c r="C22" t="str">
        <v>Openers</v>
      </c>
      <c r="D22" t="str">
        <v>S206(50)</v>
      </c>
      <c r="E22">
        <v>44593</v>
      </c>
      <c r="F22">
        <v>44661</v>
      </c>
      <c r="G22">
        <v>45140</v>
      </c>
    </row>
    <row r="23">
      <c r="A23" t="str">
        <v>MN-6KST-82YI</v>
      </c>
      <c r="B23" t="str">
        <v>X0028O2PTV</v>
      </c>
      <c r="C23" t="str">
        <v>Openers</v>
      </c>
      <c r="D23" t="str">
        <v>S206(50)</v>
      </c>
      <c r="E23">
        <v>44547</v>
      </c>
      <c r="F23">
        <v>44592</v>
      </c>
      <c r="G23" t="str">
        <v>1.49</v>
      </c>
    </row>
    <row r="24">
      <c r="A24" t="str">
        <v>MN-6KST-82YI</v>
      </c>
      <c r="B24" t="str">
        <v>X0028O2PTV</v>
      </c>
      <c r="C24" t="str">
        <v>Openers</v>
      </c>
      <c r="D24" t="str">
        <v>S206(50)</v>
      </c>
      <c r="E24">
        <v>44494</v>
      </c>
      <c r="F24">
        <v>44546</v>
      </c>
      <c r="G24" t="str">
        <v>1.17</v>
      </c>
    </row>
    <row r="25">
      <c r="A25" t="str">
        <v>MN-6KST-82YI</v>
      </c>
      <c r="B25" t="str">
        <v>X0028O2PTV</v>
      </c>
      <c r="C25" t="str">
        <v>Openers</v>
      </c>
      <c r="D25" t="str">
        <v>S206(50)</v>
      </c>
      <c r="E25">
        <v>44423</v>
      </c>
      <c r="F25">
        <v>44493</v>
      </c>
      <c r="G25" t="str">
        <v>0.98</v>
      </c>
    </row>
    <row r="26">
      <c r="A26" t="str">
        <v>MN-6KST-82YI</v>
      </c>
      <c r="B26" t="str">
        <v>X0028O2PTV</v>
      </c>
      <c r="C26" t="str">
        <v>Openers</v>
      </c>
      <c r="D26" t="str">
        <v>S206(50)</v>
      </c>
      <c r="E26">
        <v>44374</v>
      </c>
      <c r="F26">
        <v>44422</v>
      </c>
      <c r="G26" t="str">
        <v>1.44</v>
      </c>
    </row>
    <row r="27">
      <c r="A27" t="str">
        <v>MN-6KST-82YI</v>
      </c>
      <c r="B27" t="str">
        <v>X0028O2PTV</v>
      </c>
      <c r="C27" t="str">
        <v>Openers</v>
      </c>
      <c r="D27" t="str">
        <v>S206(50)</v>
      </c>
      <c r="E27">
        <v>44279</v>
      </c>
      <c r="F27">
        <v>44373</v>
      </c>
      <c r="G27" t="str">
        <v>0.93</v>
      </c>
    </row>
    <row r="28">
      <c r="A28" t="str">
        <v>MN-6KST-82YI</v>
      </c>
      <c r="B28" t="str">
        <v>X0028O2PTV</v>
      </c>
      <c r="C28" t="str">
        <v>Openers</v>
      </c>
      <c r="D28" t="str">
        <v>S206(50)</v>
      </c>
      <c r="E28">
        <v>44175</v>
      </c>
      <c r="F28">
        <v>44278</v>
      </c>
      <c r="G28" t="str">
        <v>0.93</v>
      </c>
    </row>
    <row r="29">
      <c r="A29" t="str">
        <v>MN-6KST-82YI</v>
      </c>
      <c r="B29" t="str">
        <v>X0028O2PTV</v>
      </c>
      <c r="C29" t="str">
        <v>Openers</v>
      </c>
      <c r="D29" t="str">
        <v>S206(50)</v>
      </c>
      <c r="E29">
        <v>44132</v>
      </c>
      <c r="F29">
        <v>44174</v>
      </c>
      <c r="G29" t="str">
        <v>0.91</v>
      </c>
    </row>
    <row r="30">
      <c r="A30" t="str">
        <v>MN-6KST-82YI</v>
      </c>
      <c r="B30" t="str">
        <v>X0028O2PTV</v>
      </c>
      <c r="C30" t="str">
        <v>Openers</v>
      </c>
      <c r="D30" t="str">
        <v>S206(50)</v>
      </c>
      <c r="E30">
        <v>44049</v>
      </c>
      <c r="F30">
        <v>44131</v>
      </c>
      <c r="G30" t="str">
        <v>0.80</v>
      </c>
    </row>
    <row r="31">
      <c r="A31" t="str">
        <v>MN-6KST-82YI</v>
      </c>
      <c r="B31" t="str">
        <v>X0028O2PTV</v>
      </c>
      <c r="C31" t="str">
        <v>Openers</v>
      </c>
      <c r="D31" t="str">
        <v>S206(50)</v>
      </c>
      <c r="E31">
        <v>43882</v>
      </c>
      <c r="F31">
        <v>44048</v>
      </c>
      <c r="G31" t="str">
        <v>0.96</v>
      </c>
    </row>
    <row r="32">
      <c r="A32" t="str">
        <v>MN-6KST-82YI</v>
      </c>
      <c r="B32" t="str">
        <v>X0028O2PTV</v>
      </c>
      <c r="C32" t="str">
        <v>Openers</v>
      </c>
      <c r="D32" t="str">
        <v>S206(50)</v>
      </c>
      <c r="E32">
        <v>43818</v>
      </c>
      <c r="F32">
        <v>43881</v>
      </c>
      <c r="G32" t="str">
        <v>1.54</v>
      </c>
    </row>
    <row r="33">
      <c r="A33" t="str">
        <v>MN-6KST-82YI</v>
      </c>
      <c r="B33" t="str">
        <v>X0028O2PTV</v>
      </c>
      <c r="C33" t="str">
        <v>Openers</v>
      </c>
      <c r="D33" t="str">
        <v>S206(50)</v>
      </c>
      <c r="E33">
        <v>43795</v>
      </c>
      <c r="F33">
        <v>43817</v>
      </c>
      <c r="G33" t="str">
        <v>0.99</v>
      </c>
    </row>
    <row r="34">
      <c r="A34" t="str">
        <v>MN-6KST-82YI</v>
      </c>
      <c r="B34" t="str">
        <v>X0028O2PTV</v>
      </c>
      <c r="C34" t="str">
        <v>Openers</v>
      </c>
      <c r="D34" t="str">
        <v>S206(50)</v>
      </c>
      <c r="E34">
        <v>43770</v>
      </c>
      <c r="F34">
        <v>43794</v>
      </c>
      <c r="G34" t="str">
        <v>1.57</v>
      </c>
    </row>
    <row r="35">
      <c r="A35" t="str">
        <v>MN-6KST-82YI</v>
      </c>
      <c r="B35" t="str">
        <v>X0028O2PTV</v>
      </c>
      <c r="C35" t="str">
        <v>Openers</v>
      </c>
      <c r="D35" t="str">
        <v>S206(50)</v>
      </c>
      <c r="E35">
        <v>42723</v>
      </c>
      <c r="F35">
        <v>43769</v>
      </c>
      <c r="G35" t="str">
        <v>1.82</v>
      </c>
    </row>
    <row r="36">
      <c r="A36" t="str">
        <v>HM-1QGG-1V7K</v>
      </c>
      <c r="B36" t="e">
        <v>#N/A</v>
      </c>
      <c r="C36" t="e">
        <v>#N/A</v>
      </c>
      <c r="D36" t="e">
        <v>#N/A</v>
      </c>
      <c r="E36">
        <v>43979</v>
      </c>
      <c r="F36">
        <v>45075</v>
      </c>
      <c r="G36">
        <v>44959</v>
      </c>
    </row>
    <row r="37">
      <c r="A37" t="str">
        <v>HM-1QGG-1V7K</v>
      </c>
      <c r="B37" t="e">
        <v>#N/A</v>
      </c>
      <c r="C37" t="e">
        <v>#N/A</v>
      </c>
      <c r="D37" t="e">
        <v>#N/A</v>
      </c>
      <c r="E37">
        <v>43878</v>
      </c>
      <c r="F37">
        <v>43978</v>
      </c>
      <c r="G37">
        <v>45048</v>
      </c>
    </row>
    <row r="38">
      <c r="A38" t="str">
        <v>HM-1QGG-1V7K</v>
      </c>
      <c r="B38" t="e">
        <v>#N/A</v>
      </c>
      <c r="C38" t="e">
        <v>#N/A</v>
      </c>
      <c r="D38" t="e">
        <v>#N/A</v>
      </c>
      <c r="E38">
        <v>43843</v>
      </c>
      <c r="F38">
        <v>43877</v>
      </c>
      <c r="G38">
        <v>44929</v>
      </c>
    </row>
    <row r="39">
      <c r="A39" t="str">
        <v>HM-1QGG-1V7K</v>
      </c>
      <c r="B39" t="e">
        <v>#N/A</v>
      </c>
      <c r="C39" t="e">
        <v>#N/A</v>
      </c>
      <c r="D39" t="e">
        <v>#N/A</v>
      </c>
      <c r="E39">
        <v>43791</v>
      </c>
      <c r="F39">
        <v>43842</v>
      </c>
      <c r="G39" t="str">
        <v>1.98</v>
      </c>
    </row>
    <row r="40">
      <c r="A40" t="str">
        <v>HM-1QGG-1V7K</v>
      </c>
      <c r="B40" t="e">
        <v>#N/A</v>
      </c>
      <c r="C40" t="e">
        <v>#N/A</v>
      </c>
      <c r="D40" t="e">
        <v>#N/A</v>
      </c>
      <c r="E40">
        <v>42723</v>
      </c>
      <c r="F40">
        <v>43790</v>
      </c>
      <c r="G40" t="str">
        <v>2.56</v>
      </c>
    </row>
    <row r="41">
      <c r="A41" t="str">
        <v>J9-2SPF-6275</v>
      </c>
      <c r="B41" t="str">
        <v>X0028QD3SV</v>
      </c>
      <c r="C41" t="str">
        <v>Openers</v>
      </c>
      <c r="D41" t="str">
        <v>S206 (100)</v>
      </c>
      <c r="E41">
        <v>44923</v>
      </c>
      <c r="F41">
        <v>46027</v>
      </c>
      <c r="G41">
        <v>45047</v>
      </c>
    </row>
    <row r="42">
      <c r="A42" t="str">
        <v>J9-2SPF-6275</v>
      </c>
      <c r="B42" t="str">
        <v>X0028QD3SV</v>
      </c>
      <c r="C42" t="str">
        <v>Openers</v>
      </c>
      <c r="D42" t="str">
        <v>S206 (100)</v>
      </c>
      <c r="E42">
        <v>44770</v>
      </c>
      <c r="F42">
        <v>44922</v>
      </c>
      <c r="G42">
        <v>45047</v>
      </c>
    </row>
    <row r="43">
      <c r="A43" t="str">
        <v>J9-2SPF-6275</v>
      </c>
      <c r="B43" t="str">
        <v>X0028QD3SV</v>
      </c>
      <c r="C43" t="str">
        <v>Openers</v>
      </c>
      <c r="D43" t="str">
        <v>S206 (100)</v>
      </c>
      <c r="E43">
        <v>44620</v>
      </c>
      <c r="F43">
        <v>44769</v>
      </c>
      <c r="G43" t="str">
        <v>1.15</v>
      </c>
    </row>
    <row r="44">
      <c r="A44" t="str">
        <v>J9-2SPF-6275</v>
      </c>
      <c r="B44" t="str">
        <v>X0028QD3SV</v>
      </c>
      <c r="C44" t="str">
        <v>Openers</v>
      </c>
      <c r="D44" t="str">
        <v>S206 (100)</v>
      </c>
      <c r="E44">
        <v>44556</v>
      </c>
      <c r="F44">
        <v>44619</v>
      </c>
      <c r="G44" t="str">
        <v>2.39</v>
      </c>
    </row>
    <row r="45">
      <c r="A45" t="str">
        <v>J9-2SPF-6275</v>
      </c>
      <c r="B45" t="str">
        <v>X0028QD3SV</v>
      </c>
      <c r="C45" t="str">
        <v>Openers</v>
      </c>
      <c r="D45" t="str">
        <v>S206 (100)</v>
      </c>
      <c r="E45">
        <v>44541</v>
      </c>
      <c r="F45">
        <v>44555</v>
      </c>
      <c r="G45" t="str">
        <v>1.26</v>
      </c>
    </row>
    <row r="46">
      <c r="A46" t="str">
        <v>J9-2SPF-6275</v>
      </c>
      <c r="B46" t="str">
        <v>X0028QD3SV</v>
      </c>
      <c r="C46" t="str">
        <v>Openers</v>
      </c>
      <c r="D46" t="str">
        <v>S206 (100)</v>
      </c>
      <c r="E46">
        <v>44538</v>
      </c>
      <c r="F46">
        <v>44540</v>
      </c>
      <c r="G46">
        <v>45078</v>
      </c>
    </row>
    <row r="47">
      <c r="A47" t="str">
        <v>J9-2SPF-6275</v>
      </c>
      <c r="B47" t="str">
        <v>X0028QD3SV</v>
      </c>
      <c r="C47" t="str">
        <v>Openers</v>
      </c>
      <c r="D47" t="str">
        <v>S206 (100)</v>
      </c>
      <c r="E47">
        <v>44469</v>
      </c>
      <c r="F47">
        <v>44537</v>
      </c>
      <c r="G47" t="str">
        <v>1.22</v>
      </c>
    </row>
    <row r="48">
      <c r="A48" t="str">
        <v>J9-2SPF-6275</v>
      </c>
      <c r="B48" t="str">
        <v>X0028QD3SV</v>
      </c>
      <c r="C48" t="str">
        <v>Openers</v>
      </c>
      <c r="D48" t="str">
        <v>S206 (100)</v>
      </c>
      <c r="E48">
        <v>44341</v>
      </c>
      <c r="F48">
        <v>44468</v>
      </c>
      <c r="G48" t="str">
        <v>1.17</v>
      </c>
    </row>
    <row r="49">
      <c r="A49" t="str">
        <v>J9-2SPF-6275</v>
      </c>
      <c r="B49" t="str">
        <v>X0028QD3SV</v>
      </c>
      <c r="C49" t="str">
        <v>Openers</v>
      </c>
      <c r="D49" t="str">
        <v>S206 (100)</v>
      </c>
      <c r="E49">
        <v>44236</v>
      </c>
      <c r="F49">
        <v>44340</v>
      </c>
      <c r="G49" t="str">
        <v>1.19</v>
      </c>
    </row>
    <row r="50">
      <c r="A50" t="str">
        <v>J9-2SPF-6275</v>
      </c>
      <c r="B50" t="str">
        <v>X0028QD3SV</v>
      </c>
      <c r="C50" t="str">
        <v>Openers</v>
      </c>
      <c r="D50" t="str">
        <v>S206 (100)</v>
      </c>
      <c r="E50">
        <v>44055</v>
      </c>
      <c r="F50">
        <v>44235</v>
      </c>
      <c r="G50" t="str">
        <v>0.94</v>
      </c>
    </row>
    <row r="51">
      <c r="A51" t="str">
        <v>J9-2SPF-6275</v>
      </c>
      <c r="B51" t="str">
        <v>X0028QD3SV</v>
      </c>
      <c r="C51" t="str">
        <v>Openers</v>
      </c>
      <c r="D51" t="str">
        <v>S206 (100)</v>
      </c>
      <c r="E51">
        <v>44035</v>
      </c>
      <c r="F51">
        <v>44054</v>
      </c>
      <c r="G51" t="str">
        <v>1.72</v>
      </c>
    </row>
    <row r="52">
      <c r="A52" t="str">
        <v>J9-2SPF-6275</v>
      </c>
      <c r="B52" t="str">
        <v>X0028QD3SV</v>
      </c>
      <c r="C52" t="str">
        <v>Openers</v>
      </c>
      <c r="D52" t="str">
        <v>S206 (100)</v>
      </c>
      <c r="E52">
        <v>44010</v>
      </c>
      <c r="F52">
        <v>44034</v>
      </c>
      <c r="G52" t="str">
        <v>1.26</v>
      </c>
    </row>
    <row r="53">
      <c r="A53" t="str">
        <v>J9-2SPF-6275</v>
      </c>
      <c r="B53" t="str">
        <v>X0028QD3SV</v>
      </c>
      <c r="C53" t="str">
        <v>Openers</v>
      </c>
      <c r="D53" t="str">
        <v>S206 (100)</v>
      </c>
      <c r="E53">
        <v>43918</v>
      </c>
      <c r="F53">
        <v>44009</v>
      </c>
      <c r="G53">
        <v>45108</v>
      </c>
    </row>
    <row r="54">
      <c r="A54" t="str">
        <v>J9-2SPF-6275</v>
      </c>
      <c r="B54" t="str">
        <v>X0028QD3SV</v>
      </c>
      <c r="C54" t="str">
        <v>Openers</v>
      </c>
      <c r="D54" t="str">
        <v>S206 (100)</v>
      </c>
      <c r="E54">
        <v>43827</v>
      </c>
      <c r="F54">
        <v>43917</v>
      </c>
      <c r="G54" t="str">
        <v>1.65</v>
      </c>
    </row>
    <row r="55">
      <c r="A55" t="str">
        <v>J9-2SPF-6275</v>
      </c>
      <c r="B55" t="str">
        <v>X0028QD3SV</v>
      </c>
      <c r="C55" t="str">
        <v>Openers</v>
      </c>
      <c r="D55" t="str">
        <v>S206 (100)</v>
      </c>
      <c r="E55">
        <v>43808</v>
      </c>
      <c r="F55">
        <v>43826</v>
      </c>
      <c r="G55">
        <v>45170</v>
      </c>
    </row>
    <row r="56">
      <c r="A56" t="str">
        <v>J9-2SPF-6275</v>
      </c>
      <c r="B56" t="str">
        <v>X0028QD3SV</v>
      </c>
      <c r="C56" t="str">
        <v>Openers</v>
      </c>
      <c r="D56" t="str">
        <v>S206 (100)</v>
      </c>
      <c r="E56">
        <v>43780</v>
      </c>
      <c r="F56">
        <v>43807</v>
      </c>
      <c r="G56" t="str">
        <v>1.67</v>
      </c>
    </row>
    <row r="57">
      <c r="A57" t="str">
        <v>J9-2SPF-6275</v>
      </c>
      <c r="B57" t="str">
        <v>X0028QD3SV</v>
      </c>
      <c r="C57" t="str">
        <v>Openers</v>
      </c>
      <c r="D57" t="str">
        <v>S206 (100)</v>
      </c>
      <c r="E57">
        <v>43745</v>
      </c>
      <c r="F57">
        <v>43779</v>
      </c>
      <c r="G57" t="str">
        <v>1.68</v>
      </c>
    </row>
    <row r="58">
      <c r="A58" t="str">
        <v>J9-2SPF-6275</v>
      </c>
      <c r="B58" t="str">
        <v>X0028QD3SV</v>
      </c>
      <c r="C58" t="str">
        <v>Openers</v>
      </c>
      <c r="D58" t="str">
        <v>S206 (100)</v>
      </c>
      <c r="E58">
        <v>42723</v>
      </c>
      <c r="F58">
        <v>43744</v>
      </c>
      <c r="G58" t="str">
        <v>1.55</v>
      </c>
    </row>
    <row r="59">
      <c r="A59" t="str">
        <v>LT-VF0V-DOHJ</v>
      </c>
      <c r="B59" t="e">
        <v>#N/A</v>
      </c>
      <c r="C59" t="e">
        <v>#N/A</v>
      </c>
      <c r="D59" t="e">
        <v>#N/A</v>
      </c>
      <c r="E59">
        <v>44128</v>
      </c>
      <c r="F59">
        <v>45223</v>
      </c>
      <c r="G59" t="str">
        <v>3.99</v>
      </c>
    </row>
    <row r="60">
      <c r="A60" t="str">
        <v>LT-VF0V-DOHJ</v>
      </c>
      <c r="B60" t="e">
        <v>#N/A</v>
      </c>
      <c r="C60" t="e">
        <v>#N/A</v>
      </c>
      <c r="D60" t="e">
        <v>#N/A</v>
      </c>
      <c r="E60">
        <v>43989</v>
      </c>
      <c r="F60">
        <v>44127</v>
      </c>
      <c r="G60" t="str">
        <v>2.76</v>
      </c>
    </row>
    <row r="61">
      <c r="A61" t="str">
        <v>LT-VF0V-DOHJ</v>
      </c>
      <c r="B61" t="e">
        <v>#N/A</v>
      </c>
      <c r="C61" t="e">
        <v>#N/A</v>
      </c>
      <c r="D61" t="e">
        <v>#N/A</v>
      </c>
      <c r="E61">
        <v>43868</v>
      </c>
      <c r="F61">
        <v>43988</v>
      </c>
      <c r="G61" t="str">
        <v>3.39</v>
      </c>
    </row>
    <row r="62">
      <c r="A62" t="str">
        <v>LT-VF0V-DOHJ</v>
      </c>
      <c r="B62" t="e">
        <v>#N/A</v>
      </c>
      <c r="C62" t="e">
        <v>#N/A</v>
      </c>
      <c r="D62" t="e">
        <v>#N/A</v>
      </c>
      <c r="E62">
        <v>43810</v>
      </c>
      <c r="F62">
        <v>43867</v>
      </c>
      <c r="G62" t="str">
        <v>2.78</v>
      </c>
    </row>
    <row r="63">
      <c r="A63" t="str">
        <v>LT-VF0V-DOHJ</v>
      </c>
      <c r="B63" t="e">
        <v>#N/A</v>
      </c>
      <c r="C63" t="e">
        <v>#N/A</v>
      </c>
      <c r="D63" t="e">
        <v>#N/A</v>
      </c>
      <c r="E63">
        <v>42723</v>
      </c>
      <c r="F63">
        <v>43809</v>
      </c>
      <c r="G63" t="str">
        <v>3.17</v>
      </c>
    </row>
    <row r="64">
      <c r="A64" t="str">
        <v>5R-6MIP-GOUZ</v>
      </c>
      <c r="B64" t="e">
        <v>#N/A</v>
      </c>
      <c r="C64" t="e">
        <v>#N/A</v>
      </c>
      <c r="D64" t="e">
        <v>#N/A</v>
      </c>
      <c r="E64">
        <v>44604</v>
      </c>
      <c r="F64">
        <v>45738</v>
      </c>
      <c r="G64" t="str">
        <v>3.33</v>
      </c>
    </row>
    <row r="65">
      <c r="A65" t="str">
        <v>5R-6MIP-GOUZ</v>
      </c>
      <c r="B65" t="e">
        <v>#N/A</v>
      </c>
      <c r="C65" t="e">
        <v>#N/A</v>
      </c>
      <c r="D65" t="e">
        <v>#N/A</v>
      </c>
      <c r="E65">
        <v>44558</v>
      </c>
      <c r="F65">
        <v>44603</v>
      </c>
      <c r="G65" t="str">
        <v>3.17</v>
      </c>
    </row>
    <row r="66">
      <c r="A66" t="str">
        <v>5R-6MIP-GOUZ</v>
      </c>
      <c r="B66" t="e">
        <v>#N/A</v>
      </c>
      <c r="C66" t="e">
        <v>#N/A</v>
      </c>
      <c r="D66" t="e">
        <v>#N/A</v>
      </c>
      <c r="E66">
        <v>44528</v>
      </c>
      <c r="F66">
        <v>44557</v>
      </c>
      <c r="G66" t="str">
        <v>4.95</v>
      </c>
    </row>
    <row r="67">
      <c r="A67" t="str">
        <v>5R-6MIP-GOUZ</v>
      </c>
      <c r="B67" t="e">
        <v>#N/A</v>
      </c>
      <c r="C67" t="e">
        <v>#N/A</v>
      </c>
      <c r="D67" t="e">
        <v>#N/A</v>
      </c>
      <c r="E67">
        <v>44435</v>
      </c>
      <c r="F67">
        <v>44527</v>
      </c>
      <c r="G67" t="str">
        <v>3.27</v>
      </c>
    </row>
    <row r="68">
      <c r="A68" t="str">
        <v>5R-6MIP-GOUZ</v>
      </c>
      <c r="B68" t="e">
        <v>#N/A</v>
      </c>
      <c r="C68" t="e">
        <v>#N/A</v>
      </c>
      <c r="D68" t="e">
        <v>#N/A</v>
      </c>
      <c r="E68">
        <v>44290</v>
      </c>
      <c r="F68">
        <v>44434</v>
      </c>
      <c r="G68" t="str">
        <v>3.23</v>
      </c>
    </row>
    <row r="69">
      <c r="A69" t="str">
        <v>5R-6MIP-GOUZ</v>
      </c>
      <c r="B69" t="e">
        <v>#N/A</v>
      </c>
      <c r="C69" t="e">
        <v>#N/A</v>
      </c>
      <c r="D69" t="e">
        <v>#N/A</v>
      </c>
      <c r="E69">
        <v>44187</v>
      </c>
      <c r="F69">
        <v>44289</v>
      </c>
      <c r="G69" t="str">
        <v>3.33</v>
      </c>
    </row>
    <row r="70">
      <c r="A70" t="str">
        <v>5R-6MIP-GOUZ</v>
      </c>
      <c r="B70" t="e">
        <v>#N/A</v>
      </c>
      <c r="C70" t="e">
        <v>#N/A</v>
      </c>
      <c r="D70" t="e">
        <v>#N/A</v>
      </c>
      <c r="E70">
        <v>44163</v>
      </c>
      <c r="F70">
        <v>44186</v>
      </c>
      <c r="G70" t="str">
        <v>3.51</v>
      </c>
    </row>
    <row r="71">
      <c r="A71" t="str">
        <v>5R-6MIP-GOUZ</v>
      </c>
      <c r="B71" t="e">
        <v>#N/A</v>
      </c>
      <c r="C71" t="e">
        <v>#N/A</v>
      </c>
      <c r="D71" t="e">
        <v>#N/A</v>
      </c>
      <c r="E71">
        <v>44122</v>
      </c>
      <c r="F71">
        <v>44162</v>
      </c>
      <c r="G71" t="str">
        <v>3.20</v>
      </c>
    </row>
    <row r="72">
      <c r="A72" t="str">
        <v>5R-6MIP-GOUZ</v>
      </c>
      <c r="B72" t="e">
        <v>#N/A</v>
      </c>
      <c r="C72" t="e">
        <v>#N/A</v>
      </c>
      <c r="D72" t="e">
        <v>#N/A</v>
      </c>
      <c r="E72">
        <v>44116</v>
      </c>
      <c r="F72">
        <v>44121</v>
      </c>
      <c r="G72" t="str">
        <v>4.40</v>
      </c>
    </row>
    <row r="73">
      <c r="A73" t="str">
        <v>5R-6MIP-GOUZ</v>
      </c>
      <c r="B73" t="e">
        <v>#N/A</v>
      </c>
      <c r="C73" t="e">
        <v>#N/A</v>
      </c>
      <c r="D73" t="e">
        <v>#N/A</v>
      </c>
      <c r="E73">
        <v>43996</v>
      </c>
      <c r="F73">
        <v>44115</v>
      </c>
      <c r="G73" t="str">
        <v>3.17</v>
      </c>
    </row>
    <row r="74">
      <c r="A74" t="str">
        <v>5R-6MIP-GOUZ</v>
      </c>
      <c r="B74" t="e">
        <v>#N/A</v>
      </c>
      <c r="C74" t="e">
        <v>#N/A</v>
      </c>
      <c r="D74" t="e">
        <v>#N/A</v>
      </c>
      <c r="E74">
        <v>43820</v>
      </c>
      <c r="F74">
        <v>43995</v>
      </c>
      <c r="G74" t="str">
        <v>3.75</v>
      </c>
    </row>
    <row r="75">
      <c r="A75" t="str">
        <v>5R-6MIP-GOUZ</v>
      </c>
      <c r="B75" t="e">
        <v>#N/A</v>
      </c>
      <c r="C75" t="e">
        <v>#N/A</v>
      </c>
      <c r="D75" t="e">
        <v>#N/A</v>
      </c>
      <c r="E75">
        <v>43797</v>
      </c>
      <c r="F75">
        <v>43819</v>
      </c>
      <c r="G75" t="str">
        <v>3.21</v>
      </c>
    </row>
    <row r="76">
      <c r="A76" t="str">
        <v>5R-6MIP-GOUZ</v>
      </c>
      <c r="B76" t="e">
        <v>#N/A</v>
      </c>
      <c r="C76" t="e">
        <v>#N/A</v>
      </c>
      <c r="D76" t="e">
        <v>#N/A</v>
      </c>
      <c r="E76">
        <v>43786</v>
      </c>
      <c r="F76">
        <v>43796</v>
      </c>
      <c r="G76">
        <v>45174</v>
      </c>
    </row>
    <row r="77">
      <c r="A77" t="str">
        <v>5R-6MIP-GOUZ</v>
      </c>
      <c r="B77" t="e">
        <v>#N/A</v>
      </c>
      <c r="C77" t="e">
        <v>#N/A</v>
      </c>
      <c r="D77" t="e">
        <v>#N/A</v>
      </c>
      <c r="E77">
        <v>42723</v>
      </c>
      <c r="F77">
        <v>43785</v>
      </c>
      <c r="G77" t="str">
        <v>3.77</v>
      </c>
    </row>
    <row r="78">
      <c r="A78" t="str">
        <v>3F-SY3S-7N6P</v>
      </c>
      <c r="B78" t="e">
        <v>#N/A</v>
      </c>
      <c r="C78" t="e">
        <v>#N/A</v>
      </c>
      <c r="D78" t="e">
        <v>#N/A</v>
      </c>
      <c r="E78">
        <v>44023</v>
      </c>
      <c r="F78">
        <v>45120</v>
      </c>
      <c r="G78" t="str">
        <v>3.20</v>
      </c>
    </row>
    <row r="79">
      <c r="A79" t="str">
        <v>3F-SY3S-7N6P</v>
      </c>
      <c r="B79" t="e">
        <v>#N/A</v>
      </c>
      <c r="C79" t="e">
        <v>#N/A</v>
      </c>
      <c r="D79" t="e">
        <v>#N/A</v>
      </c>
      <c r="E79">
        <v>44012</v>
      </c>
      <c r="F79">
        <v>44022</v>
      </c>
      <c r="G79" t="str">
        <v>3.42</v>
      </c>
    </row>
    <row r="80">
      <c r="A80" t="str">
        <v>3F-SY3S-7N6P</v>
      </c>
      <c r="B80" t="e">
        <v>#N/A</v>
      </c>
      <c r="C80" t="e">
        <v>#N/A</v>
      </c>
      <c r="D80" t="e">
        <v>#N/A</v>
      </c>
      <c r="E80">
        <v>43967</v>
      </c>
      <c r="F80">
        <v>44011</v>
      </c>
      <c r="G80" t="str">
        <v>707.49</v>
      </c>
    </row>
    <row r="81">
      <c r="A81" t="str">
        <v>3F-SY3S-7N6P</v>
      </c>
      <c r="B81" t="e">
        <v>#N/A</v>
      </c>
      <c r="C81" t="e">
        <v>#N/A</v>
      </c>
      <c r="D81" t="e">
        <v>#N/A</v>
      </c>
      <c r="E81">
        <v>43949</v>
      </c>
      <c r="F81">
        <v>43966</v>
      </c>
      <c r="G81" t="str">
        <v>344.71</v>
      </c>
    </row>
    <row r="82">
      <c r="A82" t="str">
        <v>3F-SY3S-7N6P</v>
      </c>
      <c r="B82" t="e">
        <v>#N/A</v>
      </c>
      <c r="C82" t="e">
        <v>#N/A</v>
      </c>
      <c r="D82" t="e">
        <v>#N/A</v>
      </c>
      <c r="E82">
        <v>43872</v>
      </c>
      <c r="F82">
        <v>43948</v>
      </c>
      <c r="G82">
        <v>45048</v>
      </c>
    </row>
    <row r="83">
      <c r="A83" t="str">
        <v>3F-SY3S-7N6P</v>
      </c>
      <c r="B83" t="e">
        <v>#N/A</v>
      </c>
      <c r="C83" t="e">
        <v>#N/A</v>
      </c>
      <c r="D83" t="e">
        <v>#N/A</v>
      </c>
      <c r="E83">
        <v>43846</v>
      </c>
      <c r="F83">
        <v>43871</v>
      </c>
      <c r="G83">
        <v>44929</v>
      </c>
    </row>
    <row r="84">
      <c r="A84" t="str">
        <v>3F-SY3S-7N6P</v>
      </c>
      <c r="B84" t="e">
        <v>#N/A</v>
      </c>
      <c r="C84" t="e">
        <v>#N/A</v>
      </c>
      <c r="D84" t="e">
        <v>#N/A</v>
      </c>
      <c r="E84">
        <v>43794</v>
      </c>
      <c r="F84">
        <v>43845</v>
      </c>
      <c r="G84">
        <v>45232</v>
      </c>
    </row>
    <row r="85">
      <c r="A85" t="str">
        <v>3F-SY3S-7N6P</v>
      </c>
      <c r="B85" t="e">
        <v>#N/A</v>
      </c>
      <c r="C85" t="e">
        <v>#N/A</v>
      </c>
      <c r="D85" t="e">
        <v>#N/A</v>
      </c>
      <c r="E85">
        <v>42723</v>
      </c>
      <c r="F85">
        <v>43793</v>
      </c>
      <c r="G85" t="str">
        <v>2.56</v>
      </c>
    </row>
    <row r="86">
      <c r="A86" t="str">
        <v>TX-KPSQ-SPQ1</v>
      </c>
      <c r="B86" t="str">
        <v>X0028QCO2R</v>
      </c>
      <c r="C86" t="str">
        <v>Keychains</v>
      </c>
      <c r="D86" t="str">
        <v>S183 (100)&gt; S206 (20)</v>
      </c>
      <c r="E86">
        <v>44899</v>
      </c>
      <c r="F86">
        <v>46031</v>
      </c>
      <c r="G86" t="str">
        <v>1.29</v>
      </c>
    </row>
    <row r="87">
      <c r="A87" t="str">
        <v>TX-KPSQ-SPQ1</v>
      </c>
      <c r="B87" t="str">
        <v>X0028QCO2R</v>
      </c>
      <c r="C87" t="str">
        <v>Keychains</v>
      </c>
      <c r="D87" t="str">
        <v>S183 (100)&gt; S206 (20)</v>
      </c>
      <c r="E87">
        <v>44690</v>
      </c>
      <c r="F87">
        <v>44898</v>
      </c>
      <c r="G87" t="str">
        <v>1.55</v>
      </c>
    </row>
    <row r="88">
      <c r="A88" t="str">
        <v>TX-KPSQ-SPQ1</v>
      </c>
      <c r="B88" t="str">
        <v>X0028QCO2R</v>
      </c>
      <c r="C88" t="str">
        <v>Keychains</v>
      </c>
      <c r="D88" t="str">
        <v>S183 (100)&gt; S206 (20)</v>
      </c>
      <c r="E88">
        <v>44594</v>
      </c>
      <c r="F88">
        <v>44689</v>
      </c>
      <c r="G88" t="str">
        <v>1.59</v>
      </c>
    </row>
    <row r="89">
      <c r="A89" t="str">
        <v>TX-KPSQ-SPQ1</v>
      </c>
      <c r="B89" t="str">
        <v>X0028QCO2R</v>
      </c>
      <c r="C89" t="str">
        <v>Keychains</v>
      </c>
      <c r="D89" t="str">
        <v>S183 (100)&gt; S206 (20)</v>
      </c>
      <c r="E89">
        <v>44564</v>
      </c>
      <c r="F89">
        <v>44593</v>
      </c>
      <c r="G89" t="str">
        <v>2.72</v>
      </c>
    </row>
    <row r="90">
      <c r="A90" t="str">
        <v>TX-KPSQ-SPQ1</v>
      </c>
      <c r="B90" t="str">
        <v>X0028QCO2R</v>
      </c>
      <c r="C90" t="str">
        <v>Keychains</v>
      </c>
      <c r="D90" t="str">
        <v>S183 (100)&gt; S206 (20)</v>
      </c>
      <c r="E90">
        <v>44529</v>
      </c>
      <c r="F90">
        <v>44563</v>
      </c>
      <c r="G90" t="str">
        <v>1.94</v>
      </c>
    </row>
    <row r="91">
      <c r="A91" t="str">
        <v>TX-KPSQ-SPQ1</v>
      </c>
      <c r="B91" t="str">
        <v>X0028QCO2R</v>
      </c>
      <c r="C91" t="str">
        <v>Keychains</v>
      </c>
      <c r="D91" t="str">
        <v>S183 (100)&gt; S206 (20)</v>
      </c>
      <c r="E91">
        <v>44376</v>
      </c>
      <c r="F91">
        <v>44528</v>
      </c>
      <c r="G91" t="str">
        <v>1.27</v>
      </c>
    </row>
    <row r="92">
      <c r="A92" t="str">
        <v>TX-KPSQ-SPQ1</v>
      </c>
      <c r="B92" t="str">
        <v>X0028QCO2R</v>
      </c>
      <c r="C92" t="str">
        <v>Keychains</v>
      </c>
      <c r="D92" t="str">
        <v>S183 (100)&gt; S206 (20)</v>
      </c>
      <c r="E92">
        <v>44323</v>
      </c>
      <c r="F92">
        <v>44375</v>
      </c>
      <c r="G92">
        <v>44959</v>
      </c>
    </row>
    <row r="93">
      <c r="A93" t="str">
        <v>TX-KPSQ-SPQ1</v>
      </c>
      <c r="B93" t="str">
        <v>X0028QCO2R</v>
      </c>
      <c r="C93" t="str">
        <v>Keychains</v>
      </c>
      <c r="D93" t="str">
        <v>S183 (100)&gt; S206 (20)</v>
      </c>
      <c r="E93">
        <v>44234</v>
      </c>
      <c r="F93">
        <v>44322</v>
      </c>
      <c r="G93" t="str">
        <v>1.34</v>
      </c>
    </row>
    <row r="94">
      <c r="A94" t="str">
        <v>TX-KPSQ-SPQ1</v>
      </c>
      <c r="B94" t="str">
        <v>X0028QCO2R</v>
      </c>
      <c r="C94" t="str">
        <v>Keychains</v>
      </c>
      <c r="D94" t="str">
        <v>S183 (100)&gt; S206 (20)</v>
      </c>
      <c r="E94">
        <v>44180</v>
      </c>
      <c r="F94">
        <v>44233</v>
      </c>
      <c r="G94" t="str">
        <v>1.23</v>
      </c>
    </row>
    <row r="95">
      <c r="A95" t="str">
        <v>TX-KPSQ-SPQ1</v>
      </c>
      <c r="B95" t="str">
        <v>X0028QCO2R</v>
      </c>
      <c r="C95" t="str">
        <v>Keychains</v>
      </c>
      <c r="D95" t="str">
        <v>S183 (100)&gt; S206 (20)</v>
      </c>
      <c r="E95">
        <v>43990</v>
      </c>
      <c r="F95">
        <v>44179</v>
      </c>
      <c r="G95" t="str">
        <v>1.28</v>
      </c>
    </row>
    <row r="96">
      <c r="A96" t="str">
        <v>TX-KPSQ-SPQ1</v>
      </c>
      <c r="B96" t="str">
        <v>X0028QCO2R</v>
      </c>
      <c r="C96" t="str">
        <v>Keychains</v>
      </c>
      <c r="D96" t="str">
        <v>S183 (100)&gt; S206 (20)</v>
      </c>
      <c r="E96">
        <v>43821</v>
      </c>
      <c r="F96">
        <v>43989</v>
      </c>
      <c r="G96" t="str">
        <v>1.99</v>
      </c>
    </row>
    <row r="97">
      <c r="A97" t="str">
        <v>TX-KPSQ-SPQ1</v>
      </c>
      <c r="B97" t="str">
        <v>X0028QCO2R</v>
      </c>
      <c r="C97" t="str">
        <v>Keychains</v>
      </c>
      <c r="D97" t="str">
        <v>S183 (100)&gt; S206 (20)</v>
      </c>
      <c r="E97">
        <v>43794</v>
      </c>
      <c r="F97">
        <v>43820</v>
      </c>
      <c r="G97" t="str">
        <v>1.30</v>
      </c>
    </row>
    <row r="98">
      <c r="A98" t="str">
        <v>TX-KPSQ-SPQ1</v>
      </c>
      <c r="B98" t="str">
        <v>X0028QCO2R</v>
      </c>
      <c r="C98" t="str">
        <v>Keychains</v>
      </c>
      <c r="D98" t="str">
        <v>S183 (100)&gt; S206 (20)</v>
      </c>
      <c r="E98">
        <v>43763</v>
      </c>
      <c r="F98">
        <v>43793</v>
      </c>
      <c r="G98" t="str">
        <v>1.88</v>
      </c>
    </row>
    <row r="99">
      <c r="A99" t="str">
        <v>TX-KPSQ-SPQ1</v>
      </c>
      <c r="B99" t="str">
        <v>X0028QCO2R</v>
      </c>
      <c r="C99" t="str">
        <v>Keychains</v>
      </c>
      <c r="D99" t="str">
        <v>S183 (100)&gt; S206 (20)</v>
      </c>
      <c r="E99">
        <v>42723</v>
      </c>
      <c r="F99">
        <v>43762</v>
      </c>
      <c r="G99" t="str">
        <v>1.68</v>
      </c>
    </row>
    <row r="100">
      <c r="A100" t="str">
        <v>RA-RUAQ-WVP7</v>
      </c>
      <c r="B100" t="e">
        <v>#N/A</v>
      </c>
      <c r="C100" t="e">
        <v>#N/A</v>
      </c>
      <c r="D100" t="e">
        <v>#N/A</v>
      </c>
      <c r="E100">
        <v>43856</v>
      </c>
      <c r="F100">
        <v>44981</v>
      </c>
      <c r="G100" t="str">
        <v>0.72</v>
      </c>
    </row>
    <row r="101">
      <c r="A101" t="str">
        <v>RA-RUAQ-WVP7</v>
      </c>
      <c r="B101" t="e">
        <v>#N/A</v>
      </c>
      <c r="C101" t="e">
        <v>#N/A</v>
      </c>
      <c r="D101" t="e">
        <v>#N/A</v>
      </c>
      <c r="E101">
        <v>43788</v>
      </c>
      <c r="F101">
        <v>43855</v>
      </c>
      <c r="G101" t="str">
        <v>1.29</v>
      </c>
    </row>
    <row r="102">
      <c r="A102" t="str">
        <v>RA-RUAQ-WVP7</v>
      </c>
      <c r="B102" t="e">
        <v>#N/A</v>
      </c>
      <c r="C102" t="e">
        <v>#N/A</v>
      </c>
      <c r="D102" t="e">
        <v>#N/A</v>
      </c>
      <c r="E102">
        <v>42723</v>
      </c>
      <c r="F102">
        <v>43787</v>
      </c>
      <c r="G102" t="str">
        <v>0.81</v>
      </c>
    </row>
    <row r="103">
      <c r="A103" t="str">
        <v>BC-SA4W-BB96</v>
      </c>
      <c r="B103" t="e">
        <v>#N/A</v>
      </c>
      <c r="C103" t="e">
        <v>#N/A</v>
      </c>
      <c r="D103" t="e">
        <v>#N/A</v>
      </c>
      <c r="E103">
        <v>43796</v>
      </c>
      <c r="F103">
        <v>44914</v>
      </c>
      <c r="G103" t="str">
        <v>2.78</v>
      </c>
    </row>
    <row r="104">
      <c r="A104" t="str">
        <v>BC-SA4W-BB96</v>
      </c>
      <c r="B104" t="e">
        <v>#N/A</v>
      </c>
      <c r="C104" t="e">
        <v>#N/A</v>
      </c>
      <c r="D104" t="e">
        <v>#N/A</v>
      </c>
      <c r="E104">
        <v>42723</v>
      </c>
      <c r="F104">
        <v>43795</v>
      </c>
      <c r="G104" t="str">
        <v>3.39</v>
      </c>
    </row>
    <row r="105">
      <c r="A105" t="str">
        <v>0T-KBKK-EPT9</v>
      </c>
      <c r="B105" t="e">
        <v>#N/A</v>
      </c>
      <c r="C105" t="e">
        <v>#N/A</v>
      </c>
      <c r="D105" t="e">
        <v>#N/A</v>
      </c>
      <c r="E105">
        <v>42723</v>
      </c>
      <c r="F105">
        <v>44914</v>
      </c>
      <c r="G105" t="str">
        <v>2.34</v>
      </c>
    </row>
    <row r="106">
      <c r="A106" t="str">
        <v>PQ-VAPU-PB7S</v>
      </c>
      <c r="B106" t="str">
        <v>X002BC0MTF</v>
      </c>
      <c r="C106" t="str">
        <v>Openers</v>
      </c>
      <c r="D106" t="str">
        <v>S206 (350) &gt; S222 (150)</v>
      </c>
      <c r="E106">
        <v>44902</v>
      </c>
      <c r="F106">
        <v>46010</v>
      </c>
      <c r="G106" t="str">
        <v>3.35</v>
      </c>
    </row>
    <row r="107">
      <c r="A107" t="str">
        <v>PQ-VAPU-PB7S</v>
      </c>
      <c r="B107" t="str">
        <v>X002BC0MTF</v>
      </c>
      <c r="C107" t="str">
        <v>Openers</v>
      </c>
      <c r="D107" t="str">
        <v>S206 (350) &gt; S222 (150)</v>
      </c>
      <c r="E107">
        <v>44895</v>
      </c>
      <c r="F107">
        <v>44901</v>
      </c>
      <c r="G107" t="str">
        <v>3.32</v>
      </c>
    </row>
    <row r="108">
      <c r="A108" t="str">
        <v>PQ-VAPU-PB7S</v>
      </c>
      <c r="B108" t="str">
        <v>X002BC0MTF</v>
      </c>
      <c r="C108" t="str">
        <v>Openers</v>
      </c>
      <c r="D108" t="str">
        <v>S206 (350) &gt; S222 (150)</v>
      </c>
      <c r="E108">
        <v>44815</v>
      </c>
      <c r="F108">
        <v>44894</v>
      </c>
      <c r="G108" t="str">
        <v>4.27</v>
      </c>
    </row>
    <row r="109">
      <c r="A109" t="str">
        <v>PQ-VAPU-PB7S</v>
      </c>
      <c r="B109" t="str">
        <v>X002BC0MTF</v>
      </c>
      <c r="C109" t="str">
        <v>Openers</v>
      </c>
      <c r="D109" t="str">
        <v>S206 (350) &gt; S222 (150)</v>
      </c>
      <c r="E109">
        <v>44782</v>
      </c>
      <c r="F109">
        <v>44814</v>
      </c>
      <c r="G109" t="str">
        <v>3.39</v>
      </c>
    </row>
    <row r="110">
      <c r="A110" t="str">
        <v>PQ-VAPU-PB7S</v>
      </c>
      <c r="B110" t="str">
        <v>X002BC0MTF</v>
      </c>
      <c r="C110" t="str">
        <v>Openers</v>
      </c>
      <c r="D110" t="str">
        <v>S206 (350) &gt; S222 (150)</v>
      </c>
      <c r="E110">
        <v>44748</v>
      </c>
      <c r="F110">
        <v>44781</v>
      </c>
      <c r="G110" t="str">
        <v>3.61</v>
      </c>
    </row>
    <row r="111">
      <c r="A111" t="str">
        <v>PQ-VAPU-PB7S</v>
      </c>
      <c r="B111" t="str">
        <v>X002BC0MTF</v>
      </c>
      <c r="C111" t="str">
        <v>Openers</v>
      </c>
      <c r="D111" t="str">
        <v>S206 (350) &gt; S222 (150)</v>
      </c>
      <c r="E111">
        <v>44704</v>
      </c>
      <c r="F111">
        <v>44747</v>
      </c>
      <c r="G111" t="str">
        <v>3.61</v>
      </c>
    </row>
    <row r="112">
      <c r="A112" t="str">
        <v>PQ-VAPU-PB7S</v>
      </c>
      <c r="B112" t="str">
        <v>X002BC0MTF</v>
      </c>
      <c r="C112" t="str">
        <v>Openers</v>
      </c>
      <c r="D112" t="str">
        <v>S206 (350) &gt; S222 (150)</v>
      </c>
      <c r="E112">
        <v>44637</v>
      </c>
      <c r="F112">
        <v>44703</v>
      </c>
      <c r="G112" t="str">
        <v>3.65</v>
      </c>
    </row>
    <row r="113">
      <c r="A113" t="str">
        <v>PQ-VAPU-PB7S</v>
      </c>
      <c r="B113" t="str">
        <v>X002BC0MTF</v>
      </c>
      <c r="C113" t="str">
        <v>Openers</v>
      </c>
      <c r="D113" t="str">
        <v>S206 (350) &gt; S222 (150)</v>
      </c>
      <c r="E113">
        <v>44559</v>
      </c>
      <c r="F113">
        <v>44636</v>
      </c>
      <c r="G113" t="str">
        <v>3.72</v>
      </c>
    </row>
    <row r="114">
      <c r="A114" t="str">
        <v>PQ-VAPU-PB7S</v>
      </c>
      <c r="B114" t="str">
        <v>X002BC0MTF</v>
      </c>
      <c r="C114" t="str">
        <v>Openers</v>
      </c>
      <c r="D114" t="str">
        <v>S206 (350) &gt; S222 (150)</v>
      </c>
      <c r="E114">
        <v>44539</v>
      </c>
      <c r="F114">
        <v>44558</v>
      </c>
      <c r="G114" t="str">
        <v>3.59</v>
      </c>
    </row>
    <row r="115">
      <c r="A115" t="str">
        <v>PQ-VAPU-PB7S</v>
      </c>
      <c r="B115" t="str">
        <v>X002BC0MTF</v>
      </c>
      <c r="C115" t="str">
        <v>Openers</v>
      </c>
      <c r="D115" t="str">
        <v>S206 (350) &gt; S222 (150)</v>
      </c>
      <c r="E115">
        <v>44531</v>
      </c>
      <c r="F115">
        <v>44538</v>
      </c>
      <c r="G115" t="str">
        <v>3.62</v>
      </c>
    </row>
    <row r="116">
      <c r="A116" t="str">
        <v>PQ-VAPU-PB7S</v>
      </c>
      <c r="B116" t="str">
        <v>X002BC0MTF</v>
      </c>
      <c r="C116" t="str">
        <v>Openers</v>
      </c>
      <c r="D116" t="str">
        <v>S206 (350) &gt; S222 (150)</v>
      </c>
      <c r="E116">
        <v>44485</v>
      </c>
      <c r="F116">
        <v>44530</v>
      </c>
      <c r="G116" t="str">
        <v>3.56</v>
      </c>
    </row>
    <row r="117">
      <c r="A117" t="str">
        <v>PQ-VAPU-PB7S</v>
      </c>
      <c r="B117" t="str">
        <v>X002BC0MTF</v>
      </c>
      <c r="C117" t="str">
        <v>Openers</v>
      </c>
      <c r="D117" t="str">
        <v>S206 (350) &gt; S222 (150)</v>
      </c>
      <c r="E117">
        <v>44414</v>
      </c>
      <c r="F117">
        <v>44484</v>
      </c>
      <c r="G117" t="str">
        <v>3.43</v>
      </c>
    </row>
    <row r="118">
      <c r="A118" t="str">
        <v>PQ-VAPU-PB7S</v>
      </c>
      <c r="B118" t="str">
        <v>X002BC0MTF</v>
      </c>
      <c r="C118" t="str">
        <v>Openers</v>
      </c>
      <c r="D118" t="str">
        <v>S206 (350) &gt; S222 (150)</v>
      </c>
      <c r="E118">
        <v>44367</v>
      </c>
      <c r="F118">
        <v>44413</v>
      </c>
      <c r="G118" t="str">
        <v>4.63</v>
      </c>
    </row>
    <row r="119">
      <c r="A119" t="str">
        <v>PQ-VAPU-PB7S</v>
      </c>
      <c r="B119" t="str">
        <v>X002BC0MTF</v>
      </c>
      <c r="C119" t="str">
        <v>Openers</v>
      </c>
      <c r="D119" t="str">
        <v>S206 (350) &gt; S222 (150)</v>
      </c>
      <c r="E119">
        <v>44317</v>
      </c>
      <c r="F119">
        <v>44366</v>
      </c>
      <c r="G119" t="str">
        <v>3.65</v>
      </c>
    </row>
    <row r="120">
      <c r="A120" t="str">
        <v>PQ-VAPU-PB7S</v>
      </c>
      <c r="B120" t="str">
        <v>X002BC0MTF</v>
      </c>
      <c r="C120" t="str">
        <v>Openers</v>
      </c>
      <c r="D120" t="str">
        <v>S206 (350) &gt; S222 (150)</v>
      </c>
      <c r="E120">
        <v>44258</v>
      </c>
      <c r="F120">
        <v>44316</v>
      </c>
      <c r="G120" t="str">
        <v>3.62</v>
      </c>
    </row>
    <row r="121">
      <c r="A121" t="str">
        <v>PQ-VAPU-PB7S</v>
      </c>
      <c r="B121" t="str">
        <v>X002BC0MTF</v>
      </c>
      <c r="C121" t="str">
        <v>Openers</v>
      </c>
      <c r="D121" t="str">
        <v>S206 (350) &gt; S222 (150)</v>
      </c>
      <c r="E121">
        <v>44233</v>
      </c>
      <c r="F121">
        <v>44257</v>
      </c>
      <c r="G121" t="str">
        <v>3.67</v>
      </c>
    </row>
    <row r="122">
      <c r="A122" t="str">
        <v>PQ-VAPU-PB7S</v>
      </c>
      <c r="B122" t="str">
        <v>X002BC0MTF</v>
      </c>
      <c r="C122" t="str">
        <v>Openers</v>
      </c>
      <c r="D122" t="str">
        <v>S206 (350) &gt; S222 (150)</v>
      </c>
      <c r="E122">
        <v>44215</v>
      </c>
      <c r="F122">
        <v>44232</v>
      </c>
      <c r="G122" t="str">
        <v>3.68</v>
      </c>
    </row>
    <row r="123">
      <c r="A123" t="str">
        <v>PQ-VAPU-PB7S</v>
      </c>
      <c r="B123" t="str">
        <v>X002BC0MTF</v>
      </c>
      <c r="C123" t="str">
        <v>Openers</v>
      </c>
      <c r="D123" t="str">
        <v>S206 (350) &gt; S222 (150)</v>
      </c>
      <c r="E123">
        <v>44194</v>
      </c>
      <c r="F123">
        <v>44214</v>
      </c>
      <c r="G123" t="str">
        <v>3.67</v>
      </c>
    </row>
    <row r="124">
      <c r="A124" t="str">
        <v>PQ-VAPU-PB7S</v>
      </c>
      <c r="B124" t="str">
        <v>X002BC0MTF</v>
      </c>
      <c r="C124" t="str">
        <v>Openers</v>
      </c>
      <c r="D124" t="str">
        <v>S206 (350) &gt; S222 (150)</v>
      </c>
      <c r="E124">
        <v>44184</v>
      </c>
      <c r="F124">
        <v>44193</v>
      </c>
      <c r="G124" t="str">
        <v>3.35</v>
      </c>
    </row>
    <row r="125">
      <c r="A125" t="str">
        <v>PQ-VAPU-PB7S</v>
      </c>
      <c r="B125" t="str">
        <v>X002BC0MTF</v>
      </c>
      <c r="C125" t="str">
        <v>Openers</v>
      </c>
      <c r="D125" t="str">
        <v>S206 (350) &gt; S222 (150)</v>
      </c>
      <c r="E125">
        <v>44166</v>
      </c>
      <c r="F125">
        <v>44183</v>
      </c>
      <c r="G125" t="str">
        <v>3.74</v>
      </c>
    </row>
    <row r="126">
      <c r="A126" t="str">
        <v>PQ-VAPU-PB7S</v>
      </c>
      <c r="B126" t="str">
        <v>X002BC0MTF</v>
      </c>
      <c r="C126" t="str">
        <v>Openers</v>
      </c>
      <c r="D126" t="str">
        <v>S206 (350) &gt; S222 (150)</v>
      </c>
      <c r="E126">
        <v>44040</v>
      </c>
      <c r="F126">
        <v>44165</v>
      </c>
      <c r="G126" t="str">
        <v>3.32</v>
      </c>
    </row>
    <row r="127">
      <c r="A127" t="str">
        <v>PQ-VAPU-PB7S</v>
      </c>
      <c r="B127" t="str">
        <v>X002BC0MTF</v>
      </c>
      <c r="C127" t="str">
        <v>Openers</v>
      </c>
      <c r="D127" t="str">
        <v>S206 (350) &gt; S222 (150)</v>
      </c>
      <c r="E127">
        <v>43959</v>
      </c>
      <c r="F127">
        <v>44039</v>
      </c>
      <c r="G127" t="str">
        <v>702.68</v>
      </c>
    </row>
    <row r="128">
      <c r="A128" t="str">
        <v>PQ-VAPU-PB7S</v>
      </c>
      <c r="B128" t="str">
        <v>X002BC0MTF</v>
      </c>
      <c r="C128" t="str">
        <v>Openers</v>
      </c>
      <c r="D128" t="str">
        <v>S206 (350) &gt; S222 (150)</v>
      </c>
      <c r="E128">
        <v>43818</v>
      </c>
      <c r="F128">
        <v>43958</v>
      </c>
      <c r="G128">
        <v>45173</v>
      </c>
    </row>
    <row r="129">
      <c r="A129" t="str">
        <v>PQ-VAPU-PB7S</v>
      </c>
      <c r="B129" t="str">
        <v>X002BC0MTF</v>
      </c>
      <c r="C129" t="str">
        <v>Openers</v>
      </c>
      <c r="D129" t="str">
        <v>S206 (350) &gt; S222 (150)</v>
      </c>
      <c r="E129">
        <v>43805</v>
      </c>
      <c r="F129">
        <v>43817</v>
      </c>
      <c r="G129" t="str">
        <v>3.53</v>
      </c>
    </row>
    <row r="130">
      <c r="A130" t="str">
        <v>PQ-VAPU-PB7S</v>
      </c>
      <c r="B130" t="str">
        <v>X002BC0MTF</v>
      </c>
      <c r="C130" t="str">
        <v>Openers</v>
      </c>
      <c r="D130" t="str">
        <v>S206 (350) &gt; S222 (150)</v>
      </c>
      <c r="E130">
        <v>42723</v>
      </c>
      <c r="F130">
        <v>43804</v>
      </c>
      <c r="G130" t="str">
        <v>4.18</v>
      </c>
    </row>
    <row r="131">
      <c r="A131" t="str">
        <v>XH-M883-PUD3</v>
      </c>
      <c r="B131" t="str">
        <v>X002BC42V9</v>
      </c>
      <c r="C131" t="str">
        <v>Openers</v>
      </c>
      <c r="D131" t="str">
        <v>S206 (15)</v>
      </c>
      <c r="E131">
        <v>44860</v>
      </c>
      <c r="F131">
        <v>46031</v>
      </c>
      <c r="G131" t="str">
        <v>1.69</v>
      </c>
    </row>
    <row r="132">
      <c r="A132" t="str">
        <v>XH-M883-PUD3</v>
      </c>
      <c r="B132" t="str">
        <v>X002BC42V9</v>
      </c>
      <c r="C132" t="str">
        <v>Openers</v>
      </c>
      <c r="D132" t="str">
        <v>S206 (15)</v>
      </c>
      <c r="E132">
        <v>44794</v>
      </c>
      <c r="F132">
        <v>44859</v>
      </c>
      <c r="G132" t="str">
        <v>1.66</v>
      </c>
    </row>
    <row r="133">
      <c r="A133" t="str">
        <v>XH-M883-PUD3</v>
      </c>
      <c r="B133" t="str">
        <v>X002BC42V9</v>
      </c>
      <c r="C133" t="str">
        <v>Openers</v>
      </c>
      <c r="D133" t="str">
        <v>S206 (15)</v>
      </c>
      <c r="E133">
        <v>44728</v>
      </c>
      <c r="F133">
        <v>44793</v>
      </c>
      <c r="G133" t="str">
        <v>1.68</v>
      </c>
    </row>
    <row r="134">
      <c r="A134" t="str">
        <v>XH-M883-PUD3</v>
      </c>
      <c r="B134" t="str">
        <v>X002BC42V9</v>
      </c>
      <c r="C134" t="str">
        <v>Openers</v>
      </c>
      <c r="D134" t="str">
        <v>S206 (15)</v>
      </c>
      <c r="E134">
        <v>44640</v>
      </c>
      <c r="F134">
        <v>44727</v>
      </c>
      <c r="G134" t="str">
        <v>1.99</v>
      </c>
    </row>
    <row r="135">
      <c r="A135" t="str">
        <v>XH-M883-PUD3</v>
      </c>
      <c r="B135" t="str">
        <v>X002BC42V9</v>
      </c>
      <c r="C135" t="str">
        <v>Openers</v>
      </c>
      <c r="D135" t="str">
        <v>S206 (15)</v>
      </c>
      <c r="E135">
        <v>44539</v>
      </c>
      <c r="F135">
        <v>44639</v>
      </c>
      <c r="G135" t="str">
        <v>2.87</v>
      </c>
    </row>
    <row r="136">
      <c r="A136" t="str">
        <v>XH-M883-PUD3</v>
      </c>
      <c r="B136" t="str">
        <v>X002BC42V9</v>
      </c>
      <c r="C136" t="str">
        <v>Openers</v>
      </c>
      <c r="D136" t="str">
        <v>S206 (15)</v>
      </c>
      <c r="E136">
        <v>44418</v>
      </c>
      <c r="F136">
        <v>44538</v>
      </c>
      <c r="G136" t="str">
        <v>2.84</v>
      </c>
    </row>
    <row r="137">
      <c r="A137" t="str">
        <v>XH-M883-PUD3</v>
      </c>
      <c r="B137" t="str">
        <v>X002BC42V9</v>
      </c>
      <c r="C137" t="str">
        <v>Openers</v>
      </c>
      <c r="D137" t="str">
        <v>S206 (15)</v>
      </c>
      <c r="E137">
        <v>44186</v>
      </c>
      <c r="F137">
        <v>44417</v>
      </c>
      <c r="G137" t="str">
        <v>1.58</v>
      </c>
    </row>
    <row r="138">
      <c r="A138" t="str">
        <v>XH-M883-PUD3</v>
      </c>
      <c r="B138" t="str">
        <v>X002BC42V9</v>
      </c>
      <c r="C138" t="str">
        <v>Openers</v>
      </c>
      <c r="D138" t="str">
        <v>S206 (15)</v>
      </c>
      <c r="E138">
        <v>44089</v>
      </c>
      <c r="F138">
        <v>44185</v>
      </c>
      <c r="G138" t="str">
        <v>1.57</v>
      </c>
    </row>
    <row r="139">
      <c r="A139" t="str">
        <v>XH-M883-PUD3</v>
      </c>
      <c r="B139" t="str">
        <v>X002BC42V9</v>
      </c>
      <c r="C139" t="str">
        <v>Openers</v>
      </c>
      <c r="D139" t="str">
        <v>S206 (15)</v>
      </c>
      <c r="E139">
        <v>44013</v>
      </c>
      <c r="F139">
        <v>44088</v>
      </c>
      <c r="G139" t="str">
        <v>2.47</v>
      </c>
    </row>
    <row r="140">
      <c r="A140" t="str">
        <v>XH-M883-PUD3</v>
      </c>
      <c r="B140" t="str">
        <v>X002BC42V9</v>
      </c>
      <c r="C140" t="str">
        <v>Openers</v>
      </c>
      <c r="D140" t="str">
        <v>S206 (15)</v>
      </c>
      <c r="E140">
        <v>43963</v>
      </c>
      <c r="F140">
        <v>44012</v>
      </c>
      <c r="G140" t="str">
        <v>54.89</v>
      </c>
    </row>
    <row r="141">
      <c r="A141" t="str">
        <v>XH-M883-PUD3</v>
      </c>
      <c r="B141" t="str">
        <v>X002BC42V9</v>
      </c>
      <c r="C141" t="str">
        <v>Openers</v>
      </c>
      <c r="D141" t="str">
        <v>S206 (15)</v>
      </c>
      <c r="E141">
        <v>43841</v>
      </c>
      <c r="F141">
        <v>43962</v>
      </c>
      <c r="G141" t="str">
        <v>2.46</v>
      </c>
    </row>
    <row r="142">
      <c r="A142" t="str">
        <v>XH-M883-PUD3</v>
      </c>
      <c r="B142" t="str">
        <v>X002BC42V9</v>
      </c>
      <c r="C142" t="str">
        <v>Openers</v>
      </c>
      <c r="D142" t="str">
        <v>S206 (15)</v>
      </c>
      <c r="E142">
        <v>42723</v>
      </c>
      <c r="F142">
        <v>43840</v>
      </c>
      <c r="G142" t="str">
        <v>1.85</v>
      </c>
    </row>
    <row r="143">
      <c r="A143" t="str">
        <v>U5-FJS4-VBFN</v>
      </c>
      <c r="B143" t="str">
        <v>X002BBZPYN</v>
      </c>
      <c r="C143" t="str">
        <v>Openers</v>
      </c>
      <c r="D143" t="str">
        <v>S206(250)&gt; S222 (100)</v>
      </c>
      <c r="E143">
        <v>44906</v>
      </c>
      <c r="F143">
        <v>46010</v>
      </c>
      <c r="G143" t="str">
        <v>3.50</v>
      </c>
    </row>
    <row r="144">
      <c r="A144" t="str">
        <v>U5-FJS4-VBFN</v>
      </c>
      <c r="B144" t="str">
        <v>X002BBZPYN</v>
      </c>
      <c r="C144" t="str">
        <v>Openers</v>
      </c>
      <c r="D144" t="str">
        <v>S206(250)&gt; S222 (100)</v>
      </c>
      <c r="E144">
        <v>44903</v>
      </c>
      <c r="F144">
        <v>44905</v>
      </c>
      <c r="G144" t="str">
        <v>3.47</v>
      </c>
    </row>
    <row r="145">
      <c r="A145" t="str">
        <v>U5-FJS4-VBFN</v>
      </c>
      <c r="B145" t="str">
        <v>X002BBZPYN</v>
      </c>
      <c r="C145" t="str">
        <v>Openers</v>
      </c>
      <c r="D145" t="str">
        <v>S206(250)&gt; S222 (100)</v>
      </c>
      <c r="E145">
        <v>44871</v>
      </c>
      <c r="F145">
        <v>44902</v>
      </c>
      <c r="G145" t="str">
        <v>3.50</v>
      </c>
    </row>
    <row r="146">
      <c r="A146" t="str">
        <v>U5-FJS4-VBFN</v>
      </c>
      <c r="B146" t="str">
        <v>X002BBZPYN</v>
      </c>
      <c r="C146" t="str">
        <v>Openers</v>
      </c>
      <c r="D146" t="str">
        <v>S206(250)&gt; S222 (100)</v>
      </c>
      <c r="E146">
        <v>44749</v>
      </c>
      <c r="F146">
        <v>44870</v>
      </c>
      <c r="G146" t="str">
        <v>3.54</v>
      </c>
    </row>
    <row r="147">
      <c r="A147" t="str">
        <v>U5-FJS4-VBFN</v>
      </c>
      <c r="B147" t="str">
        <v>X002BBZPYN</v>
      </c>
      <c r="C147" t="str">
        <v>Openers</v>
      </c>
      <c r="D147" t="str">
        <v>S206(250)&gt; S222 (100)</v>
      </c>
      <c r="E147">
        <v>44674</v>
      </c>
      <c r="F147">
        <v>44748</v>
      </c>
      <c r="G147" t="str">
        <v>3.60</v>
      </c>
    </row>
    <row r="148">
      <c r="A148" t="str">
        <v>U5-FJS4-VBFN</v>
      </c>
      <c r="B148" t="str">
        <v>X002BBZPYN</v>
      </c>
      <c r="C148" t="str">
        <v>Openers</v>
      </c>
      <c r="D148" t="str">
        <v>S206(250)&gt; S222 (100)</v>
      </c>
      <c r="E148">
        <v>44624</v>
      </c>
      <c r="F148">
        <v>44673</v>
      </c>
      <c r="G148" t="str">
        <v>3.77</v>
      </c>
    </row>
    <row r="149">
      <c r="A149" t="str">
        <v>U5-FJS4-VBFN</v>
      </c>
      <c r="B149" t="str">
        <v>X002BBZPYN</v>
      </c>
      <c r="C149" t="str">
        <v>Openers</v>
      </c>
      <c r="D149" t="str">
        <v>S206(250)&gt; S222 (100)</v>
      </c>
      <c r="E149">
        <v>44583</v>
      </c>
      <c r="F149">
        <v>44623</v>
      </c>
      <c r="G149" t="str">
        <v>3.81</v>
      </c>
    </row>
    <row r="150">
      <c r="A150" t="str">
        <v>U5-FJS4-VBFN</v>
      </c>
      <c r="B150" t="str">
        <v>X002BBZPYN</v>
      </c>
      <c r="C150" t="str">
        <v>Openers</v>
      </c>
      <c r="D150" t="str">
        <v>S206(250)&gt; S222 (100)</v>
      </c>
      <c r="E150">
        <v>44557</v>
      </c>
      <c r="F150">
        <v>44582</v>
      </c>
      <c r="G150" t="str">
        <v>3.87</v>
      </c>
    </row>
    <row r="151">
      <c r="A151" t="str">
        <v>U5-FJS4-VBFN</v>
      </c>
      <c r="B151" t="str">
        <v>X002BBZPYN</v>
      </c>
      <c r="C151" t="str">
        <v>Openers</v>
      </c>
      <c r="D151" t="str">
        <v>S206(250)&gt; S222 (100)</v>
      </c>
      <c r="E151">
        <v>44528</v>
      </c>
      <c r="F151">
        <v>44556</v>
      </c>
      <c r="G151" t="str">
        <v>3.75</v>
      </c>
    </row>
    <row r="152">
      <c r="A152" t="str">
        <v>U5-FJS4-VBFN</v>
      </c>
      <c r="B152" t="str">
        <v>X002BBZPYN</v>
      </c>
      <c r="C152" t="str">
        <v>Openers</v>
      </c>
      <c r="D152" t="str">
        <v>S206(250)&gt; S222 (100)</v>
      </c>
      <c r="E152">
        <v>44517</v>
      </c>
      <c r="F152">
        <v>44527</v>
      </c>
      <c r="G152" t="str">
        <v>3.78</v>
      </c>
    </row>
    <row r="153">
      <c r="A153" t="str">
        <v>U5-FJS4-VBFN</v>
      </c>
      <c r="B153" t="str">
        <v>X002BBZPYN</v>
      </c>
      <c r="C153" t="str">
        <v>Openers</v>
      </c>
      <c r="D153" t="str">
        <v>S206(250)&gt; S222 (100)</v>
      </c>
      <c r="E153">
        <v>44429</v>
      </c>
      <c r="F153">
        <v>44516</v>
      </c>
      <c r="G153" t="str">
        <v>3.71</v>
      </c>
    </row>
    <row r="154">
      <c r="A154" t="str">
        <v>U5-FJS4-VBFN</v>
      </c>
      <c r="B154" t="str">
        <v>X002BBZPYN</v>
      </c>
      <c r="C154" t="str">
        <v>Openers</v>
      </c>
      <c r="D154" t="str">
        <v>S206(250)&gt; S222 (100)</v>
      </c>
      <c r="E154">
        <v>44383</v>
      </c>
      <c r="F154">
        <v>44428</v>
      </c>
      <c r="G154">
        <v>45234</v>
      </c>
    </row>
    <row r="155">
      <c r="A155" t="str">
        <v>U5-FJS4-VBFN</v>
      </c>
      <c r="B155" t="str">
        <v>X002BBZPYN</v>
      </c>
      <c r="C155" t="str">
        <v>Openers</v>
      </c>
      <c r="D155" t="str">
        <v>S206(250)&gt; S222 (100)</v>
      </c>
      <c r="E155">
        <v>44354</v>
      </c>
      <c r="F155">
        <v>44382</v>
      </c>
      <c r="G155" t="str">
        <v>3.61</v>
      </c>
    </row>
    <row r="156">
      <c r="A156" t="str">
        <v>U5-FJS4-VBFN</v>
      </c>
      <c r="B156" t="str">
        <v>X002BBZPYN</v>
      </c>
      <c r="C156" t="str">
        <v>Openers</v>
      </c>
      <c r="D156" t="str">
        <v>S206(250)&gt; S222 (100)</v>
      </c>
      <c r="E156">
        <v>44244</v>
      </c>
      <c r="F156">
        <v>44353</v>
      </c>
      <c r="G156" t="str">
        <v>3.64</v>
      </c>
    </row>
    <row r="157">
      <c r="A157" t="str">
        <v>U5-FJS4-VBFN</v>
      </c>
      <c r="B157" t="str">
        <v>X002BBZPYN</v>
      </c>
      <c r="C157" t="str">
        <v>Openers</v>
      </c>
      <c r="D157" t="str">
        <v>S206(250)&gt; S222 (100)</v>
      </c>
      <c r="E157">
        <v>44229</v>
      </c>
      <c r="F157">
        <v>44243</v>
      </c>
      <c r="G157" t="str">
        <v>3.82</v>
      </c>
    </row>
    <row r="158">
      <c r="A158" t="str">
        <v>U5-FJS4-VBFN</v>
      </c>
      <c r="B158" t="str">
        <v>X002BBZPYN</v>
      </c>
      <c r="C158" t="str">
        <v>Openers</v>
      </c>
      <c r="D158" t="str">
        <v>S206(250)&gt; S222 (100)</v>
      </c>
      <c r="E158">
        <v>44189</v>
      </c>
      <c r="F158">
        <v>44228</v>
      </c>
      <c r="G158" t="str">
        <v>3.78</v>
      </c>
    </row>
    <row r="159">
      <c r="A159" t="str">
        <v>U5-FJS4-VBFN</v>
      </c>
      <c r="B159" t="str">
        <v>X002BBZPYN</v>
      </c>
      <c r="C159" t="str">
        <v>Openers</v>
      </c>
      <c r="D159" t="str">
        <v>S206(250)&gt; S222 (100)</v>
      </c>
      <c r="E159">
        <v>44158</v>
      </c>
      <c r="F159">
        <v>44188</v>
      </c>
      <c r="G159" t="str">
        <v>3.65</v>
      </c>
    </row>
    <row r="160">
      <c r="A160" t="str">
        <v>U5-FJS4-VBFN</v>
      </c>
      <c r="B160" t="str">
        <v>X002BBZPYN</v>
      </c>
      <c r="C160" t="str">
        <v>Openers</v>
      </c>
      <c r="D160" t="str">
        <v>S206(250)&gt; S222 (100)</v>
      </c>
      <c r="E160">
        <v>44090</v>
      </c>
      <c r="F160">
        <v>44157</v>
      </c>
      <c r="G160" t="str">
        <v>3.59</v>
      </c>
    </row>
    <row r="161">
      <c r="A161" t="str">
        <v>U5-FJS4-VBFN</v>
      </c>
      <c r="B161" t="str">
        <v>X002BBZPYN</v>
      </c>
      <c r="C161" t="str">
        <v>Openers</v>
      </c>
      <c r="D161" t="str">
        <v>S206(250)&gt; S222 (100)</v>
      </c>
      <c r="E161">
        <v>44043</v>
      </c>
      <c r="F161">
        <v>44089</v>
      </c>
      <c r="G161" t="str">
        <v>3.48</v>
      </c>
    </row>
    <row r="162">
      <c r="A162" t="str">
        <v>U5-FJS4-VBFN</v>
      </c>
      <c r="B162" t="str">
        <v>X002BBZPYN</v>
      </c>
      <c r="C162" t="str">
        <v>Openers</v>
      </c>
      <c r="D162" t="str">
        <v>S206(250)&gt; S222 (100)</v>
      </c>
      <c r="E162">
        <v>43962</v>
      </c>
      <c r="F162">
        <v>44042</v>
      </c>
      <c r="G162" t="str">
        <v>725.13</v>
      </c>
    </row>
    <row r="163">
      <c r="A163" t="str">
        <v>U5-FJS4-VBFN</v>
      </c>
      <c r="B163" t="str">
        <v>X002BBZPYN</v>
      </c>
      <c r="C163" t="str">
        <v>Openers</v>
      </c>
      <c r="D163" t="str">
        <v>S206(250)&gt; S222 (100)</v>
      </c>
      <c r="E163">
        <v>43822</v>
      </c>
      <c r="F163">
        <v>43961</v>
      </c>
      <c r="G163" t="str">
        <v>4.20</v>
      </c>
    </row>
    <row r="164">
      <c r="A164" t="str">
        <v>U5-FJS4-VBFN</v>
      </c>
      <c r="B164" t="str">
        <v>X002BBZPYN</v>
      </c>
      <c r="C164" t="str">
        <v>Openers</v>
      </c>
      <c r="D164" t="str">
        <v>S206(250)&gt; S222 (100)</v>
      </c>
      <c r="E164">
        <v>43806</v>
      </c>
      <c r="F164">
        <v>43821</v>
      </c>
      <c r="G164" t="str">
        <v>3.65</v>
      </c>
    </row>
    <row r="165">
      <c r="A165" t="str">
        <v>U5-FJS4-VBFN</v>
      </c>
      <c r="B165" t="str">
        <v>X002BBZPYN</v>
      </c>
      <c r="C165" t="str">
        <v>Openers</v>
      </c>
      <c r="D165" t="str">
        <v>S206(250)&gt; S222 (100)</v>
      </c>
      <c r="E165">
        <v>42723</v>
      </c>
      <c r="F165">
        <v>43805</v>
      </c>
      <c r="G165" t="str">
        <v>4.28</v>
      </c>
    </row>
    <row r="166">
      <c r="A166" t="str">
        <v>OD-YLX2-RAS3</v>
      </c>
      <c r="B166" t="str">
        <v>X002CIGNAF</v>
      </c>
      <c r="C166" t="str">
        <v>Openers</v>
      </c>
      <c r="D166" t="str">
        <v>S183(50)</v>
      </c>
      <c r="E166">
        <v>44911</v>
      </c>
      <c r="F166">
        <v>46055</v>
      </c>
      <c r="G166">
        <v>45047</v>
      </c>
    </row>
    <row r="167">
      <c r="A167" t="str">
        <v>OD-YLX2-RAS3</v>
      </c>
      <c r="B167" t="str">
        <v>X002CIGNAF</v>
      </c>
      <c r="C167" t="str">
        <v>Openers</v>
      </c>
      <c r="D167" t="str">
        <v>S183(50)</v>
      </c>
      <c r="E167">
        <v>44792</v>
      </c>
      <c r="F167">
        <v>44910</v>
      </c>
      <c r="G167">
        <v>45200</v>
      </c>
    </row>
    <row r="168">
      <c r="A168" t="str">
        <v>OD-YLX2-RAS3</v>
      </c>
      <c r="B168" t="str">
        <v>X002CIGNAF</v>
      </c>
      <c r="C168" t="str">
        <v>Openers</v>
      </c>
      <c r="D168" t="str">
        <v>S183(50)</v>
      </c>
      <c r="E168">
        <v>44558</v>
      </c>
      <c r="F168">
        <v>44791</v>
      </c>
      <c r="G168" t="str">
        <v>1.41</v>
      </c>
    </row>
    <row r="169">
      <c r="A169" t="str">
        <v>OD-YLX2-RAS3</v>
      </c>
      <c r="B169" t="str">
        <v>X002CIGNAF</v>
      </c>
      <c r="C169" t="str">
        <v>Openers</v>
      </c>
      <c r="D169" t="str">
        <v>S183(50)</v>
      </c>
      <c r="E169">
        <v>44337</v>
      </c>
      <c r="F169">
        <v>44557</v>
      </c>
      <c r="G169">
        <v>44986</v>
      </c>
    </row>
    <row r="170">
      <c r="A170" t="str">
        <v>OD-YLX2-RAS3</v>
      </c>
      <c r="B170" t="str">
        <v>X002CIGNAF</v>
      </c>
      <c r="C170" t="str">
        <v>Openers</v>
      </c>
      <c r="D170" t="str">
        <v>S183(50)</v>
      </c>
      <c r="E170">
        <v>44126</v>
      </c>
      <c r="F170">
        <v>44336</v>
      </c>
      <c r="G170" t="str">
        <v>0.94</v>
      </c>
    </row>
    <row r="171">
      <c r="A171" t="str">
        <v>OD-YLX2-RAS3</v>
      </c>
      <c r="B171" t="str">
        <v>X002CIGNAF</v>
      </c>
      <c r="C171" t="str">
        <v>Openers</v>
      </c>
      <c r="D171" t="str">
        <v>S183(50)</v>
      </c>
      <c r="E171">
        <v>44024</v>
      </c>
      <c r="F171">
        <v>44125</v>
      </c>
      <c r="G171">
        <v>45108</v>
      </c>
    </row>
    <row r="172">
      <c r="A172" t="str">
        <v>OD-YLX2-RAS3</v>
      </c>
      <c r="B172" t="str">
        <v>X002CIGNAF</v>
      </c>
      <c r="C172" t="str">
        <v>Openers</v>
      </c>
      <c r="D172" t="str">
        <v>S183(50)</v>
      </c>
      <c r="E172">
        <v>43961</v>
      </c>
      <c r="F172">
        <v>44023</v>
      </c>
      <c r="G172" t="str">
        <v>82.68</v>
      </c>
    </row>
    <row r="173">
      <c r="A173" t="str">
        <v>OD-YLX2-RAS3</v>
      </c>
      <c r="B173" t="str">
        <v>X002CIGNAF</v>
      </c>
      <c r="C173" t="str">
        <v>Openers</v>
      </c>
      <c r="D173" t="str">
        <v>S183(50)</v>
      </c>
      <c r="E173">
        <v>43805</v>
      </c>
      <c r="F173">
        <v>43960</v>
      </c>
      <c r="G173">
        <v>45200</v>
      </c>
    </row>
    <row r="174">
      <c r="A174" t="str">
        <v>OD-YLX2-RAS3</v>
      </c>
      <c r="B174" t="str">
        <v>X002CIGNAF</v>
      </c>
      <c r="C174" t="str">
        <v>Openers</v>
      </c>
      <c r="D174" t="str">
        <v>S183(50)</v>
      </c>
      <c r="E174">
        <v>42723</v>
      </c>
      <c r="F174">
        <v>43804</v>
      </c>
      <c r="G174" t="str">
        <v>1.67</v>
      </c>
    </row>
    <row r="175">
      <c r="A175" t="str">
        <v>QU-OIBP-7Y5B</v>
      </c>
      <c r="B175" t="str">
        <v>X002BMBDKR</v>
      </c>
      <c r="C175" t="str">
        <v>Keychains</v>
      </c>
      <c r="D175" t="str">
        <v>S206 (130)</v>
      </c>
      <c r="E175">
        <v>44926</v>
      </c>
      <c r="F175">
        <v>46055</v>
      </c>
      <c r="G175">
        <v>45048</v>
      </c>
    </row>
    <row r="176">
      <c r="A176" t="str">
        <v>QU-OIBP-7Y5B</v>
      </c>
      <c r="B176" t="str">
        <v>X002BMBDKR</v>
      </c>
      <c r="C176" t="str">
        <v>Keychains</v>
      </c>
      <c r="D176" t="str">
        <v>S206 (130)</v>
      </c>
      <c r="E176">
        <v>44890</v>
      </c>
      <c r="F176">
        <v>44925</v>
      </c>
      <c r="G176">
        <v>45048</v>
      </c>
    </row>
    <row r="177">
      <c r="A177" t="str">
        <v>QU-OIBP-7Y5B</v>
      </c>
      <c r="B177" t="str">
        <v>X002BMBDKR</v>
      </c>
      <c r="C177" t="str">
        <v>Keychains</v>
      </c>
      <c r="D177" t="str">
        <v>S206 (130)</v>
      </c>
      <c r="E177">
        <v>44733</v>
      </c>
      <c r="F177">
        <v>44889</v>
      </c>
      <c r="G177">
        <v>45201</v>
      </c>
    </row>
    <row r="178">
      <c r="A178" t="str">
        <v>QU-OIBP-7Y5B</v>
      </c>
      <c r="B178" t="str">
        <v>X002BMBDKR</v>
      </c>
      <c r="C178" t="str">
        <v>Keychains</v>
      </c>
      <c r="D178" t="str">
        <v>S206 (130)</v>
      </c>
      <c r="E178">
        <v>44697</v>
      </c>
      <c r="F178">
        <v>44732</v>
      </c>
      <c r="G178" t="str">
        <v>2.31</v>
      </c>
    </row>
    <row r="179">
      <c r="A179" t="str">
        <v>QU-OIBP-7Y5B</v>
      </c>
      <c r="B179" t="str">
        <v>X002BMBDKR</v>
      </c>
      <c r="C179" t="str">
        <v>Keychains</v>
      </c>
      <c r="D179" t="str">
        <v>S206 (130)</v>
      </c>
      <c r="E179">
        <v>44654</v>
      </c>
      <c r="F179">
        <v>44696</v>
      </c>
      <c r="G179" t="str">
        <v>2.35</v>
      </c>
    </row>
    <row r="180">
      <c r="A180" t="str">
        <v>QU-OIBP-7Y5B</v>
      </c>
      <c r="B180" t="str">
        <v>X002BMBDKR</v>
      </c>
      <c r="C180" t="str">
        <v>Keychains</v>
      </c>
      <c r="D180" t="str">
        <v>S206 (130)</v>
      </c>
      <c r="E180">
        <v>44546</v>
      </c>
      <c r="F180">
        <v>44653</v>
      </c>
      <c r="G180" t="str">
        <v>2.87</v>
      </c>
    </row>
    <row r="181">
      <c r="A181" t="str">
        <v>QU-OIBP-7Y5B</v>
      </c>
      <c r="B181" t="str">
        <v>X002BMBDKR</v>
      </c>
      <c r="C181" t="str">
        <v>Keychains</v>
      </c>
      <c r="D181" t="str">
        <v>S206 (130)</v>
      </c>
      <c r="E181">
        <v>44526</v>
      </c>
      <c r="F181">
        <v>44545</v>
      </c>
      <c r="G181" t="str">
        <v>2.74</v>
      </c>
    </row>
    <row r="182">
      <c r="A182" t="str">
        <v>QU-OIBP-7Y5B</v>
      </c>
      <c r="B182" t="str">
        <v>X002BMBDKR</v>
      </c>
      <c r="C182" t="str">
        <v>Keychains</v>
      </c>
      <c r="D182" t="str">
        <v>S206 (130)</v>
      </c>
      <c r="E182">
        <v>44494</v>
      </c>
      <c r="F182">
        <v>44525</v>
      </c>
      <c r="G182" t="str">
        <v>2.71</v>
      </c>
    </row>
    <row r="183">
      <c r="A183" t="str">
        <v>QU-OIBP-7Y5B</v>
      </c>
      <c r="B183" t="str">
        <v>X002BMBDKR</v>
      </c>
      <c r="C183" t="str">
        <v>Keychains</v>
      </c>
      <c r="D183" t="str">
        <v>S206 (130)</v>
      </c>
      <c r="E183">
        <v>44461</v>
      </c>
      <c r="F183">
        <v>44493</v>
      </c>
      <c r="G183">
        <v>45110</v>
      </c>
    </row>
    <row r="184">
      <c r="A184" t="str">
        <v>QU-OIBP-7Y5B</v>
      </c>
      <c r="B184" t="str">
        <v>X002BMBDKR</v>
      </c>
      <c r="C184" t="str">
        <v>Keychains</v>
      </c>
      <c r="D184" t="str">
        <v>S206 (130)</v>
      </c>
      <c r="E184">
        <v>44430</v>
      </c>
      <c r="F184">
        <v>44460</v>
      </c>
      <c r="G184">
        <v>45019</v>
      </c>
    </row>
    <row r="185">
      <c r="A185" t="str">
        <v>QU-OIBP-7Y5B</v>
      </c>
      <c r="B185" t="str">
        <v>X002BMBDKR</v>
      </c>
      <c r="C185" t="str">
        <v>Keychains</v>
      </c>
      <c r="D185" t="str">
        <v>S206 (130)</v>
      </c>
      <c r="E185">
        <v>44356</v>
      </c>
      <c r="F185">
        <v>44429</v>
      </c>
      <c r="G185" t="str">
        <v>2.99</v>
      </c>
    </row>
    <row r="186">
      <c r="A186" t="str">
        <v>QU-OIBP-7Y5B</v>
      </c>
      <c r="B186" t="str">
        <v>X002BMBDKR</v>
      </c>
      <c r="C186" t="str">
        <v>Keychains</v>
      </c>
      <c r="D186" t="str">
        <v>S206 (130)</v>
      </c>
      <c r="E186">
        <v>44335</v>
      </c>
      <c r="F186">
        <v>44355</v>
      </c>
      <c r="G186" t="str">
        <v>2.41</v>
      </c>
    </row>
    <row r="187">
      <c r="A187" t="str">
        <v>QU-OIBP-7Y5B</v>
      </c>
      <c r="B187" t="str">
        <v>X002BMBDKR</v>
      </c>
      <c r="C187" t="str">
        <v>Keychains</v>
      </c>
      <c r="D187" t="str">
        <v>S206 (130)</v>
      </c>
      <c r="E187">
        <v>44207</v>
      </c>
      <c r="F187">
        <v>44334</v>
      </c>
      <c r="G187">
        <v>45201</v>
      </c>
    </row>
    <row r="188">
      <c r="A188" t="str">
        <v>QU-OIBP-7Y5B</v>
      </c>
      <c r="B188" t="str">
        <v>X002BMBDKR</v>
      </c>
      <c r="C188" t="str">
        <v>Keychains</v>
      </c>
      <c r="D188" t="str">
        <v>S206 (130)</v>
      </c>
      <c r="E188">
        <v>44100</v>
      </c>
      <c r="F188">
        <v>44206</v>
      </c>
      <c r="G188">
        <v>45140</v>
      </c>
    </row>
    <row r="189">
      <c r="A189" t="str">
        <v>QU-OIBP-7Y5B</v>
      </c>
      <c r="B189" t="str">
        <v>X002BMBDKR</v>
      </c>
      <c r="C189" t="str">
        <v>Keychains</v>
      </c>
      <c r="D189" t="str">
        <v>S206 (130)</v>
      </c>
      <c r="E189">
        <v>43980</v>
      </c>
      <c r="F189">
        <v>44099</v>
      </c>
      <c r="G189" t="str">
        <v>1.99</v>
      </c>
    </row>
    <row r="190">
      <c r="A190" t="str">
        <v>QU-OIBP-7Y5B</v>
      </c>
      <c r="B190" t="str">
        <v>X002BMBDKR</v>
      </c>
      <c r="C190" t="str">
        <v>Keychains</v>
      </c>
      <c r="D190" t="str">
        <v>S206 (130)</v>
      </c>
      <c r="E190">
        <v>43922</v>
      </c>
      <c r="F190">
        <v>43979</v>
      </c>
      <c r="G190" t="str">
        <v>2.63</v>
      </c>
    </row>
    <row r="191">
      <c r="A191" t="str">
        <v>QU-OIBP-7Y5B</v>
      </c>
      <c r="B191" t="str">
        <v>X002BMBDKR</v>
      </c>
      <c r="C191" t="str">
        <v>Keychains</v>
      </c>
      <c r="D191" t="str">
        <v>S206 (130)</v>
      </c>
      <c r="E191">
        <v>43818</v>
      </c>
      <c r="F191">
        <v>43921</v>
      </c>
      <c r="G191" t="str">
        <v>2.53</v>
      </c>
    </row>
    <row r="192">
      <c r="A192" t="str">
        <v>QU-OIBP-7Y5B</v>
      </c>
      <c r="B192" t="str">
        <v>X002BMBDKR</v>
      </c>
      <c r="C192" t="str">
        <v>Keychains</v>
      </c>
      <c r="D192" t="str">
        <v>S206 (130)</v>
      </c>
      <c r="E192">
        <v>42723</v>
      </c>
      <c r="F192">
        <v>43817</v>
      </c>
      <c r="G192" t="str">
        <v>1.98</v>
      </c>
    </row>
    <row r="193">
      <c r="A193" t="str">
        <v>BK-SRB5-DBHK</v>
      </c>
      <c r="B193" t="str">
        <v>X002BGVME5</v>
      </c>
      <c r="C193" t="str">
        <v>Keychains</v>
      </c>
      <c r="D193" t="str">
        <v>S183(50)&gt; S206 (50)</v>
      </c>
      <c r="E193">
        <v>44931</v>
      </c>
      <c r="F193">
        <v>46055</v>
      </c>
      <c r="G193" t="str">
        <v>2.00</v>
      </c>
    </row>
    <row r="194">
      <c r="A194" t="str">
        <v>BK-SRB5-DBHK</v>
      </c>
      <c r="B194" t="str">
        <v>X002BGVME5</v>
      </c>
      <c r="C194" t="str">
        <v>Keychains</v>
      </c>
      <c r="D194" t="str">
        <v>S183(50)&gt; S206 (50)</v>
      </c>
      <c r="E194">
        <v>44820</v>
      </c>
      <c r="F194">
        <v>44930</v>
      </c>
      <c r="G194">
        <v>45018</v>
      </c>
    </row>
    <row r="195">
      <c r="A195" t="str">
        <v>BK-SRB5-DBHK</v>
      </c>
      <c r="B195" t="str">
        <v>X002BGVME5</v>
      </c>
      <c r="C195" t="str">
        <v>Keychains</v>
      </c>
      <c r="D195" t="str">
        <v>S183(50)&gt; S206 (50)</v>
      </c>
      <c r="E195">
        <v>44687</v>
      </c>
      <c r="F195">
        <v>44819</v>
      </c>
      <c r="G195" t="str">
        <v>2.82</v>
      </c>
    </row>
    <row r="196">
      <c r="A196" t="str">
        <v>BK-SRB5-DBHK</v>
      </c>
      <c r="B196" t="str">
        <v>X002BGVME5</v>
      </c>
      <c r="C196" t="str">
        <v>Keychains</v>
      </c>
      <c r="D196" t="str">
        <v>S183(50)&gt; S206 (50)</v>
      </c>
      <c r="E196">
        <v>44557</v>
      </c>
      <c r="F196">
        <v>44686</v>
      </c>
      <c r="G196" t="str">
        <v>3.18</v>
      </c>
    </row>
    <row r="197">
      <c r="A197" t="str">
        <v>BK-SRB5-DBHK</v>
      </c>
      <c r="B197" t="str">
        <v>X002BGVME5</v>
      </c>
      <c r="C197" t="str">
        <v>Keychains</v>
      </c>
      <c r="D197" t="str">
        <v>S183(50)&gt; S206 (50)</v>
      </c>
      <c r="E197">
        <v>44533</v>
      </c>
      <c r="F197">
        <v>44556</v>
      </c>
      <c r="G197">
        <v>44929</v>
      </c>
    </row>
    <row r="198">
      <c r="A198" t="str">
        <v>BK-SRB5-DBHK</v>
      </c>
      <c r="B198" t="str">
        <v>X002BGVME5</v>
      </c>
      <c r="C198" t="str">
        <v>Keychains</v>
      </c>
      <c r="D198" t="str">
        <v>S183(50)&gt; S206 (50)</v>
      </c>
      <c r="E198">
        <v>44369</v>
      </c>
      <c r="F198">
        <v>44532</v>
      </c>
      <c r="G198" t="str">
        <v>1.98</v>
      </c>
    </row>
    <row r="199">
      <c r="A199" t="str">
        <v>BK-SRB5-DBHK</v>
      </c>
      <c r="B199" t="str">
        <v>X002BGVME5</v>
      </c>
      <c r="C199" t="str">
        <v>Keychains</v>
      </c>
      <c r="D199" t="str">
        <v>S183(50)&gt; S206 (50)</v>
      </c>
      <c r="E199">
        <v>44307</v>
      </c>
      <c r="F199">
        <v>44368</v>
      </c>
      <c r="G199" t="str">
        <v>2.84</v>
      </c>
    </row>
    <row r="200">
      <c r="A200" t="str">
        <v>BK-SRB5-DBHK</v>
      </c>
      <c r="B200" t="str">
        <v>X002BGVME5</v>
      </c>
      <c r="C200" t="str">
        <v>Keychains</v>
      </c>
      <c r="D200" t="str">
        <v>S183(50)&gt; S206 (50)</v>
      </c>
      <c r="E200">
        <v>44253</v>
      </c>
      <c r="F200">
        <v>44306</v>
      </c>
      <c r="G200" t="str">
        <v>2.00</v>
      </c>
    </row>
    <row r="201">
      <c r="A201" t="str">
        <v>BK-SRB5-DBHK</v>
      </c>
      <c r="B201" t="str">
        <v>X002BGVME5</v>
      </c>
      <c r="C201" t="str">
        <v>Keychains</v>
      </c>
      <c r="D201" t="str">
        <v>S183(50)&gt; S206 (50)</v>
      </c>
      <c r="E201">
        <v>44121</v>
      </c>
      <c r="F201">
        <v>44252</v>
      </c>
      <c r="G201" t="str">
        <v>1.98</v>
      </c>
    </row>
    <row r="202">
      <c r="A202" t="str">
        <v>BK-SRB5-DBHK</v>
      </c>
      <c r="B202" t="str">
        <v>X002BGVME5</v>
      </c>
      <c r="C202" t="str">
        <v>Keychains</v>
      </c>
      <c r="D202" t="str">
        <v>S183(50)&gt; S206 (50)</v>
      </c>
      <c r="E202">
        <v>44079</v>
      </c>
      <c r="F202">
        <v>44120</v>
      </c>
      <c r="G202" t="str">
        <v>3.14</v>
      </c>
    </row>
    <row r="203">
      <c r="A203" t="str">
        <v>BK-SRB5-DBHK</v>
      </c>
      <c r="B203" t="str">
        <v>X002BGVME5</v>
      </c>
      <c r="C203" t="str">
        <v>Keychains</v>
      </c>
      <c r="D203" t="str">
        <v>S183(50)&gt; S206 (50)</v>
      </c>
      <c r="E203">
        <v>43995</v>
      </c>
      <c r="F203">
        <v>44078</v>
      </c>
      <c r="G203">
        <v>45201</v>
      </c>
    </row>
    <row r="204">
      <c r="A204" t="str">
        <v>BK-SRB5-DBHK</v>
      </c>
      <c r="B204" t="str">
        <v>X002BGVME5</v>
      </c>
      <c r="C204" t="str">
        <v>Keychains</v>
      </c>
      <c r="D204" t="str">
        <v>S183(50)&gt; S206 (50)</v>
      </c>
      <c r="E204">
        <v>42723</v>
      </c>
      <c r="F204">
        <v>43994</v>
      </c>
      <c r="G204" t="str">
        <v>1.93</v>
      </c>
    </row>
    <row r="205">
      <c r="A205" t="str">
        <v>5S-LEF4-2V5E</v>
      </c>
      <c r="B205" t="str">
        <v>X001X2JGO1</v>
      </c>
      <c r="C205" t="str">
        <v>Keychains</v>
      </c>
      <c r="D205" t="str">
        <v>S183(100)&gt;&gt; S186 (200)</v>
      </c>
      <c r="E205">
        <v>44894</v>
      </c>
      <c r="F205">
        <v>46010</v>
      </c>
      <c r="G205" t="str">
        <v>0.62</v>
      </c>
    </row>
    <row r="206">
      <c r="A206" t="str">
        <v>5S-LEF4-2V5E</v>
      </c>
      <c r="B206" t="str">
        <v>X001X2JGO1</v>
      </c>
      <c r="C206" t="str">
        <v>Keychains</v>
      </c>
      <c r="D206" t="str">
        <v>S183(100)&gt;&gt; S186 (200)</v>
      </c>
      <c r="E206">
        <v>44773</v>
      </c>
      <c r="F206">
        <v>44893</v>
      </c>
      <c r="G206" t="str">
        <v>1.43</v>
      </c>
    </row>
    <row r="207">
      <c r="A207" t="str">
        <v>5S-LEF4-2V5E</v>
      </c>
      <c r="B207" t="str">
        <v>X001X2JGO1</v>
      </c>
      <c r="C207" t="str">
        <v>Keychains</v>
      </c>
      <c r="D207" t="str">
        <v>S183(100)&gt;&gt; S186 (200)</v>
      </c>
      <c r="E207">
        <v>44718</v>
      </c>
      <c r="F207">
        <v>44772</v>
      </c>
      <c r="G207" t="str">
        <v>0.67</v>
      </c>
    </row>
    <row r="208">
      <c r="A208" t="str">
        <v>5S-LEF4-2V5E</v>
      </c>
      <c r="B208" t="str">
        <v>X001X2JGO1</v>
      </c>
      <c r="C208" t="str">
        <v>Keychains</v>
      </c>
      <c r="D208" t="str">
        <v>S183(100)&gt;&gt; S186 (200)</v>
      </c>
      <c r="E208">
        <v>44662</v>
      </c>
      <c r="F208">
        <v>44717</v>
      </c>
      <c r="G208" t="str">
        <v>0.71</v>
      </c>
    </row>
    <row r="209">
      <c r="A209" t="str">
        <v>5S-LEF4-2V5E</v>
      </c>
      <c r="B209" t="str">
        <v>X001X2JGO1</v>
      </c>
      <c r="C209" t="str">
        <v>Keychains</v>
      </c>
      <c r="D209" t="str">
        <v>S183(100)&gt;&gt; S186 (200)</v>
      </c>
      <c r="E209">
        <v>44610</v>
      </c>
      <c r="F209">
        <v>44661</v>
      </c>
      <c r="G209" t="str">
        <v>1.13</v>
      </c>
    </row>
    <row r="210">
      <c r="A210" t="str">
        <v>5S-LEF4-2V5E</v>
      </c>
      <c r="B210" t="str">
        <v>X001X2JGO1</v>
      </c>
      <c r="C210" t="str">
        <v>Keychains</v>
      </c>
      <c r="D210" t="str">
        <v>S183(100)&gt;&gt; S186 (200)</v>
      </c>
      <c r="E210">
        <v>44329</v>
      </c>
      <c r="F210">
        <v>44609</v>
      </c>
      <c r="G210" t="str">
        <v>0.60</v>
      </c>
    </row>
    <row r="211">
      <c r="A211" t="str">
        <v>5S-LEF4-2V5E</v>
      </c>
      <c r="B211" t="str">
        <v>X001X2JGO1</v>
      </c>
      <c r="C211" t="str">
        <v>Keychains</v>
      </c>
      <c r="D211" t="str">
        <v>S183(100)&gt;&gt; S186 (200)</v>
      </c>
      <c r="E211">
        <v>44283</v>
      </c>
      <c r="F211">
        <v>44328</v>
      </c>
      <c r="G211" t="str">
        <v>1.43</v>
      </c>
    </row>
    <row r="212">
      <c r="A212" t="str">
        <v>5S-LEF4-2V5E</v>
      </c>
      <c r="B212" t="str">
        <v>X001X2JGO1</v>
      </c>
      <c r="C212" t="str">
        <v>Keychains</v>
      </c>
      <c r="D212" t="str">
        <v>S183(100)&gt;&gt; S186 (200)</v>
      </c>
      <c r="E212">
        <v>44212</v>
      </c>
      <c r="F212">
        <v>44282</v>
      </c>
      <c r="G212" t="str">
        <v>0.73</v>
      </c>
    </row>
    <row r="213">
      <c r="A213" t="str">
        <v>5S-LEF4-2V5E</v>
      </c>
      <c r="B213" t="str">
        <v>X001X2JGO1</v>
      </c>
      <c r="C213" t="str">
        <v>Keychains</v>
      </c>
      <c r="D213" t="str">
        <v>S183(100)&gt;&gt; S186 (200)</v>
      </c>
      <c r="E213">
        <v>44172</v>
      </c>
      <c r="F213">
        <v>44211</v>
      </c>
      <c r="G213" t="str">
        <v>0.51</v>
      </c>
    </row>
    <row r="214">
      <c r="A214" t="str">
        <v>5S-LEF4-2V5E</v>
      </c>
      <c r="B214" t="str">
        <v>X001X2JGO1</v>
      </c>
      <c r="C214" t="str">
        <v>Keychains</v>
      </c>
      <c r="D214" t="str">
        <v>S183(100)&gt;&gt; S186 (200)</v>
      </c>
      <c r="E214">
        <v>43924</v>
      </c>
      <c r="F214">
        <v>44171</v>
      </c>
      <c r="G214" t="str">
        <v>0.58</v>
      </c>
    </row>
    <row r="215">
      <c r="A215" t="str">
        <v>5S-LEF4-2V5E</v>
      </c>
      <c r="B215" t="str">
        <v>X001X2JGO1</v>
      </c>
      <c r="C215" t="str">
        <v>Keychains</v>
      </c>
      <c r="D215" t="str">
        <v>S183(100)&gt;&gt; S186 (200)</v>
      </c>
      <c r="E215">
        <v>43691</v>
      </c>
      <c r="F215">
        <v>43923</v>
      </c>
      <c r="G215" t="str">
        <v>0.72</v>
      </c>
    </row>
    <row r="216">
      <c r="A216" t="str">
        <v>5S-LEF4-2V5E</v>
      </c>
      <c r="B216" t="str">
        <v>X001X2JGO1</v>
      </c>
      <c r="C216" t="str">
        <v>Keychains</v>
      </c>
      <c r="D216" t="str">
        <v>S183(100)&gt;&gt; S186 (200)</v>
      </c>
      <c r="E216">
        <v>42643</v>
      </c>
      <c r="F216">
        <v>43690</v>
      </c>
      <c r="G216" t="str">
        <v>0.82</v>
      </c>
    </row>
    <row r="217">
      <c r="A217" t="str">
        <v>A9-1ZAC-HQED</v>
      </c>
      <c r="B217" t="e">
        <v>#N/A</v>
      </c>
      <c r="C217" t="e">
        <v>#N/A</v>
      </c>
      <c r="D217" t="e">
        <v>#N/A</v>
      </c>
      <c r="E217">
        <v>44160</v>
      </c>
      <c r="F217">
        <v>45255</v>
      </c>
      <c r="G217" t="str">
        <v>2.76</v>
      </c>
    </row>
    <row r="218">
      <c r="A218" t="str">
        <v>A9-1ZAC-HQED</v>
      </c>
      <c r="B218" t="e">
        <v>#N/A</v>
      </c>
      <c r="C218" t="e">
        <v>#N/A</v>
      </c>
      <c r="D218" t="e">
        <v>#N/A</v>
      </c>
      <c r="E218">
        <v>43818</v>
      </c>
      <c r="F218">
        <v>44159</v>
      </c>
      <c r="G218" t="str">
        <v>3.34</v>
      </c>
    </row>
    <row r="219">
      <c r="A219" t="str">
        <v>A9-1ZAC-HQED</v>
      </c>
      <c r="B219" t="e">
        <v>#N/A</v>
      </c>
      <c r="C219" t="e">
        <v>#N/A</v>
      </c>
      <c r="D219" t="e">
        <v>#N/A</v>
      </c>
      <c r="E219">
        <v>43796</v>
      </c>
      <c r="F219">
        <v>43817</v>
      </c>
      <c r="G219" t="str">
        <v>3.17</v>
      </c>
    </row>
    <row r="220">
      <c r="A220" t="str">
        <v>A9-1ZAC-HQED</v>
      </c>
      <c r="B220" t="e">
        <v>#N/A</v>
      </c>
      <c r="C220" t="e">
        <v>#N/A</v>
      </c>
      <c r="D220" t="e">
        <v>#N/A</v>
      </c>
      <c r="E220">
        <v>42723</v>
      </c>
      <c r="F220">
        <v>43795</v>
      </c>
      <c r="G220" t="str">
        <v>2.89</v>
      </c>
    </row>
    <row r="221">
      <c r="A221" t="str">
        <v>RI-UJBR-H76P</v>
      </c>
      <c r="B221" t="str">
        <v>X0028ME04L</v>
      </c>
      <c r="C221" t="str">
        <v>Openers</v>
      </c>
      <c r="D221" t="str">
        <v>S206 (100)</v>
      </c>
      <c r="E221">
        <v>44880</v>
      </c>
      <c r="F221">
        <v>46031</v>
      </c>
      <c r="G221" t="str">
        <v>1.53</v>
      </c>
    </row>
    <row r="222">
      <c r="A222" t="str">
        <v>RI-UJBR-H76P</v>
      </c>
      <c r="B222" t="str">
        <v>X0028ME04L</v>
      </c>
      <c r="C222" t="str">
        <v>Openers</v>
      </c>
      <c r="D222" t="str">
        <v>S206 (100)</v>
      </c>
      <c r="E222">
        <v>44793</v>
      </c>
      <c r="F222">
        <v>44879</v>
      </c>
      <c r="G222" t="str">
        <v>1.50</v>
      </c>
    </row>
    <row r="223">
      <c r="A223" t="str">
        <v>RI-UJBR-H76P</v>
      </c>
      <c r="B223" t="str">
        <v>X0028ME04L</v>
      </c>
      <c r="C223" t="str">
        <v>Openers</v>
      </c>
      <c r="D223" t="str">
        <v>S206 (100)</v>
      </c>
      <c r="E223">
        <v>44713</v>
      </c>
      <c r="F223">
        <v>44792</v>
      </c>
      <c r="G223" t="str">
        <v>1.58</v>
      </c>
    </row>
    <row r="224">
      <c r="A224" t="str">
        <v>RI-UJBR-H76P</v>
      </c>
      <c r="B224" t="str">
        <v>X0028ME04L</v>
      </c>
      <c r="C224" t="str">
        <v>Openers</v>
      </c>
      <c r="D224" t="str">
        <v>S206 (100)</v>
      </c>
      <c r="E224">
        <v>44644</v>
      </c>
      <c r="F224">
        <v>44712</v>
      </c>
      <c r="G224" t="str">
        <v>2.31</v>
      </c>
    </row>
    <row r="225">
      <c r="A225" t="str">
        <v>RI-UJBR-H76P</v>
      </c>
      <c r="B225" t="str">
        <v>X0028ME04L</v>
      </c>
      <c r="C225" t="str">
        <v>Openers</v>
      </c>
      <c r="D225" t="str">
        <v>S206 (100)</v>
      </c>
      <c r="E225">
        <v>44413</v>
      </c>
      <c r="F225">
        <v>44643</v>
      </c>
      <c r="G225" t="str">
        <v>1.58</v>
      </c>
    </row>
    <row r="226">
      <c r="A226" t="str">
        <v>RI-UJBR-H76P</v>
      </c>
      <c r="B226" t="str">
        <v>X0028ME04L</v>
      </c>
      <c r="C226" t="str">
        <v>Openers</v>
      </c>
      <c r="D226" t="str">
        <v>S206 (100)</v>
      </c>
      <c r="E226">
        <v>44354</v>
      </c>
      <c r="F226">
        <v>44412</v>
      </c>
      <c r="G226">
        <v>45018</v>
      </c>
    </row>
    <row r="227">
      <c r="A227" t="str">
        <v>RI-UJBR-H76P</v>
      </c>
      <c r="B227" t="str">
        <v>X0028ME04L</v>
      </c>
      <c r="C227" t="str">
        <v>Openers</v>
      </c>
      <c r="D227" t="str">
        <v>S206 (100)</v>
      </c>
      <c r="E227">
        <v>44298</v>
      </c>
      <c r="F227">
        <v>44353</v>
      </c>
      <c r="G227" t="str">
        <v>1.53</v>
      </c>
    </row>
    <row r="228">
      <c r="A228" t="str">
        <v>RI-UJBR-H76P</v>
      </c>
      <c r="B228" t="str">
        <v>X0028ME04L</v>
      </c>
      <c r="C228" t="str">
        <v>Openers</v>
      </c>
      <c r="D228" t="str">
        <v>S206 (100)</v>
      </c>
      <c r="E228">
        <v>44188</v>
      </c>
      <c r="F228">
        <v>44297</v>
      </c>
      <c r="G228" t="str">
        <v>1.42</v>
      </c>
    </row>
    <row r="229">
      <c r="A229" t="str">
        <v>RI-UJBR-H76P</v>
      </c>
      <c r="B229" t="str">
        <v>X0028ME04L</v>
      </c>
      <c r="C229" t="str">
        <v>Openers</v>
      </c>
      <c r="D229" t="str">
        <v>S206 (100)</v>
      </c>
      <c r="E229">
        <v>44046</v>
      </c>
      <c r="F229">
        <v>44187</v>
      </c>
      <c r="G229" t="str">
        <v>1.42</v>
      </c>
    </row>
    <row r="230">
      <c r="A230" t="str">
        <v>RI-UJBR-H76P</v>
      </c>
      <c r="B230" t="str">
        <v>X0028ME04L</v>
      </c>
      <c r="C230" t="str">
        <v>Openers</v>
      </c>
      <c r="D230" t="str">
        <v>S206 (100)</v>
      </c>
      <c r="E230">
        <v>43956</v>
      </c>
      <c r="F230">
        <v>44045</v>
      </c>
      <c r="G230" t="str">
        <v>83.93</v>
      </c>
    </row>
    <row r="231">
      <c r="A231" t="str">
        <v>RI-UJBR-H76P</v>
      </c>
      <c r="B231" t="str">
        <v>X0028ME04L</v>
      </c>
      <c r="C231" t="str">
        <v>Openers</v>
      </c>
      <c r="D231" t="str">
        <v>S206 (100)</v>
      </c>
      <c r="E231">
        <v>43909</v>
      </c>
      <c r="F231">
        <v>43955</v>
      </c>
      <c r="G231" t="str">
        <v>1.72</v>
      </c>
    </row>
    <row r="232">
      <c r="A232" t="str">
        <v>RI-UJBR-H76P</v>
      </c>
      <c r="B232" t="str">
        <v>X0028ME04L</v>
      </c>
      <c r="C232" t="str">
        <v>Openers</v>
      </c>
      <c r="D232" t="str">
        <v>S206 (100)</v>
      </c>
      <c r="E232">
        <v>43845</v>
      </c>
      <c r="F232">
        <v>43908</v>
      </c>
      <c r="G232" t="str">
        <v>2.35</v>
      </c>
    </row>
    <row r="233">
      <c r="A233" t="str">
        <v>RI-UJBR-H76P</v>
      </c>
      <c r="B233" t="str">
        <v>X0028ME04L</v>
      </c>
      <c r="C233" t="str">
        <v>Openers</v>
      </c>
      <c r="D233" t="str">
        <v>S206 (100)</v>
      </c>
      <c r="E233">
        <v>43811</v>
      </c>
      <c r="F233">
        <v>43844</v>
      </c>
      <c r="G233" t="str">
        <v>1.74</v>
      </c>
    </row>
    <row r="234">
      <c r="A234" t="str">
        <v>RI-UJBR-H76P</v>
      </c>
      <c r="B234" t="str">
        <v>X0028ME04L</v>
      </c>
      <c r="C234" t="str">
        <v>Openers</v>
      </c>
      <c r="D234" t="str">
        <v>S206 (100)</v>
      </c>
      <c r="E234">
        <v>42723</v>
      </c>
      <c r="F234">
        <v>43810</v>
      </c>
      <c r="G234" t="str">
        <v>2.35</v>
      </c>
    </row>
    <row r="235">
      <c r="A235" t="str">
        <v>ZU-S3OP-BTRV</v>
      </c>
      <c r="B235" t="str">
        <v>X002BBZSCH</v>
      </c>
      <c r="C235" t="str">
        <v>Openers</v>
      </c>
      <c r="D235" t="str">
        <v>S206 (100)</v>
      </c>
      <c r="E235">
        <v>44882</v>
      </c>
      <c r="F235">
        <v>46031</v>
      </c>
      <c r="G235" t="str">
        <v>3.86</v>
      </c>
    </row>
    <row r="236">
      <c r="A236" t="str">
        <v>ZU-S3OP-BTRV</v>
      </c>
      <c r="B236" t="str">
        <v>X002BBZSCH</v>
      </c>
      <c r="C236" t="str">
        <v>Openers</v>
      </c>
      <c r="D236" t="str">
        <v>S206 (100)</v>
      </c>
      <c r="E236">
        <v>44840</v>
      </c>
      <c r="F236">
        <v>44881</v>
      </c>
      <c r="G236" t="str">
        <v>4.42</v>
      </c>
    </row>
    <row r="237">
      <c r="A237" t="str">
        <v>ZU-S3OP-BTRV</v>
      </c>
      <c r="B237" t="str">
        <v>X002BBZSCH</v>
      </c>
      <c r="C237" t="str">
        <v>Openers</v>
      </c>
      <c r="D237" t="str">
        <v>S206 (100)</v>
      </c>
      <c r="E237">
        <v>44756</v>
      </c>
      <c r="F237">
        <v>44839</v>
      </c>
      <c r="G237" t="str">
        <v>3.86</v>
      </c>
    </row>
    <row r="238">
      <c r="A238" t="str">
        <v>ZU-S3OP-BTRV</v>
      </c>
      <c r="B238" t="str">
        <v>X002BBZSCH</v>
      </c>
      <c r="C238" t="str">
        <v>Openers</v>
      </c>
      <c r="D238" t="str">
        <v>S206 (100)</v>
      </c>
      <c r="E238">
        <v>44726</v>
      </c>
      <c r="F238">
        <v>44755</v>
      </c>
      <c r="G238" t="str">
        <v>3.90</v>
      </c>
    </row>
    <row r="239">
      <c r="A239" t="str">
        <v>ZU-S3OP-BTRV</v>
      </c>
      <c r="B239" t="str">
        <v>X002BBZSCH</v>
      </c>
      <c r="C239" t="str">
        <v>Openers</v>
      </c>
      <c r="D239" t="str">
        <v>S206 (100)</v>
      </c>
      <c r="E239">
        <v>44603</v>
      </c>
      <c r="F239">
        <v>44725</v>
      </c>
      <c r="G239" t="str">
        <v>3.96</v>
      </c>
    </row>
    <row r="240">
      <c r="A240" t="str">
        <v>ZU-S3OP-BTRV</v>
      </c>
      <c r="B240" t="str">
        <v>X002BBZSCH</v>
      </c>
      <c r="C240" t="str">
        <v>Openers</v>
      </c>
      <c r="D240" t="str">
        <v>S206 (100)</v>
      </c>
      <c r="E240">
        <v>44571</v>
      </c>
      <c r="F240">
        <v>44602</v>
      </c>
      <c r="G240" t="str">
        <v>4.86</v>
      </c>
    </row>
    <row r="241">
      <c r="A241" t="str">
        <v>ZU-S3OP-BTRV</v>
      </c>
      <c r="B241" t="str">
        <v>X002BBZSCH</v>
      </c>
      <c r="C241" t="str">
        <v>Openers</v>
      </c>
      <c r="D241" t="str">
        <v>S206 (100)</v>
      </c>
      <c r="E241">
        <v>44395</v>
      </c>
      <c r="F241">
        <v>44570</v>
      </c>
      <c r="G241" t="str">
        <v>3.91</v>
      </c>
    </row>
    <row r="242">
      <c r="A242" t="str">
        <v>ZU-S3OP-BTRV</v>
      </c>
      <c r="B242" t="str">
        <v>X002BBZSCH</v>
      </c>
      <c r="C242" t="str">
        <v>Openers</v>
      </c>
      <c r="D242" t="str">
        <v>S206 (100)</v>
      </c>
      <c r="E242">
        <v>44333</v>
      </c>
      <c r="F242">
        <v>44394</v>
      </c>
      <c r="G242" t="str">
        <v>4.13</v>
      </c>
    </row>
    <row r="243">
      <c r="A243" t="str">
        <v>ZU-S3OP-BTRV</v>
      </c>
      <c r="B243" t="str">
        <v>X002BBZSCH</v>
      </c>
      <c r="C243" t="str">
        <v>Openers</v>
      </c>
      <c r="D243" t="str">
        <v>S206 (100)</v>
      </c>
      <c r="E243">
        <v>44331</v>
      </c>
      <c r="F243">
        <v>44332</v>
      </c>
      <c r="G243" t="str">
        <v>3.15</v>
      </c>
    </row>
    <row r="244">
      <c r="A244" t="str">
        <v>ZU-S3OP-BTRV</v>
      </c>
      <c r="B244" t="str">
        <v>X002BBZSCH</v>
      </c>
      <c r="C244" t="str">
        <v>Openers</v>
      </c>
      <c r="D244" t="str">
        <v>S206 (100)</v>
      </c>
      <c r="E244">
        <v>44106</v>
      </c>
      <c r="F244">
        <v>44330</v>
      </c>
      <c r="G244" t="str">
        <v>4.15</v>
      </c>
    </row>
    <row r="245">
      <c r="A245" t="str">
        <v>ZU-S3OP-BTRV</v>
      </c>
      <c r="B245" t="str">
        <v>X002BBZSCH</v>
      </c>
      <c r="C245" t="str">
        <v>Openers</v>
      </c>
      <c r="D245" t="str">
        <v>S206 (100)</v>
      </c>
      <c r="E245">
        <v>43956</v>
      </c>
      <c r="F245">
        <v>44105</v>
      </c>
      <c r="G245" t="str">
        <v>197.40</v>
      </c>
    </row>
    <row r="246">
      <c r="A246" t="str">
        <v>ZU-S3OP-BTRV</v>
      </c>
      <c r="B246" t="str">
        <v>X002BBZSCH</v>
      </c>
      <c r="C246" t="str">
        <v>Openers</v>
      </c>
      <c r="D246" t="str">
        <v>S206 (100)</v>
      </c>
      <c r="E246">
        <v>43826</v>
      </c>
      <c r="F246">
        <v>43955</v>
      </c>
      <c r="G246" t="str">
        <v>4.50</v>
      </c>
    </row>
    <row r="247">
      <c r="A247" t="str">
        <v>ZU-S3OP-BTRV</v>
      </c>
      <c r="B247" t="str">
        <v>X002BBZSCH</v>
      </c>
      <c r="C247" t="str">
        <v>Openers</v>
      </c>
      <c r="D247" t="str">
        <v>S206 (100)</v>
      </c>
      <c r="E247">
        <v>42723</v>
      </c>
      <c r="F247">
        <v>43825</v>
      </c>
      <c r="G247" t="str">
        <v>3.94</v>
      </c>
    </row>
    <row r="248">
      <c r="A248" t="str">
        <v>3C-8GVG-8KV6</v>
      </c>
      <c r="B248" t="str">
        <v>X0028N5BQ1</v>
      </c>
      <c r="C248" t="str">
        <v>Openers</v>
      </c>
      <c r="D248" t="str">
        <v>S186 (100)</v>
      </c>
      <c r="E248">
        <v>44913</v>
      </c>
      <c r="F248">
        <v>46055</v>
      </c>
      <c r="G248" t="str">
        <v>0.87</v>
      </c>
    </row>
    <row r="249">
      <c r="A249" t="str">
        <v>3C-8GVG-8KV6</v>
      </c>
      <c r="B249" t="str">
        <v>X0028N5BQ1</v>
      </c>
      <c r="C249" t="str">
        <v>Openers</v>
      </c>
      <c r="D249" t="str">
        <v>S186 (100)</v>
      </c>
      <c r="E249">
        <v>44906</v>
      </c>
      <c r="F249">
        <v>44912</v>
      </c>
      <c r="G249" t="str">
        <v>0.90</v>
      </c>
    </row>
    <row r="250">
      <c r="A250" t="str">
        <v>3C-8GVG-8KV6</v>
      </c>
      <c r="B250" t="str">
        <v>X0028N5BQ1</v>
      </c>
      <c r="C250" t="str">
        <v>Openers</v>
      </c>
      <c r="D250" t="str">
        <v>S186 (100)</v>
      </c>
      <c r="E250">
        <v>44664</v>
      </c>
      <c r="F250">
        <v>44905</v>
      </c>
      <c r="G250" t="str">
        <v>1.16</v>
      </c>
    </row>
    <row r="251">
      <c r="A251" t="str">
        <v>3C-8GVG-8KV6</v>
      </c>
      <c r="B251" t="str">
        <v>X0028N5BQ1</v>
      </c>
      <c r="C251" t="str">
        <v>Openers</v>
      </c>
      <c r="D251" t="str">
        <v>S186 (100)</v>
      </c>
      <c r="E251">
        <v>44564</v>
      </c>
      <c r="F251">
        <v>44663</v>
      </c>
      <c r="G251" t="str">
        <v>3.17</v>
      </c>
    </row>
    <row r="252">
      <c r="A252" t="str">
        <v>3C-8GVG-8KV6</v>
      </c>
      <c r="B252" t="str">
        <v>X0028N5BQ1</v>
      </c>
      <c r="C252" t="str">
        <v>Openers</v>
      </c>
      <c r="D252" t="str">
        <v>S186 (100)</v>
      </c>
      <c r="E252">
        <v>44425</v>
      </c>
      <c r="F252">
        <v>44563</v>
      </c>
      <c r="G252" t="str">
        <v>0.95</v>
      </c>
    </row>
    <row r="253">
      <c r="A253" t="str">
        <v>3C-8GVG-8KV6</v>
      </c>
      <c r="B253" t="str">
        <v>X0028N5BQ1</v>
      </c>
      <c r="C253" t="str">
        <v>Openers</v>
      </c>
      <c r="D253" t="str">
        <v>S186 (100)</v>
      </c>
      <c r="E253">
        <v>44371</v>
      </c>
      <c r="F253">
        <v>44424</v>
      </c>
      <c r="G253" t="str">
        <v>1.51</v>
      </c>
    </row>
    <row r="254">
      <c r="A254" t="str">
        <v>3C-8GVG-8KV6</v>
      </c>
      <c r="B254" t="str">
        <v>X0028N5BQ1</v>
      </c>
      <c r="C254" t="str">
        <v>Openers</v>
      </c>
      <c r="D254" t="str">
        <v>S186 (100)</v>
      </c>
      <c r="E254">
        <v>44355</v>
      </c>
      <c r="F254">
        <v>44370</v>
      </c>
      <c r="G254" t="str">
        <v>1.33</v>
      </c>
    </row>
    <row r="255">
      <c r="A255" t="str">
        <v>3C-8GVG-8KV6</v>
      </c>
      <c r="B255" t="str">
        <v>X0028N5BQ1</v>
      </c>
      <c r="C255" t="str">
        <v>Openers</v>
      </c>
      <c r="D255" t="str">
        <v>S186 (100)</v>
      </c>
      <c r="E255">
        <v>44323</v>
      </c>
      <c r="F255">
        <v>44354</v>
      </c>
      <c r="G255" t="str">
        <v>1.62</v>
      </c>
    </row>
    <row r="256">
      <c r="A256" t="str">
        <v>3C-8GVG-8KV6</v>
      </c>
      <c r="B256" t="str">
        <v>X0028N5BQ1</v>
      </c>
      <c r="C256" t="str">
        <v>Openers</v>
      </c>
      <c r="D256" t="str">
        <v>S186 (100)</v>
      </c>
      <c r="E256">
        <v>44249</v>
      </c>
      <c r="F256">
        <v>44322</v>
      </c>
      <c r="G256" t="str">
        <v>0.96</v>
      </c>
    </row>
    <row r="257">
      <c r="A257" t="str">
        <v>3C-8GVG-8KV6</v>
      </c>
      <c r="B257" t="str">
        <v>X0028N5BQ1</v>
      </c>
      <c r="C257" t="str">
        <v>Openers</v>
      </c>
      <c r="D257" t="str">
        <v>S186 (100)</v>
      </c>
      <c r="E257">
        <v>44164</v>
      </c>
      <c r="F257">
        <v>44248</v>
      </c>
      <c r="G257" t="str">
        <v>0.89</v>
      </c>
    </row>
    <row r="258">
      <c r="A258" t="str">
        <v>3C-8GVG-8KV6</v>
      </c>
      <c r="B258" t="str">
        <v>X0028N5BQ1</v>
      </c>
      <c r="C258" t="str">
        <v>Openers</v>
      </c>
      <c r="D258" t="str">
        <v>S186 (100)</v>
      </c>
      <c r="E258">
        <v>44071</v>
      </c>
      <c r="F258">
        <v>44163</v>
      </c>
      <c r="G258" t="str">
        <v>0.77</v>
      </c>
    </row>
    <row r="259">
      <c r="A259" t="str">
        <v>3C-8GVG-8KV6</v>
      </c>
      <c r="B259" t="str">
        <v>X0028N5BQ1</v>
      </c>
      <c r="C259" t="str">
        <v>Openers</v>
      </c>
      <c r="D259" t="str">
        <v>S186 (100)</v>
      </c>
      <c r="E259">
        <v>43885</v>
      </c>
      <c r="F259">
        <v>44070</v>
      </c>
      <c r="G259" t="str">
        <v>0.96</v>
      </c>
    </row>
    <row r="260">
      <c r="A260" t="str">
        <v>3C-8GVG-8KV6</v>
      </c>
      <c r="B260" t="str">
        <v>X0028N5BQ1</v>
      </c>
      <c r="C260" t="str">
        <v>Openers</v>
      </c>
      <c r="D260" t="str">
        <v>S186 (100)</v>
      </c>
      <c r="E260">
        <v>43820</v>
      </c>
      <c r="F260">
        <v>43884</v>
      </c>
      <c r="G260" t="str">
        <v>1.54</v>
      </c>
    </row>
    <row r="261">
      <c r="A261" t="str">
        <v>3C-8GVG-8KV6</v>
      </c>
      <c r="B261" t="str">
        <v>X0028N5BQ1</v>
      </c>
      <c r="C261" t="str">
        <v>Openers</v>
      </c>
      <c r="D261" t="str">
        <v>S186 (100)</v>
      </c>
      <c r="E261">
        <v>43807</v>
      </c>
      <c r="F261">
        <v>43819</v>
      </c>
      <c r="G261" t="str">
        <v>0.98</v>
      </c>
    </row>
    <row r="262">
      <c r="A262" t="str">
        <v>3C-8GVG-8KV6</v>
      </c>
      <c r="B262" t="str">
        <v>X0028N5BQ1</v>
      </c>
      <c r="C262" t="str">
        <v>Openers</v>
      </c>
      <c r="D262" t="str">
        <v>S186 (100)</v>
      </c>
      <c r="E262">
        <v>42723</v>
      </c>
      <c r="F262">
        <v>43806</v>
      </c>
      <c r="G262" t="str">
        <v>1.57</v>
      </c>
    </row>
    <row r="263">
      <c r="A263" t="str">
        <v>UG-VV3N-QT05</v>
      </c>
      <c r="B263" t="e">
        <v>#N/A</v>
      </c>
      <c r="C263" t="e">
        <v>#N/A</v>
      </c>
      <c r="D263" t="e">
        <v>#N/A</v>
      </c>
      <c r="E263">
        <v>43869</v>
      </c>
      <c r="F263">
        <v>44984</v>
      </c>
      <c r="G263">
        <v>44958</v>
      </c>
    </row>
    <row r="264">
      <c r="A264" t="str">
        <v>UG-VV3N-QT05</v>
      </c>
      <c r="B264" t="e">
        <v>#N/A</v>
      </c>
      <c r="C264" t="e">
        <v>#N/A</v>
      </c>
      <c r="D264" t="e">
        <v>#N/A</v>
      </c>
      <c r="E264">
        <v>43850</v>
      </c>
      <c r="F264">
        <v>43868</v>
      </c>
      <c r="G264" t="str">
        <v>2.69</v>
      </c>
    </row>
    <row r="265">
      <c r="A265" t="str">
        <v>UG-VV3N-QT05</v>
      </c>
      <c r="B265" t="e">
        <v>#N/A</v>
      </c>
      <c r="C265" t="e">
        <v>#N/A</v>
      </c>
      <c r="D265" t="e">
        <v>#N/A</v>
      </c>
      <c r="E265">
        <v>43822</v>
      </c>
      <c r="F265">
        <v>43849</v>
      </c>
      <c r="G265" t="str">
        <v>1.60</v>
      </c>
    </row>
    <row r="266">
      <c r="A266" t="str">
        <v>UG-VV3N-QT05</v>
      </c>
      <c r="B266" t="e">
        <v>#N/A</v>
      </c>
      <c r="C266" t="e">
        <v>#N/A</v>
      </c>
      <c r="D266" t="e">
        <v>#N/A</v>
      </c>
      <c r="E266">
        <v>43765</v>
      </c>
      <c r="F266">
        <v>43821</v>
      </c>
      <c r="G266" t="str">
        <v>1.42</v>
      </c>
    </row>
    <row r="267">
      <c r="A267" t="str">
        <v>UG-VV3N-QT05</v>
      </c>
      <c r="B267" t="e">
        <v>#N/A</v>
      </c>
      <c r="C267" t="e">
        <v>#N/A</v>
      </c>
      <c r="D267" t="e">
        <v>#N/A</v>
      </c>
      <c r="E267">
        <v>42723</v>
      </c>
      <c r="F267">
        <v>43764</v>
      </c>
      <c r="G267" t="str">
        <v>1.61</v>
      </c>
    </row>
    <row r="268">
      <c r="A268" t="str">
        <v>AR-AGYL-72FU</v>
      </c>
      <c r="B268" t="e">
        <v>#N/A</v>
      </c>
      <c r="C268" t="e">
        <v>#N/A</v>
      </c>
      <c r="D268" t="e">
        <v>#N/A</v>
      </c>
      <c r="E268">
        <v>44127</v>
      </c>
      <c r="F268">
        <v>45223</v>
      </c>
      <c r="G268" t="str">
        <v>4.41</v>
      </c>
    </row>
    <row r="269">
      <c r="A269" t="str">
        <v>AR-AGYL-72FU</v>
      </c>
      <c r="B269" t="e">
        <v>#N/A</v>
      </c>
      <c r="C269" t="e">
        <v>#N/A</v>
      </c>
      <c r="D269" t="e">
        <v>#N/A</v>
      </c>
      <c r="E269">
        <v>43808</v>
      </c>
      <c r="F269">
        <v>44126</v>
      </c>
      <c r="G269" t="str">
        <v>1.93</v>
      </c>
    </row>
    <row r="270">
      <c r="A270" t="str">
        <v>AR-AGYL-72FU</v>
      </c>
      <c r="B270" t="e">
        <v>#N/A</v>
      </c>
      <c r="C270" t="e">
        <v>#N/A</v>
      </c>
      <c r="D270" t="e">
        <v>#N/A</v>
      </c>
      <c r="E270">
        <v>42723</v>
      </c>
      <c r="F270">
        <v>43807</v>
      </c>
      <c r="G270" t="str">
        <v>4.43</v>
      </c>
    </row>
    <row r="271">
      <c r="A271" t="str">
        <v>FB-NGZ0-VA4A</v>
      </c>
      <c r="B271" t="str">
        <v>X001X3C7U5</v>
      </c>
      <c r="C271" t="str">
        <v>Keychains</v>
      </c>
      <c r="D271" t="str">
        <v>S206(105) &gt; S207 (50)</v>
      </c>
      <c r="E271">
        <v>44849</v>
      </c>
      <c r="F271">
        <v>46000</v>
      </c>
      <c r="G271" t="str">
        <v>0.55</v>
      </c>
    </row>
    <row r="272">
      <c r="A272" t="str">
        <v>FB-NGZ0-VA4A</v>
      </c>
      <c r="B272" t="str">
        <v>X001X3C7U5</v>
      </c>
      <c r="C272" t="str">
        <v>Keychains</v>
      </c>
      <c r="D272" t="str">
        <v>S206(105) &gt; S207 (50)</v>
      </c>
      <c r="E272">
        <v>44831</v>
      </c>
      <c r="F272">
        <v>44848</v>
      </c>
      <c r="G272" t="str">
        <v>0.55</v>
      </c>
    </row>
    <row r="273">
      <c r="A273" t="str">
        <v>FB-NGZ0-VA4A</v>
      </c>
      <c r="B273" t="str">
        <v>X001X3C7U5</v>
      </c>
      <c r="C273" t="str">
        <v>Keychains</v>
      </c>
      <c r="D273" t="str">
        <v>S206(105) &gt; S207 (50)</v>
      </c>
      <c r="E273">
        <v>44785</v>
      </c>
      <c r="F273">
        <v>44830</v>
      </c>
      <c r="G273" t="str">
        <v>0.55</v>
      </c>
    </row>
    <row r="274">
      <c r="A274" t="str">
        <v>FB-NGZ0-VA4A</v>
      </c>
      <c r="B274" t="str">
        <v>X001X3C7U5</v>
      </c>
      <c r="C274" t="str">
        <v>Keychains</v>
      </c>
      <c r="D274" t="str">
        <v>S206(105) &gt; S207 (50)</v>
      </c>
      <c r="E274">
        <v>44622</v>
      </c>
      <c r="F274">
        <v>44784</v>
      </c>
      <c r="G274" t="str">
        <v>0.65</v>
      </c>
    </row>
    <row r="275">
      <c r="A275" t="str">
        <v>FB-NGZ0-VA4A</v>
      </c>
      <c r="B275" t="str">
        <v>X001X3C7U5</v>
      </c>
      <c r="C275" t="str">
        <v>Keychains</v>
      </c>
      <c r="D275" t="str">
        <v>S206(105) &gt; S207 (50)</v>
      </c>
      <c r="E275">
        <v>44548</v>
      </c>
      <c r="F275">
        <v>44621</v>
      </c>
      <c r="G275" t="str">
        <v>0.78</v>
      </c>
    </row>
    <row r="276">
      <c r="A276" t="str">
        <v>FB-NGZ0-VA4A</v>
      </c>
      <c r="B276" t="str">
        <v>X001X3C7U5</v>
      </c>
      <c r="C276" t="str">
        <v>Keychains</v>
      </c>
      <c r="D276" t="str">
        <v>S206(105) &gt; S207 (50)</v>
      </c>
      <c r="E276">
        <v>44483</v>
      </c>
      <c r="F276">
        <v>44547</v>
      </c>
      <c r="G276" t="str">
        <v>1.34</v>
      </c>
    </row>
    <row r="277">
      <c r="A277" t="str">
        <v>FB-NGZ0-VA4A</v>
      </c>
      <c r="B277" t="str">
        <v>X001X3C7U5</v>
      </c>
      <c r="C277" t="str">
        <v>Keychains</v>
      </c>
      <c r="D277" t="str">
        <v>S206(105) &gt; S207 (50)</v>
      </c>
      <c r="E277">
        <v>44213</v>
      </c>
      <c r="F277">
        <v>44482</v>
      </c>
      <c r="G277" t="str">
        <v>0.55</v>
      </c>
    </row>
    <row r="278">
      <c r="A278" t="str">
        <v>FB-NGZ0-VA4A</v>
      </c>
      <c r="B278" t="str">
        <v>X001X3C7U5</v>
      </c>
      <c r="C278" t="str">
        <v>Keychains</v>
      </c>
      <c r="D278" t="str">
        <v>S206(105) &gt; S207 (50)</v>
      </c>
      <c r="E278">
        <v>44020</v>
      </c>
      <c r="F278">
        <v>44212</v>
      </c>
      <c r="G278" t="str">
        <v>0.45</v>
      </c>
    </row>
    <row r="279">
      <c r="A279" t="str">
        <v>FB-NGZ0-VA4A</v>
      </c>
      <c r="B279" t="str">
        <v>X001X3C7U5</v>
      </c>
      <c r="C279" t="str">
        <v>Keychains</v>
      </c>
      <c r="D279" t="str">
        <v>S206(105) &gt; S207 (50)</v>
      </c>
      <c r="E279">
        <v>43956</v>
      </c>
      <c r="F279">
        <v>44019</v>
      </c>
      <c r="G279" t="str">
        <v>39.93</v>
      </c>
    </row>
    <row r="280">
      <c r="A280" t="str">
        <v>FB-NGZ0-VA4A</v>
      </c>
      <c r="B280" t="str">
        <v>X001X3C7U5</v>
      </c>
      <c r="C280" t="str">
        <v>Keychains</v>
      </c>
      <c r="D280" t="str">
        <v>S206(105) &gt; S207 (50)</v>
      </c>
      <c r="E280">
        <v>43847</v>
      </c>
      <c r="F280">
        <v>43955</v>
      </c>
      <c r="G280">
        <v>44927</v>
      </c>
    </row>
    <row r="281">
      <c r="A281" t="str">
        <v>FB-NGZ0-VA4A</v>
      </c>
      <c r="B281" t="str">
        <v>X001X3C7U5</v>
      </c>
      <c r="C281" t="str">
        <v>Keychains</v>
      </c>
      <c r="D281" t="str">
        <v>S206(105) &gt; S207 (50)</v>
      </c>
      <c r="E281">
        <v>43616</v>
      </c>
      <c r="F281">
        <v>43846</v>
      </c>
      <c r="G281" t="str">
        <v>0.53</v>
      </c>
    </row>
    <row r="282">
      <c r="A282" t="str">
        <v>FB-NGZ0-VA4A</v>
      </c>
      <c r="B282" t="str">
        <v>X001X3C7U5</v>
      </c>
      <c r="C282" t="str">
        <v>Keychains</v>
      </c>
      <c r="D282" t="str">
        <v>S206(105) &gt; S207 (50)</v>
      </c>
      <c r="E282">
        <v>43591</v>
      </c>
      <c r="F282">
        <v>43615</v>
      </c>
      <c r="G282" t="str">
        <v>0.58</v>
      </c>
    </row>
    <row r="283">
      <c r="A283" t="str">
        <v>FB-NGZ0-VA4A</v>
      </c>
      <c r="B283" t="str">
        <v>X001X3C7U5</v>
      </c>
      <c r="C283" t="str">
        <v>Keychains</v>
      </c>
      <c r="D283" t="str">
        <v>S206(105) &gt; S207 (50)</v>
      </c>
      <c r="E283">
        <v>43450</v>
      </c>
      <c r="F283">
        <v>43590</v>
      </c>
      <c r="G283" t="str">
        <v>0.68</v>
      </c>
    </row>
    <row r="284">
      <c r="A284" t="str">
        <v>FB-NGZ0-VA4A</v>
      </c>
      <c r="B284" t="str">
        <v>X001X3C7U5</v>
      </c>
      <c r="C284" t="str">
        <v>Keychains</v>
      </c>
      <c r="D284" t="str">
        <v>S206(105) &gt; S207 (50)</v>
      </c>
      <c r="E284">
        <v>43397</v>
      </c>
      <c r="F284">
        <v>43449</v>
      </c>
      <c r="G284" t="str">
        <v>0.67</v>
      </c>
    </row>
    <row r="285">
      <c r="A285" t="str">
        <v>KY-KVD7-G2VA</v>
      </c>
      <c r="B285" t="e">
        <v>#N/A</v>
      </c>
      <c r="C285" t="e">
        <v>#N/A</v>
      </c>
      <c r="D285" t="e">
        <v>#N/A</v>
      </c>
      <c r="E285">
        <v>43970</v>
      </c>
      <c r="F285">
        <v>45068</v>
      </c>
      <c r="G285" t="str">
        <v>134.18</v>
      </c>
    </row>
    <row r="286">
      <c r="A286" t="str">
        <v>KY-KVD7-G2VA</v>
      </c>
      <c r="B286" t="e">
        <v>#N/A</v>
      </c>
      <c r="C286" t="e">
        <v>#N/A</v>
      </c>
      <c r="D286" t="e">
        <v>#N/A</v>
      </c>
      <c r="E286">
        <v>43891</v>
      </c>
      <c r="F286">
        <v>43969</v>
      </c>
      <c r="G286" t="str">
        <v>1.23</v>
      </c>
    </row>
    <row r="287">
      <c r="A287" t="str">
        <v>KY-KVD7-G2VA</v>
      </c>
      <c r="B287" t="e">
        <v>#N/A</v>
      </c>
      <c r="C287" t="e">
        <v>#N/A</v>
      </c>
      <c r="D287" t="e">
        <v>#N/A</v>
      </c>
      <c r="E287">
        <v>43850</v>
      </c>
      <c r="F287">
        <v>43890</v>
      </c>
      <c r="G287">
        <v>44928</v>
      </c>
    </row>
    <row r="288">
      <c r="A288" t="str">
        <v>KY-KVD7-G2VA</v>
      </c>
      <c r="B288" t="e">
        <v>#N/A</v>
      </c>
      <c r="C288" t="e">
        <v>#N/A</v>
      </c>
      <c r="D288" t="e">
        <v>#N/A</v>
      </c>
      <c r="E288">
        <v>43831</v>
      </c>
      <c r="F288">
        <v>43849</v>
      </c>
      <c r="G288" t="str">
        <v>1.81</v>
      </c>
    </row>
    <row r="289">
      <c r="A289" t="str">
        <v>KY-KVD7-G2VA</v>
      </c>
      <c r="B289" t="e">
        <v>#N/A</v>
      </c>
      <c r="C289" t="e">
        <v>#N/A</v>
      </c>
      <c r="D289" t="e">
        <v>#N/A</v>
      </c>
      <c r="E289">
        <v>42723</v>
      </c>
      <c r="F289">
        <v>43830</v>
      </c>
      <c r="G289" t="str">
        <v>1.26</v>
      </c>
    </row>
    <row r="290">
      <c r="A290" t="str">
        <v>CL-ADM4-Q7KS</v>
      </c>
      <c r="B290" t="e">
        <v>#N/A</v>
      </c>
      <c r="C290" t="e">
        <v>#N/A</v>
      </c>
      <c r="D290" t="e">
        <v>#N/A</v>
      </c>
      <c r="E290">
        <v>42723</v>
      </c>
      <c r="F290">
        <v>44914</v>
      </c>
      <c r="G290" t="str">
        <v>1.29</v>
      </c>
    </row>
    <row r="291">
      <c r="A291" t="str">
        <v>9N-UB22-XILZ</v>
      </c>
      <c r="B291" t="str">
        <v>X001YUO5YX</v>
      </c>
      <c r="C291" t="str">
        <v>Pens</v>
      </c>
      <c r="D291" t="str">
        <v>S222(27)</v>
      </c>
      <c r="E291">
        <v>44916</v>
      </c>
      <c r="F291">
        <v>46055</v>
      </c>
      <c r="G291" t="str">
        <v>1.72</v>
      </c>
    </row>
    <row r="292">
      <c r="A292" t="str">
        <v>9N-UB22-XILZ</v>
      </c>
      <c r="B292" t="str">
        <v>X001YUO5YX</v>
      </c>
      <c r="C292" t="str">
        <v>Pens</v>
      </c>
      <c r="D292" t="str">
        <v>S222(27)</v>
      </c>
      <c r="E292">
        <v>44791</v>
      </c>
      <c r="F292">
        <v>44915</v>
      </c>
      <c r="G292" t="str">
        <v>1.25</v>
      </c>
    </row>
    <row r="293">
      <c r="A293" t="str">
        <v>9N-UB22-XILZ</v>
      </c>
      <c r="B293" t="str">
        <v>X001YUO5YX</v>
      </c>
      <c r="C293" t="str">
        <v>Pens</v>
      </c>
      <c r="D293" t="str">
        <v>S222(27)</v>
      </c>
      <c r="E293">
        <v>44566</v>
      </c>
      <c r="F293">
        <v>44790</v>
      </c>
      <c r="G293" t="str">
        <v>1.61</v>
      </c>
    </row>
    <row r="294">
      <c r="A294" t="str">
        <v>9N-UB22-XILZ</v>
      </c>
      <c r="B294" t="str">
        <v>X001YUO5YX</v>
      </c>
      <c r="C294" t="str">
        <v>Pens</v>
      </c>
      <c r="D294" t="str">
        <v>S222(27)</v>
      </c>
      <c r="E294">
        <v>44482</v>
      </c>
      <c r="F294">
        <v>44565</v>
      </c>
      <c r="G294" t="str">
        <v>0.40</v>
      </c>
    </row>
    <row r="295">
      <c r="A295" t="str">
        <v>9N-UB22-XILZ</v>
      </c>
      <c r="B295" t="str">
        <v>X001YUO5YX</v>
      </c>
      <c r="C295" t="str">
        <v>Pens</v>
      </c>
      <c r="D295" t="str">
        <v>S222(27)</v>
      </c>
      <c r="E295">
        <v>44211</v>
      </c>
      <c r="F295">
        <v>44481</v>
      </c>
      <c r="G295" t="str">
        <v>1.53</v>
      </c>
    </row>
    <row r="296">
      <c r="A296" t="str">
        <v>9N-UB22-XILZ</v>
      </c>
      <c r="B296" t="str">
        <v>X001YUO5YX</v>
      </c>
      <c r="C296" t="str">
        <v>Pens</v>
      </c>
      <c r="D296" t="str">
        <v>S222(27)</v>
      </c>
      <c r="E296">
        <v>44147</v>
      </c>
      <c r="F296">
        <v>44210</v>
      </c>
      <c r="G296" t="str">
        <v>1.00</v>
      </c>
    </row>
    <row r="297">
      <c r="A297" t="str">
        <v>9N-UB22-XILZ</v>
      </c>
      <c r="B297" t="str">
        <v>X001YUO5YX</v>
      </c>
      <c r="C297" t="str">
        <v>Pens</v>
      </c>
      <c r="D297" t="str">
        <v>S222(27)</v>
      </c>
      <c r="E297">
        <v>44046</v>
      </c>
      <c r="F297">
        <v>44146</v>
      </c>
      <c r="G297" t="str">
        <v>0.88</v>
      </c>
    </row>
    <row r="298">
      <c r="A298" t="str">
        <v>9N-UB22-XILZ</v>
      </c>
      <c r="B298" t="str">
        <v>X001YUO5YX</v>
      </c>
      <c r="C298" t="str">
        <v>Pens</v>
      </c>
      <c r="D298" t="str">
        <v>S222(27)</v>
      </c>
      <c r="E298">
        <v>44013</v>
      </c>
      <c r="F298">
        <v>44045</v>
      </c>
      <c r="G298" t="str">
        <v>1.16</v>
      </c>
    </row>
    <row r="299">
      <c r="A299" t="str">
        <v>9N-UB22-XILZ</v>
      </c>
      <c r="B299" t="str">
        <v>X001YUO5YX</v>
      </c>
      <c r="C299" t="str">
        <v>Pens</v>
      </c>
      <c r="D299" t="str">
        <v>S222(27)</v>
      </c>
      <c r="E299">
        <v>43907</v>
      </c>
      <c r="F299">
        <v>44012</v>
      </c>
      <c r="G299">
        <v>45047</v>
      </c>
    </row>
    <row r="300">
      <c r="A300" t="str">
        <v>9N-UB22-XILZ</v>
      </c>
      <c r="B300" t="str">
        <v>X001YUO5YX</v>
      </c>
      <c r="C300" t="str">
        <v>Pens</v>
      </c>
      <c r="D300" t="str">
        <v>S222(27)</v>
      </c>
      <c r="E300">
        <v>43857</v>
      </c>
      <c r="F300">
        <v>43906</v>
      </c>
      <c r="G300" t="str">
        <v>0.94</v>
      </c>
    </row>
    <row r="301">
      <c r="A301" t="str">
        <v>9N-UB22-XILZ</v>
      </c>
      <c r="B301" t="str">
        <v>X001YUO5YX</v>
      </c>
      <c r="C301" t="str">
        <v>Pens</v>
      </c>
      <c r="D301" t="str">
        <v>S222(27)</v>
      </c>
      <c r="E301">
        <v>43803</v>
      </c>
      <c r="F301">
        <v>43856</v>
      </c>
      <c r="G301" t="str">
        <v>0.96</v>
      </c>
    </row>
    <row r="302">
      <c r="A302" t="str">
        <v>9N-UB22-XILZ</v>
      </c>
      <c r="B302" t="str">
        <v>X001YUO5YX</v>
      </c>
      <c r="C302" t="str">
        <v>Pens</v>
      </c>
      <c r="D302" t="str">
        <v>S222(27)</v>
      </c>
      <c r="E302">
        <v>42723</v>
      </c>
      <c r="F302">
        <v>43802</v>
      </c>
      <c r="G302">
        <v>45261</v>
      </c>
    </row>
    <row r="303">
      <c r="A303" t="str">
        <v>0C-M7XM-LWYB</v>
      </c>
      <c r="B303" t="e">
        <v>#N/A</v>
      </c>
      <c r="C303" t="e">
        <v>#N/A</v>
      </c>
      <c r="D303" t="e">
        <v>#N/A</v>
      </c>
      <c r="E303">
        <v>43882</v>
      </c>
      <c r="F303">
        <v>44978</v>
      </c>
      <c r="G303" t="str">
        <v>4.48</v>
      </c>
    </row>
    <row r="304">
      <c r="A304" t="str">
        <v>0C-M7XM-LWYB</v>
      </c>
      <c r="B304" t="e">
        <v>#N/A</v>
      </c>
      <c r="C304" t="e">
        <v>#N/A</v>
      </c>
      <c r="D304" t="e">
        <v>#N/A</v>
      </c>
      <c r="E304">
        <v>42723</v>
      </c>
      <c r="F304">
        <v>43881</v>
      </c>
      <c r="G304" t="str">
        <v>3.87</v>
      </c>
    </row>
    <row r="305">
      <c r="A305" t="str">
        <v>0E-9KKH-YEV1</v>
      </c>
      <c r="B305" t="e">
        <v>#N/A</v>
      </c>
      <c r="C305" t="e">
        <v>#N/A</v>
      </c>
      <c r="D305" t="e">
        <v>#N/A</v>
      </c>
      <c r="E305">
        <v>43913</v>
      </c>
      <c r="F305">
        <v>45008</v>
      </c>
      <c r="G305" t="str">
        <v>1.28</v>
      </c>
    </row>
    <row r="306">
      <c r="A306" t="str">
        <v>0E-9KKH-YEV1</v>
      </c>
      <c r="B306" t="e">
        <v>#N/A</v>
      </c>
      <c r="C306" t="e">
        <v>#N/A</v>
      </c>
      <c r="D306" t="e">
        <v>#N/A</v>
      </c>
      <c r="E306">
        <v>43818</v>
      </c>
      <c r="F306">
        <v>43912</v>
      </c>
      <c r="G306" t="str">
        <v>1.86</v>
      </c>
    </row>
    <row r="307">
      <c r="A307" t="str">
        <v>0E-9KKH-YEV1</v>
      </c>
      <c r="B307" t="e">
        <v>#N/A</v>
      </c>
      <c r="C307" t="e">
        <v>#N/A</v>
      </c>
      <c r="D307" t="e">
        <v>#N/A</v>
      </c>
      <c r="E307">
        <v>42723</v>
      </c>
      <c r="F307">
        <v>43817</v>
      </c>
      <c r="G307" t="str">
        <v>1.31</v>
      </c>
    </row>
    <row r="308">
      <c r="A308" t="str">
        <v>30-TBIJ-UJ5C</v>
      </c>
      <c r="B308" t="e">
        <v>#N/A</v>
      </c>
      <c r="C308" t="e">
        <v>#N/A</v>
      </c>
      <c r="D308" t="e">
        <v>#N/A</v>
      </c>
      <c r="E308">
        <v>44089</v>
      </c>
      <c r="F308">
        <v>45202</v>
      </c>
      <c r="G308" t="str">
        <v>2.51</v>
      </c>
    </row>
    <row r="309">
      <c r="A309" t="str">
        <v>30-TBIJ-UJ5C</v>
      </c>
      <c r="B309" t="e">
        <v>#N/A</v>
      </c>
      <c r="C309" t="e">
        <v>#N/A</v>
      </c>
      <c r="D309" t="e">
        <v>#N/A</v>
      </c>
      <c r="E309">
        <v>44036</v>
      </c>
      <c r="F309">
        <v>44088</v>
      </c>
      <c r="G309" t="str">
        <v>1.96</v>
      </c>
    </row>
    <row r="310">
      <c r="A310" t="str">
        <v>30-TBIJ-UJ5C</v>
      </c>
      <c r="B310" t="e">
        <v>#N/A</v>
      </c>
      <c r="C310" t="e">
        <v>#N/A</v>
      </c>
      <c r="D310" t="e">
        <v>#N/A</v>
      </c>
      <c r="E310">
        <v>44013</v>
      </c>
      <c r="F310">
        <v>44035</v>
      </c>
      <c r="G310" t="str">
        <v>3.50</v>
      </c>
    </row>
    <row r="311">
      <c r="A311" t="str">
        <v>30-TBIJ-UJ5C</v>
      </c>
      <c r="B311" t="e">
        <v>#N/A</v>
      </c>
      <c r="C311" t="e">
        <v>#N/A</v>
      </c>
      <c r="D311" t="e">
        <v>#N/A</v>
      </c>
      <c r="E311">
        <v>43991</v>
      </c>
      <c r="F311">
        <v>44012</v>
      </c>
      <c r="G311">
        <v>44959</v>
      </c>
    </row>
    <row r="312">
      <c r="A312" t="str">
        <v>30-TBIJ-UJ5C</v>
      </c>
      <c r="B312" t="e">
        <v>#N/A</v>
      </c>
      <c r="C312" t="e">
        <v>#N/A</v>
      </c>
      <c r="D312" t="e">
        <v>#N/A</v>
      </c>
      <c r="E312">
        <v>43887</v>
      </c>
      <c r="F312">
        <v>43990</v>
      </c>
      <c r="G312">
        <v>45048</v>
      </c>
    </row>
    <row r="313">
      <c r="A313" t="str">
        <v>30-TBIJ-UJ5C</v>
      </c>
      <c r="B313" t="e">
        <v>#N/A</v>
      </c>
      <c r="C313" t="e">
        <v>#N/A</v>
      </c>
      <c r="D313" t="e">
        <v>#N/A</v>
      </c>
      <c r="E313">
        <v>43813</v>
      </c>
      <c r="F313">
        <v>43886</v>
      </c>
      <c r="G313" t="str">
        <v>2.00</v>
      </c>
    </row>
    <row r="314">
      <c r="A314" t="str">
        <v>30-TBIJ-UJ5C</v>
      </c>
      <c r="B314" t="e">
        <v>#N/A</v>
      </c>
      <c r="C314" t="e">
        <v>#N/A</v>
      </c>
      <c r="D314" t="e">
        <v>#N/A</v>
      </c>
      <c r="E314">
        <v>43775</v>
      </c>
      <c r="F314">
        <v>43812</v>
      </c>
      <c r="G314" t="str">
        <v>2.56</v>
      </c>
    </row>
    <row r="315">
      <c r="A315" t="str">
        <v>30-TBIJ-UJ5C</v>
      </c>
      <c r="B315" t="e">
        <v>#N/A</v>
      </c>
      <c r="C315" t="e">
        <v>#N/A</v>
      </c>
      <c r="D315" t="e">
        <v>#N/A</v>
      </c>
      <c r="E315">
        <v>42723</v>
      </c>
      <c r="F315">
        <v>43774</v>
      </c>
      <c r="G315" t="str">
        <v>2.54</v>
      </c>
    </row>
    <row r="316">
      <c r="A316" t="str">
        <v>Silver-Gauntlet-Keychain</v>
      </c>
      <c r="B316" t="e">
        <v>#N/A</v>
      </c>
      <c r="C316" t="e">
        <v>#N/A</v>
      </c>
      <c r="D316" t="e">
        <v>#N/A</v>
      </c>
      <c r="E316">
        <v>43816</v>
      </c>
      <c r="F316">
        <v>44914</v>
      </c>
      <c r="G316" t="str">
        <v>1.18</v>
      </c>
    </row>
    <row r="317">
      <c r="A317" t="str">
        <v>Silver-Gauntlet-Keychain</v>
      </c>
      <c r="B317" t="e">
        <v>#N/A</v>
      </c>
      <c r="C317" t="e">
        <v>#N/A</v>
      </c>
      <c r="D317" t="e">
        <v>#N/A</v>
      </c>
      <c r="E317">
        <v>43602</v>
      </c>
      <c r="F317">
        <v>43815</v>
      </c>
      <c r="G317">
        <v>45078</v>
      </c>
    </row>
    <row r="318">
      <c r="A318" t="str">
        <v>Silver-Gauntlet-Keychain</v>
      </c>
      <c r="B318" t="e">
        <v>#N/A</v>
      </c>
      <c r="C318" t="e">
        <v>#N/A</v>
      </c>
      <c r="D318" t="e">
        <v>#N/A</v>
      </c>
      <c r="E318">
        <v>43516</v>
      </c>
      <c r="F318">
        <v>43601</v>
      </c>
      <c r="G318" t="str">
        <v>1.16</v>
      </c>
    </row>
    <row r="319">
      <c r="A319" t="str">
        <v>Silver-Gauntlet-Keychain</v>
      </c>
      <c r="B319" t="e">
        <v>#N/A</v>
      </c>
      <c r="C319" t="e">
        <v>#N/A</v>
      </c>
      <c r="D319" t="e">
        <v>#N/A</v>
      </c>
      <c r="E319">
        <v>43447</v>
      </c>
      <c r="F319">
        <v>43515</v>
      </c>
      <c r="G319" t="str">
        <v>1.27</v>
      </c>
    </row>
    <row r="320">
      <c r="A320" t="str">
        <v>Silver-Gauntlet-Keychain</v>
      </c>
      <c r="B320" t="e">
        <v>#N/A</v>
      </c>
      <c r="C320" t="e">
        <v>#N/A</v>
      </c>
      <c r="D320" t="e">
        <v>#N/A</v>
      </c>
      <c r="E320">
        <v>43431</v>
      </c>
      <c r="F320">
        <v>43446</v>
      </c>
      <c r="G320" t="str">
        <v>1.27</v>
      </c>
    </row>
    <row r="321">
      <c r="A321" t="str">
        <v>ER-PXVS-SGS2</v>
      </c>
      <c r="B321" t="str">
        <v>X001X335EH</v>
      </c>
      <c r="C321" t="str">
        <v>Keychains</v>
      </c>
      <c r="D321" t="str">
        <v>S207 (50)</v>
      </c>
      <c r="E321">
        <v>44931</v>
      </c>
      <c r="F321">
        <v>46055</v>
      </c>
      <c r="G321" t="str">
        <v>1.36</v>
      </c>
    </row>
    <row r="322">
      <c r="A322" t="str">
        <v>ER-PXVS-SGS2</v>
      </c>
      <c r="B322" t="str">
        <v>X001X335EH</v>
      </c>
      <c r="C322" t="str">
        <v>Keychains</v>
      </c>
      <c r="D322" t="str">
        <v>S207 (50)</v>
      </c>
      <c r="E322">
        <v>44841</v>
      </c>
      <c r="F322">
        <v>44930</v>
      </c>
      <c r="G322" t="str">
        <v>0.55</v>
      </c>
    </row>
    <row r="323">
      <c r="A323" t="str">
        <v>ER-PXVS-SGS2</v>
      </c>
      <c r="B323" t="str">
        <v>X001X335EH</v>
      </c>
      <c r="C323" t="str">
        <v>Keychains</v>
      </c>
      <c r="D323" t="str">
        <v>S207 (50)</v>
      </c>
      <c r="E323">
        <v>44812</v>
      </c>
      <c r="F323">
        <v>44840</v>
      </c>
      <c r="G323" t="str">
        <v>0.52</v>
      </c>
    </row>
    <row r="324">
      <c r="A324" t="str">
        <v>ER-PXVS-SGS2</v>
      </c>
      <c r="B324" t="str">
        <v>X001X335EH</v>
      </c>
      <c r="C324" t="str">
        <v>Keychains</v>
      </c>
      <c r="D324" t="str">
        <v>S207 (50)</v>
      </c>
      <c r="E324">
        <v>44758</v>
      </c>
      <c r="F324">
        <v>44811</v>
      </c>
      <c r="G324" t="str">
        <v>0.55</v>
      </c>
    </row>
    <row r="325">
      <c r="A325" t="str">
        <v>ER-PXVS-SGS2</v>
      </c>
      <c r="B325" t="str">
        <v>X001X335EH</v>
      </c>
      <c r="C325" t="str">
        <v>Keychains</v>
      </c>
      <c r="D325" t="str">
        <v>S207 (50)</v>
      </c>
      <c r="E325">
        <v>44598</v>
      </c>
      <c r="F325">
        <v>44757</v>
      </c>
      <c r="G325" t="str">
        <v>0.65</v>
      </c>
    </row>
    <row r="326">
      <c r="A326" t="str">
        <v>ER-PXVS-SGS2</v>
      </c>
      <c r="B326" t="str">
        <v>X001X335EH</v>
      </c>
      <c r="C326" t="str">
        <v>Keychains</v>
      </c>
      <c r="D326" t="str">
        <v>S207 (50)</v>
      </c>
      <c r="E326">
        <v>44556</v>
      </c>
      <c r="F326">
        <v>44597</v>
      </c>
      <c r="G326" t="str">
        <v>1.55</v>
      </c>
    </row>
    <row r="327">
      <c r="A327" t="str">
        <v>ER-PXVS-SGS2</v>
      </c>
      <c r="B327" t="str">
        <v>X001X335EH</v>
      </c>
      <c r="C327" t="str">
        <v>Keychains</v>
      </c>
      <c r="D327" t="str">
        <v>S207 (50)</v>
      </c>
      <c r="E327">
        <v>44540</v>
      </c>
      <c r="F327">
        <v>44555</v>
      </c>
      <c r="G327" t="str">
        <v>0.80</v>
      </c>
    </row>
    <row r="328">
      <c r="A328" t="str">
        <v>ER-PXVS-SGS2</v>
      </c>
      <c r="B328" t="str">
        <v>X001X335EH</v>
      </c>
      <c r="C328" t="str">
        <v>Keychains</v>
      </c>
      <c r="D328" t="str">
        <v>S207 (50)</v>
      </c>
      <c r="E328">
        <v>44472</v>
      </c>
      <c r="F328">
        <v>44539</v>
      </c>
      <c r="G328" t="str">
        <v>1.34</v>
      </c>
    </row>
    <row r="329">
      <c r="A329" t="str">
        <v>ER-PXVS-SGS2</v>
      </c>
      <c r="B329" t="str">
        <v>X001X335EH</v>
      </c>
      <c r="C329" t="str">
        <v>Keychains</v>
      </c>
      <c r="D329" t="str">
        <v>S207 (50)</v>
      </c>
      <c r="E329">
        <v>44238</v>
      </c>
      <c r="F329">
        <v>44471</v>
      </c>
      <c r="G329" t="str">
        <v>0.55</v>
      </c>
    </row>
    <row r="330">
      <c r="A330" t="str">
        <v>ER-PXVS-SGS2</v>
      </c>
      <c r="B330" t="str">
        <v>X001X335EH</v>
      </c>
      <c r="C330" t="str">
        <v>Keychains</v>
      </c>
      <c r="D330" t="str">
        <v>S207 (50)</v>
      </c>
      <c r="E330">
        <v>44144</v>
      </c>
      <c r="F330">
        <v>44237</v>
      </c>
      <c r="G330" t="str">
        <v>0.45</v>
      </c>
    </row>
    <row r="331">
      <c r="A331" t="str">
        <v>ER-PXVS-SGS2</v>
      </c>
      <c r="B331" t="str">
        <v>X001X335EH</v>
      </c>
      <c r="C331" t="str">
        <v>Keychains</v>
      </c>
      <c r="D331" t="str">
        <v>S207 (50)</v>
      </c>
      <c r="E331">
        <v>43997</v>
      </c>
      <c r="F331">
        <v>44143</v>
      </c>
      <c r="G331" t="str">
        <v>0.80</v>
      </c>
    </row>
    <row r="332">
      <c r="A332" t="str">
        <v>ER-PXVS-SGS2</v>
      </c>
      <c r="B332" t="str">
        <v>X001X335EH</v>
      </c>
      <c r="C332" t="str">
        <v>Keychains</v>
      </c>
      <c r="D332" t="str">
        <v>S207 (50)</v>
      </c>
      <c r="E332">
        <v>43842</v>
      </c>
      <c r="F332">
        <v>43996</v>
      </c>
      <c r="G332">
        <v>44927</v>
      </c>
    </row>
    <row r="333">
      <c r="A333" t="str">
        <v>ER-PXVS-SGS2</v>
      </c>
      <c r="B333" t="str">
        <v>X001X335EH</v>
      </c>
      <c r="C333" t="str">
        <v>Keychains</v>
      </c>
      <c r="D333" t="str">
        <v>S207 (50)</v>
      </c>
      <c r="E333">
        <v>43613</v>
      </c>
      <c r="F333">
        <v>43841</v>
      </c>
      <c r="G333" t="str">
        <v>0.53</v>
      </c>
    </row>
    <row r="334">
      <c r="A334" t="str">
        <v>ER-PXVS-SGS2</v>
      </c>
      <c r="B334" t="str">
        <v>X001X335EH</v>
      </c>
      <c r="C334" t="str">
        <v>Keychains</v>
      </c>
      <c r="D334" t="str">
        <v>S207 (50)</v>
      </c>
      <c r="E334">
        <v>43584</v>
      </c>
      <c r="F334">
        <v>43612</v>
      </c>
      <c r="G334" t="str">
        <v>0.58</v>
      </c>
    </row>
    <row r="335">
      <c r="A335" t="str">
        <v>ER-PXVS-SGS2</v>
      </c>
      <c r="B335" t="str">
        <v>X001X335EH</v>
      </c>
      <c r="C335" t="str">
        <v>Keychains</v>
      </c>
      <c r="D335" t="str">
        <v>S207 (50)</v>
      </c>
      <c r="E335">
        <v>43482</v>
      </c>
      <c r="F335">
        <v>43583</v>
      </c>
      <c r="G335" t="str">
        <v>0.68</v>
      </c>
    </row>
    <row r="336">
      <c r="A336" t="str">
        <v>ER-PXVS-SGS2</v>
      </c>
      <c r="B336" t="str">
        <v>X001X335EH</v>
      </c>
      <c r="C336" t="str">
        <v>Keychains</v>
      </c>
      <c r="D336" t="str">
        <v>S207 (50)</v>
      </c>
      <c r="E336">
        <v>43397</v>
      </c>
      <c r="F336">
        <v>43481</v>
      </c>
      <c r="G336" t="str">
        <v>0.67</v>
      </c>
    </row>
    <row r="337">
      <c r="A337" t="str">
        <v>5U-1ZED-KWOB</v>
      </c>
      <c r="B337" t="e">
        <v>#N/A</v>
      </c>
      <c r="C337" t="e">
        <v>#N/A</v>
      </c>
      <c r="D337" t="e">
        <v>#N/A</v>
      </c>
      <c r="E337">
        <v>43811</v>
      </c>
      <c r="F337">
        <v>44914</v>
      </c>
      <c r="G337" t="str">
        <v>1.57</v>
      </c>
    </row>
    <row r="338">
      <c r="A338" t="str">
        <v>5U-1ZED-KWOB</v>
      </c>
      <c r="B338" t="e">
        <v>#N/A</v>
      </c>
      <c r="C338" t="e">
        <v>#N/A</v>
      </c>
      <c r="D338" t="e">
        <v>#N/A</v>
      </c>
      <c r="E338">
        <v>42723</v>
      </c>
      <c r="F338">
        <v>43810</v>
      </c>
      <c r="G338" t="str">
        <v>1.82</v>
      </c>
    </row>
    <row r="339">
      <c r="A339" t="str">
        <v>W1-VZB9-VX2R</v>
      </c>
      <c r="B339" t="str">
        <v>X001X4V63D</v>
      </c>
      <c r="C339" t="str">
        <v>Keychains</v>
      </c>
      <c r="D339" t="str">
        <v>S206(105)&gt; S207 (20)</v>
      </c>
      <c r="E339">
        <v>44896</v>
      </c>
      <c r="F339">
        <v>46010</v>
      </c>
      <c r="G339" t="str">
        <v>0.55</v>
      </c>
    </row>
    <row r="340">
      <c r="A340" t="str">
        <v>W1-VZB9-VX2R</v>
      </c>
      <c r="B340" t="str">
        <v>X001X4V63D</v>
      </c>
      <c r="C340" t="str">
        <v>Keychains</v>
      </c>
      <c r="D340" t="str">
        <v>S206(105)&gt; S207 (20)</v>
      </c>
      <c r="E340">
        <v>44872</v>
      </c>
      <c r="F340">
        <v>44895</v>
      </c>
      <c r="G340" t="str">
        <v>0.52</v>
      </c>
    </row>
    <row r="341">
      <c r="A341" t="str">
        <v>W1-VZB9-VX2R</v>
      </c>
      <c r="B341" t="str">
        <v>X001X4V63D</v>
      </c>
      <c r="C341" t="str">
        <v>Keychains</v>
      </c>
      <c r="D341" t="str">
        <v>S206(105)&gt; S207 (20)</v>
      </c>
      <c r="E341">
        <v>44792</v>
      </c>
      <c r="F341">
        <v>44871</v>
      </c>
      <c r="G341" t="str">
        <v>0.55</v>
      </c>
    </row>
    <row r="342">
      <c r="A342" t="str">
        <v>W1-VZB9-VX2R</v>
      </c>
      <c r="B342" t="str">
        <v>X001X4V63D</v>
      </c>
      <c r="C342" t="str">
        <v>Keychains</v>
      </c>
      <c r="D342" t="str">
        <v>S206(105)&gt; S207 (20)</v>
      </c>
      <c r="E342">
        <v>44588</v>
      </c>
      <c r="F342">
        <v>44791</v>
      </c>
      <c r="G342" t="str">
        <v>0.65</v>
      </c>
    </row>
    <row r="343">
      <c r="A343" t="str">
        <v>W1-VZB9-VX2R</v>
      </c>
      <c r="B343" t="str">
        <v>X001X4V63D</v>
      </c>
      <c r="C343" t="str">
        <v>Keychains</v>
      </c>
      <c r="D343" t="str">
        <v>S206(105)&gt; S207 (20)</v>
      </c>
      <c r="E343">
        <v>44544</v>
      </c>
      <c r="F343">
        <v>44587</v>
      </c>
      <c r="G343" t="str">
        <v>0.78</v>
      </c>
    </row>
    <row r="344">
      <c r="A344" t="str">
        <v>W1-VZB9-VX2R</v>
      </c>
      <c r="B344" t="str">
        <v>X001X4V63D</v>
      </c>
      <c r="C344" t="str">
        <v>Keychains</v>
      </c>
      <c r="D344" t="str">
        <v>S206(105)&gt; S207 (20)</v>
      </c>
      <c r="E344">
        <v>44498</v>
      </c>
      <c r="F344">
        <v>44543</v>
      </c>
      <c r="G344" t="str">
        <v>1.34</v>
      </c>
    </row>
    <row r="345">
      <c r="A345" t="str">
        <v>W1-VZB9-VX2R</v>
      </c>
      <c r="B345" t="str">
        <v>X001X4V63D</v>
      </c>
      <c r="C345" t="str">
        <v>Keychains</v>
      </c>
      <c r="D345" t="str">
        <v>S206(105)&gt; S207 (20)</v>
      </c>
      <c r="E345">
        <v>44247</v>
      </c>
      <c r="F345">
        <v>44497</v>
      </c>
      <c r="G345" t="str">
        <v>0.55</v>
      </c>
    </row>
    <row r="346">
      <c r="A346" t="str">
        <v>W1-VZB9-VX2R</v>
      </c>
      <c r="B346" t="str">
        <v>X001X4V63D</v>
      </c>
      <c r="C346" t="str">
        <v>Keychains</v>
      </c>
      <c r="D346" t="str">
        <v>S206(105)&gt; S207 (20)</v>
      </c>
      <c r="E346">
        <v>44159</v>
      </c>
      <c r="F346">
        <v>44246</v>
      </c>
      <c r="G346" t="str">
        <v>0.54</v>
      </c>
    </row>
    <row r="347">
      <c r="A347" t="str">
        <v>W1-VZB9-VX2R</v>
      </c>
      <c r="B347" t="str">
        <v>X001X4V63D</v>
      </c>
      <c r="C347" t="str">
        <v>Keychains</v>
      </c>
      <c r="D347" t="str">
        <v>S206(105)&gt; S207 (20)</v>
      </c>
      <c r="E347">
        <v>44022</v>
      </c>
      <c r="F347">
        <v>44158</v>
      </c>
      <c r="G347" t="str">
        <v>0.45</v>
      </c>
    </row>
    <row r="348">
      <c r="A348" t="str">
        <v>W1-VZB9-VX2R</v>
      </c>
      <c r="B348" t="str">
        <v>X001X4V63D</v>
      </c>
      <c r="C348" t="str">
        <v>Keychains</v>
      </c>
      <c r="D348" t="str">
        <v>S206(105)&gt; S207 (20)</v>
      </c>
      <c r="E348">
        <v>43891</v>
      </c>
      <c r="F348">
        <v>44021</v>
      </c>
      <c r="G348">
        <v>44927</v>
      </c>
    </row>
    <row r="349">
      <c r="A349" t="str">
        <v>W1-VZB9-VX2R</v>
      </c>
      <c r="B349" t="str">
        <v>X001X4V63D</v>
      </c>
      <c r="C349" t="str">
        <v>Keychains</v>
      </c>
      <c r="D349" t="str">
        <v>S206(105)&gt; S207 (20)</v>
      </c>
      <c r="E349">
        <v>43611</v>
      </c>
      <c r="F349">
        <v>43890</v>
      </c>
      <c r="G349" t="str">
        <v>0.53</v>
      </c>
    </row>
    <row r="350">
      <c r="A350" t="str">
        <v>W1-VZB9-VX2R</v>
      </c>
      <c r="B350" t="str">
        <v>X001X4V63D</v>
      </c>
      <c r="C350" t="str">
        <v>Keychains</v>
      </c>
      <c r="D350" t="str">
        <v>S206(105)&gt; S207 (20)</v>
      </c>
      <c r="E350">
        <v>43561</v>
      </c>
      <c r="F350">
        <v>43609</v>
      </c>
      <c r="G350" t="str">
        <v>0.58</v>
      </c>
    </row>
    <row r="351">
      <c r="A351" t="str">
        <v>W1-VZB9-VX2R</v>
      </c>
      <c r="B351" t="str">
        <v>X001X4V63D</v>
      </c>
      <c r="C351" t="str">
        <v>Keychains</v>
      </c>
      <c r="D351" t="str">
        <v>S206(105)&gt; S207 (20)</v>
      </c>
      <c r="E351">
        <v>43469</v>
      </c>
      <c r="F351">
        <v>43560</v>
      </c>
      <c r="G351" t="str">
        <v>0.68</v>
      </c>
    </row>
    <row r="352">
      <c r="A352" t="str">
        <v>W1-VZB9-VX2R</v>
      </c>
      <c r="B352" t="str">
        <v>X001X4V63D</v>
      </c>
      <c r="C352" t="str">
        <v>Keychains</v>
      </c>
      <c r="D352" t="str">
        <v>S206(105)&gt; S207 (20)</v>
      </c>
      <c r="E352">
        <v>43397</v>
      </c>
      <c r="F352">
        <v>43468</v>
      </c>
      <c r="G352" t="str">
        <v>0.67</v>
      </c>
    </row>
    <row r="353">
      <c r="A353" t="str">
        <v>NB-YLOD-OW76</v>
      </c>
      <c r="B353" t="e">
        <v>#N/A</v>
      </c>
      <c r="C353" t="e">
        <v>#N/A</v>
      </c>
      <c r="D353" t="e">
        <v>#N/A</v>
      </c>
      <c r="E353">
        <v>44072</v>
      </c>
      <c r="F353">
        <v>45167</v>
      </c>
      <c r="G353" t="str">
        <v>0.91</v>
      </c>
    </row>
    <row r="354">
      <c r="A354" t="str">
        <v>NB-YLOD-OW76</v>
      </c>
      <c r="B354" t="e">
        <v>#N/A</v>
      </c>
      <c r="C354" t="e">
        <v>#N/A</v>
      </c>
      <c r="D354" t="e">
        <v>#N/A</v>
      </c>
      <c r="E354">
        <v>44013</v>
      </c>
      <c r="F354">
        <v>44071</v>
      </c>
      <c r="G354" t="str">
        <v>1.24</v>
      </c>
    </row>
    <row r="355">
      <c r="A355" t="str">
        <v>NB-YLOD-OW76</v>
      </c>
      <c r="B355" t="e">
        <v>#N/A</v>
      </c>
      <c r="C355" t="e">
        <v>#N/A</v>
      </c>
      <c r="D355" t="e">
        <v>#N/A</v>
      </c>
      <c r="E355">
        <v>43871</v>
      </c>
      <c r="F355">
        <v>44012</v>
      </c>
      <c r="G355" t="str">
        <v>1.13</v>
      </c>
    </row>
    <row r="356">
      <c r="A356" t="str">
        <v>NB-YLOD-OW76</v>
      </c>
      <c r="B356" t="e">
        <v>#N/A</v>
      </c>
      <c r="C356" t="e">
        <v>#N/A</v>
      </c>
      <c r="D356" t="e">
        <v>#N/A</v>
      </c>
      <c r="E356">
        <v>42723</v>
      </c>
      <c r="F356">
        <v>43870</v>
      </c>
      <c r="G356" t="str">
        <v>1.14</v>
      </c>
    </row>
    <row r="357">
      <c r="A357" t="str">
        <v>UT-BZ6T-6A9K</v>
      </c>
      <c r="B357" t="e">
        <v>#N/A</v>
      </c>
      <c r="C357" t="e">
        <v>#N/A</v>
      </c>
      <c r="D357" t="e">
        <v>#N/A</v>
      </c>
      <c r="E357">
        <v>43814</v>
      </c>
      <c r="F357">
        <v>44914</v>
      </c>
      <c r="G357" t="str">
        <v>1.42</v>
      </c>
    </row>
    <row r="358">
      <c r="A358" t="str">
        <v>UT-BZ6T-6A9K</v>
      </c>
      <c r="B358" t="e">
        <v>#N/A</v>
      </c>
      <c r="C358" t="e">
        <v>#N/A</v>
      </c>
      <c r="D358" t="e">
        <v>#N/A</v>
      </c>
      <c r="E358">
        <v>42723</v>
      </c>
      <c r="F358">
        <v>43813</v>
      </c>
      <c r="G358" t="str">
        <v>1.61</v>
      </c>
    </row>
    <row r="359">
      <c r="A359" t="str">
        <v>VE-H5R9-CDYW</v>
      </c>
      <c r="B359" t="str">
        <v>X002BMC33N</v>
      </c>
      <c r="C359" t="str">
        <v>Keychains</v>
      </c>
      <c r="D359" t="str">
        <v>S206 (100)</v>
      </c>
      <c r="E359">
        <v>44930</v>
      </c>
      <c r="F359">
        <v>46055</v>
      </c>
      <c r="G359" t="str">
        <v>2.26</v>
      </c>
    </row>
    <row r="360">
      <c r="A360" t="str">
        <v>VE-H5R9-CDYW</v>
      </c>
      <c r="B360" t="str">
        <v>X002BMC33N</v>
      </c>
      <c r="C360" t="str">
        <v>Keychains</v>
      </c>
      <c r="D360" t="str">
        <v>S206 (100)</v>
      </c>
      <c r="E360">
        <v>44921</v>
      </c>
      <c r="F360">
        <v>44929</v>
      </c>
      <c r="G360" t="str">
        <v>2.82</v>
      </c>
    </row>
    <row r="361">
      <c r="A361" t="str">
        <v>VE-H5R9-CDYW</v>
      </c>
      <c r="B361" t="str">
        <v>X002BMC33N</v>
      </c>
      <c r="C361" t="str">
        <v>Keychains</v>
      </c>
      <c r="D361" t="str">
        <v>S206 (100)</v>
      </c>
      <c r="E361">
        <v>44755</v>
      </c>
      <c r="F361">
        <v>44920</v>
      </c>
      <c r="G361" t="str">
        <v>2.26</v>
      </c>
    </row>
    <row r="362">
      <c r="A362" t="str">
        <v>VE-H5R9-CDYW</v>
      </c>
      <c r="B362" t="str">
        <v>X002BMC33N</v>
      </c>
      <c r="C362" t="str">
        <v>Keychains</v>
      </c>
      <c r="D362" t="str">
        <v>S206 (100)</v>
      </c>
      <c r="E362">
        <v>44656</v>
      </c>
      <c r="F362">
        <v>44754</v>
      </c>
      <c r="G362" t="str">
        <v>2.52</v>
      </c>
    </row>
    <row r="363">
      <c r="A363" t="str">
        <v>VE-H5R9-CDYW</v>
      </c>
      <c r="B363" t="str">
        <v>X002BMC33N</v>
      </c>
      <c r="C363" t="str">
        <v>Keychains</v>
      </c>
      <c r="D363" t="str">
        <v>S206 (100)</v>
      </c>
      <c r="E363">
        <v>44572</v>
      </c>
      <c r="F363">
        <v>44655</v>
      </c>
      <c r="G363" t="str">
        <v>2.52</v>
      </c>
    </row>
    <row r="364">
      <c r="A364" t="str">
        <v>VE-H5R9-CDYW</v>
      </c>
      <c r="B364" t="str">
        <v>X002BMC33N</v>
      </c>
      <c r="C364" t="str">
        <v>Keychains</v>
      </c>
      <c r="D364" t="str">
        <v>S206 (100)</v>
      </c>
      <c r="E364">
        <v>44529</v>
      </c>
      <c r="F364">
        <v>44571</v>
      </c>
      <c r="G364" t="str">
        <v>3.44</v>
      </c>
    </row>
    <row r="365">
      <c r="A365" t="str">
        <v>VE-H5R9-CDYW</v>
      </c>
      <c r="B365" t="str">
        <v>X002BMC33N</v>
      </c>
      <c r="C365" t="str">
        <v>Keychains</v>
      </c>
      <c r="D365" t="str">
        <v>S206 (100)</v>
      </c>
      <c r="E365">
        <v>44333</v>
      </c>
      <c r="F365">
        <v>44528</v>
      </c>
      <c r="G365" t="str">
        <v>2.24</v>
      </c>
    </row>
    <row r="366">
      <c r="A366" t="str">
        <v>VE-H5R9-CDYW</v>
      </c>
      <c r="B366" t="str">
        <v>X002BMC33N</v>
      </c>
      <c r="C366" t="str">
        <v>Keychains</v>
      </c>
      <c r="D366" t="str">
        <v>S206 (100)</v>
      </c>
      <c r="E366">
        <v>44284</v>
      </c>
      <c r="F366">
        <v>44332</v>
      </c>
      <c r="G366" t="str">
        <v>3.23</v>
      </c>
    </row>
    <row r="367">
      <c r="A367" t="str">
        <v>VE-H5R9-CDYW</v>
      </c>
      <c r="B367" t="str">
        <v>X002BMC33N</v>
      </c>
      <c r="C367" t="str">
        <v>Keychains</v>
      </c>
      <c r="D367" t="str">
        <v>S206 (100)</v>
      </c>
      <c r="E367">
        <v>44243</v>
      </c>
      <c r="F367">
        <v>44283</v>
      </c>
      <c r="G367" t="str">
        <v>2.31</v>
      </c>
    </row>
    <row r="368">
      <c r="A368" t="str">
        <v>VE-H5R9-CDYW</v>
      </c>
      <c r="B368" t="str">
        <v>X002BMC33N</v>
      </c>
      <c r="C368" t="str">
        <v>Keychains</v>
      </c>
      <c r="D368" t="str">
        <v>S206 (100)</v>
      </c>
      <c r="E368">
        <v>44141</v>
      </c>
      <c r="F368">
        <v>44242</v>
      </c>
      <c r="G368" t="str">
        <v>2.20</v>
      </c>
    </row>
    <row r="369">
      <c r="A369" t="str">
        <v>VE-H5R9-CDYW</v>
      </c>
      <c r="B369" t="str">
        <v>X002BMC33N</v>
      </c>
      <c r="C369" t="str">
        <v>Keychains</v>
      </c>
      <c r="D369" t="str">
        <v>S206 (100)</v>
      </c>
      <c r="E369">
        <v>44088</v>
      </c>
      <c r="F369">
        <v>44140</v>
      </c>
      <c r="G369" t="str">
        <v>2.29</v>
      </c>
    </row>
    <row r="370">
      <c r="A370" t="str">
        <v>VE-H5R9-CDYW</v>
      </c>
      <c r="B370" t="str">
        <v>X002BMC33N</v>
      </c>
      <c r="C370" t="str">
        <v>Keychains</v>
      </c>
      <c r="D370" t="str">
        <v>S206 (100)</v>
      </c>
      <c r="E370">
        <v>44042</v>
      </c>
      <c r="F370">
        <v>44087</v>
      </c>
      <c r="G370" t="str">
        <v>3.44</v>
      </c>
    </row>
    <row r="371">
      <c r="A371" t="str">
        <v>VE-H5R9-CDYW</v>
      </c>
      <c r="B371" t="str">
        <v>X002BMC33N</v>
      </c>
      <c r="C371" t="str">
        <v>Keychains</v>
      </c>
      <c r="D371" t="str">
        <v>S206 (100)</v>
      </c>
      <c r="E371">
        <v>43985</v>
      </c>
      <c r="F371">
        <v>44041</v>
      </c>
      <c r="G371" t="str">
        <v>2.45</v>
      </c>
    </row>
    <row r="372">
      <c r="A372" t="str">
        <v>VE-H5R9-CDYW</v>
      </c>
      <c r="B372" t="str">
        <v>X002BMC33N</v>
      </c>
      <c r="C372" t="str">
        <v>Keychains</v>
      </c>
      <c r="D372" t="str">
        <v>S206 (100)</v>
      </c>
      <c r="E372">
        <v>43889</v>
      </c>
      <c r="F372">
        <v>43984</v>
      </c>
      <c r="G372">
        <v>45172</v>
      </c>
    </row>
    <row r="373">
      <c r="A373" t="str">
        <v>VE-H5R9-CDYW</v>
      </c>
      <c r="B373" t="str">
        <v>X002BMC33N</v>
      </c>
      <c r="C373" t="str">
        <v>Keychains</v>
      </c>
      <c r="D373" t="str">
        <v>S206 (100)</v>
      </c>
      <c r="E373">
        <v>42723</v>
      </c>
      <c r="F373">
        <v>43888</v>
      </c>
      <c r="G373" t="str">
        <v>2.34</v>
      </c>
    </row>
    <row r="374">
      <c r="A374" t="str">
        <v>MK-ILTU-2KQK</v>
      </c>
      <c r="B374" t="str">
        <v>X002BC0MVN</v>
      </c>
      <c r="C374" t="str">
        <v>Openers</v>
      </c>
      <c r="D374" t="str">
        <v>S186 (15)</v>
      </c>
      <c r="E374">
        <v>44981</v>
      </c>
      <c r="F374">
        <v>46099</v>
      </c>
      <c r="G374" t="str">
        <v>3.32</v>
      </c>
    </row>
    <row r="375">
      <c r="A375" t="str">
        <v>MK-ILTU-2KQK</v>
      </c>
      <c r="B375" t="str">
        <v>X002BC0MVN</v>
      </c>
      <c r="C375" t="str">
        <v>Openers</v>
      </c>
      <c r="D375" t="str">
        <v>S186 (15)</v>
      </c>
      <c r="E375">
        <v>44768</v>
      </c>
      <c r="F375">
        <v>44980</v>
      </c>
      <c r="G375" t="str">
        <v>5.91</v>
      </c>
    </row>
    <row r="376">
      <c r="A376" t="str">
        <v>MK-ILTU-2KQK</v>
      </c>
      <c r="B376" t="str">
        <v>X002BC0MVN</v>
      </c>
      <c r="C376" t="str">
        <v>Openers</v>
      </c>
      <c r="D376" t="str">
        <v>S186 (15)</v>
      </c>
      <c r="E376">
        <v>44714</v>
      </c>
      <c r="F376">
        <v>44767</v>
      </c>
      <c r="G376" t="str">
        <v>6.18</v>
      </c>
    </row>
    <row r="377">
      <c r="A377" t="str">
        <v>MK-ILTU-2KQK</v>
      </c>
      <c r="B377" t="str">
        <v>X002BC0MVN</v>
      </c>
      <c r="C377" t="str">
        <v>Openers</v>
      </c>
      <c r="D377" t="str">
        <v>S186 (15)</v>
      </c>
      <c r="E377">
        <v>44575</v>
      </c>
      <c r="F377">
        <v>44713</v>
      </c>
      <c r="G377" t="str">
        <v>6.26</v>
      </c>
    </row>
    <row r="378">
      <c r="A378" t="str">
        <v>MK-ILTU-2KQK</v>
      </c>
      <c r="B378" t="str">
        <v>X002BC0MVN</v>
      </c>
      <c r="C378" t="str">
        <v>Openers</v>
      </c>
      <c r="D378" t="str">
        <v>S186 (15)</v>
      </c>
      <c r="E378">
        <v>44543</v>
      </c>
      <c r="F378">
        <v>44574</v>
      </c>
      <c r="G378" t="str">
        <v>5.50</v>
      </c>
    </row>
    <row r="379">
      <c r="A379" t="str">
        <v>MK-ILTU-2KQK</v>
      </c>
      <c r="B379" t="str">
        <v>X002BC0MVN</v>
      </c>
      <c r="C379" t="str">
        <v>Openers</v>
      </c>
      <c r="D379" t="str">
        <v>S186 (15)</v>
      </c>
      <c r="E379">
        <v>44432</v>
      </c>
      <c r="F379">
        <v>44542</v>
      </c>
      <c r="G379" t="str">
        <v>3.39</v>
      </c>
    </row>
    <row r="380">
      <c r="A380" t="str">
        <v>MK-ILTU-2KQK</v>
      </c>
      <c r="B380" t="str">
        <v>X002BC0MVN</v>
      </c>
      <c r="C380" t="str">
        <v>Openers</v>
      </c>
      <c r="D380" t="str">
        <v>S186 (15)</v>
      </c>
      <c r="E380">
        <v>44359</v>
      </c>
      <c r="F380">
        <v>44431</v>
      </c>
      <c r="G380" t="str">
        <v>5.77</v>
      </c>
    </row>
    <row r="381">
      <c r="A381" t="str">
        <v>MK-ILTU-2KQK</v>
      </c>
      <c r="B381" t="str">
        <v>X002BC0MVN</v>
      </c>
      <c r="C381" t="str">
        <v>Openers</v>
      </c>
      <c r="D381" t="str">
        <v>S186 (15)</v>
      </c>
      <c r="E381">
        <v>44121</v>
      </c>
      <c r="F381">
        <v>44358</v>
      </c>
      <c r="G381" t="str">
        <v>3.44</v>
      </c>
    </row>
    <row r="382">
      <c r="A382" t="str">
        <v>MK-ILTU-2KQK</v>
      </c>
      <c r="B382" t="str">
        <v>X002BC0MVN</v>
      </c>
      <c r="C382" t="str">
        <v>Openers</v>
      </c>
      <c r="D382" t="str">
        <v>S186 (15)</v>
      </c>
      <c r="E382">
        <v>44040</v>
      </c>
      <c r="F382">
        <v>44120</v>
      </c>
      <c r="G382" t="str">
        <v>3.81</v>
      </c>
    </row>
    <row r="383">
      <c r="A383" t="str">
        <v>MK-ILTU-2KQK</v>
      </c>
      <c r="B383" t="str">
        <v>X002BC0MVN</v>
      </c>
      <c r="C383" t="str">
        <v>Openers</v>
      </c>
      <c r="D383" t="str">
        <v>S186 (15)</v>
      </c>
      <c r="E383">
        <v>43989</v>
      </c>
      <c r="F383">
        <v>44039</v>
      </c>
      <c r="G383" t="str">
        <v>3.47</v>
      </c>
    </row>
    <row r="384">
      <c r="A384" t="str">
        <v>MK-ILTU-2KQK</v>
      </c>
      <c r="B384" t="str">
        <v>X002BC0MVN</v>
      </c>
      <c r="C384" t="str">
        <v>Openers</v>
      </c>
      <c r="D384" t="str">
        <v>S186 (15)</v>
      </c>
      <c r="E384">
        <v>43893</v>
      </c>
      <c r="F384">
        <v>43988</v>
      </c>
      <c r="G384" t="str">
        <v>3.90</v>
      </c>
    </row>
    <row r="385">
      <c r="A385" t="str">
        <v>MK-ILTU-2KQK</v>
      </c>
      <c r="B385" t="str">
        <v>X002BC0MVN</v>
      </c>
      <c r="C385" t="str">
        <v>Openers</v>
      </c>
      <c r="D385" t="str">
        <v>S186 (15)</v>
      </c>
      <c r="E385">
        <v>43842</v>
      </c>
      <c r="F385">
        <v>43892</v>
      </c>
      <c r="G385" t="str">
        <v>4.15</v>
      </c>
    </row>
    <row r="386">
      <c r="A386" t="str">
        <v>MK-ILTU-2KQK</v>
      </c>
      <c r="B386" t="str">
        <v>X002BC0MVN</v>
      </c>
      <c r="C386" t="str">
        <v>Openers</v>
      </c>
      <c r="D386" t="str">
        <v>S186 (15)</v>
      </c>
      <c r="E386">
        <v>42723</v>
      </c>
      <c r="F386">
        <v>43841</v>
      </c>
      <c r="G386" t="str">
        <v>3.53</v>
      </c>
    </row>
    <row r="387">
      <c r="A387" t="str">
        <v>N0-IRLS-KT4G</v>
      </c>
      <c r="B387" t="e">
        <v>#N/A</v>
      </c>
      <c r="C387" t="e">
        <v>#N/A</v>
      </c>
      <c r="D387" t="e">
        <v>#N/A</v>
      </c>
      <c r="E387">
        <v>43992</v>
      </c>
      <c r="F387">
        <v>45092</v>
      </c>
      <c r="G387" t="str">
        <v>0.89</v>
      </c>
    </row>
    <row r="388">
      <c r="A388" t="str">
        <v>N0-IRLS-KT4G</v>
      </c>
      <c r="B388" t="e">
        <v>#N/A</v>
      </c>
      <c r="C388" t="e">
        <v>#N/A</v>
      </c>
      <c r="D388" t="e">
        <v>#N/A</v>
      </c>
      <c r="E388">
        <v>43945</v>
      </c>
      <c r="F388">
        <v>43991</v>
      </c>
      <c r="G388" t="str">
        <v>2.32</v>
      </c>
    </row>
    <row r="389">
      <c r="A389" t="str">
        <v>N0-IRLS-KT4G</v>
      </c>
      <c r="B389" t="e">
        <v>#N/A</v>
      </c>
      <c r="C389" t="e">
        <v>#N/A</v>
      </c>
      <c r="D389" t="e">
        <v>#N/A</v>
      </c>
      <c r="E389">
        <v>43818</v>
      </c>
      <c r="F389">
        <v>43944</v>
      </c>
      <c r="G389" t="str">
        <v>1.47</v>
      </c>
    </row>
    <row r="390">
      <c r="A390" t="str">
        <v>N0-IRLS-KT4G</v>
      </c>
      <c r="B390" t="e">
        <v>#N/A</v>
      </c>
      <c r="C390" t="e">
        <v>#N/A</v>
      </c>
      <c r="D390" t="e">
        <v>#N/A</v>
      </c>
      <c r="E390">
        <v>43778</v>
      </c>
      <c r="F390">
        <v>43817</v>
      </c>
      <c r="G390" t="str">
        <v>0.60</v>
      </c>
    </row>
    <row r="391">
      <c r="A391" t="str">
        <v>N0-IRLS-KT4G</v>
      </c>
      <c r="B391" t="e">
        <v>#N/A</v>
      </c>
      <c r="C391" t="e">
        <v>#N/A</v>
      </c>
      <c r="D391" t="e">
        <v>#N/A</v>
      </c>
      <c r="E391">
        <v>42723</v>
      </c>
      <c r="F391">
        <v>43777</v>
      </c>
      <c r="G391">
        <v>45201</v>
      </c>
    </row>
    <row r="392">
      <c r="A392" t="str">
        <v>LH-O68E-L3YL</v>
      </c>
      <c r="B392" t="e">
        <v>#N/A</v>
      </c>
      <c r="C392" t="e">
        <v>#N/A</v>
      </c>
      <c r="D392" t="e">
        <v>#N/A</v>
      </c>
      <c r="E392">
        <v>44702</v>
      </c>
      <c r="F392">
        <v>45872</v>
      </c>
      <c r="G392" t="str">
        <v>1.43</v>
      </c>
    </row>
    <row r="393">
      <c r="A393" t="str">
        <v>LH-O68E-L3YL</v>
      </c>
      <c r="B393" t="e">
        <v>#N/A</v>
      </c>
      <c r="C393" t="e">
        <v>#N/A</v>
      </c>
      <c r="D393" t="e">
        <v>#N/A</v>
      </c>
      <c r="E393">
        <v>44658</v>
      </c>
      <c r="F393">
        <v>44701</v>
      </c>
      <c r="G393" t="str">
        <v>1.95</v>
      </c>
    </row>
    <row r="394">
      <c r="A394" t="str">
        <v>LH-O68E-L3YL</v>
      </c>
      <c r="B394" t="e">
        <v>#N/A</v>
      </c>
      <c r="C394" t="e">
        <v>#N/A</v>
      </c>
      <c r="D394" t="e">
        <v>#N/A</v>
      </c>
      <c r="E394">
        <v>44617</v>
      </c>
      <c r="F394">
        <v>44657</v>
      </c>
      <c r="G394" t="str">
        <v>1.75</v>
      </c>
    </row>
    <row r="395">
      <c r="A395" t="str">
        <v>LH-O68E-L3YL</v>
      </c>
      <c r="B395" t="e">
        <v>#N/A</v>
      </c>
      <c r="C395" t="e">
        <v>#N/A</v>
      </c>
      <c r="D395" t="e">
        <v>#N/A</v>
      </c>
      <c r="E395">
        <v>44559</v>
      </c>
      <c r="F395">
        <v>44616</v>
      </c>
      <c r="G395" t="str">
        <v>1.75</v>
      </c>
    </row>
    <row r="396">
      <c r="A396" t="str">
        <v>LH-O68E-L3YL</v>
      </c>
      <c r="B396" t="e">
        <v>#N/A</v>
      </c>
      <c r="C396" t="e">
        <v>#N/A</v>
      </c>
      <c r="D396" t="e">
        <v>#N/A</v>
      </c>
      <c r="E396">
        <v>44540</v>
      </c>
      <c r="F396">
        <v>44558</v>
      </c>
      <c r="G396" t="str">
        <v>3.54</v>
      </c>
    </row>
    <row r="397">
      <c r="A397" t="str">
        <v>LH-O68E-L3YL</v>
      </c>
      <c r="B397" t="e">
        <v>#N/A</v>
      </c>
      <c r="C397" t="e">
        <v>#N/A</v>
      </c>
      <c r="D397" t="e">
        <v>#N/A</v>
      </c>
      <c r="E397">
        <v>44527</v>
      </c>
      <c r="F397">
        <v>44539</v>
      </c>
      <c r="G397" t="str">
        <v>1.62</v>
      </c>
    </row>
    <row r="398">
      <c r="A398" t="str">
        <v>LH-O68E-L3YL</v>
      </c>
      <c r="B398" t="e">
        <v>#N/A</v>
      </c>
      <c r="C398" t="e">
        <v>#N/A</v>
      </c>
      <c r="D398" t="e">
        <v>#N/A</v>
      </c>
      <c r="E398">
        <v>44500</v>
      </c>
      <c r="F398">
        <v>44526</v>
      </c>
      <c r="G398" t="str">
        <v>1.67</v>
      </c>
    </row>
    <row r="399">
      <c r="A399" t="str">
        <v>LH-O68E-L3YL</v>
      </c>
      <c r="B399" t="e">
        <v>#N/A</v>
      </c>
      <c r="C399" t="e">
        <v>#N/A</v>
      </c>
      <c r="D399" t="e">
        <v>#N/A</v>
      </c>
      <c r="E399">
        <v>44467</v>
      </c>
      <c r="F399">
        <v>44499</v>
      </c>
      <c r="G399" t="str">
        <v>2.84</v>
      </c>
    </row>
    <row r="400">
      <c r="A400" t="str">
        <v>LH-O68E-L3YL</v>
      </c>
      <c r="B400" t="e">
        <v>#N/A</v>
      </c>
      <c r="C400" t="e">
        <v>#N/A</v>
      </c>
      <c r="D400" t="e">
        <v>#N/A</v>
      </c>
      <c r="E400">
        <v>44441</v>
      </c>
      <c r="F400">
        <v>44466</v>
      </c>
      <c r="G400">
        <v>45232</v>
      </c>
    </row>
    <row r="401">
      <c r="A401" t="str">
        <v>LH-O68E-L3YL</v>
      </c>
      <c r="B401" t="e">
        <v>#N/A</v>
      </c>
      <c r="C401" t="e">
        <v>#N/A</v>
      </c>
      <c r="D401" t="e">
        <v>#N/A</v>
      </c>
      <c r="E401">
        <v>44247</v>
      </c>
      <c r="F401">
        <v>44440</v>
      </c>
      <c r="G401" t="str">
        <v>1.39</v>
      </c>
    </row>
    <row r="402">
      <c r="A402" t="str">
        <v>LH-O68E-L3YL</v>
      </c>
      <c r="B402" t="e">
        <v>#N/A</v>
      </c>
      <c r="C402" t="e">
        <v>#N/A</v>
      </c>
      <c r="D402" t="e">
        <v>#N/A</v>
      </c>
      <c r="E402">
        <v>44165</v>
      </c>
      <c r="F402">
        <v>44246</v>
      </c>
      <c r="G402" t="str">
        <v>1.61</v>
      </c>
    </row>
    <row r="403">
      <c r="A403" t="str">
        <v>LH-O68E-L3YL</v>
      </c>
      <c r="B403" t="e">
        <v>#N/A</v>
      </c>
      <c r="C403" t="e">
        <v>#N/A</v>
      </c>
      <c r="D403" t="e">
        <v>#N/A</v>
      </c>
      <c r="E403">
        <v>44067</v>
      </c>
      <c r="F403">
        <v>44164</v>
      </c>
      <c r="G403" t="str">
        <v>1.26</v>
      </c>
    </row>
    <row r="404">
      <c r="A404" t="str">
        <v>LH-O68E-L3YL</v>
      </c>
      <c r="B404" t="e">
        <v>#N/A</v>
      </c>
      <c r="C404" t="e">
        <v>#N/A</v>
      </c>
      <c r="D404" t="e">
        <v>#N/A</v>
      </c>
      <c r="E404">
        <v>44029</v>
      </c>
      <c r="F404">
        <v>44066</v>
      </c>
      <c r="G404">
        <v>45171</v>
      </c>
    </row>
    <row r="405">
      <c r="A405" t="str">
        <v>LH-O68E-L3YL</v>
      </c>
      <c r="B405" t="e">
        <v>#N/A</v>
      </c>
      <c r="C405" t="e">
        <v>#N/A</v>
      </c>
      <c r="D405" t="e">
        <v>#N/A</v>
      </c>
      <c r="E405">
        <v>43963</v>
      </c>
      <c r="F405">
        <v>44028</v>
      </c>
      <c r="G405" t="str">
        <v>645.38</v>
      </c>
    </row>
    <row r="406">
      <c r="A406" t="str">
        <v>LH-O68E-L3YL</v>
      </c>
      <c r="B406" t="e">
        <v>#N/A</v>
      </c>
      <c r="C406" t="e">
        <v>#N/A</v>
      </c>
      <c r="D406" t="e">
        <v>#N/A</v>
      </c>
      <c r="E406">
        <v>43914</v>
      </c>
      <c r="F406">
        <v>43962</v>
      </c>
      <c r="G406" t="str">
        <v>1.64</v>
      </c>
    </row>
    <row r="407">
      <c r="A407" t="str">
        <v>LH-O68E-L3YL</v>
      </c>
      <c r="B407" t="e">
        <v>#N/A</v>
      </c>
      <c r="C407" t="e">
        <v>#N/A</v>
      </c>
      <c r="D407" t="e">
        <v>#N/A</v>
      </c>
      <c r="E407">
        <v>43864</v>
      </c>
      <c r="F407">
        <v>43913</v>
      </c>
      <c r="G407" t="str">
        <v>1.33</v>
      </c>
    </row>
    <row r="408">
      <c r="A408" t="str">
        <v>LH-O68E-L3YL</v>
      </c>
      <c r="B408" t="e">
        <v>#N/A</v>
      </c>
      <c r="C408" t="e">
        <v>#N/A</v>
      </c>
      <c r="D408" t="e">
        <v>#N/A</v>
      </c>
      <c r="E408">
        <v>43818</v>
      </c>
      <c r="F408">
        <v>43863</v>
      </c>
      <c r="G408" t="str">
        <v>1.91</v>
      </c>
    </row>
    <row r="409">
      <c r="A409" t="str">
        <v>LH-O68E-L3YL</v>
      </c>
      <c r="B409" t="e">
        <v>#N/A</v>
      </c>
      <c r="C409" t="e">
        <v>#N/A</v>
      </c>
      <c r="D409" t="e">
        <v>#N/A</v>
      </c>
      <c r="E409">
        <v>43793</v>
      </c>
      <c r="F409">
        <v>43817</v>
      </c>
      <c r="G409" t="str">
        <v>1.35</v>
      </c>
    </row>
    <row r="410">
      <c r="A410" t="str">
        <v>LH-O68E-L3YL</v>
      </c>
      <c r="B410" t="e">
        <v>#N/A</v>
      </c>
      <c r="C410" t="e">
        <v>#N/A</v>
      </c>
      <c r="D410" t="e">
        <v>#N/A</v>
      </c>
      <c r="E410">
        <v>43770</v>
      </c>
      <c r="F410">
        <v>43792</v>
      </c>
      <c r="G410" t="str">
        <v>1.93</v>
      </c>
    </row>
    <row r="411">
      <c r="A411" t="str">
        <v>LH-O68E-L3YL</v>
      </c>
      <c r="B411" t="e">
        <v>#N/A</v>
      </c>
      <c r="C411" t="e">
        <v>#N/A</v>
      </c>
      <c r="D411" t="e">
        <v>#N/A</v>
      </c>
      <c r="E411">
        <v>43568</v>
      </c>
      <c r="F411">
        <v>43769</v>
      </c>
      <c r="G411" t="str">
        <v>1.64</v>
      </c>
    </row>
    <row r="412">
      <c r="A412" t="str">
        <v>LH-O68E-L3YL</v>
      </c>
      <c r="B412" t="e">
        <v>#N/A</v>
      </c>
      <c r="C412" t="e">
        <v>#N/A</v>
      </c>
      <c r="D412" t="e">
        <v>#N/A</v>
      </c>
      <c r="E412">
        <v>43489</v>
      </c>
      <c r="F412">
        <v>43567</v>
      </c>
      <c r="G412" t="str">
        <v>2.31</v>
      </c>
    </row>
    <row r="413">
      <c r="A413" t="str">
        <v>LH-O68E-L3YL</v>
      </c>
      <c r="B413" t="e">
        <v>#N/A</v>
      </c>
      <c r="C413" t="e">
        <v>#N/A</v>
      </c>
      <c r="D413" t="e">
        <v>#N/A</v>
      </c>
      <c r="E413">
        <v>43450</v>
      </c>
      <c r="F413">
        <v>43488</v>
      </c>
      <c r="G413" t="str">
        <v>1.63</v>
      </c>
    </row>
    <row r="414">
      <c r="A414" t="str">
        <v>LH-O68E-L3YL</v>
      </c>
      <c r="B414" t="e">
        <v>#N/A</v>
      </c>
      <c r="C414" t="e">
        <v>#N/A</v>
      </c>
      <c r="D414" t="e">
        <v>#N/A</v>
      </c>
      <c r="E414">
        <v>43397</v>
      </c>
      <c r="F414">
        <v>43449</v>
      </c>
      <c r="G414" t="str">
        <v>1.62</v>
      </c>
    </row>
    <row r="415">
      <c r="A415" t="str">
        <v>PK-KI04-1RET</v>
      </c>
      <c r="B415" t="e">
        <v>#N/A</v>
      </c>
      <c r="C415" t="e">
        <v>#N/A</v>
      </c>
      <c r="D415" t="e">
        <v>#N/A</v>
      </c>
      <c r="E415">
        <v>44060</v>
      </c>
      <c r="F415">
        <v>45155</v>
      </c>
      <c r="G415" t="str">
        <v>1.54</v>
      </c>
    </row>
    <row r="416">
      <c r="A416" t="str">
        <v>PK-KI04-1RET</v>
      </c>
      <c r="B416" t="e">
        <v>#N/A</v>
      </c>
      <c r="C416" t="e">
        <v>#N/A</v>
      </c>
      <c r="D416" t="e">
        <v>#N/A</v>
      </c>
      <c r="E416">
        <v>44035</v>
      </c>
      <c r="F416">
        <v>44059</v>
      </c>
      <c r="G416" t="str">
        <v>1.15</v>
      </c>
    </row>
    <row r="417">
      <c r="A417" t="str">
        <v>PK-KI04-1RET</v>
      </c>
      <c r="B417" t="e">
        <v>#N/A</v>
      </c>
      <c r="C417" t="e">
        <v>#N/A</v>
      </c>
      <c r="D417" t="e">
        <v>#N/A</v>
      </c>
      <c r="E417">
        <v>42723</v>
      </c>
      <c r="F417">
        <v>44034</v>
      </c>
      <c r="G417" t="str">
        <v>1.31</v>
      </c>
    </row>
    <row r="418">
      <c r="A418" t="str">
        <v>55-RUZS-K9Y2</v>
      </c>
      <c r="B418" t="str">
        <v>X001X335DX</v>
      </c>
      <c r="C418" t="str">
        <v>Keychains</v>
      </c>
      <c r="D418" t="str">
        <v>S221 (80) &gt; S222 (100)</v>
      </c>
      <c r="E418">
        <v>44916</v>
      </c>
      <c r="F418">
        <v>46055</v>
      </c>
      <c r="G418">
        <v>44958</v>
      </c>
    </row>
    <row r="419">
      <c r="A419" t="str">
        <v>55-RUZS-K9Y2</v>
      </c>
      <c r="B419" t="str">
        <v>X001X335DX</v>
      </c>
      <c r="C419" t="str">
        <v>Keychains</v>
      </c>
      <c r="D419" t="str">
        <v>S221 (80) &gt; S222 (100)</v>
      </c>
      <c r="E419">
        <v>44901</v>
      </c>
      <c r="F419">
        <v>44915</v>
      </c>
      <c r="G419" t="str">
        <v>1.49</v>
      </c>
    </row>
    <row r="420">
      <c r="A420" t="str">
        <v>55-RUZS-K9Y2</v>
      </c>
      <c r="B420" t="str">
        <v>X001X335DX</v>
      </c>
      <c r="C420" t="str">
        <v>Keychains</v>
      </c>
      <c r="D420" t="str">
        <v>S221 (80) &gt; S222 (100)</v>
      </c>
      <c r="E420">
        <v>44892</v>
      </c>
      <c r="F420">
        <v>44900</v>
      </c>
      <c r="G420">
        <v>45078</v>
      </c>
    </row>
    <row r="421">
      <c r="A421" t="str">
        <v>55-RUZS-K9Y2</v>
      </c>
      <c r="B421" t="str">
        <v>X001X335DX</v>
      </c>
      <c r="C421" t="str">
        <v>Keychains</v>
      </c>
      <c r="D421" t="str">
        <v>S221 (80) &gt; S222 (100)</v>
      </c>
      <c r="E421">
        <v>44842</v>
      </c>
      <c r="F421">
        <v>44891</v>
      </c>
      <c r="G421" t="str">
        <v>0.55</v>
      </c>
    </row>
    <row r="422">
      <c r="A422" t="str">
        <v>55-RUZS-K9Y2</v>
      </c>
      <c r="B422" t="str">
        <v>X001X335DX</v>
      </c>
      <c r="C422" t="str">
        <v>Keychains</v>
      </c>
      <c r="D422" t="str">
        <v>S221 (80) &gt; S222 (100)</v>
      </c>
      <c r="E422">
        <v>44835</v>
      </c>
      <c r="F422">
        <v>44841</v>
      </c>
      <c r="G422" t="str">
        <v>0.52</v>
      </c>
    </row>
    <row r="423">
      <c r="A423" t="str">
        <v>55-RUZS-K9Y2</v>
      </c>
      <c r="B423" t="str">
        <v>X001X335DX</v>
      </c>
      <c r="C423" t="str">
        <v>Keychains</v>
      </c>
      <c r="D423" t="str">
        <v>S221 (80) &gt; S222 (100)</v>
      </c>
      <c r="E423">
        <v>44753</v>
      </c>
      <c r="F423">
        <v>44834</v>
      </c>
      <c r="G423" t="str">
        <v>0.64</v>
      </c>
    </row>
    <row r="424">
      <c r="A424" t="str">
        <v>55-RUZS-K9Y2</v>
      </c>
      <c r="B424" t="str">
        <v>X001X335DX</v>
      </c>
      <c r="C424" t="str">
        <v>Keychains</v>
      </c>
      <c r="D424" t="str">
        <v>S221 (80) &gt; S222 (100)</v>
      </c>
      <c r="E424">
        <v>44661</v>
      </c>
      <c r="F424">
        <v>44752</v>
      </c>
      <c r="G424" t="str">
        <v>0.65</v>
      </c>
    </row>
    <row r="425">
      <c r="A425" t="str">
        <v>55-RUZS-K9Y2</v>
      </c>
      <c r="B425" t="str">
        <v>X001X335DX</v>
      </c>
      <c r="C425" t="str">
        <v>Keychains</v>
      </c>
      <c r="D425" t="str">
        <v>S221 (80) &gt; S222 (100)</v>
      </c>
      <c r="E425">
        <v>44544</v>
      </c>
      <c r="F425">
        <v>44660</v>
      </c>
      <c r="G425" t="str">
        <v>1.23</v>
      </c>
    </row>
    <row r="426">
      <c r="A426" t="str">
        <v>55-RUZS-K9Y2</v>
      </c>
      <c r="B426" t="str">
        <v>X001X335DX</v>
      </c>
      <c r="C426" t="str">
        <v>Keychains</v>
      </c>
      <c r="D426" t="str">
        <v>S221 (80) &gt; S222 (100)</v>
      </c>
      <c r="E426">
        <v>44513</v>
      </c>
      <c r="F426">
        <v>44543</v>
      </c>
      <c r="G426" t="str">
        <v>1.85</v>
      </c>
    </row>
    <row r="427">
      <c r="A427" t="str">
        <v>55-RUZS-K9Y2</v>
      </c>
      <c r="B427" t="str">
        <v>X001X335DX</v>
      </c>
      <c r="C427" t="str">
        <v>Keychains</v>
      </c>
      <c r="D427" t="str">
        <v>S221 (80) &gt; S222 (100)</v>
      </c>
      <c r="E427">
        <v>44494</v>
      </c>
      <c r="F427">
        <v>44512</v>
      </c>
      <c r="G427" t="str">
        <v>1.78</v>
      </c>
    </row>
    <row r="428">
      <c r="A428" t="str">
        <v>55-RUZS-K9Y2</v>
      </c>
      <c r="B428" t="str">
        <v>X001X335DX</v>
      </c>
      <c r="C428" t="str">
        <v>Keychains</v>
      </c>
      <c r="D428" t="str">
        <v>S221 (80) &gt; S222 (100)</v>
      </c>
      <c r="E428">
        <v>44444</v>
      </c>
      <c r="F428">
        <v>44493</v>
      </c>
      <c r="G428" t="str">
        <v>1.34</v>
      </c>
    </row>
    <row r="429">
      <c r="A429" t="str">
        <v>55-RUZS-K9Y2</v>
      </c>
      <c r="B429" t="str">
        <v>X001X335DX</v>
      </c>
      <c r="C429" t="str">
        <v>Keychains</v>
      </c>
      <c r="D429" t="str">
        <v>S221 (80) &gt; S222 (100)</v>
      </c>
      <c r="E429">
        <v>44403</v>
      </c>
      <c r="F429">
        <v>44443</v>
      </c>
      <c r="G429">
        <v>45170</v>
      </c>
    </row>
    <row r="430">
      <c r="A430" t="str">
        <v>55-RUZS-K9Y2</v>
      </c>
      <c r="B430" t="str">
        <v>X001X335DX</v>
      </c>
      <c r="C430" t="str">
        <v>Keychains</v>
      </c>
      <c r="D430" t="str">
        <v>S221 (80) &gt; S222 (100)</v>
      </c>
      <c r="E430">
        <v>44322</v>
      </c>
      <c r="F430">
        <v>44402</v>
      </c>
      <c r="G430" t="str">
        <v>1.23</v>
      </c>
    </row>
    <row r="431">
      <c r="A431" t="str">
        <v>55-RUZS-K9Y2</v>
      </c>
      <c r="B431" t="str">
        <v>X001X335DX</v>
      </c>
      <c r="C431" t="str">
        <v>Keychains</v>
      </c>
      <c r="D431" t="str">
        <v>S221 (80) &gt; S222 (100)</v>
      </c>
      <c r="E431">
        <v>44258</v>
      </c>
      <c r="F431">
        <v>44321</v>
      </c>
      <c r="G431" t="str">
        <v>0.55</v>
      </c>
    </row>
    <row r="432">
      <c r="A432" t="str">
        <v>55-RUZS-K9Y2</v>
      </c>
      <c r="B432" t="str">
        <v>X001X335DX</v>
      </c>
      <c r="C432" t="str">
        <v>Keychains</v>
      </c>
      <c r="D432" t="str">
        <v>S221 (80) &gt; S222 (100)</v>
      </c>
      <c r="E432">
        <v>44179</v>
      </c>
      <c r="F432">
        <v>44257</v>
      </c>
      <c r="G432" t="str">
        <v>0.75</v>
      </c>
    </row>
    <row r="433">
      <c r="A433" t="str">
        <v>55-RUZS-K9Y2</v>
      </c>
      <c r="B433" t="str">
        <v>X001X335DX</v>
      </c>
      <c r="C433" t="str">
        <v>Keychains</v>
      </c>
      <c r="D433" t="str">
        <v>S221 (80) &gt; S222 (100)</v>
      </c>
      <c r="E433">
        <v>44152</v>
      </c>
      <c r="F433">
        <v>44178</v>
      </c>
      <c r="G433" t="str">
        <v>0.42</v>
      </c>
    </row>
    <row r="434">
      <c r="A434" t="str">
        <v>55-RUZS-K9Y2</v>
      </c>
      <c r="B434" t="str">
        <v>X001X335DX</v>
      </c>
      <c r="C434" t="str">
        <v>Keychains</v>
      </c>
      <c r="D434" t="str">
        <v>S221 (80) &gt; S222 (100)</v>
      </c>
      <c r="E434">
        <v>43991</v>
      </c>
      <c r="F434">
        <v>44151</v>
      </c>
      <c r="G434" t="str">
        <v>0.45</v>
      </c>
    </row>
    <row r="435">
      <c r="A435" t="str">
        <v>55-RUZS-K9Y2</v>
      </c>
      <c r="B435" t="str">
        <v>X001X335DX</v>
      </c>
      <c r="C435" t="str">
        <v>Keychains</v>
      </c>
      <c r="D435" t="str">
        <v>S221 (80) &gt; S222 (100)</v>
      </c>
      <c r="E435">
        <v>43936</v>
      </c>
      <c r="F435">
        <v>43990</v>
      </c>
      <c r="G435" t="str">
        <v>0.80</v>
      </c>
    </row>
    <row r="436">
      <c r="A436" t="str">
        <v>55-RUZS-K9Y2</v>
      </c>
      <c r="B436" t="str">
        <v>X001X335DX</v>
      </c>
      <c r="C436" t="str">
        <v>Keychains</v>
      </c>
      <c r="D436" t="str">
        <v>S221 (80) &gt; S222 (100)</v>
      </c>
      <c r="E436">
        <v>43857</v>
      </c>
      <c r="F436">
        <v>43935</v>
      </c>
      <c r="G436" t="str">
        <v>0.56</v>
      </c>
    </row>
    <row r="437">
      <c r="A437" t="str">
        <v>55-RUZS-K9Y2</v>
      </c>
      <c r="B437" t="str">
        <v>X001X335DX</v>
      </c>
      <c r="C437" t="str">
        <v>Keychains</v>
      </c>
      <c r="D437" t="str">
        <v>S221 (80) &gt; S222 (100)</v>
      </c>
      <c r="E437">
        <v>43818</v>
      </c>
      <c r="F437">
        <v>43856</v>
      </c>
      <c r="G437" t="str">
        <v>1.14</v>
      </c>
    </row>
    <row r="438">
      <c r="A438" t="str">
        <v>55-RUZS-K9Y2</v>
      </c>
      <c r="B438" t="str">
        <v>X001X335DX</v>
      </c>
      <c r="C438" t="str">
        <v>Keychains</v>
      </c>
      <c r="D438" t="str">
        <v>S221 (80) &gt; S222 (100)</v>
      </c>
      <c r="E438">
        <v>43759</v>
      </c>
      <c r="F438">
        <v>43817</v>
      </c>
      <c r="G438">
        <v>44958</v>
      </c>
    </row>
    <row r="439">
      <c r="A439" t="str">
        <v>55-RUZS-K9Y2</v>
      </c>
      <c r="B439" t="str">
        <v>X001X335DX</v>
      </c>
      <c r="C439" t="str">
        <v>Keychains</v>
      </c>
      <c r="D439" t="str">
        <v>S221 (80) &gt; S222 (100)</v>
      </c>
      <c r="E439">
        <v>43610</v>
      </c>
      <c r="F439">
        <v>43758</v>
      </c>
      <c r="G439" t="str">
        <v>0.53</v>
      </c>
    </row>
    <row r="440">
      <c r="A440" t="str">
        <v>55-RUZS-K9Y2</v>
      </c>
      <c r="B440" t="str">
        <v>X001X335DX</v>
      </c>
      <c r="C440" t="str">
        <v>Keychains</v>
      </c>
      <c r="D440" t="str">
        <v>S221 (80) &gt; S222 (100)</v>
      </c>
      <c r="E440">
        <v>43543</v>
      </c>
      <c r="F440">
        <v>43609</v>
      </c>
      <c r="G440" t="str">
        <v>0.58</v>
      </c>
    </row>
    <row r="441">
      <c r="A441" t="str">
        <v>55-RUZS-K9Y2</v>
      </c>
      <c r="B441" t="str">
        <v>X001X335DX</v>
      </c>
      <c r="C441" t="str">
        <v>Keychains</v>
      </c>
      <c r="D441" t="str">
        <v>S221 (80) &gt; S222 (100)</v>
      </c>
      <c r="E441">
        <v>43453</v>
      </c>
      <c r="F441">
        <v>43542</v>
      </c>
      <c r="G441" t="str">
        <v>0.65</v>
      </c>
    </row>
    <row r="442">
      <c r="A442" t="str">
        <v>55-RUZS-K9Y2</v>
      </c>
      <c r="B442" t="str">
        <v>X001X335DX</v>
      </c>
      <c r="C442" t="str">
        <v>Keychains</v>
      </c>
      <c r="D442" t="str">
        <v>S221 (80) &gt; S222 (100)</v>
      </c>
      <c r="E442">
        <v>43397</v>
      </c>
      <c r="F442">
        <v>43452</v>
      </c>
      <c r="G442" t="str">
        <v>0.67</v>
      </c>
    </row>
    <row r="443">
      <c r="A443" t="str">
        <v>1F-12ZP-MKNZ</v>
      </c>
      <c r="B443" t="e">
        <v>#N/A</v>
      </c>
      <c r="C443" t="e">
        <v>#N/A</v>
      </c>
      <c r="D443" t="e">
        <v>#N/A</v>
      </c>
      <c r="E443">
        <v>42723</v>
      </c>
      <c r="F443">
        <v>44914</v>
      </c>
      <c r="G443" t="str">
        <v>0.73</v>
      </c>
    </row>
    <row r="444">
      <c r="A444" t="str">
        <v>88-POFA-3DLA</v>
      </c>
      <c r="B444" t="e">
        <v>#N/A</v>
      </c>
      <c r="C444" t="e">
        <v>#N/A</v>
      </c>
      <c r="D444" t="e">
        <v>#N/A</v>
      </c>
      <c r="E444">
        <v>42723</v>
      </c>
      <c r="F444">
        <v>44914</v>
      </c>
      <c r="G444" t="str">
        <v>4.35</v>
      </c>
    </row>
    <row r="445">
      <c r="A445" t="str">
        <v>C5-3MBH-AW2X</v>
      </c>
      <c r="B445" t="str">
        <v>X002CII6L9</v>
      </c>
      <c r="C445" t="str">
        <v>Openers</v>
      </c>
      <c r="D445" t="str">
        <v>S206 (110)</v>
      </c>
      <c r="E445">
        <v>44923</v>
      </c>
      <c r="F445">
        <v>46027</v>
      </c>
      <c r="G445">
        <v>45047</v>
      </c>
    </row>
    <row r="446">
      <c r="A446" t="str">
        <v>C5-3MBH-AW2X</v>
      </c>
      <c r="B446" t="str">
        <v>X002CII6L9</v>
      </c>
      <c r="C446" t="str">
        <v>Openers</v>
      </c>
      <c r="D446" t="str">
        <v>S206 (110)</v>
      </c>
      <c r="E446">
        <v>44898</v>
      </c>
      <c r="F446">
        <v>44922</v>
      </c>
      <c r="G446">
        <v>45047</v>
      </c>
    </row>
    <row r="447">
      <c r="A447" t="str">
        <v>C5-3MBH-AW2X</v>
      </c>
      <c r="B447" t="str">
        <v>X002CII6L9</v>
      </c>
      <c r="C447" t="str">
        <v>Openers</v>
      </c>
      <c r="D447" t="str">
        <v>S206 (110)</v>
      </c>
      <c r="E447">
        <v>44703</v>
      </c>
      <c r="F447">
        <v>44897</v>
      </c>
      <c r="G447">
        <v>45200</v>
      </c>
    </row>
    <row r="448">
      <c r="A448" t="str">
        <v>C5-3MBH-AW2X</v>
      </c>
      <c r="B448" t="str">
        <v>X002CII6L9</v>
      </c>
      <c r="C448" t="str">
        <v>Openers</v>
      </c>
      <c r="D448" t="str">
        <v>S206 (110)</v>
      </c>
      <c r="E448">
        <v>44669</v>
      </c>
      <c r="F448">
        <v>44702</v>
      </c>
      <c r="G448" t="str">
        <v>1.62</v>
      </c>
    </row>
    <row r="449">
      <c r="A449" t="str">
        <v>C5-3MBH-AW2X</v>
      </c>
      <c r="B449" t="str">
        <v>X002CII6L9</v>
      </c>
      <c r="C449" t="str">
        <v>Openers</v>
      </c>
      <c r="D449" t="str">
        <v>S206 (110)</v>
      </c>
      <c r="E449">
        <v>44542</v>
      </c>
      <c r="F449">
        <v>44668</v>
      </c>
      <c r="G449" t="str">
        <v>1.41</v>
      </c>
    </row>
    <row r="450">
      <c r="A450" t="str">
        <v>C5-3MBH-AW2X</v>
      </c>
      <c r="B450" t="str">
        <v>X002CII6L9</v>
      </c>
      <c r="C450" t="str">
        <v>Openers</v>
      </c>
      <c r="D450" t="str">
        <v>S206 (110)</v>
      </c>
      <c r="E450">
        <v>44461</v>
      </c>
      <c r="F450">
        <v>44541</v>
      </c>
      <c r="G450" t="str">
        <v>2.30</v>
      </c>
    </row>
    <row r="451">
      <c r="A451" t="str">
        <v>C5-3MBH-AW2X</v>
      </c>
      <c r="B451" t="str">
        <v>X002CII6L9</v>
      </c>
      <c r="C451" t="str">
        <v>Openers</v>
      </c>
      <c r="D451" t="str">
        <v>S206 (110)</v>
      </c>
      <c r="E451">
        <v>44359</v>
      </c>
      <c r="F451">
        <v>44460</v>
      </c>
      <c r="G451">
        <v>44986</v>
      </c>
    </row>
    <row r="452">
      <c r="A452" t="str">
        <v>C5-3MBH-AW2X</v>
      </c>
      <c r="B452" t="str">
        <v>X002CII6L9</v>
      </c>
      <c r="C452" t="str">
        <v>Openers</v>
      </c>
      <c r="D452" t="str">
        <v>S206 (110)</v>
      </c>
      <c r="E452">
        <v>44340</v>
      </c>
      <c r="F452">
        <v>44358</v>
      </c>
      <c r="G452" t="str">
        <v>1.78</v>
      </c>
    </row>
    <row r="453">
      <c r="A453" t="str">
        <v>C5-3MBH-AW2X</v>
      </c>
      <c r="B453" t="str">
        <v>X002CII6L9</v>
      </c>
      <c r="C453" t="str">
        <v>Openers</v>
      </c>
      <c r="D453" t="str">
        <v>S206 (110)</v>
      </c>
      <c r="E453">
        <v>44283</v>
      </c>
      <c r="F453">
        <v>44339</v>
      </c>
      <c r="G453">
        <v>45047</v>
      </c>
    </row>
    <row r="454">
      <c r="A454" t="str">
        <v>C5-3MBH-AW2X</v>
      </c>
      <c r="B454" t="str">
        <v>X002CII6L9</v>
      </c>
      <c r="C454" t="str">
        <v>Openers</v>
      </c>
      <c r="D454" t="str">
        <v>S206 (110)</v>
      </c>
      <c r="E454">
        <v>44216</v>
      </c>
      <c r="F454">
        <v>44282</v>
      </c>
      <c r="G454" t="str">
        <v>1.40</v>
      </c>
    </row>
    <row r="455">
      <c r="A455" t="str">
        <v>C5-3MBH-AW2X</v>
      </c>
      <c r="B455" t="str">
        <v>X002CII6L9</v>
      </c>
      <c r="C455" t="str">
        <v>Openers</v>
      </c>
      <c r="D455" t="str">
        <v>S206 (110)</v>
      </c>
      <c r="E455">
        <v>44206</v>
      </c>
      <c r="F455">
        <v>44215</v>
      </c>
      <c r="G455">
        <v>45108</v>
      </c>
    </row>
    <row r="456">
      <c r="A456" t="str">
        <v>C5-3MBH-AW2X</v>
      </c>
      <c r="B456" t="str">
        <v>X002CII6L9</v>
      </c>
      <c r="C456" t="str">
        <v>Openers</v>
      </c>
      <c r="D456" t="str">
        <v>S206 (110)</v>
      </c>
      <c r="E456">
        <v>44183</v>
      </c>
      <c r="F456">
        <v>44205</v>
      </c>
      <c r="G456">
        <v>45078</v>
      </c>
    </row>
    <row r="457">
      <c r="A457" t="str">
        <v>C5-3MBH-AW2X</v>
      </c>
      <c r="B457" t="str">
        <v>X002CII6L9</v>
      </c>
      <c r="C457" t="str">
        <v>Openers</v>
      </c>
      <c r="D457" t="str">
        <v>S206 (110)</v>
      </c>
      <c r="E457">
        <v>44105</v>
      </c>
      <c r="F457">
        <v>44182</v>
      </c>
      <c r="G457" t="str">
        <v>0.94</v>
      </c>
    </row>
    <row r="458">
      <c r="A458" t="str">
        <v>C5-3MBH-AW2X</v>
      </c>
      <c r="B458" t="str">
        <v>X002CII6L9</v>
      </c>
      <c r="C458" t="str">
        <v>Openers</v>
      </c>
      <c r="D458" t="str">
        <v>S206 (110)</v>
      </c>
      <c r="E458">
        <v>44013</v>
      </c>
      <c r="F458">
        <v>44104</v>
      </c>
      <c r="G458" t="str">
        <v>1.21</v>
      </c>
    </row>
    <row r="459">
      <c r="A459" t="str">
        <v>C5-3MBH-AW2X</v>
      </c>
      <c r="B459" t="str">
        <v>X002CII6L9</v>
      </c>
      <c r="C459" t="str">
        <v>Openers</v>
      </c>
      <c r="D459" t="str">
        <v>S206 (110)</v>
      </c>
      <c r="E459">
        <v>43967</v>
      </c>
      <c r="F459">
        <v>44012</v>
      </c>
      <c r="G459" t="str">
        <v>53.73</v>
      </c>
    </row>
    <row r="460">
      <c r="A460" t="str">
        <v>C5-3MBH-AW2X</v>
      </c>
      <c r="B460" t="str">
        <v>X002CII6L9</v>
      </c>
      <c r="C460" t="str">
        <v>Openers</v>
      </c>
      <c r="D460" t="str">
        <v>S206 (110)</v>
      </c>
      <c r="E460">
        <v>43882</v>
      </c>
      <c r="F460">
        <v>43966</v>
      </c>
      <c r="G460">
        <v>45200</v>
      </c>
    </row>
    <row r="461">
      <c r="A461" t="str">
        <v>C5-3MBH-AW2X</v>
      </c>
      <c r="B461" t="str">
        <v>X002CII6L9</v>
      </c>
      <c r="C461" t="str">
        <v>Openers</v>
      </c>
      <c r="D461" t="str">
        <v>S206 (110)</v>
      </c>
      <c r="E461">
        <v>43818</v>
      </c>
      <c r="F461">
        <v>43881</v>
      </c>
      <c r="G461" t="str">
        <v>1.65</v>
      </c>
    </row>
    <row r="462">
      <c r="A462" t="str">
        <v>C5-3MBH-AW2X</v>
      </c>
      <c r="B462" t="str">
        <v>X002CII6L9</v>
      </c>
      <c r="C462" t="str">
        <v>Openers</v>
      </c>
      <c r="D462" t="str">
        <v>S206 (110)</v>
      </c>
      <c r="E462">
        <v>42723</v>
      </c>
      <c r="F462">
        <v>43817</v>
      </c>
      <c r="G462" t="str">
        <v>1.67</v>
      </c>
    </row>
    <row r="463">
      <c r="A463" t="str">
        <v>YJ-4XKA-C9L2</v>
      </c>
      <c r="B463" t="e">
        <v>#N/A</v>
      </c>
      <c r="C463" t="e">
        <v>#N/A</v>
      </c>
      <c r="D463" t="e">
        <v>#N/A</v>
      </c>
      <c r="E463">
        <v>43546</v>
      </c>
      <c r="F463">
        <v>44988</v>
      </c>
      <c r="G463" t="str">
        <v>1.89</v>
      </c>
    </row>
    <row r="464">
      <c r="A464" t="str">
        <v>YJ-4XKA-C9L2</v>
      </c>
      <c r="B464" t="e">
        <v>#N/A</v>
      </c>
      <c r="C464" t="e">
        <v>#N/A</v>
      </c>
      <c r="D464" t="e">
        <v>#N/A</v>
      </c>
      <c r="E464">
        <v>43450</v>
      </c>
      <c r="F464">
        <v>43545</v>
      </c>
      <c r="G464" t="str">
        <v>1.80</v>
      </c>
    </row>
    <row r="465">
      <c r="A465" t="str">
        <v>YJ-4XKA-C9L2</v>
      </c>
      <c r="B465" t="e">
        <v>#N/A</v>
      </c>
      <c r="C465" t="e">
        <v>#N/A</v>
      </c>
      <c r="D465" t="e">
        <v>#N/A</v>
      </c>
      <c r="E465">
        <v>43398</v>
      </c>
      <c r="F465">
        <v>43449</v>
      </c>
      <c r="G465" t="str">
        <v>1.80</v>
      </c>
    </row>
    <row r="466">
      <c r="A466" t="str">
        <v>YJ-4XKA-C9L2</v>
      </c>
      <c r="B466" t="e">
        <v>#N/A</v>
      </c>
      <c r="C466" t="e">
        <v>#N/A</v>
      </c>
      <c r="D466" t="e">
        <v>#N/A</v>
      </c>
      <c r="E466">
        <v>42723</v>
      </c>
      <c r="F466">
        <v>43397</v>
      </c>
      <c r="G466" t="str">
        <v>1.75</v>
      </c>
    </row>
    <row r="467">
      <c r="A467" t="str">
        <v>53-TWQB-SR93</v>
      </c>
      <c r="B467" t="e">
        <v>#N/A</v>
      </c>
      <c r="C467" t="e">
        <v>#N/A</v>
      </c>
      <c r="D467" t="e">
        <v>#N/A</v>
      </c>
      <c r="E467">
        <v>42723</v>
      </c>
      <c r="F467">
        <v>44914</v>
      </c>
      <c r="G467" t="str">
        <v>1.29</v>
      </c>
    </row>
    <row r="468">
      <c r="A468" t="str">
        <v>MJ-S021-QPSQ</v>
      </c>
      <c r="B468" t="e">
        <v>#N/A</v>
      </c>
      <c r="C468" t="e">
        <v>#N/A</v>
      </c>
      <c r="D468" t="e">
        <v>#N/A</v>
      </c>
      <c r="E468">
        <v>42723</v>
      </c>
      <c r="F468">
        <v>44914</v>
      </c>
      <c r="G468" t="str">
        <v>12.53</v>
      </c>
    </row>
    <row r="469">
      <c r="A469" t="str">
        <v>YM-DCJF-STWH</v>
      </c>
      <c r="B469" t="str">
        <v>X002BBZ4MB</v>
      </c>
      <c r="C469" t="str">
        <v>Openers</v>
      </c>
      <c r="D469" t="str">
        <v>S206 (70)</v>
      </c>
      <c r="E469">
        <v>44900</v>
      </c>
      <c r="F469">
        <v>46031</v>
      </c>
      <c r="G469">
        <v>44930</v>
      </c>
    </row>
    <row r="470">
      <c r="A470" t="str">
        <v>YM-DCJF-STWH</v>
      </c>
      <c r="B470" t="str">
        <v>X002BBZ4MB</v>
      </c>
      <c r="C470" t="str">
        <v>Openers</v>
      </c>
      <c r="D470" t="str">
        <v>S206 (70)</v>
      </c>
      <c r="E470">
        <v>44692</v>
      </c>
      <c r="F470">
        <v>44899</v>
      </c>
      <c r="G470">
        <v>44930</v>
      </c>
    </row>
    <row r="471">
      <c r="A471" t="str">
        <v>YM-DCJF-STWH</v>
      </c>
      <c r="B471" t="str">
        <v>X002BBZ4MB</v>
      </c>
      <c r="C471" t="str">
        <v>Openers</v>
      </c>
      <c r="D471" t="str">
        <v>S206 (70)</v>
      </c>
      <c r="E471">
        <v>44540</v>
      </c>
      <c r="F471">
        <v>44691</v>
      </c>
      <c r="G471">
        <v>45234</v>
      </c>
    </row>
    <row r="472">
      <c r="A472" t="str">
        <v>YM-DCJF-STWH</v>
      </c>
      <c r="B472" t="str">
        <v>X002BBZ4MB</v>
      </c>
      <c r="C472" t="str">
        <v>Openers</v>
      </c>
      <c r="D472" t="str">
        <v>S206 (70)</v>
      </c>
      <c r="E472">
        <v>44537</v>
      </c>
      <c r="F472">
        <v>44539</v>
      </c>
      <c r="G472">
        <v>44931</v>
      </c>
    </row>
    <row r="473">
      <c r="A473" t="str">
        <v>YM-DCJF-STWH</v>
      </c>
      <c r="B473" t="str">
        <v>X002BBZ4MB</v>
      </c>
      <c r="C473" t="str">
        <v>Openers</v>
      </c>
      <c r="D473" t="str">
        <v>S206 (70)</v>
      </c>
      <c r="E473">
        <v>44316</v>
      </c>
      <c r="F473">
        <v>44536</v>
      </c>
      <c r="G473" t="str">
        <v>4.22</v>
      </c>
    </row>
    <row r="474">
      <c r="A474" t="str">
        <v>YM-DCJF-STWH</v>
      </c>
      <c r="B474" t="str">
        <v>X002BBZ4MB</v>
      </c>
      <c r="C474" t="str">
        <v>Openers</v>
      </c>
      <c r="D474" t="str">
        <v>S206 (70)</v>
      </c>
      <c r="E474">
        <v>44238</v>
      </c>
      <c r="F474">
        <v>44315</v>
      </c>
      <c r="G474" t="str">
        <v>4.68</v>
      </c>
    </row>
    <row r="475">
      <c r="A475" t="str">
        <v>YM-DCJF-STWH</v>
      </c>
      <c r="B475" t="str">
        <v>X002BBZ4MB</v>
      </c>
      <c r="C475" t="str">
        <v>Openers</v>
      </c>
      <c r="D475" t="str">
        <v>S206 (70)</v>
      </c>
      <c r="E475">
        <v>44120</v>
      </c>
      <c r="F475">
        <v>44237</v>
      </c>
      <c r="G475" t="str">
        <v>4.00</v>
      </c>
    </row>
    <row r="476">
      <c r="A476" t="str">
        <v>YM-DCJF-STWH</v>
      </c>
      <c r="B476" t="str">
        <v>X002BBZ4MB</v>
      </c>
      <c r="C476" t="str">
        <v>Openers</v>
      </c>
      <c r="D476" t="str">
        <v>S206 (70)</v>
      </c>
      <c r="E476">
        <v>44112</v>
      </c>
      <c r="F476">
        <v>44119</v>
      </c>
      <c r="G476" t="str">
        <v>5.19</v>
      </c>
    </row>
    <row r="477">
      <c r="A477" t="str">
        <v>YM-DCJF-STWH</v>
      </c>
      <c r="B477" t="str">
        <v>X002BBZ4MB</v>
      </c>
      <c r="C477" t="str">
        <v>Openers</v>
      </c>
      <c r="D477" t="str">
        <v>S206 (70)</v>
      </c>
      <c r="E477">
        <v>44006</v>
      </c>
      <c r="F477">
        <v>44111</v>
      </c>
      <c r="G477">
        <v>45081</v>
      </c>
    </row>
    <row r="478">
      <c r="A478" t="str">
        <v>YM-DCJF-STWH</v>
      </c>
      <c r="B478" t="str">
        <v>X002BBZ4MB</v>
      </c>
      <c r="C478" t="str">
        <v>Openers</v>
      </c>
      <c r="D478" t="str">
        <v>S206 (70)</v>
      </c>
      <c r="E478">
        <v>43818</v>
      </c>
      <c r="F478">
        <v>44005</v>
      </c>
      <c r="G478" t="str">
        <v>4.61</v>
      </c>
    </row>
    <row r="479">
      <c r="A479" t="str">
        <v>YM-DCJF-STWH</v>
      </c>
      <c r="B479" t="str">
        <v>X002BBZ4MB</v>
      </c>
      <c r="C479" t="str">
        <v>Openers</v>
      </c>
      <c r="D479" t="str">
        <v>S206 (70)</v>
      </c>
      <c r="E479">
        <v>42723</v>
      </c>
      <c r="F479">
        <v>43817</v>
      </c>
      <c r="G479" t="str">
        <v>4.70</v>
      </c>
    </row>
    <row r="480">
      <c r="A480" t="str">
        <v>VE-IF4V-1Y2K</v>
      </c>
      <c r="B480" t="e">
        <v>#N/A</v>
      </c>
      <c r="C480" t="e">
        <v>#N/A</v>
      </c>
      <c r="D480" t="e">
        <v>#N/A</v>
      </c>
      <c r="E480">
        <v>42723</v>
      </c>
      <c r="F480">
        <v>44914</v>
      </c>
      <c r="G480" t="str">
        <v>0.73</v>
      </c>
    </row>
    <row r="481">
      <c r="A481" t="str">
        <v>XL-RPK0-R1MV</v>
      </c>
      <c r="B481" t="str">
        <v>X0028QC9OP</v>
      </c>
      <c r="C481" t="str">
        <v>Openers</v>
      </c>
      <c r="D481" t="str">
        <v>S221 (350) &gt; S222 (300)</v>
      </c>
      <c r="E481">
        <v>44951</v>
      </c>
      <c r="F481">
        <v>46066</v>
      </c>
      <c r="G481" t="str">
        <v>2.16</v>
      </c>
    </row>
    <row r="482">
      <c r="A482" t="str">
        <v>XL-RPK0-R1MV</v>
      </c>
      <c r="B482" t="str">
        <v>X0028QC9OP</v>
      </c>
      <c r="C482" t="str">
        <v>Openers</v>
      </c>
      <c r="D482" t="str">
        <v>S221 (350) &gt; S222 (300)</v>
      </c>
      <c r="E482">
        <v>44897</v>
      </c>
      <c r="F482">
        <v>44950</v>
      </c>
      <c r="G482" t="str">
        <v>1.69</v>
      </c>
    </row>
    <row r="483">
      <c r="A483" t="str">
        <v>XL-RPK0-R1MV</v>
      </c>
      <c r="B483" t="str">
        <v>X0028QC9OP</v>
      </c>
      <c r="C483" t="str">
        <v>Openers</v>
      </c>
      <c r="D483" t="str">
        <v>S221 (350) &gt; S222 (300)</v>
      </c>
      <c r="E483">
        <v>44860</v>
      </c>
      <c r="F483">
        <v>44896</v>
      </c>
      <c r="G483" t="str">
        <v>2.25</v>
      </c>
    </row>
    <row r="484">
      <c r="A484" t="str">
        <v>XL-RPK0-R1MV</v>
      </c>
      <c r="B484" t="str">
        <v>X0028QC9OP</v>
      </c>
      <c r="C484" t="str">
        <v>Openers</v>
      </c>
      <c r="D484" t="str">
        <v>S221 (350) &gt; S222 (300)</v>
      </c>
      <c r="E484">
        <v>44813</v>
      </c>
      <c r="F484">
        <v>44859</v>
      </c>
      <c r="G484" t="str">
        <v>1.66</v>
      </c>
    </row>
    <row r="485">
      <c r="A485" t="str">
        <v>XL-RPK0-R1MV</v>
      </c>
      <c r="B485" t="str">
        <v>X0028QC9OP</v>
      </c>
      <c r="C485" t="str">
        <v>Openers</v>
      </c>
      <c r="D485" t="str">
        <v>S221 (350) &gt; S222 (300)</v>
      </c>
      <c r="E485">
        <v>44749</v>
      </c>
      <c r="F485">
        <v>44812</v>
      </c>
      <c r="G485" t="str">
        <v>1.68</v>
      </c>
    </row>
    <row r="486">
      <c r="A486" t="str">
        <v>XL-RPK0-R1MV</v>
      </c>
      <c r="B486" t="str">
        <v>X0028QC9OP</v>
      </c>
      <c r="C486" t="str">
        <v>Openers</v>
      </c>
      <c r="D486" t="str">
        <v>S221 (350) &gt; S222 (300)</v>
      </c>
      <c r="E486">
        <v>44714</v>
      </c>
      <c r="F486">
        <v>44748</v>
      </c>
      <c r="G486" t="str">
        <v>1.73</v>
      </c>
    </row>
    <row r="487">
      <c r="A487" t="str">
        <v>XL-RPK0-R1MV</v>
      </c>
      <c r="B487" t="str">
        <v>X0028QC9OP</v>
      </c>
      <c r="C487" t="str">
        <v>Openers</v>
      </c>
      <c r="D487" t="str">
        <v>S221 (350) &gt; S222 (300)</v>
      </c>
      <c r="E487">
        <v>44656</v>
      </c>
      <c r="F487">
        <v>44713</v>
      </c>
      <c r="G487" t="str">
        <v>1.79</v>
      </c>
    </row>
    <row r="488">
      <c r="A488" t="str">
        <v>XL-RPK0-R1MV</v>
      </c>
      <c r="B488" t="str">
        <v>X0028QC9OP</v>
      </c>
      <c r="C488" t="str">
        <v>Openers</v>
      </c>
      <c r="D488" t="str">
        <v>S221 (350) &gt; S222 (300)</v>
      </c>
      <c r="E488">
        <v>44640</v>
      </c>
      <c r="F488">
        <v>44655</v>
      </c>
      <c r="G488" t="str">
        <v>1.95</v>
      </c>
    </row>
    <row r="489">
      <c r="A489" t="str">
        <v>XL-RPK0-R1MV</v>
      </c>
      <c r="B489" t="str">
        <v>X0028QC9OP</v>
      </c>
      <c r="C489" t="str">
        <v>Openers</v>
      </c>
      <c r="D489" t="str">
        <v>S221 (350) &gt; S222 (300)</v>
      </c>
      <c r="E489">
        <v>44624</v>
      </c>
      <c r="F489">
        <v>44639</v>
      </c>
      <c r="G489" t="str">
        <v>1.95</v>
      </c>
    </row>
    <row r="490">
      <c r="A490" t="str">
        <v>XL-RPK0-R1MV</v>
      </c>
      <c r="B490" t="str">
        <v>X0028QC9OP</v>
      </c>
      <c r="C490" t="str">
        <v>Openers</v>
      </c>
      <c r="D490" t="str">
        <v>S221 (350) &gt; S222 (300)</v>
      </c>
      <c r="E490">
        <v>44607</v>
      </c>
      <c r="F490">
        <v>44623</v>
      </c>
      <c r="G490" t="str">
        <v>1.99</v>
      </c>
    </row>
    <row r="491">
      <c r="A491" t="str">
        <v>XL-RPK0-R1MV</v>
      </c>
      <c r="B491" t="str">
        <v>X0028QC9OP</v>
      </c>
      <c r="C491" t="str">
        <v>Openers</v>
      </c>
      <c r="D491" t="str">
        <v>S221 (350) &gt; S222 (300)</v>
      </c>
      <c r="E491">
        <v>44574</v>
      </c>
      <c r="F491">
        <v>44606</v>
      </c>
      <c r="G491" t="str">
        <v>2.69</v>
      </c>
    </row>
    <row r="492">
      <c r="A492" t="str">
        <v>XL-RPK0-R1MV</v>
      </c>
      <c r="B492" t="str">
        <v>X0028QC9OP</v>
      </c>
      <c r="C492" t="str">
        <v>Openers</v>
      </c>
      <c r="D492" t="str">
        <v>S221 (350) &gt; S222 (300)</v>
      </c>
      <c r="E492">
        <v>44547</v>
      </c>
      <c r="F492">
        <v>44573</v>
      </c>
      <c r="G492" t="str">
        <v>2.92</v>
      </c>
    </row>
    <row r="493">
      <c r="A493" t="str">
        <v>XL-RPK0-R1MV</v>
      </c>
      <c r="B493" t="str">
        <v>X0028QC9OP</v>
      </c>
      <c r="C493" t="str">
        <v>Openers</v>
      </c>
      <c r="D493" t="str">
        <v>S221 (350) &gt; S222 (300)</v>
      </c>
      <c r="E493">
        <v>44533</v>
      </c>
      <c r="F493">
        <v>44546</v>
      </c>
      <c r="G493" t="str">
        <v>2.86</v>
      </c>
    </row>
    <row r="494">
      <c r="A494" t="str">
        <v>XL-RPK0-R1MV</v>
      </c>
      <c r="B494" t="str">
        <v>X0028QC9OP</v>
      </c>
      <c r="C494" t="str">
        <v>Openers</v>
      </c>
      <c r="D494" t="str">
        <v>S221 (350) &gt; S222 (300)</v>
      </c>
      <c r="E494">
        <v>44515</v>
      </c>
      <c r="F494">
        <v>44532</v>
      </c>
      <c r="G494" t="str">
        <v>1.89</v>
      </c>
    </row>
    <row r="495">
      <c r="A495" t="str">
        <v>XL-RPK0-R1MV</v>
      </c>
      <c r="B495" t="str">
        <v>X0028QC9OP</v>
      </c>
      <c r="C495" t="str">
        <v>Openers</v>
      </c>
      <c r="D495" t="str">
        <v>S221 (350) &gt; S222 (300)</v>
      </c>
      <c r="E495">
        <v>44477</v>
      </c>
      <c r="F495">
        <v>44514</v>
      </c>
      <c r="G495" t="str">
        <v>1.89</v>
      </c>
    </row>
    <row r="496">
      <c r="A496" t="str">
        <v>XL-RPK0-R1MV</v>
      </c>
      <c r="B496" t="str">
        <v>X0028QC9OP</v>
      </c>
      <c r="C496" t="str">
        <v>Openers</v>
      </c>
      <c r="D496" t="str">
        <v>S221 (350) &gt; S222 (300)</v>
      </c>
      <c r="E496">
        <v>44470</v>
      </c>
      <c r="F496">
        <v>44476</v>
      </c>
      <c r="G496" t="str">
        <v>2.97</v>
      </c>
    </row>
    <row r="497">
      <c r="A497" t="str">
        <v>XL-RPK0-R1MV</v>
      </c>
      <c r="B497" t="str">
        <v>X0028QC9OP</v>
      </c>
      <c r="C497" t="str">
        <v>Openers</v>
      </c>
      <c r="D497" t="str">
        <v>S221 (350) &gt; S222 (300)</v>
      </c>
      <c r="E497">
        <v>44390</v>
      </c>
      <c r="F497">
        <v>44469</v>
      </c>
      <c r="G497" t="str">
        <v>1.93</v>
      </c>
    </row>
    <row r="498">
      <c r="A498" t="str">
        <v>XL-RPK0-R1MV</v>
      </c>
      <c r="B498" t="str">
        <v>X0028QC9OP</v>
      </c>
      <c r="C498" t="str">
        <v>Openers</v>
      </c>
      <c r="D498" t="str">
        <v>S221 (350) &gt; S222 (300)</v>
      </c>
      <c r="E498">
        <v>44364</v>
      </c>
      <c r="F498">
        <v>44389</v>
      </c>
      <c r="G498" t="str">
        <v>1.78</v>
      </c>
    </row>
    <row r="499">
      <c r="A499" t="str">
        <v>XL-RPK0-R1MV</v>
      </c>
      <c r="B499" t="str">
        <v>X0028QC9OP</v>
      </c>
      <c r="C499" t="str">
        <v>Openers</v>
      </c>
      <c r="D499" t="str">
        <v>S221 (350) &gt; S222 (300)</v>
      </c>
      <c r="E499">
        <v>44337</v>
      </c>
      <c r="F499">
        <v>44363</v>
      </c>
      <c r="G499" t="str">
        <v>2.41</v>
      </c>
    </row>
    <row r="500">
      <c r="A500" t="str">
        <v>XL-RPK0-R1MV</v>
      </c>
      <c r="B500" t="str">
        <v>X0028QC9OP</v>
      </c>
      <c r="C500" t="str">
        <v>Openers</v>
      </c>
      <c r="D500" t="str">
        <v>S221 (350) &gt; S222 (300)</v>
      </c>
      <c r="E500">
        <v>44279</v>
      </c>
      <c r="F500">
        <v>44336</v>
      </c>
      <c r="G500" t="str">
        <v>1.81</v>
      </c>
    </row>
    <row r="501">
      <c r="A501" t="str">
        <v>XL-RPK0-R1MV</v>
      </c>
      <c r="B501" t="str">
        <v>X0028QC9OP</v>
      </c>
      <c r="C501" t="str">
        <v>Openers</v>
      </c>
      <c r="D501" t="str">
        <v>S221 (350) &gt; S222 (300)</v>
      </c>
      <c r="E501">
        <v>44228</v>
      </c>
      <c r="F501">
        <v>44278</v>
      </c>
      <c r="G501" t="str">
        <v>1.78</v>
      </c>
    </row>
    <row r="502">
      <c r="A502" t="str">
        <v>XL-RPK0-R1MV</v>
      </c>
      <c r="B502" t="str">
        <v>X0028QC9OP</v>
      </c>
      <c r="C502" t="str">
        <v>Openers</v>
      </c>
      <c r="D502" t="str">
        <v>S221 (350) &gt; S222 (300)</v>
      </c>
      <c r="E502">
        <v>44208</v>
      </c>
      <c r="F502">
        <v>44227</v>
      </c>
      <c r="G502" t="str">
        <v>1.83</v>
      </c>
    </row>
    <row r="503">
      <c r="A503" t="str">
        <v>XL-RPK0-R1MV</v>
      </c>
      <c r="B503" t="str">
        <v>X0028QC9OP</v>
      </c>
      <c r="C503" t="str">
        <v>Openers</v>
      </c>
      <c r="D503" t="str">
        <v>S221 (350) &gt; S222 (300)</v>
      </c>
      <c r="E503">
        <v>44202</v>
      </c>
      <c r="F503">
        <v>44207</v>
      </c>
      <c r="G503" t="str">
        <v>1.84</v>
      </c>
    </row>
    <row r="504">
      <c r="A504" t="str">
        <v>XL-RPK0-R1MV</v>
      </c>
      <c r="B504" t="str">
        <v>X0028QC9OP</v>
      </c>
      <c r="C504" t="str">
        <v>Openers</v>
      </c>
      <c r="D504" t="str">
        <v>S221 (350) &gt; S222 (300)</v>
      </c>
      <c r="E504">
        <v>44045</v>
      </c>
      <c r="F504">
        <v>44201</v>
      </c>
      <c r="G504" t="str">
        <v>1.58</v>
      </c>
    </row>
    <row r="505">
      <c r="A505" t="str">
        <v>XL-RPK0-R1MV</v>
      </c>
      <c r="B505" t="str">
        <v>X0028QC9OP</v>
      </c>
      <c r="C505" t="str">
        <v>Openers</v>
      </c>
      <c r="D505" t="str">
        <v>S221 (350) &gt; S222 (300)</v>
      </c>
      <c r="E505">
        <v>43997</v>
      </c>
      <c r="F505">
        <v>44044</v>
      </c>
      <c r="G505">
        <v>44960</v>
      </c>
    </row>
    <row r="506">
      <c r="A506" t="str">
        <v>XL-RPK0-R1MV</v>
      </c>
      <c r="B506" t="str">
        <v>X0028QC9OP</v>
      </c>
      <c r="C506" t="str">
        <v>Openers</v>
      </c>
      <c r="D506" t="str">
        <v>S221 (350) &gt; S222 (300)</v>
      </c>
      <c r="E506">
        <v>43955</v>
      </c>
      <c r="F506">
        <v>43996</v>
      </c>
      <c r="G506" t="str">
        <v>716.30</v>
      </c>
    </row>
    <row r="507">
      <c r="A507" t="str">
        <v>XL-RPK0-R1MV</v>
      </c>
      <c r="B507" t="str">
        <v>X0028QC9OP</v>
      </c>
      <c r="C507" t="str">
        <v>Openers</v>
      </c>
      <c r="D507" t="str">
        <v>S221 (350) &gt; S222 (300)</v>
      </c>
      <c r="E507">
        <v>43913</v>
      </c>
      <c r="F507">
        <v>43954</v>
      </c>
      <c r="G507" t="str">
        <v>2.22</v>
      </c>
    </row>
    <row r="508">
      <c r="A508" t="str">
        <v>XL-RPK0-R1MV</v>
      </c>
      <c r="B508" t="str">
        <v>X0028QC9OP</v>
      </c>
      <c r="C508" t="str">
        <v>Openers</v>
      </c>
      <c r="D508" t="str">
        <v>S221 (350) &gt; S222 (300)</v>
      </c>
      <c r="E508">
        <v>43859</v>
      </c>
      <c r="F508">
        <v>43912</v>
      </c>
      <c r="G508" t="str">
        <v>1.83</v>
      </c>
    </row>
    <row r="509">
      <c r="A509" t="str">
        <v>XL-RPK0-R1MV</v>
      </c>
      <c r="B509" t="str">
        <v>X0028QC9OP</v>
      </c>
      <c r="C509" t="str">
        <v>Openers</v>
      </c>
      <c r="D509" t="str">
        <v>S221 (350) &gt; S222 (300)</v>
      </c>
      <c r="E509">
        <v>43818</v>
      </c>
      <c r="F509">
        <v>43858</v>
      </c>
      <c r="G509" t="str">
        <v>2.41</v>
      </c>
    </row>
    <row r="510">
      <c r="A510" t="str">
        <v>XL-RPK0-R1MV</v>
      </c>
      <c r="B510" t="str">
        <v>X0028QC9OP</v>
      </c>
      <c r="C510" t="str">
        <v>Openers</v>
      </c>
      <c r="D510" t="str">
        <v>S221 (350) &gt; S222 (300)</v>
      </c>
      <c r="E510">
        <v>43800</v>
      </c>
      <c r="F510">
        <v>43817</v>
      </c>
      <c r="G510" t="str">
        <v>1.85</v>
      </c>
    </row>
    <row r="511">
      <c r="A511" t="str">
        <v>XL-RPK0-R1MV</v>
      </c>
      <c r="B511" t="str">
        <v>X0028QC9OP</v>
      </c>
      <c r="C511" t="str">
        <v>Openers</v>
      </c>
      <c r="D511" t="str">
        <v>S221 (350) &gt; S222 (300)</v>
      </c>
      <c r="E511">
        <v>42723</v>
      </c>
      <c r="F511">
        <v>43799</v>
      </c>
      <c r="G511" t="str">
        <v>2.45</v>
      </c>
    </row>
    <row r="512">
      <c r="A512" t="str">
        <v>JS-CPLT-8DMQ</v>
      </c>
      <c r="B512" t="e">
        <v>#N/A</v>
      </c>
      <c r="C512" t="e">
        <v>#N/A</v>
      </c>
      <c r="D512" t="e">
        <v>#N/A</v>
      </c>
      <c r="E512">
        <v>43682</v>
      </c>
      <c r="F512">
        <v>44834</v>
      </c>
      <c r="G512" t="str">
        <v>6.93</v>
      </c>
    </row>
    <row r="513">
      <c r="A513" t="str">
        <v>JS-CPLT-8DMQ</v>
      </c>
      <c r="B513" t="e">
        <v>#N/A</v>
      </c>
      <c r="C513" t="e">
        <v>#N/A</v>
      </c>
      <c r="D513" t="e">
        <v>#N/A</v>
      </c>
      <c r="E513">
        <v>42643</v>
      </c>
      <c r="F513">
        <v>43681</v>
      </c>
      <c r="G513" t="str">
        <v>7.13</v>
      </c>
    </row>
    <row r="514">
      <c r="A514" t="str">
        <v>GS-ULZY-X5KA</v>
      </c>
      <c r="B514" t="e">
        <v>#N/A</v>
      </c>
      <c r="C514" t="e">
        <v>#N/A</v>
      </c>
      <c r="D514" t="e">
        <v>#N/A</v>
      </c>
      <c r="E514">
        <v>44503</v>
      </c>
      <c r="F514">
        <v>45670</v>
      </c>
      <c r="G514" t="str">
        <v>18.38</v>
      </c>
    </row>
    <row r="515">
      <c r="A515" t="str">
        <v>GS-ULZY-X5KA</v>
      </c>
      <c r="B515" t="e">
        <v>#N/A</v>
      </c>
      <c r="C515" t="e">
        <v>#N/A</v>
      </c>
      <c r="D515" t="e">
        <v>#N/A</v>
      </c>
      <c r="E515">
        <v>44376</v>
      </c>
      <c r="F515">
        <v>44502</v>
      </c>
      <c r="G515" t="str">
        <v>12.71</v>
      </c>
    </row>
    <row r="516">
      <c r="A516" t="str">
        <v>GS-ULZY-X5KA</v>
      </c>
      <c r="B516" t="e">
        <v>#N/A</v>
      </c>
      <c r="C516" t="e">
        <v>#N/A</v>
      </c>
      <c r="D516" t="e">
        <v>#N/A</v>
      </c>
      <c r="E516">
        <v>44260</v>
      </c>
      <c r="F516">
        <v>44375</v>
      </c>
      <c r="G516" t="str">
        <v>11.73</v>
      </c>
    </row>
    <row r="517">
      <c r="A517" t="str">
        <v>GS-ULZY-X5KA</v>
      </c>
      <c r="B517" t="e">
        <v>#N/A</v>
      </c>
      <c r="C517" t="e">
        <v>#N/A</v>
      </c>
      <c r="D517" t="e">
        <v>#N/A</v>
      </c>
      <c r="E517">
        <v>44073</v>
      </c>
      <c r="F517">
        <v>44259</v>
      </c>
      <c r="G517" t="str">
        <v>11.20</v>
      </c>
    </row>
    <row r="518">
      <c r="A518" t="str">
        <v>GS-ULZY-X5KA</v>
      </c>
      <c r="B518" t="e">
        <v>#N/A</v>
      </c>
      <c r="C518" t="e">
        <v>#N/A</v>
      </c>
      <c r="D518" t="e">
        <v>#N/A</v>
      </c>
      <c r="E518">
        <v>42723</v>
      </c>
      <c r="F518">
        <v>44072</v>
      </c>
      <c r="G518" t="str">
        <v>12.53</v>
      </c>
    </row>
    <row r="519">
      <c r="A519" t="str">
        <v>UU-YNVS-R3DV</v>
      </c>
      <c r="B519" t="str">
        <v>X002BC00R9</v>
      </c>
      <c r="C519" t="str">
        <v>Openers</v>
      </c>
      <c r="D519" t="str">
        <v>S222 (70)</v>
      </c>
      <c r="E519">
        <v>44958</v>
      </c>
      <c r="F519">
        <v>47150</v>
      </c>
      <c r="G519" t="str">
        <v>3.86</v>
      </c>
    </row>
    <row r="520">
      <c r="A520" t="str">
        <v>UU-YNVS-R3DV</v>
      </c>
      <c r="B520" t="str">
        <v>X002BC00R9</v>
      </c>
      <c r="C520" t="str">
        <v>Openers</v>
      </c>
      <c r="D520" t="str">
        <v>S222 (70)</v>
      </c>
      <c r="E520">
        <v>44931</v>
      </c>
      <c r="F520">
        <v>44957</v>
      </c>
      <c r="G520" t="str">
        <v>4.33</v>
      </c>
    </row>
    <row r="521">
      <c r="A521" t="str">
        <v>UU-YNVS-R3DV</v>
      </c>
      <c r="B521" t="str">
        <v>X002BC00R9</v>
      </c>
      <c r="C521" t="str">
        <v>Openers</v>
      </c>
      <c r="D521" t="str">
        <v>S222 (70)</v>
      </c>
      <c r="E521">
        <v>44907</v>
      </c>
      <c r="F521">
        <v>44930</v>
      </c>
      <c r="G521" t="str">
        <v>3.86</v>
      </c>
    </row>
    <row r="522">
      <c r="A522" t="str">
        <v>UU-YNVS-R3DV</v>
      </c>
      <c r="B522" t="str">
        <v>X002BC00R9</v>
      </c>
      <c r="C522" t="str">
        <v>Openers</v>
      </c>
      <c r="D522" t="str">
        <v>S222 (70)</v>
      </c>
      <c r="E522">
        <v>44904</v>
      </c>
      <c r="F522">
        <v>44906</v>
      </c>
      <c r="G522" t="str">
        <v>3.83</v>
      </c>
    </row>
    <row r="523">
      <c r="A523" t="str">
        <v>UU-YNVS-R3DV</v>
      </c>
      <c r="B523" t="str">
        <v>X002BC00R9</v>
      </c>
      <c r="C523" t="str">
        <v>Openers</v>
      </c>
      <c r="D523" t="str">
        <v>S222 (70)</v>
      </c>
      <c r="E523">
        <v>44896</v>
      </c>
      <c r="F523">
        <v>44903</v>
      </c>
      <c r="G523" t="str">
        <v>3.86</v>
      </c>
    </row>
    <row r="524">
      <c r="A524" t="str">
        <v>UU-YNVS-R3DV</v>
      </c>
      <c r="B524" t="str">
        <v>X002BC00R9</v>
      </c>
      <c r="C524" t="str">
        <v>Openers</v>
      </c>
      <c r="D524" t="str">
        <v>S222 (70)</v>
      </c>
      <c r="E524">
        <v>44765</v>
      </c>
      <c r="F524">
        <v>44895</v>
      </c>
      <c r="G524" t="str">
        <v>3.90</v>
      </c>
    </row>
    <row r="525">
      <c r="A525" t="str">
        <v>UU-YNVS-R3DV</v>
      </c>
      <c r="B525" t="str">
        <v>X002BC00R9</v>
      </c>
      <c r="C525" t="str">
        <v>Openers</v>
      </c>
      <c r="D525" t="str">
        <v>S222 (70)</v>
      </c>
      <c r="E525">
        <v>44722</v>
      </c>
      <c r="F525">
        <v>44764</v>
      </c>
      <c r="G525">
        <v>45264</v>
      </c>
    </row>
    <row r="526">
      <c r="A526" t="str">
        <v>UU-YNVS-R3DV</v>
      </c>
      <c r="B526" t="str">
        <v>X002BC00R9</v>
      </c>
      <c r="C526" t="str">
        <v>Openers</v>
      </c>
      <c r="D526" t="str">
        <v>S222 (70)</v>
      </c>
      <c r="E526">
        <v>44668</v>
      </c>
      <c r="F526">
        <v>44721</v>
      </c>
      <c r="G526" t="str">
        <v>4.16</v>
      </c>
    </row>
    <row r="527">
      <c r="A527" t="str">
        <v>UU-YNVS-R3DV</v>
      </c>
      <c r="B527" t="str">
        <v>X002BC00R9</v>
      </c>
      <c r="C527" t="str">
        <v>Openers</v>
      </c>
      <c r="D527" t="str">
        <v>S222 (70)</v>
      </c>
      <c r="E527">
        <v>44569</v>
      </c>
      <c r="F527">
        <v>44667</v>
      </c>
      <c r="G527" t="str">
        <v>4.23</v>
      </c>
    </row>
    <row r="528">
      <c r="A528" t="str">
        <v>UU-YNVS-R3DV</v>
      </c>
      <c r="B528" t="str">
        <v>X002BC00R9</v>
      </c>
      <c r="C528" t="str">
        <v>Openers</v>
      </c>
      <c r="D528" t="str">
        <v>S222 (70)</v>
      </c>
      <c r="E528">
        <v>44550</v>
      </c>
      <c r="F528">
        <v>44568</v>
      </c>
      <c r="G528">
        <v>45021</v>
      </c>
    </row>
    <row r="529">
      <c r="A529" t="str">
        <v>UU-YNVS-R3DV</v>
      </c>
      <c r="B529" t="str">
        <v>X002BC00R9</v>
      </c>
      <c r="C529" t="str">
        <v>Openers</v>
      </c>
      <c r="D529" t="str">
        <v>S222 (70)</v>
      </c>
      <c r="E529">
        <v>44515</v>
      </c>
      <c r="F529">
        <v>44549</v>
      </c>
      <c r="G529">
        <v>45203</v>
      </c>
    </row>
    <row r="530">
      <c r="A530" t="str">
        <v>UU-YNVS-R3DV</v>
      </c>
      <c r="B530" t="str">
        <v>X002BC00R9</v>
      </c>
      <c r="C530" t="str">
        <v>Openers</v>
      </c>
      <c r="D530" t="str">
        <v>S222 (70)</v>
      </c>
      <c r="E530">
        <v>44501</v>
      </c>
      <c r="F530">
        <v>44514</v>
      </c>
      <c r="G530" t="str">
        <v>4.13</v>
      </c>
    </row>
    <row r="531">
      <c r="A531" t="str">
        <v>UU-YNVS-R3DV</v>
      </c>
      <c r="B531" t="str">
        <v>X002BC00R9</v>
      </c>
      <c r="C531" t="str">
        <v>Openers</v>
      </c>
      <c r="D531" t="str">
        <v>S222 (70)</v>
      </c>
      <c r="E531">
        <v>44484</v>
      </c>
      <c r="F531">
        <v>44500</v>
      </c>
      <c r="G531">
        <v>45111</v>
      </c>
    </row>
    <row r="532">
      <c r="A532" t="str">
        <v>UU-YNVS-R3DV</v>
      </c>
      <c r="B532" t="str">
        <v>X002BC00R9</v>
      </c>
      <c r="C532" t="str">
        <v>Openers</v>
      </c>
      <c r="D532" t="str">
        <v>S222 (70)</v>
      </c>
      <c r="E532">
        <v>44407</v>
      </c>
      <c r="F532">
        <v>44483</v>
      </c>
      <c r="G532" t="str">
        <v>3.94</v>
      </c>
    </row>
    <row r="533">
      <c r="A533" t="str">
        <v>UU-YNVS-R3DV</v>
      </c>
      <c r="B533" t="str">
        <v>X002BC00R9</v>
      </c>
      <c r="C533" t="str">
        <v>Openers</v>
      </c>
      <c r="D533" t="str">
        <v>S222 (70)</v>
      </c>
      <c r="E533">
        <v>44369</v>
      </c>
      <c r="F533">
        <v>44406</v>
      </c>
      <c r="G533" t="str">
        <v>5.14</v>
      </c>
    </row>
    <row r="534">
      <c r="A534" t="str">
        <v>UU-YNVS-R3DV</v>
      </c>
      <c r="B534" t="str">
        <v>X002BC00R9</v>
      </c>
      <c r="C534" t="str">
        <v>Openers</v>
      </c>
      <c r="D534" t="str">
        <v>S222 (70)</v>
      </c>
      <c r="E534">
        <v>44274</v>
      </c>
      <c r="F534">
        <v>44368</v>
      </c>
      <c r="G534" t="str">
        <v>3.86</v>
      </c>
    </row>
    <row r="535">
      <c r="A535" t="str">
        <v>UU-YNVS-R3DV</v>
      </c>
      <c r="B535" t="str">
        <v>X002BC00R9</v>
      </c>
      <c r="C535" t="str">
        <v>Openers</v>
      </c>
      <c r="D535" t="str">
        <v>S222 (70)</v>
      </c>
      <c r="E535">
        <v>44245</v>
      </c>
      <c r="F535">
        <v>44273</v>
      </c>
      <c r="G535">
        <v>44962</v>
      </c>
    </row>
    <row r="536">
      <c r="A536" t="str">
        <v>UU-YNVS-R3DV</v>
      </c>
      <c r="B536" t="str">
        <v>X002BC00R9</v>
      </c>
      <c r="C536" t="str">
        <v>Openers</v>
      </c>
      <c r="D536" t="str">
        <v>S222 (70)</v>
      </c>
      <c r="E536">
        <v>44184</v>
      </c>
      <c r="F536">
        <v>44244</v>
      </c>
      <c r="G536" t="str">
        <v>4.98</v>
      </c>
    </row>
    <row r="537">
      <c r="A537" t="str">
        <v>UU-YNVS-R3DV</v>
      </c>
      <c r="B537" t="str">
        <v>X002BC00R9</v>
      </c>
      <c r="C537" t="str">
        <v>Openers</v>
      </c>
      <c r="D537" t="str">
        <v>S222 (70)</v>
      </c>
      <c r="E537">
        <v>44173</v>
      </c>
      <c r="F537">
        <v>44183</v>
      </c>
      <c r="G537" t="str">
        <v>6.15</v>
      </c>
    </row>
    <row r="538">
      <c r="A538" t="str">
        <v>UU-YNVS-R3DV</v>
      </c>
      <c r="B538" t="str">
        <v>X002BC00R9</v>
      </c>
      <c r="C538" t="str">
        <v>Openers</v>
      </c>
      <c r="D538" t="str">
        <v>S222 (70)</v>
      </c>
      <c r="E538">
        <v>44121</v>
      </c>
      <c r="F538">
        <v>44172</v>
      </c>
      <c r="G538" t="str">
        <v>3.85</v>
      </c>
    </row>
    <row r="539">
      <c r="A539" t="str">
        <v>UU-YNVS-R3DV</v>
      </c>
      <c r="B539" t="str">
        <v>X002BC00R9</v>
      </c>
      <c r="C539" t="str">
        <v>Openers</v>
      </c>
      <c r="D539" t="str">
        <v>S222 (70)</v>
      </c>
      <c r="E539">
        <v>44058</v>
      </c>
      <c r="F539">
        <v>44120</v>
      </c>
      <c r="G539" t="str">
        <v>5.95</v>
      </c>
    </row>
    <row r="540">
      <c r="A540" t="str">
        <v>UU-YNVS-R3DV</v>
      </c>
      <c r="B540" t="str">
        <v>X002BC00R9</v>
      </c>
      <c r="C540" t="str">
        <v>Openers</v>
      </c>
      <c r="D540" t="str">
        <v>S222 (70)</v>
      </c>
      <c r="E540">
        <v>43998</v>
      </c>
      <c r="F540">
        <v>44057</v>
      </c>
      <c r="G540" t="str">
        <v>3.92</v>
      </c>
    </row>
    <row r="541">
      <c r="A541" t="str">
        <v>UU-YNVS-R3DV</v>
      </c>
      <c r="B541" t="str">
        <v>X002BC00R9</v>
      </c>
      <c r="C541" t="str">
        <v>Openers</v>
      </c>
      <c r="D541" t="str">
        <v>S222 (70)</v>
      </c>
      <c r="E541">
        <v>43973</v>
      </c>
      <c r="F541">
        <v>43997</v>
      </c>
      <c r="G541" t="str">
        <v>197.05</v>
      </c>
    </row>
    <row r="542">
      <c r="A542" t="str">
        <v>UU-YNVS-R3DV</v>
      </c>
      <c r="B542" t="str">
        <v>X002BC00R9</v>
      </c>
      <c r="C542" t="str">
        <v>Openers</v>
      </c>
      <c r="D542" t="str">
        <v>S222 (70)</v>
      </c>
      <c r="E542">
        <v>43818</v>
      </c>
      <c r="F542">
        <v>43972</v>
      </c>
      <c r="G542" t="str">
        <v>4.50</v>
      </c>
    </row>
    <row r="543">
      <c r="A543" t="str">
        <v>UU-YNVS-R3DV</v>
      </c>
      <c r="B543" t="str">
        <v>X002BC00R9</v>
      </c>
      <c r="C543" t="str">
        <v>Openers</v>
      </c>
      <c r="D543" t="str">
        <v>S222 (70)</v>
      </c>
      <c r="E543">
        <v>42723</v>
      </c>
      <c r="F543">
        <v>43817</v>
      </c>
      <c r="G543" t="str">
        <v>4.59</v>
      </c>
    </row>
    <row r="544">
      <c r="A544" t="str">
        <v>J4-SN3X-E6X8</v>
      </c>
      <c r="B544" t="e">
        <v>#N/A</v>
      </c>
      <c r="C544" t="e">
        <v>#N/A</v>
      </c>
      <c r="D544" t="e">
        <v>#N/A</v>
      </c>
      <c r="E544">
        <v>42723</v>
      </c>
      <c r="F544">
        <v>44914</v>
      </c>
      <c r="G544" t="str">
        <v>1.96</v>
      </c>
    </row>
    <row r="545">
      <c r="A545" t="str">
        <v>II-4ZU8-CLS9</v>
      </c>
      <c r="B545" t="e">
        <v>#N/A</v>
      </c>
      <c r="C545" t="e">
        <v>#N/A</v>
      </c>
      <c r="D545" t="e">
        <v>#N/A</v>
      </c>
      <c r="E545">
        <v>44040</v>
      </c>
      <c r="F545">
        <v>45156</v>
      </c>
      <c r="G545" t="str">
        <v>0.77</v>
      </c>
    </row>
    <row r="546">
      <c r="A546" t="str">
        <v>II-4ZU8-CLS9</v>
      </c>
      <c r="B546" t="e">
        <v>#N/A</v>
      </c>
      <c r="C546" t="e">
        <v>#N/A</v>
      </c>
      <c r="D546" t="e">
        <v>#N/A</v>
      </c>
      <c r="E546">
        <v>43857</v>
      </c>
      <c r="F546">
        <v>44039</v>
      </c>
      <c r="G546" t="str">
        <v>1.60</v>
      </c>
    </row>
    <row r="547">
      <c r="A547" t="str">
        <v>II-4ZU8-CLS9</v>
      </c>
      <c r="B547" t="e">
        <v>#N/A</v>
      </c>
      <c r="C547" t="e">
        <v>#N/A</v>
      </c>
      <c r="D547" t="e">
        <v>#N/A</v>
      </c>
      <c r="E547">
        <v>43816</v>
      </c>
      <c r="F547">
        <v>43856</v>
      </c>
      <c r="G547" t="str">
        <v>0.98</v>
      </c>
    </row>
    <row r="548">
      <c r="A548" t="str">
        <v>II-4ZU8-CLS9</v>
      </c>
      <c r="B548" t="e">
        <v>#N/A</v>
      </c>
      <c r="C548" t="e">
        <v>#N/A</v>
      </c>
      <c r="D548" t="e">
        <v>#N/A</v>
      </c>
      <c r="E548">
        <v>42723</v>
      </c>
      <c r="F548">
        <v>43815</v>
      </c>
      <c r="G548" t="str">
        <v>1.57</v>
      </c>
    </row>
    <row r="549">
      <c r="A549" t="str">
        <v>4X-9BBY-HNAS</v>
      </c>
      <c r="B549" t="e">
        <v>#N/A</v>
      </c>
      <c r="C549" t="e">
        <v>#N/A</v>
      </c>
      <c r="D549" t="e">
        <v>#N/A</v>
      </c>
      <c r="E549">
        <v>44049</v>
      </c>
      <c r="F549">
        <v>44317</v>
      </c>
      <c r="G549" t="str">
        <v>0.91</v>
      </c>
    </row>
    <row r="550">
      <c r="A550" t="str">
        <v>4X-9BBY-HNAS</v>
      </c>
      <c r="B550" t="e">
        <v>#N/A</v>
      </c>
      <c r="C550" t="e">
        <v>#N/A</v>
      </c>
      <c r="D550" t="e">
        <v>#N/A</v>
      </c>
      <c r="E550">
        <v>44006</v>
      </c>
      <c r="F550">
        <v>44048</v>
      </c>
      <c r="G550" t="str">
        <v>1.24</v>
      </c>
    </row>
    <row r="551">
      <c r="A551" t="str">
        <v>4X-9BBY-HNAS</v>
      </c>
      <c r="B551" t="e">
        <v>#N/A</v>
      </c>
      <c r="C551" t="e">
        <v>#N/A</v>
      </c>
      <c r="D551" t="e">
        <v>#N/A</v>
      </c>
      <c r="E551">
        <v>43863</v>
      </c>
      <c r="F551">
        <v>44005</v>
      </c>
      <c r="G551">
        <v>44958</v>
      </c>
    </row>
    <row r="552">
      <c r="A552" t="str">
        <v>4X-9BBY-HNAS</v>
      </c>
      <c r="B552" t="e">
        <v>#N/A</v>
      </c>
      <c r="C552" t="e">
        <v>#N/A</v>
      </c>
      <c r="D552" t="e">
        <v>#N/A</v>
      </c>
      <c r="E552">
        <v>42723</v>
      </c>
      <c r="F552">
        <v>43862</v>
      </c>
      <c r="G552" t="str">
        <v>1.61</v>
      </c>
    </row>
    <row r="553">
      <c r="A553" t="str">
        <v>AF-NT5N-TWK1</v>
      </c>
      <c r="B553" t="e">
        <v>#N/A</v>
      </c>
      <c r="C553" t="e">
        <v>#N/A</v>
      </c>
      <c r="D553" t="e">
        <v>#N/A</v>
      </c>
      <c r="E553">
        <v>42723</v>
      </c>
      <c r="F553">
        <v>44914</v>
      </c>
      <c r="G553" t="str">
        <v>0.81</v>
      </c>
    </row>
    <row r="554">
      <c r="A554" t="str">
        <v>M0-C6T6-GEK2</v>
      </c>
      <c r="B554" t="str">
        <v>X001YNIGL3</v>
      </c>
      <c r="C554" t="str">
        <v>Pens</v>
      </c>
      <c r="D554" t="str">
        <v>S221 (20) &gt; S222(30)</v>
      </c>
      <c r="E554">
        <v>44914</v>
      </c>
      <c r="F554">
        <v>46055</v>
      </c>
      <c r="G554" t="str">
        <v>1.72</v>
      </c>
    </row>
    <row r="555">
      <c r="A555" t="str">
        <v>M0-C6T6-GEK2</v>
      </c>
      <c r="B555" t="str">
        <v>X001YNIGL3</v>
      </c>
      <c r="C555" t="str">
        <v>Pens</v>
      </c>
      <c r="D555" t="str">
        <v>S221 (20) &gt; S222(30)</v>
      </c>
      <c r="E555">
        <v>44759</v>
      </c>
      <c r="F555">
        <v>44913</v>
      </c>
      <c r="G555" t="str">
        <v>1.25</v>
      </c>
    </row>
    <row r="556">
      <c r="A556" t="str">
        <v>M0-C6T6-GEK2</v>
      </c>
      <c r="B556" t="str">
        <v>X001YNIGL3</v>
      </c>
      <c r="C556" t="str">
        <v>Pens</v>
      </c>
      <c r="D556" t="str">
        <v>S221 (20) &gt; S222(30)</v>
      </c>
      <c r="E556">
        <v>44706</v>
      </c>
      <c r="F556">
        <v>44758</v>
      </c>
      <c r="G556" t="str">
        <v>1.29</v>
      </c>
    </row>
    <row r="557">
      <c r="A557" t="str">
        <v>M0-C6T6-GEK2</v>
      </c>
      <c r="B557" t="str">
        <v>X001YNIGL3</v>
      </c>
      <c r="C557" t="str">
        <v>Pens</v>
      </c>
      <c r="D557" t="str">
        <v>S221 (20) &gt; S222(30)</v>
      </c>
      <c r="E557">
        <v>44656</v>
      </c>
      <c r="F557">
        <v>44705</v>
      </c>
      <c r="G557">
        <v>44959</v>
      </c>
    </row>
    <row r="558">
      <c r="A558" t="str">
        <v>M0-C6T6-GEK2</v>
      </c>
      <c r="B558" t="str">
        <v>X001YNIGL3</v>
      </c>
      <c r="C558" t="str">
        <v>Pens</v>
      </c>
      <c r="D558" t="str">
        <v>S221 (20) &gt; S222(30)</v>
      </c>
      <c r="E558">
        <v>44562</v>
      </c>
      <c r="F558">
        <v>44655</v>
      </c>
      <c r="G558" t="str">
        <v>1.61</v>
      </c>
    </row>
    <row r="559">
      <c r="A559" t="str">
        <v>M0-C6T6-GEK2</v>
      </c>
      <c r="B559" t="str">
        <v>X001YNIGL3</v>
      </c>
      <c r="C559" t="str">
        <v>Pens</v>
      </c>
      <c r="D559" t="str">
        <v>S221 (20) &gt; S222(30)</v>
      </c>
      <c r="E559">
        <v>44323</v>
      </c>
      <c r="F559">
        <v>44561</v>
      </c>
      <c r="G559" t="str">
        <v>1.53</v>
      </c>
    </row>
    <row r="560">
      <c r="A560" t="str">
        <v>M0-C6T6-GEK2</v>
      </c>
      <c r="B560" t="str">
        <v>X001YNIGL3</v>
      </c>
      <c r="C560" t="str">
        <v>Pens</v>
      </c>
      <c r="D560" t="str">
        <v>S221 (20) &gt; S222(30)</v>
      </c>
      <c r="E560">
        <v>44269</v>
      </c>
      <c r="F560">
        <v>44322</v>
      </c>
      <c r="G560" t="str">
        <v>0.89</v>
      </c>
    </row>
    <row r="561">
      <c r="A561" t="str">
        <v>M0-C6T6-GEK2</v>
      </c>
      <c r="B561" t="str">
        <v>X001YNIGL3</v>
      </c>
      <c r="C561" t="str">
        <v>Pens</v>
      </c>
      <c r="D561" t="str">
        <v>S221 (20) &gt; S222(30)</v>
      </c>
      <c r="E561">
        <v>44134</v>
      </c>
      <c r="F561">
        <v>44268</v>
      </c>
      <c r="G561" t="str">
        <v>1.00</v>
      </c>
    </row>
    <row r="562">
      <c r="A562" t="str">
        <v>M0-C6T6-GEK2</v>
      </c>
      <c r="B562" t="str">
        <v>X001YNIGL3</v>
      </c>
      <c r="C562" t="str">
        <v>Pens</v>
      </c>
      <c r="D562" t="str">
        <v>S221 (20) &gt; S222(30)</v>
      </c>
      <c r="E562">
        <v>44069</v>
      </c>
      <c r="F562">
        <v>44133</v>
      </c>
      <c r="G562" t="str">
        <v>0.88</v>
      </c>
    </row>
    <row r="563">
      <c r="A563" t="str">
        <v>M0-C6T6-GEK2</v>
      </c>
      <c r="B563" t="str">
        <v>X001YNIGL3</v>
      </c>
      <c r="C563" t="str">
        <v>Pens</v>
      </c>
      <c r="D563" t="str">
        <v>S221 (20) &gt; S222(30)</v>
      </c>
      <c r="E563">
        <v>44022</v>
      </c>
      <c r="F563">
        <v>44068</v>
      </c>
      <c r="G563" t="str">
        <v>1.59</v>
      </c>
    </row>
    <row r="564">
      <c r="A564" t="str">
        <v>M0-C6T6-GEK2</v>
      </c>
      <c r="B564" t="str">
        <v>X001YNIGL3</v>
      </c>
      <c r="C564" t="str">
        <v>Pens</v>
      </c>
      <c r="D564" t="str">
        <v>S221 (20) &gt; S222(30)</v>
      </c>
      <c r="E564">
        <v>43872</v>
      </c>
      <c r="F564">
        <v>44021</v>
      </c>
      <c r="G564">
        <v>45047</v>
      </c>
    </row>
    <row r="565">
      <c r="A565" t="str">
        <v>M0-C6T6-GEK2</v>
      </c>
      <c r="B565" t="str">
        <v>X001YNIGL3</v>
      </c>
      <c r="C565" t="str">
        <v>Pens</v>
      </c>
      <c r="D565" t="str">
        <v>S221 (20) &gt; S222(30)</v>
      </c>
      <c r="E565">
        <v>43789</v>
      </c>
      <c r="F565">
        <v>43871</v>
      </c>
      <c r="G565" t="str">
        <v>0.96</v>
      </c>
    </row>
    <row r="566">
      <c r="A566" t="str">
        <v>M0-C6T6-GEK2</v>
      </c>
      <c r="B566" t="str">
        <v>X001YNIGL3</v>
      </c>
      <c r="C566" t="str">
        <v>Pens</v>
      </c>
      <c r="D566" t="str">
        <v>S221 (20) &gt; S222(30)</v>
      </c>
      <c r="E566">
        <v>42723</v>
      </c>
      <c r="F566">
        <v>43788</v>
      </c>
      <c r="G566">
        <v>45261</v>
      </c>
    </row>
    <row r="567">
      <c r="A567" t="str">
        <v>OM-DZV6-XBZL</v>
      </c>
      <c r="B567" t="e">
        <v>#N/A</v>
      </c>
      <c r="C567" t="e">
        <v>#N/A</v>
      </c>
      <c r="D567" t="e">
        <v>#N/A</v>
      </c>
      <c r="E567">
        <v>44120</v>
      </c>
      <c r="F567">
        <v>45219</v>
      </c>
      <c r="G567">
        <v>45108</v>
      </c>
    </row>
    <row r="568">
      <c r="A568" t="str">
        <v>OM-DZV6-XBZL</v>
      </c>
      <c r="B568" t="e">
        <v>#N/A</v>
      </c>
      <c r="C568" t="e">
        <v>#N/A</v>
      </c>
      <c r="D568" t="e">
        <v>#N/A</v>
      </c>
      <c r="E568">
        <v>43846</v>
      </c>
      <c r="F568">
        <v>44119</v>
      </c>
      <c r="G568">
        <v>45200</v>
      </c>
    </row>
    <row r="569">
      <c r="A569" t="str">
        <v>OM-DZV6-XBZL</v>
      </c>
      <c r="B569" t="e">
        <v>#N/A</v>
      </c>
      <c r="C569" t="e">
        <v>#N/A</v>
      </c>
      <c r="D569" t="e">
        <v>#N/A</v>
      </c>
      <c r="E569">
        <v>43831</v>
      </c>
      <c r="F569">
        <v>43845</v>
      </c>
      <c r="G569" t="str">
        <v>1.65</v>
      </c>
    </row>
    <row r="570">
      <c r="A570" t="str">
        <v>OM-DZV6-XBZL</v>
      </c>
      <c r="B570" t="e">
        <v>#N/A</v>
      </c>
      <c r="C570" t="e">
        <v>#N/A</v>
      </c>
      <c r="D570" t="e">
        <v>#N/A</v>
      </c>
      <c r="E570">
        <v>42723</v>
      </c>
      <c r="F570">
        <v>43830</v>
      </c>
      <c r="G570" t="str">
        <v>1.67</v>
      </c>
    </row>
    <row r="571">
      <c r="A571" t="str">
        <v>WR-3TXY-ACEL</v>
      </c>
      <c r="B571" t="e">
        <v>#N/A</v>
      </c>
      <c r="C571" t="e">
        <v>#N/A</v>
      </c>
      <c r="D571" t="e">
        <v>#N/A</v>
      </c>
      <c r="E571">
        <v>44743</v>
      </c>
      <c r="F571">
        <v>45875</v>
      </c>
      <c r="G571" t="str">
        <v>12.76</v>
      </c>
    </row>
    <row r="572">
      <c r="A572" t="str">
        <v>WR-3TXY-ACEL</v>
      </c>
      <c r="B572" t="e">
        <v>#N/A</v>
      </c>
      <c r="C572" t="e">
        <v>#N/A</v>
      </c>
      <c r="D572" t="e">
        <v>#N/A</v>
      </c>
      <c r="E572">
        <v>44466</v>
      </c>
      <c r="F572">
        <v>44742</v>
      </c>
      <c r="G572" t="str">
        <v>12.76</v>
      </c>
    </row>
    <row r="573">
      <c r="A573" t="str">
        <v>WR-3TXY-ACEL</v>
      </c>
      <c r="B573" t="e">
        <v>#N/A</v>
      </c>
      <c r="C573" t="e">
        <v>#N/A</v>
      </c>
      <c r="D573" t="e">
        <v>#N/A</v>
      </c>
      <c r="E573">
        <v>44377</v>
      </c>
      <c r="F573">
        <v>44465</v>
      </c>
      <c r="G573" t="str">
        <v>12.71</v>
      </c>
    </row>
    <row r="574">
      <c r="A574" t="str">
        <v>WR-3TXY-ACEL</v>
      </c>
      <c r="B574" t="e">
        <v>#N/A</v>
      </c>
      <c r="C574" t="e">
        <v>#N/A</v>
      </c>
      <c r="D574" t="e">
        <v>#N/A</v>
      </c>
      <c r="E574">
        <v>44361</v>
      </c>
      <c r="F574">
        <v>44376</v>
      </c>
      <c r="G574" t="str">
        <v>18.38</v>
      </c>
    </row>
    <row r="575">
      <c r="A575" t="str">
        <v>WR-3TXY-ACEL</v>
      </c>
      <c r="B575" t="e">
        <v>#N/A</v>
      </c>
      <c r="C575" t="e">
        <v>#N/A</v>
      </c>
      <c r="D575" t="e">
        <v>#N/A</v>
      </c>
      <c r="E575">
        <v>44286</v>
      </c>
      <c r="F575">
        <v>44360</v>
      </c>
      <c r="G575" t="str">
        <v>11.73</v>
      </c>
    </row>
    <row r="576">
      <c r="A576" t="str">
        <v>WR-3TXY-ACEL</v>
      </c>
      <c r="B576" t="e">
        <v>#N/A</v>
      </c>
      <c r="C576" t="e">
        <v>#N/A</v>
      </c>
      <c r="D576" t="e">
        <v>#N/A</v>
      </c>
      <c r="E576">
        <v>44145</v>
      </c>
      <c r="F576">
        <v>44285</v>
      </c>
      <c r="G576" t="str">
        <v>12.33</v>
      </c>
    </row>
    <row r="577">
      <c r="A577" t="str">
        <v>WR-3TXY-ACEL</v>
      </c>
      <c r="B577" t="e">
        <v>#N/A</v>
      </c>
      <c r="C577" t="e">
        <v>#N/A</v>
      </c>
      <c r="D577" t="e">
        <v>#N/A</v>
      </c>
      <c r="E577">
        <v>44065</v>
      </c>
      <c r="F577">
        <v>44144</v>
      </c>
      <c r="G577" t="str">
        <v>11.20</v>
      </c>
    </row>
    <row r="578">
      <c r="A578" t="str">
        <v>WR-3TXY-ACEL</v>
      </c>
      <c r="B578" t="e">
        <v>#N/A</v>
      </c>
      <c r="C578" t="e">
        <v>#N/A</v>
      </c>
      <c r="D578" t="e">
        <v>#N/A</v>
      </c>
      <c r="E578">
        <v>43682</v>
      </c>
      <c r="F578">
        <v>44064</v>
      </c>
      <c r="G578" t="str">
        <v>12.34</v>
      </c>
    </row>
    <row r="579">
      <c r="A579" t="str">
        <v>WR-3TXY-ACEL</v>
      </c>
      <c r="B579" t="e">
        <v>#N/A</v>
      </c>
      <c r="C579" t="e">
        <v>#N/A</v>
      </c>
      <c r="D579" t="e">
        <v>#N/A</v>
      </c>
      <c r="E579">
        <v>42643</v>
      </c>
      <c r="F579">
        <v>43681</v>
      </c>
      <c r="G579" t="str">
        <v>12.53</v>
      </c>
    </row>
    <row r="580">
      <c r="A580" t="str">
        <v>NB-HV67-5XFJ</v>
      </c>
      <c r="B580" t="e">
        <v>#N/A</v>
      </c>
      <c r="C580" t="e">
        <v>#N/A</v>
      </c>
      <c r="D580" t="e">
        <v>#N/A</v>
      </c>
      <c r="E580">
        <v>43999</v>
      </c>
      <c r="F580">
        <v>45095</v>
      </c>
      <c r="G580" t="str">
        <v>1.28</v>
      </c>
    </row>
    <row r="581">
      <c r="A581" t="str">
        <v>NB-HV67-5XFJ</v>
      </c>
      <c r="B581" t="e">
        <v>#N/A</v>
      </c>
      <c r="C581" t="e">
        <v>#N/A</v>
      </c>
      <c r="D581" t="e">
        <v>#N/A</v>
      </c>
      <c r="E581">
        <v>43841</v>
      </c>
      <c r="F581">
        <v>43998</v>
      </c>
      <c r="G581" t="str">
        <v>1.91</v>
      </c>
    </row>
    <row r="582">
      <c r="A582" t="str">
        <v>NB-HV67-5XFJ</v>
      </c>
      <c r="B582" t="e">
        <v>#N/A</v>
      </c>
      <c r="C582" t="e">
        <v>#N/A</v>
      </c>
      <c r="D582" t="e">
        <v>#N/A</v>
      </c>
      <c r="E582">
        <v>42723</v>
      </c>
      <c r="F582">
        <v>43840</v>
      </c>
      <c r="G582" t="str">
        <v>1.31</v>
      </c>
    </row>
    <row r="583">
      <c r="A583" t="str">
        <v>GP-8ZN7-Y7MV</v>
      </c>
      <c r="B583" t="e">
        <v>#N/A</v>
      </c>
      <c r="C583" t="e">
        <v>#N/A</v>
      </c>
      <c r="D583" t="e">
        <v>#N/A</v>
      </c>
      <c r="E583">
        <v>42723</v>
      </c>
      <c r="F583">
        <v>44914</v>
      </c>
      <c r="G583">
        <v>45200</v>
      </c>
    </row>
    <row r="584">
      <c r="A584" t="str">
        <v>AL-EWJ2-7CYQ</v>
      </c>
      <c r="B584" t="e">
        <v>#N/A</v>
      </c>
      <c r="C584" t="e">
        <v>#N/A</v>
      </c>
      <c r="D584" t="e">
        <v>#N/A</v>
      </c>
      <c r="E584">
        <v>44441</v>
      </c>
      <c r="F584">
        <v>45578</v>
      </c>
      <c r="G584" t="str">
        <v>11.49</v>
      </c>
    </row>
    <row r="585">
      <c r="A585" t="str">
        <v>AL-EWJ2-7CYQ</v>
      </c>
      <c r="B585" t="e">
        <v>#N/A</v>
      </c>
      <c r="C585" t="e">
        <v>#N/A</v>
      </c>
      <c r="D585" t="e">
        <v>#N/A</v>
      </c>
      <c r="E585">
        <v>44334</v>
      </c>
      <c r="F585">
        <v>44440</v>
      </c>
      <c r="G585" t="str">
        <v>18.38</v>
      </c>
    </row>
    <row r="586">
      <c r="A586" t="str">
        <v>AL-EWJ2-7CYQ</v>
      </c>
      <c r="B586" t="e">
        <v>#N/A</v>
      </c>
      <c r="C586" t="e">
        <v>#N/A</v>
      </c>
      <c r="D586" t="e">
        <v>#N/A</v>
      </c>
      <c r="E586">
        <v>44127</v>
      </c>
      <c r="F586">
        <v>44333</v>
      </c>
      <c r="G586" t="str">
        <v>11.73</v>
      </c>
    </row>
    <row r="587">
      <c r="A587" t="str">
        <v>AL-EWJ2-7CYQ</v>
      </c>
      <c r="B587" t="e">
        <v>#N/A</v>
      </c>
      <c r="C587" t="e">
        <v>#N/A</v>
      </c>
      <c r="D587" t="e">
        <v>#N/A</v>
      </c>
      <c r="E587">
        <v>44068</v>
      </c>
      <c r="F587">
        <v>44126</v>
      </c>
      <c r="G587" t="str">
        <v>11.20</v>
      </c>
    </row>
    <row r="588">
      <c r="A588" t="str">
        <v>AL-EWJ2-7CYQ</v>
      </c>
      <c r="B588" t="e">
        <v>#N/A</v>
      </c>
      <c r="C588" t="e">
        <v>#N/A</v>
      </c>
      <c r="D588" t="e">
        <v>#N/A</v>
      </c>
      <c r="E588">
        <v>42723</v>
      </c>
      <c r="F588">
        <v>44067</v>
      </c>
      <c r="G588" t="str">
        <v>12.53</v>
      </c>
    </row>
    <row r="589">
      <c r="A589" t="str">
        <v>AR-D7PK-N43C</v>
      </c>
      <c r="B589" t="e">
        <v>#N/A</v>
      </c>
      <c r="C589" t="e">
        <v>#N/A</v>
      </c>
      <c r="D589" t="e">
        <v>#N/A</v>
      </c>
      <c r="E589">
        <v>44006</v>
      </c>
      <c r="F589">
        <v>45111</v>
      </c>
      <c r="G589" t="str">
        <v>1.17</v>
      </c>
    </row>
    <row r="590">
      <c r="A590" t="str">
        <v>AR-D7PK-N43C</v>
      </c>
      <c r="B590" t="e">
        <v>#N/A</v>
      </c>
      <c r="C590" t="e">
        <v>#N/A</v>
      </c>
      <c r="D590" t="e">
        <v>#N/A</v>
      </c>
      <c r="E590">
        <v>42723</v>
      </c>
      <c r="F590">
        <v>44005</v>
      </c>
      <c r="G590" t="str">
        <v>1.14</v>
      </c>
    </row>
    <row r="591">
      <c r="A591" t="str">
        <v>WQ-49JK-FJRA</v>
      </c>
      <c r="B591" t="e">
        <v>#N/A</v>
      </c>
      <c r="C591" t="e">
        <v>#N/A</v>
      </c>
      <c r="D591" t="e">
        <v>#N/A</v>
      </c>
      <c r="E591">
        <v>44409</v>
      </c>
      <c r="F591">
        <v>45507</v>
      </c>
      <c r="G591" t="str">
        <v>3.39</v>
      </c>
    </row>
    <row r="592">
      <c r="A592" t="str">
        <v>WQ-49JK-FJRA</v>
      </c>
      <c r="B592" t="e">
        <v>#N/A</v>
      </c>
      <c r="C592" t="e">
        <v>#N/A</v>
      </c>
      <c r="D592" t="e">
        <v>#N/A</v>
      </c>
      <c r="E592">
        <v>44258</v>
      </c>
      <c r="F592">
        <v>44408</v>
      </c>
      <c r="G592" t="str">
        <v>2.46</v>
      </c>
    </row>
    <row r="593">
      <c r="A593" t="str">
        <v>WQ-49JK-FJRA</v>
      </c>
      <c r="B593" t="e">
        <v>#N/A</v>
      </c>
      <c r="C593" t="e">
        <v>#N/A</v>
      </c>
      <c r="D593" t="e">
        <v>#N/A</v>
      </c>
      <c r="E593">
        <v>44027</v>
      </c>
      <c r="F593">
        <v>44257</v>
      </c>
      <c r="G593" t="str">
        <v>2.35</v>
      </c>
    </row>
    <row r="594">
      <c r="A594" t="str">
        <v>WQ-49JK-FJRA</v>
      </c>
      <c r="B594" t="e">
        <v>#N/A</v>
      </c>
      <c r="C594" t="e">
        <v>#N/A</v>
      </c>
      <c r="D594" t="e">
        <v>#N/A</v>
      </c>
      <c r="E594">
        <v>43846</v>
      </c>
      <c r="F594">
        <v>44026</v>
      </c>
      <c r="G594" t="str">
        <v>2.98</v>
      </c>
    </row>
    <row r="595">
      <c r="A595" t="str">
        <v>WQ-49JK-FJRA</v>
      </c>
      <c r="B595" t="e">
        <v>#N/A</v>
      </c>
      <c r="C595" t="e">
        <v>#N/A</v>
      </c>
      <c r="D595" t="e">
        <v>#N/A</v>
      </c>
      <c r="E595">
        <v>42723</v>
      </c>
      <c r="F595">
        <v>43845</v>
      </c>
      <c r="G595" t="str">
        <v>2.34</v>
      </c>
    </row>
    <row r="596">
      <c r="A596" t="str">
        <v>DD-7J1D-GS2K</v>
      </c>
      <c r="B596" t="str">
        <v>X002BETBI1</v>
      </c>
      <c r="C596" t="str">
        <v>Keychains</v>
      </c>
      <c r="D596" t="str">
        <v>S201 (50)</v>
      </c>
      <c r="E596">
        <v>44865</v>
      </c>
      <c r="F596">
        <v>46010</v>
      </c>
      <c r="G596" t="str">
        <v>1.73</v>
      </c>
    </row>
    <row r="597">
      <c r="A597" t="str">
        <v>DD-7J1D-GS2K</v>
      </c>
      <c r="B597" t="str">
        <v>X002BETBI1</v>
      </c>
      <c r="C597" t="str">
        <v>Keychains</v>
      </c>
      <c r="D597" t="str">
        <v>S201 (50)</v>
      </c>
      <c r="E597">
        <v>44766</v>
      </c>
      <c r="F597">
        <v>44864</v>
      </c>
      <c r="G597" t="str">
        <v>1.21</v>
      </c>
    </row>
    <row r="598">
      <c r="A598" t="str">
        <v>DD-7J1D-GS2K</v>
      </c>
      <c r="B598" t="str">
        <v>X002BETBI1</v>
      </c>
      <c r="C598" t="str">
        <v>Keychains</v>
      </c>
      <c r="D598" t="str">
        <v>S201 (50)</v>
      </c>
      <c r="E598">
        <v>44757</v>
      </c>
      <c r="F598">
        <v>44765</v>
      </c>
      <c r="G598" t="str">
        <v>1.73</v>
      </c>
    </row>
    <row r="599">
      <c r="A599" t="str">
        <v>DD-7J1D-GS2K</v>
      </c>
      <c r="B599" t="str">
        <v>X002BETBI1</v>
      </c>
      <c r="C599" t="str">
        <v>Keychains</v>
      </c>
      <c r="D599" t="str">
        <v>S201 (50)</v>
      </c>
      <c r="E599">
        <v>44687</v>
      </c>
      <c r="F599">
        <v>44756</v>
      </c>
      <c r="G599" t="str">
        <v>1.94</v>
      </c>
    </row>
    <row r="600">
      <c r="A600" t="str">
        <v>DD-7J1D-GS2K</v>
      </c>
      <c r="B600" t="str">
        <v>X002BETBI1</v>
      </c>
      <c r="C600" t="str">
        <v>Keychains</v>
      </c>
      <c r="D600" t="str">
        <v>S201 (50)</v>
      </c>
      <c r="E600">
        <v>44584</v>
      </c>
      <c r="F600">
        <v>44686</v>
      </c>
      <c r="G600" t="str">
        <v>1.46</v>
      </c>
    </row>
    <row r="601">
      <c r="A601" t="str">
        <v>DD-7J1D-GS2K</v>
      </c>
      <c r="B601" t="str">
        <v>X002BETBI1</v>
      </c>
      <c r="C601" t="str">
        <v>Keychains</v>
      </c>
      <c r="D601" t="str">
        <v>S201 (50)</v>
      </c>
      <c r="E601">
        <v>44491</v>
      </c>
      <c r="F601">
        <v>44583</v>
      </c>
      <c r="G601" t="str">
        <v>1.44</v>
      </c>
    </row>
    <row r="602">
      <c r="A602" t="str">
        <v>DD-7J1D-GS2K</v>
      </c>
      <c r="B602" t="str">
        <v>X002BETBI1</v>
      </c>
      <c r="C602" t="str">
        <v>Keychains</v>
      </c>
      <c r="D602" t="str">
        <v>S201 (50)</v>
      </c>
      <c r="E602">
        <v>44394</v>
      </c>
      <c r="F602">
        <v>44490</v>
      </c>
      <c r="G602" t="str">
        <v>2.46</v>
      </c>
    </row>
    <row r="603">
      <c r="A603" t="str">
        <v>DD-7J1D-GS2K</v>
      </c>
      <c r="B603" t="str">
        <v>X002BETBI1</v>
      </c>
      <c r="C603" t="str">
        <v>Keychains</v>
      </c>
      <c r="D603" t="str">
        <v>S201 (50)</v>
      </c>
      <c r="E603">
        <v>44318</v>
      </c>
      <c r="F603">
        <v>44393</v>
      </c>
      <c r="G603" t="str">
        <v>1.86</v>
      </c>
    </row>
    <row r="604">
      <c r="A604" t="str">
        <v>DD-7J1D-GS2K</v>
      </c>
      <c r="B604" t="str">
        <v>X002BETBI1</v>
      </c>
      <c r="C604" t="str">
        <v>Keychains</v>
      </c>
      <c r="D604" t="str">
        <v>S201 (50)</v>
      </c>
      <c r="E604">
        <v>44217</v>
      </c>
      <c r="F604">
        <v>44317</v>
      </c>
      <c r="G604">
        <v>45078</v>
      </c>
    </row>
    <row r="605">
      <c r="A605" t="str">
        <v>DD-7J1D-GS2K</v>
      </c>
      <c r="B605" t="str">
        <v>X002BETBI1</v>
      </c>
      <c r="C605" t="str">
        <v>Keychains</v>
      </c>
      <c r="D605" t="str">
        <v>S201 (50)</v>
      </c>
      <c r="E605">
        <v>44099</v>
      </c>
      <c r="F605">
        <v>44216</v>
      </c>
      <c r="G605">
        <v>45017</v>
      </c>
    </row>
    <row r="606">
      <c r="A606" t="str">
        <v>DD-7J1D-GS2K</v>
      </c>
      <c r="B606" t="str">
        <v>X002BETBI1</v>
      </c>
      <c r="C606" t="str">
        <v>Keychains</v>
      </c>
      <c r="D606" t="str">
        <v>S201 (50)</v>
      </c>
      <c r="E606">
        <v>44016</v>
      </c>
      <c r="F606">
        <v>44098</v>
      </c>
      <c r="G606" t="str">
        <v>1.35</v>
      </c>
    </row>
    <row r="607">
      <c r="A607" t="str">
        <v>DD-7J1D-GS2K</v>
      </c>
      <c r="B607" t="str">
        <v>X002BETBI1</v>
      </c>
      <c r="C607" t="str">
        <v>Keychains</v>
      </c>
      <c r="D607" t="str">
        <v>S201 (50)</v>
      </c>
      <c r="E607">
        <v>43893</v>
      </c>
      <c r="F607">
        <v>44015</v>
      </c>
      <c r="G607" t="str">
        <v>1.52</v>
      </c>
    </row>
    <row r="608">
      <c r="A608" t="str">
        <v>DD-7J1D-GS2K</v>
      </c>
      <c r="B608" t="str">
        <v>X002BETBI1</v>
      </c>
      <c r="C608" t="str">
        <v>Keychains</v>
      </c>
      <c r="D608" t="str">
        <v>S201 (50)</v>
      </c>
      <c r="E608">
        <v>42723</v>
      </c>
      <c r="F608">
        <v>43892</v>
      </c>
      <c r="G608" t="str">
        <v>1.96</v>
      </c>
    </row>
    <row r="609">
      <c r="A609" t="str">
        <v>XV-9YEF-U1A3</v>
      </c>
      <c r="B609" t="str">
        <v>X002BER5QL</v>
      </c>
      <c r="C609" t="str">
        <v>Keychains</v>
      </c>
      <c r="D609" t="str">
        <v>S201 (20)</v>
      </c>
      <c r="E609">
        <v>44872</v>
      </c>
      <c r="F609">
        <v>46055</v>
      </c>
      <c r="G609" t="str">
        <v>1.73</v>
      </c>
    </row>
    <row r="610">
      <c r="A610" t="str">
        <v>XV-9YEF-U1A3</v>
      </c>
      <c r="B610" t="str">
        <v>X002BER5QL</v>
      </c>
      <c r="C610" t="str">
        <v>Keychains</v>
      </c>
      <c r="D610" t="str">
        <v>S201 (20)</v>
      </c>
      <c r="E610">
        <v>44816</v>
      </c>
      <c r="F610">
        <v>44871</v>
      </c>
      <c r="G610" t="str">
        <v>1.16</v>
      </c>
    </row>
    <row r="611">
      <c r="A611" t="str">
        <v>XV-9YEF-U1A3</v>
      </c>
      <c r="B611" t="str">
        <v>X002BER5QL</v>
      </c>
      <c r="C611" t="str">
        <v>Keychains</v>
      </c>
      <c r="D611" t="str">
        <v>S201 (20)</v>
      </c>
      <c r="E611">
        <v>44740</v>
      </c>
      <c r="F611">
        <v>44815</v>
      </c>
      <c r="G611" t="str">
        <v>1.21</v>
      </c>
    </row>
    <row r="612">
      <c r="A612" t="str">
        <v>XV-9YEF-U1A3</v>
      </c>
      <c r="B612" t="str">
        <v>X002BER5QL</v>
      </c>
      <c r="C612" t="str">
        <v>Keychains</v>
      </c>
      <c r="D612" t="str">
        <v>S201 (20)</v>
      </c>
      <c r="E612">
        <v>44600</v>
      </c>
      <c r="F612">
        <v>44739</v>
      </c>
      <c r="G612" t="str">
        <v>0.56</v>
      </c>
    </row>
    <row r="613">
      <c r="A613" t="str">
        <v>XV-9YEF-U1A3</v>
      </c>
      <c r="B613" t="str">
        <v>X002BER5QL</v>
      </c>
      <c r="C613" t="str">
        <v>Keychains</v>
      </c>
      <c r="D613" t="str">
        <v>S201 (20)</v>
      </c>
      <c r="E613">
        <v>44578</v>
      </c>
      <c r="F613">
        <v>44599</v>
      </c>
      <c r="G613" t="str">
        <v>1.41</v>
      </c>
    </row>
    <row r="614">
      <c r="A614" t="str">
        <v>XV-9YEF-U1A3</v>
      </c>
      <c r="B614" t="str">
        <v>X002BER5QL</v>
      </c>
      <c r="C614" t="str">
        <v>Keychains</v>
      </c>
      <c r="D614" t="str">
        <v>S201 (20)</v>
      </c>
      <c r="E614">
        <v>44477</v>
      </c>
      <c r="F614">
        <v>44577</v>
      </c>
      <c r="G614" t="str">
        <v>1.44</v>
      </c>
    </row>
    <row r="615">
      <c r="A615" t="str">
        <v>XV-9YEF-U1A3</v>
      </c>
      <c r="B615" t="str">
        <v>X002BER5QL</v>
      </c>
      <c r="C615" t="str">
        <v>Keychains</v>
      </c>
      <c r="D615" t="str">
        <v>S201 (20)</v>
      </c>
      <c r="E615">
        <v>44350</v>
      </c>
      <c r="F615">
        <v>44476</v>
      </c>
      <c r="G615" t="str">
        <v>1.93</v>
      </c>
    </row>
    <row r="616">
      <c r="A616" t="str">
        <v>XV-9YEF-U1A3</v>
      </c>
      <c r="B616" t="str">
        <v>X002BER5QL</v>
      </c>
      <c r="C616" t="str">
        <v>Keychains</v>
      </c>
      <c r="D616" t="str">
        <v>S201 (20)</v>
      </c>
      <c r="E616">
        <v>44176</v>
      </c>
      <c r="F616">
        <v>44349</v>
      </c>
      <c r="G616">
        <v>45017</v>
      </c>
    </row>
    <row r="617">
      <c r="A617" t="str">
        <v>XV-9YEF-U1A3</v>
      </c>
      <c r="B617" t="str">
        <v>X002BER5QL</v>
      </c>
      <c r="C617" t="str">
        <v>Keychains</v>
      </c>
      <c r="D617" t="str">
        <v>S201 (20)</v>
      </c>
      <c r="E617">
        <v>44071</v>
      </c>
      <c r="F617">
        <v>44175</v>
      </c>
      <c r="G617">
        <v>45017</v>
      </c>
    </row>
    <row r="618">
      <c r="A618" t="str">
        <v>XV-9YEF-U1A3</v>
      </c>
      <c r="B618" t="str">
        <v>X002BER5QL</v>
      </c>
      <c r="C618" t="str">
        <v>Keychains</v>
      </c>
      <c r="D618" t="str">
        <v>S201 (20)</v>
      </c>
      <c r="E618">
        <v>42723</v>
      </c>
      <c r="F618">
        <v>44070</v>
      </c>
      <c r="G618" t="str">
        <v>1.35</v>
      </c>
    </row>
    <row r="619">
      <c r="A619" t="str">
        <v>PK-ZB0U-X016</v>
      </c>
      <c r="B619" t="e">
        <v>#N/A</v>
      </c>
      <c r="C619" t="e">
        <v>#N/A</v>
      </c>
      <c r="D619" t="e">
        <v>#N/A</v>
      </c>
      <c r="E619">
        <v>43843</v>
      </c>
      <c r="F619">
        <v>44976</v>
      </c>
      <c r="G619">
        <v>45232</v>
      </c>
    </row>
    <row r="620">
      <c r="A620" t="str">
        <v>PK-ZB0U-X016</v>
      </c>
      <c r="B620" t="e">
        <v>#N/A</v>
      </c>
      <c r="C620" t="e">
        <v>#N/A</v>
      </c>
      <c r="D620" t="e">
        <v>#N/A</v>
      </c>
      <c r="E620">
        <v>42723</v>
      </c>
      <c r="F620">
        <v>43842</v>
      </c>
      <c r="G620" t="str">
        <v>2.56</v>
      </c>
    </row>
    <row r="621">
      <c r="A621" t="str">
        <v>UL-LC79-ETPU</v>
      </c>
      <c r="B621" t="str">
        <v>X001YSJJJB</v>
      </c>
      <c r="C621" t="str">
        <v>Pens</v>
      </c>
      <c r="D621" t="str">
        <v>S221 (30) &gt; S222(70)</v>
      </c>
      <c r="E621">
        <v>44931</v>
      </c>
      <c r="F621">
        <v>46055</v>
      </c>
      <c r="G621" t="str">
        <v>1.72</v>
      </c>
    </row>
    <row r="622">
      <c r="A622" t="str">
        <v>UL-LC79-ETPU</v>
      </c>
      <c r="B622" t="str">
        <v>X001YSJJJB</v>
      </c>
      <c r="C622" t="str">
        <v>Pens</v>
      </c>
      <c r="D622" t="str">
        <v>S221 (30) &gt; S222(70)</v>
      </c>
      <c r="E622">
        <v>44879</v>
      </c>
      <c r="F622">
        <v>44930</v>
      </c>
      <c r="G622" t="str">
        <v>1.25</v>
      </c>
    </row>
    <row r="623">
      <c r="A623" t="str">
        <v>UL-LC79-ETPU</v>
      </c>
      <c r="B623" t="str">
        <v>X001YSJJJB</v>
      </c>
      <c r="C623" t="str">
        <v>Pens</v>
      </c>
      <c r="D623" t="str">
        <v>S221 (30) &gt; S222(70)</v>
      </c>
      <c r="E623">
        <v>44846</v>
      </c>
      <c r="F623">
        <v>44878</v>
      </c>
      <c r="G623" t="str">
        <v>1.22</v>
      </c>
    </row>
    <row r="624">
      <c r="A624" t="str">
        <v>UL-LC79-ETPU</v>
      </c>
      <c r="B624" t="str">
        <v>X001YSJJJB</v>
      </c>
      <c r="C624" t="str">
        <v>Pens</v>
      </c>
      <c r="D624" t="str">
        <v>S221 (30) &gt; S222(70)</v>
      </c>
      <c r="E624">
        <v>44782</v>
      </c>
      <c r="F624">
        <v>44845</v>
      </c>
      <c r="G624" t="str">
        <v>1.25</v>
      </c>
    </row>
    <row r="625">
      <c r="A625" t="str">
        <v>UL-LC79-ETPU</v>
      </c>
      <c r="B625" t="str">
        <v>X001YSJJJB</v>
      </c>
      <c r="C625" t="str">
        <v>Pens</v>
      </c>
      <c r="D625" t="str">
        <v>S221 (30) &gt; S222(70)</v>
      </c>
      <c r="E625">
        <v>44736</v>
      </c>
      <c r="F625">
        <v>44781</v>
      </c>
      <c r="G625" t="str">
        <v>1.29</v>
      </c>
    </row>
    <row r="626">
      <c r="A626" t="str">
        <v>UL-LC79-ETPU</v>
      </c>
      <c r="B626" t="str">
        <v>X001YSJJJB</v>
      </c>
      <c r="C626" t="str">
        <v>Pens</v>
      </c>
      <c r="D626" t="str">
        <v>S221 (30) &gt; S222(70)</v>
      </c>
      <c r="E626">
        <v>44650</v>
      </c>
      <c r="F626">
        <v>44735</v>
      </c>
      <c r="G626" t="str">
        <v>1.81</v>
      </c>
    </row>
    <row r="627">
      <c r="A627" t="str">
        <v>UL-LC79-ETPU</v>
      </c>
      <c r="B627" t="str">
        <v>X001YSJJJB</v>
      </c>
      <c r="C627" t="str">
        <v>Pens</v>
      </c>
      <c r="D627" t="str">
        <v>S221 (30) &gt; S222(70)</v>
      </c>
      <c r="E627">
        <v>44553</v>
      </c>
      <c r="F627">
        <v>44649</v>
      </c>
      <c r="G627" t="str">
        <v>1.61</v>
      </c>
    </row>
    <row r="628">
      <c r="A628" t="str">
        <v>UL-LC79-ETPU</v>
      </c>
      <c r="B628" t="str">
        <v>X001YSJJJB</v>
      </c>
      <c r="C628" t="str">
        <v>Pens</v>
      </c>
      <c r="D628" t="str">
        <v>S221 (30) &gt; S222(70)</v>
      </c>
      <c r="E628">
        <v>44337</v>
      </c>
      <c r="F628">
        <v>44552</v>
      </c>
      <c r="G628" t="str">
        <v>0.96</v>
      </c>
    </row>
    <row r="629">
      <c r="A629" t="str">
        <v>UL-LC79-ETPU</v>
      </c>
      <c r="B629" t="str">
        <v>X001YSJJJB</v>
      </c>
      <c r="C629" t="str">
        <v>Pens</v>
      </c>
      <c r="D629" t="str">
        <v>S221 (30) &gt; S222(70)</v>
      </c>
      <c r="E629">
        <v>44309</v>
      </c>
      <c r="F629">
        <v>44336</v>
      </c>
      <c r="G629" t="str">
        <v>1.79</v>
      </c>
    </row>
    <row r="630">
      <c r="A630" t="str">
        <v>UL-LC79-ETPU</v>
      </c>
      <c r="B630" t="str">
        <v>X001YSJJJB</v>
      </c>
      <c r="C630" t="str">
        <v>Pens</v>
      </c>
      <c r="D630" t="str">
        <v>S221 (30) &gt; S222(70)</v>
      </c>
      <c r="E630">
        <v>44223</v>
      </c>
      <c r="F630">
        <v>44308</v>
      </c>
      <c r="G630" t="str">
        <v>1.53</v>
      </c>
    </row>
    <row r="631">
      <c r="A631" t="str">
        <v>UL-LC79-ETPU</v>
      </c>
      <c r="B631" t="str">
        <v>X001YSJJJB</v>
      </c>
      <c r="C631" t="str">
        <v>Pens</v>
      </c>
      <c r="D631" t="str">
        <v>S221 (30) &gt; S222(70)</v>
      </c>
      <c r="E631">
        <v>44164</v>
      </c>
      <c r="F631">
        <v>44222</v>
      </c>
      <c r="G631" t="str">
        <v>1.00</v>
      </c>
    </row>
    <row r="632">
      <c r="A632" t="str">
        <v>UL-LC79-ETPU</v>
      </c>
      <c r="B632" t="str">
        <v>X001YSJJJB</v>
      </c>
      <c r="C632" t="str">
        <v>Pens</v>
      </c>
      <c r="D632" t="str">
        <v>S221 (30) &gt; S222(70)</v>
      </c>
      <c r="E632">
        <v>44113</v>
      </c>
      <c r="F632">
        <v>44163</v>
      </c>
      <c r="G632" t="str">
        <v>0.88</v>
      </c>
    </row>
    <row r="633">
      <c r="A633" t="str">
        <v>UL-LC79-ETPU</v>
      </c>
      <c r="B633" t="str">
        <v>X001YSJJJB</v>
      </c>
      <c r="C633" t="str">
        <v>Pens</v>
      </c>
      <c r="D633" t="str">
        <v>S221 (30) &gt; S222(70)</v>
      </c>
      <c r="E633">
        <v>44006</v>
      </c>
      <c r="F633">
        <v>44112</v>
      </c>
      <c r="G633" t="str">
        <v>1.16</v>
      </c>
    </row>
    <row r="634">
      <c r="A634" t="str">
        <v>UL-LC79-ETPU</v>
      </c>
      <c r="B634" t="str">
        <v>X001YSJJJB</v>
      </c>
      <c r="C634" t="str">
        <v>Pens</v>
      </c>
      <c r="D634" t="str">
        <v>S221 (30) &gt; S222(70)</v>
      </c>
      <c r="E634">
        <v>43903</v>
      </c>
      <c r="F634">
        <v>44005</v>
      </c>
      <c r="G634">
        <v>45047</v>
      </c>
    </row>
    <row r="635">
      <c r="A635" t="str">
        <v>UL-LC79-ETPU</v>
      </c>
      <c r="B635" t="str">
        <v>X001YSJJJB</v>
      </c>
      <c r="C635" t="str">
        <v>Pens</v>
      </c>
      <c r="D635" t="str">
        <v>S221 (30) &gt; S222(70)</v>
      </c>
      <c r="E635">
        <v>43867</v>
      </c>
      <c r="F635">
        <v>43902</v>
      </c>
      <c r="G635" t="str">
        <v>0.94</v>
      </c>
    </row>
    <row r="636">
      <c r="A636" t="str">
        <v>UL-LC79-ETPU</v>
      </c>
      <c r="B636" t="str">
        <v>X001YSJJJB</v>
      </c>
      <c r="C636" t="str">
        <v>Pens</v>
      </c>
      <c r="D636" t="str">
        <v>S221 (30) &gt; S222(70)</v>
      </c>
      <c r="E636">
        <v>43803</v>
      </c>
      <c r="F636">
        <v>43866</v>
      </c>
      <c r="G636" t="str">
        <v>0.96</v>
      </c>
    </row>
    <row r="637">
      <c r="A637" t="str">
        <v>UL-LC79-ETPU</v>
      </c>
      <c r="B637" t="str">
        <v>X001YSJJJB</v>
      </c>
      <c r="C637" t="str">
        <v>Pens</v>
      </c>
      <c r="D637" t="str">
        <v>S221 (30) &gt; S222(70)</v>
      </c>
      <c r="E637">
        <v>42723</v>
      </c>
      <c r="F637">
        <v>43802</v>
      </c>
      <c r="G637">
        <v>45261</v>
      </c>
    </row>
    <row r="638">
      <c r="A638" t="str">
        <v>JK-6091-UDBQ</v>
      </c>
      <c r="B638" t="e">
        <v>#N/A</v>
      </c>
      <c r="C638" t="e">
        <v>#N/A</v>
      </c>
      <c r="D638" t="e">
        <v>#N/A</v>
      </c>
      <c r="E638">
        <v>44775</v>
      </c>
      <c r="F638">
        <v>45872</v>
      </c>
      <c r="G638" t="str">
        <v>13.90</v>
      </c>
    </row>
    <row r="639">
      <c r="A639" t="str">
        <v>JK-6091-UDBQ</v>
      </c>
      <c r="B639" t="e">
        <v>#N/A</v>
      </c>
      <c r="C639" t="e">
        <v>#N/A</v>
      </c>
      <c r="D639" t="e">
        <v>#N/A</v>
      </c>
      <c r="E639">
        <v>44770</v>
      </c>
      <c r="F639">
        <v>44774</v>
      </c>
      <c r="G639" t="str">
        <v>13.98</v>
      </c>
    </row>
    <row r="640">
      <c r="A640" t="str">
        <v>JK-6091-UDBQ</v>
      </c>
      <c r="B640" t="e">
        <v>#N/A</v>
      </c>
      <c r="C640" t="e">
        <v>#N/A</v>
      </c>
      <c r="D640" t="e">
        <v>#N/A</v>
      </c>
      <c r="E640">
        <v>44388</v>
      </c>
      <c r="F640">
        <v>44769</v>
      </c>
      <c r="G640" t="str">
        <v>12.71</v>
      </c>
    </row>
    <row r="641">
      <c r="A641" t="str">
        <v>JK-6091-UDBQ</v>
      </c>
      <c r="B641" t="e">
        <v>#N/A</v>
      </c>
      <c r="C641" t="e">
        <v>#N/A</v>
      </c>
      <c r="D641" t="e">
        <v>#N/A</v>
      </c>
      <c r="E641">
        <v>44289</v>
      </c>
      <c r="F641">
        <v>44387</v>
      </c>
      <c r="G641" t="str">
        <v>18.38</v>
      </c>
    </row>
    <row r="642">
      <c r="A642" t="str">
        <v>JK-6091-UDBQ</v>
      </c>
      <c r="B642" t="e">
        <v>#N/A</v>
      </c>
      <c r="C642" t="e">
        <v>#N/A</v>
      </c>
      <c r="D642" t="e">
        <v>#N/A</v>
      </c>
      <c r="E642">
        <v>44179</v>
      </c>
      <c r="F642">
        <v>44288</v>
      </c>
      <c r="G642" t="str">
        <v>12.33</v>
      </c>
    </row>
    <row r="643">
      <c r="A643" t="str">
        <v>JK-6091-UDBQ</v>
      </c>
      <c r="B643" t="e">
        <v>#N/A</v>
      </c>
      <c r="C643" t="e">
        <v>#N/A</v>
      </c>
      <c r="D643" t="e">
        <v>#N/A</v>
      </c>
      <c r="E643">
        <v>44068</v>
      </c>
      <c r="F643">
        <v>44178</v>
      </c>
      <c r="G643" t="str">
        <v>11.20</v>
      </c>
    </row>
    <row r="644">
      <c r="A644" t="str">
        <v>JK-6091-UDBQ</v>
      </c>
      <c r="B644" t="e">
        <v>#N/A</v>
      </c>
      <c r="C644" t="e">
        <v>#N/A</v>
      </c>
      <c r="D644" t="e">
        <v>#N/A</v>
      </c>
      <c r="E644">
        <v>43682</v>
      </c>
      <c r="F644">
        <v>44067</v>
      </c>
      <c r="G644" t="str">
        <v>12.34</v>
      </c>
    </row>
    <row r="645">
      <c r="A645" t="str">
        <v>JK-6091-UDBQ</v>
      </c>
      <c r="B645" t="e">
        <v>#N/A</v>
      </c>
      <c r="C645" t="e">
        <v>#N/A</v>
      </c>
      <c r="D645" t="e">
        <v>#N/A</v>
      </c>
      <c r="E645">
        <v>43665</v>
      </c>
      <c r="F645">
        <v>43681</v>
      </c>
      <c r="G645" t="str">
        <v>12.22</v>
      </c>
    </row>
    <row r="646">
      <c r="A646" t="str">
        <v>JK-6091-UDBQ</v>
      </c>
      <c r="B646" t="e">
        <v>#N/A</v>
      </c>
      <c r="C646" t="e">
        <v>#N/A</v>
      </c>
      <c r="D646" t="e">
        <v>#N/A</v>
      </c>
      <c r="E646">
        <v>42643</v>
      </c>
      <c r="F646">
        <v>43664</v>
      </c>
      <c r="G646" t="str">
        <v>12.53</v>
      </c>
    </row>
    <row r="647">
      <c r="A647" t="str">
        <v>08-58IA-305I</v>
      </c>
      <c r="B647" t="e">
        <v>#N/A</v>
      </c>
      <c r="C647" t="e">
        <v>#N/A</v>
      </c>
      <c r="D647" t="e">
        <v>#N/A</v>
      </c>
      <c r="E647">
        <v>42723</v>
      </c>
      <c r="F647">
        <v>44914</v>
      </c>
      <c r="G647" t="str">
        <v>1.29</v>
      </c>
    </row>
    <row r="648">
      <c r="A648" t="str">
        <v>3Q-Y1X2-OG9T</v>
      </c>
      <c r="B648" t="e">
        <v>#N/A</v>
      </c>
      <c r="C648" t="e">
        <v>#N/A</v>
      </c>
      <c r="D648" t="e">
        <v>#N/A</v>
      </c>
      <c r="E648">
        <v>42723</v>
      </c>
      <c r="F648">
        <v>44914</v>
      </c>
      <c r="G648" t="str">
        <v>7.13</v>
      </c>
    </row>
    <row r="649">
      <c r="A649" t="str">
        <v>P7-RII9-ZK5S</v>
      </c>
      <c r="B649" t="e">
        <v>#N/A</v>
      </c>
      <c r="C649" t="e">
        <v>#N/A</v>
      </c>
      <c r="D649" t="e">
        <v>#N/A</v>
      </c>
      <c r="E649">
        <v>42723</v>
      </c>
      <c r="F649">
        <v>44914</v>
      </c>
      <c r="G649" t="str">
        <v>0.00</v>
      </c>
    </row>
    <row r="650">
      <c r="A650" t="str">
        <v>17-ZQIP-GWMF</v>
      </c>
      <c r="B650" t="e">
        <v>#N/A</v>
      </c>
      <c r="C650" t="e">
        <v>#N/A</v>
      </c>
      <c r="D650" t="e">
        <v>#N/A</v>
      </c>
      <c r="E650">
        <v>43618</v>
      </c>
      <c r="F650">
        <v>44914</v>
      </c>
      <c r="G650" t="str">
        <v>0.95</v>
      </c>
    </row>
    <row r="651">
      <c r="A651" t="str">
        <v>17-ZQIP-GWMF</v>
      </c>
      <c r="B651" t="e">
        <v>#N/A</v>
      </c>
      <c r="C651" t="e">
        <v>#N/A</v>
      </c>
      <c r="D651" t="e">
        <v>#N/A</v>
      </c>
      <c r="E651">
        <v>42723</v>
      </c>
      <c r="F651">
        <v>43617</v>
      </c>
      <c r="G651">
        <v>45078</v>
      </c>
    </row>
    <row r="652">
      <c r="A652" t="str">
        <v>ZP-UAC2-VSRI</v>
      </c>
      <c r="B652" t="e">
        <v>#N/A</v>
      </c>
      <c r="C652" t="e">
        <v>#N/A</v>
      </c>
      <c r="D652" t="e">
        <v>#N/A</v>
      </c>
      <c r="E652">
        <v>43900</v>
      </c>
      <c r="F652">
        <v>45008</v>
      </c>
      <c r="G652" t="str">
        <v>6.93</v>
      </c>
    </row>
    <row r="653">
      <c r="A653" t="str">
        <v>ZP-UAC2-VSRI</v>
      </c>
      <c r="B653" t="e">
        <v>#N/A</v>
      </c>
      <c r="C653" t="e">
        <v>#N/A</v>
      </c>
      <c r="D653" t="e">
        <v>#N/A</v>
      </c>
      <c r="E653">
        <v>42723</v>
      </c>
      <c r="F653">
        <v>43899</v>
      </c>
      <c r="G653" t="str">
        <v>7.13</v>
      </c>
    </row>
    <row r="654">
      <c r="A654" t="str">
        <v>6G-ZI58-C3EK</v>
      </c>
      <c r="B654" t="e">
        <v>#N/A</v>
      </c>
      <c r="C654" t="e">
        <v>#N/A</v>
      </c>
      <c r="D654" t="e">
        <v>#N/A</v>
      </c>
      <c r="E654">
        <v>42723</v>
      </c>
      <c r="F654">
        <v>44914</v>
      </c>
      <c r="G654" t="str">
        <v>12.53</v>
      </c>
    </row>
    <row r="655">
      <c r="A655" t="str">
        <v>ME-SOH6-HBNS</v>
      </c>
      <c r="B655" t="e">
        <v>#N/A</v>
      </c>
      <c r="C655" t="e">
        <v>#N/A</v>
      </c>
      <c r="D655" t="e">
        <v>#N/A</v>
      </c>
      <c r="E655">
        <v>42723</v>
      </c>
      <c r="F655">
        <v>44914</v>
      </c>
      <c r="G655" t="str">
        <v>0.73</v>
      </c>
    </row>
    <row r="656">
      <c r="A656" t="str">
        <v>LQ-76UQ-VKAO</v>
      </c>
      <c r="B656" t="e">
        <v>#N/A</v>
      </c>
      <c r="C656" t="e">
        <v>#N/A</v>
      </c>
      <c r="D656" t="e">
        <v>#N/A</v>
      </c>
      <c r="E656">
        <v>42723</v>
      </c>
      <c r="F656">
        <v>44914</v>
      </c>
      <c r="G656" t="str">
        <v>7.13</v>
      </c>
    </row>
    <row r="657">
      <c r="A657" t="str">
        <v>Z4-33SD-1XKO</v>
      </c>
      <c r="B657" t="e">
        <v>#N/A</v>
      </c>
      <c r="C657" t="e">
        <v>#N/A</v>
      </c>
      <c r="D657" t="e">
        <v>#N/A</v>
      </c>
      <c r="E657">
        <v>44859</v>
      </c>
      <c r="F657">
        <v>46055</v>
      </c>
      <c r="G657" t="str">
        <v>13.77</v>
      </c>
    </row>
    <row r="658">
      <c r="A658" t="str">
        <v>Z4-33SD-1XKO</v>
      </c>
      <c r="B658" t="e">
        <v>#N/A</v>
      </c>
      <c r="C658" t="e">
        <v>#N/A</v>
      </c>
      <c r="D658" t="e">
        <v>#N/A</v>
      </c>
      <c r="E658">
        <v>44781</v>
      </c>
      <c r="F658">
        <v>44858</v>
      </c>
      <c r="G658" t="str">
        <v>14.13</v>
      </c>
    </row>
    <row r="659">
      <c r="A659" t="str">
        <v>Z4-33SD-1XKO</v>
      </c>
      <c r="B659" t="e">
        <v>#N/A</v>
      </c>
      <c r="C659" t="e">
        <v>#N/A</v>
      </c>
      <c r="D659" t="e">
        <v>#N/A</v>
      </c>
      <c r="E659">
        <v>44381</v>
      </c>
      <c r="F659">
        <v>44780</v>
      </c>
      <c r="G659" t="str">
        <v>13.98</v>
      </c>
    </row>
    <row r="660">
      <c r="A660" t="str">
        <v>Z4-33SD-1XKO</v>
      </c>
      <c r="B660" t="e">
        <v>#N/A</v>
      </c>
      <c r="C660" t="e">
        <v>#N/A</v>
      </c>
      <c r="D660" t="e">
        <v>#N/A</v>
      </c>
      <c r="E660">
        <v>44331</v>
      </c>
      <c r="F660">
        <v>44380</v>
      </c>
      <c r="G660" t="str">
        <v>18.38</v>
      </c>
    </row>
    <row r="661">
      <c r="A661" t="str">
        <v>Z4-33SD-1XKO</v>
      </c>
      <c r="B661" t="e">
        <v>#N/A</v>
      </c>
      <c r="C661" t="e">
        <v>#N/A</v>
      </c>
      <c r="D661" t="e">
        <v>#N/A</v>
      </c>
      <c r="E661">
        <v>44314</v>
      </c>
      <c r="F661">
        <v>44330</v>
      </c>
      <c r="G661" t="str">
        <v>11.73</v>
      </c>
    </row>
    <row r="662">
      <c r="A662" t="str">
        <v>Z4-33SD-1XKO</v>
      </c>
      <c r="B662" t="e">
        <v>#N/A</v>
      </c>
      <c r="C662" t="e">
        <v>#N/A</v>
      </c>
      <c r="D662" t="e">
        <v>#N/A</v>
      </c>
      <c r="E662">
        <v>44151</v>
      </c>
      <c r="F662">
        <v>44313</v>
      </c>
      <c r="G662" t="str">
        <v>12.33</v>
      </c>
    </row>
    <row r="663">
      <c r="A663" t="str">
        <v>Z4-33SD-1XKO</v>
      </c>
      <c r="B663" t="e">
        <v>#N/A</v>
      </c>
      <c r="C663" t="e">
        <v>#N/A</v>
      </c>
      <c r="D663" t="e">
        <v>#N/A</v>
      </c>
      <c r="E663">
        <v>44068</v>
      </c>
      <c r="F663">
        <v>44150</v>
      </c>
      <c r="G663" t="str">
        <v>11.20</v>
      </c>
    </row>
    <row r="664">
      <c r="A664" t="str">
        <v>Z4-33SD-1XKO</v>
      </c>
      <c r="B664" t="e">
        <v>#N/A</v>
      </c>
      <c r="C664" t="e">
        <v>#N/A</v>
      </c>
      <c r="D664" t="e">
        <v>#N/A</v>
      </c>
      <c r="E664">
        <v>43682</v>
      </c>
      <c r="F664">
        <v>44067</v>
      </c>
      <c r="G664" t="str">
        <v>12.34</v>
      </c>
    </row>
    <row r="665">
      <c r="A665" t="str">
        <v>Z4-33SD-1XKO</v>
      </c>
      <c r="B665" t="e">
        <v>#N/A</v>
      </c>
      <c r="C665" t="e">
        <v>#N/A</v>
      </c>
      <c r="D665" t="e">
        <v>#N/A</v>
      </c>
      <c r="E665">
        <v>42643</v>
      </c>
      <c r="F665">
        <v>43681</v>
      </c>
      <c r="G665" t="str">
        <v>12.53</v>
      </c>
    </row>
    <row r="666">
      <c r="A666" t="str">
        <v>01-GRTH-K7GF</v>
      </c>
      <c r="B666" t="e">
        <v>#N/A</v>
      </c>
      <c r="C666" t="e">
        <v>#N/A</v>
      </c>
      <c r="D666" t="e">
        <v>#N/A</v>
      </c>
      <c r="E666">
        <v>43967</v>
      </c>
      <c r="F666">
        <v>45069</v>
      </c>
      <c r="G666" t="str">
        <v>68.08</v>
      </c>
    </row>
    <row r="667">
      <c r="A667" t="str">
        <v>01-GRTH-K7GF</v>
      </c>
      <c r="B667" t="e">
        <v>#N/A</v>
      </c>
      <c r="C667" t="e">
        <v>#N/A</v>
      </c>
      <c r="D667" t="e">
        <v>#N/A</v>
      </c>
      <c r="E667">
        <v>43892</v>
      </c>
      <c r="F667">
        <v>43966</v>
      </c>
      <c r="G667" t="str">
        <v>2.91</v>
      </c>
    </row>
    <row r="668">
      <c r="A668" t="str">
        <v>01-GRTH-K7GF</v>
      </c>
      <c r="B668" t="e">
        <v>#N/A</v>
      </c>
      <c r="C668" t="e">
        <v>#N/A</v>
      </c>
      <c r="D668" t="e">
        <v>#N/A</v>
      </c>
      <c r="E668">
        <v>42723</v>
      </c>
      <c r="F668">
        <v>43891</v>
      </c>
      <c r="G668" t="str">
        <v>1.57</v>
      </c>
    </row>
    <row r="669">
      <c r="A669" t="str">
        <v>0B-IUQ5-2SFS</v>
      </c>
      <c r="B669" t="e">
        <v>#N/A</v>
      </c>
      <c r="C669" t="e">
        <v>#N/A</v>
      </c>
      <c r="D669" t="e">
        <v>#N/A</v>
      </c>
      <c r="E669">
        <v>42723</v>
      </c>
      <c r="F669">
        <v>44914</v>
      </c>
      <c r="G669" t="str">
        <v>12.53</v>
      </c>
    </row>
    <row r="670">
      <c r="A670" t="str">
        <v>2T-IZPZ-YVQK</v>
      </c>
      <c r="B670" t="str">
        <v>X002BMAK6F</v>
      </c>
      <c r="C670" t="str">
        <v>Keychains</v>
      </c>
      <c r="D670" t="str">
        <v>S206 (50)</v>
      </c>
      <c r="E670">
        <v>44930</v>
      </c>
      <c r="F670">
        <v>46055</v>
      </c>
      <c r="G670" t="str">
        <v>2.67</v>
      </c>
    </row>
    <row r="671">
      <c r="A671" t="str">
        <v>2T-IZPZ-YVQK</v>
      </c>
      <c r="B671" t="str">
        <v>X002BMAK6F</v>
      </c>
      <c r="C671" t="str">
        <v>Keychains</v>
      </c>
      <c r="D671" t="str">
        <v>S206 (50)</v>
      </c>
      <c r="E671">
        <v>44825</v>
      </c>
      <c r="F671">
        <v>44929</v>
      </c>
      <c r="G671" t="str">
        <v>2.66</v>
      </c>
    </row>
    <row r="672">
      <c r="A672" t="str">
        <v>2T-IZPZ-YVQK</v>
      </c>
      <c r="B672" t="str">
        <v>X002BMAK6F</v>
      </c>
      <c r="C672" t="str">
        <v>Keychains</v>
      </c>
      <c r="D672" t="str">
        <v>S206 (50)</v>
      </c>
      <c r="E672">
        <v>44754</v>
      </c>
      <c r="F672">
        <v>44824</v>
      </c>
      <c r="G672" t="str">
        <v>2.71</v>
      </c>
    </row>
    <row r="673">
      <c r="A673" t="str">
        <v>2T-IZPZ-YVQK</v>
      </c>
      <c r="B673" t="str">
        <v>X002BMAK6F</v>
      </c>
      <c r="C673" t="str">
        <v>Keychains</v>
      </c>
      <c r="D673" t="str">
        <v>S206 (50)</v>
      </c>
      <c r="E673">
        <v>44642</v>
      </c>
      <c r="F673">
        <v>44753</v>
      </c>
      <c r="G673" t="str">
        <v>3.48</v>
      </c>
    </row>
    <row r="674">
      <c r="A674" t="str">
        <v>2T-IZPZ-YVQK</v>
      </c>
      <c r="B674" t="str">
        <v>X002BMAK6F</v>
      </c>
      <c r="C674" t="str">
        <v>Keychains</v>
      </c>
      <c r="D674" t="str">
        <v>S206 (50)</v>
      </c>
      <c r="E674">
        <v>44541</v>
      </c>
      <c r="F674">
        <v>44641</v>
      </c>
      <c r="G674" t="str">
        <v>3.48</v>
      </c>
    </row>
    <row r="675">
      <c r="A675" t="str">
        <v>2T-IZPZ-YVQK</v>
      </c>
      <c r="B675" t="str">
        <v>X002BMAK6F</v>
      </c>
      <c r="C675" t="str">
        <v>Keychains</v>
      </c>
      <c r="D675" t="str">
        <v>S206 (50)</v>
      </c>
      <c r="E675">
        <v>44531</v>
      </c>
      <c r="F675">
        <v>44540</v>
      </c>
      <c r="G675" t="str">
        <v>3.35</v>
      </c>
    </row>
    <row r="676">
      <c r="A676" t="str">
        <v>2T-IZPZ-YVQK</v>
      </c>
      <c r="B676" t="str">
        <v>X002BMAK6F</v>
      </c>
      <c r="C676" t="str">
        <v>Keychains</v>
      </c>
      <c r="D676" t="str">
        <v>S206 (50)</v>
      </c>
      <c r="E676">
        <v>44368</v>
      </c>
      <c r="F676">
        <v>44530</v>
      </c>
      <c r="G676" t="str">
        <v>2.65</v>
      </c>
    </row>
    <row r="677">
      <c r="A677" t="str">
        <v>2T-IZPZ-YVQK</v>
      </c>
      <c r="B677" t="str">
        <v>X002BMAK6F</v>
      </c>
      <c r="C677" t="str">
        <v>Keychains</v>
      </c>
      <c r="D677" t="str">
        <v>S206 (50)</v>
      </c>
      <c r="E677">
        <v>44300</v>
      </c>
      <c r="F677">
        <v>44367</v>
      </c>
      <c r="G677" t="str">
        <v>3.38</v>
      </c>
    </row>
    <row r="678">
      <c r="A678" t="str">
        <v>2T-IZPZ-YVQK</v>
      </c>
      <c r="B678" t="str">
        <v>X002BMAK6F</v>
      </c>
      <c r="C678" t="str">
        <v>Keychains</v>
      </c>
      <c r="D678" t="str">
        <v>S206 (50)</v>
      </c>
      <c r="E678">
        <v>44229</v>
      </c>
      <c r="F678">
        <v>44299</v>
      </c>
      <c r="G678" t="str">
        <v>2.72</v>
      </c>
    </row>
    <row r="679">
      <c r="A679" t="str">
        <v>2T-IZPZ-YVQK</v>
      </c>
      <c r="B679" t="str">
        <v>X002BMAK6F</v>
      </c>
      <c r="C679" t="str">
        <v>Keychains</v>
      </c>
      <c r="D679" t="str">
        <v>S206 (50)</v>
      </c>
      <c r="E679">
        <v>44170</v>
      </c>
      <c r="F679">
        <v>44228</v>
      </c>
      <c r="G679" t="str">
        <v>2.61</v>
      </c>
    </row>
    <row r="680">
      <c r="A680" t="str">
        <v>2T-IZPZ-YVQK</v>
      </c>
      <c r="B680" t="str">
        <v>X002BMAK6F</v>
      </c>
      <c r="C680" t="str">
        <v>Keychains</v>
      </c>
      <c r="D680" t="str">
        <v>S206 (50)</v>
      </c>
      <c r="E680">
        <v>44095</v>
      </c>
      <c r="F680">
        <v>44169</v>
      </c>
      <c r="G680" t="str">
        <v>2.69</v>
      </c>
    </row>
    <row r="681">
      <c r="A681" t="str">
        <v>2T-IZPZ-YVQK</v>
      </c>
      <c r="B681" t="str">
        <v>X002BMAK6F</v>
      </c>
      <c r="C681" t="str">
        <v>Keychains</v>
      </c>
      <c r="D681" t="str">
        <v>S206 (50)</v>
      </c>
      <c r="E681">
        <v>44035</v>
      </c>
      <c r="F681">
        <v>44094</v>
      </c>
      <c r="G681" t="str">
        <v>3.85</v>
      </c>
    </row>
    <row r="682">
      <c r="A682" t="str">
        <v>2T-IZPZ-YVQK</v>
      </c>
      <c r="B682" t="str">
        <v>X002BMAK6F</v>
      </c>
      <c r="C682" t="str">
        <v>Keychains</v>
      </c>
      <c r="D682" t="str">
        <v>S206 (50)</v>
      </c>
      <c r="E682">
        <v>43992</v>
      </c>
      <c r="F682">
        <v>44034</v>
      </c>
      <c r="G682" t="str">
        <v>2.77</v>
      </c>
    </row>
    <row r="683">
      <c r="A683" t="str">
        <v>2T-IZPZ-YVQK</v>
      </c>
      <c r="B683" t="str">
        <v>X002BMAK6F</v>
      </c>
      <c r="C683" t="str">
        <v>Keychains</v>
      </c>
      <c r="D683" t="str">
        <v>S206 (50)</v>
      </c>
      <c r="E683">
        <v>43889</v>
      </c>
      <c r="F683">
        <v>43991</v>
      </c>
      <c r="G683" t="str">
        <v>2.81</v>
      </c>
    </row>
    <row r="684">
      <c r="A684" t="str">
        <v>2T-IZPZ-YVQK</v>
      </c>
      <c r="B684" t="str">
        <v>X002BMAK6F</v>
      </c>
      <c r="C684" t="str">
        <v>Keychains</v>
      </c>
      <c r="D684" t="str">
        <v>S206 (50)</v>
      </c>
      <c r="E684">
        <v>42723</v>
      </c>
      <c r="F684">
        <v>43888</v>
      </c>
      <c r="G684" t="str">
        <v>2.65</v>
      </c>
    </row>
    <row r="685">
      <c r="A685" t="str">
        <v>D0-H2C7-VMED</v>
      </c>
      <c r="B685" t="e">
        <v>#N/A</v>
      </c>
      <c r="C685" t="e">
        <v>#N/A</v>
      </c>
      <c r="D685" t="e">
        <v>#N/A</v>
      </c>
      <c r="E685">
        <v>42723</v>
      </c>
      <c r="F685">
        <v>44914</v>
      </c>
      <c r="G685" t="str">
        <v>2.34</v>
      </c>
    </row>
    <row r="686">
      <c r="A686" t="str">
        <v>D2-4U5O-3EWN</v>
      </c>
      <c r="B686" t="e">
        <v>#N/A</v>
      </c>
      <c r="C686" t="e">
        <v>#N/A</v>
      </c>
      <c r="D686" t="e">
        <v>#N/A</v>
      </c>
      <c r="E686">
        <v>42723</v>
      </c>
      <c r="F686">
        <v>44914</v>
      </c>
      <c r="G686" t="str">
        <v>2.34</v>
      </c>
    </row>
    <row r="687">
      <c r="A687" t="str">
        <v>LY-D585-Q5XM</v>
      </c>
      <c r="B687" t="e">
        <v>#N/A</v>
      </c>
      <c r="C687" t="e">
        <v>#N/A</v>
      </c>
      <c r="D687" t="e">
        <v>#N/A</v>
      </c>
      <c r="E687">
        <v>42723</v>
      </c>
      <c r="F687">
        <v>44914</v>
      </c>
      <c r="G687" t="str">
        <v>2.34</v>
      </c>
    </row>
    <row r="688">
      <c r="A688" t="str">
        <v>NO-VXEE-W858</v>
      </c>
      <c r="B688" t="e">
        <v>#N/A</v>
      </c>
      <c r="C688" t="e">
        <v>#N/A</v>
      </c>
      <c r="D688" t="e">
        <v>#N/A</v>
      </c>
      <c r="E688">
        <v>42723</v>
      </c>
      <c r="F688">
        <v>44914</v>
      </c>
      <c r="G688" t="str">
        <v>2.65</v>
      </c>
    </row>
    <row r="689">
      <c r="A689" t="str">
        <v>O3-TK3J-V4DR</v>
      </c>
      <c r="B689" t="e">
        <v>#N/A</v>
      </c>
      <c r="C689" t="e">
        <v>#N/A</v>
      </c>
      <c r="D689" t="e">
        <v>#N/A</v>
      </c>
      <c r="E689">
        <v>42723</v>
      </c>
      <c r="F689">
        <v>44914</v>
      </c>
      <c r="G689" t="str">
        <v>12.53</v>
      </c>
    </row>
    <row r="690">
      <c r="A690" t="str">
        <v>OK-P26E-F950</v>
      </c>
      <c r="B690" t="e">
        <v>#N/A</v>
      </c>
      <c r="C690" t="e">
        <v>#N/A</v>
      </c>
      <c r="D690" t="e">
        <v>#N/A</v>
      </c>
      <c r="E690">
        <v>42723</v>
      </c>
      <c r="F690">
        <v>44914</v>
      </c>
      <c r="G690" t="str">
        <v>2.34</v>
      </c>
    </row>
    <row r="691">
      <c r="A691" t="str">
        <v>PJ-HAI1-WS8T</v>
      </c>
      <c r="B691" t="e">
        <v>#N/A</v>
      </c>
      <c r="C691" t="e">
        <v>#N/A</v>
      </c>
      <c r="D691" t="e">
        <v>#N/A</v>
      </c>
      <c r="E691">
        <v>42723</v>
      </c>
      <c r="F691">
        <v>44914</v>
      </c>
      <c r="G691" t="str">
        <v>2.34</v>
      </c>
    </row>
    <row r="692">
      <c r="A692" t="str">
        <v>PV-MT49-PAKW</v>
      </c>
      <c r="B692" t="e">
        <v>#N/A</v>
      </c>
      <c r="C692" t="e">
        <v>#N/A</v>
      </c>
      <c r="D692" t="e">
        <v>#N/A</v>
      </c>
      <c r="E692">
        <v>42723</v>
      </c>
      <c r="F692">
        <v>44914</v>
      </c>
      <c r="G692" t="str">
        <v>12.53</v>
      </c>
    </row>
    <row r="693">
      <c r="A693" t="str">
        <v>SE-2RQ3-TSVL</v>
      </c>
      <c r="B693" t="e">
        <v>#N/A</v>
      </c>
      <c r="C693" t="e">
        <v>#N/A</v>
      </c>
      <c r="D693" t="e">
        <v>#N/A</v>
      </c>
      <c r="E693">
        <v>42723</v>
      </c>
      <c r="F693">
        <v>44914</v>
      </c>
      <c r="G693" t="str">
        <v>1.31</v>
      </c>
    </row>
    <row r="694">
      <c r="A694" t="str">
        <v>XX-DTDS-522Z</v>
      </c>
      <c r="B694" t="e">
        <v>#N/A</v>
      </c>
      <c r="C694" t="e">
        <v>#N/A</v>
      </c>
      <c r="D694" t="e">
        <v>#N/A</v>
      </c>
      <c r="E694">
        <v>42723</v>
      </c>
      <c r="F694">
        <v>44914</v>
      </c>
      <c r="G694" t="str">
        <v>2.34</v>
      </c>
    </row>
    <row r="695">
      <c r="A695" t="str">
        <v>0P-IUXC-KPQ1</v>
      </c>
      <c r="B695" t="e">
        <v>#N/A</v>
      </c>
      <c r="C695" t="e">
        <v>#N/A</v>
      </c>
      <c r="D695" t="e">
        <v>#N/A</v>
      </c>
      <c r="E695">
        <v>42723</v>
      </c>
      <c r="F695">
        <v>44914</v>
      </c>
      <c r="G695" t="str">
        <v>0.78</v>
      </c>
    </row>
    <row r="696">
      <c r="A696" t="str">
        <v>39-FTKS-BM89</v>
      </c>
      <c r="B696" t="str">
        <v>X0026HUHVX</v>
      </c>
      <c r="C696" t="str">
        <v>Openers</v>
      </c>
      <c r="D696" t="str">
        <v>S206 (100)</v>
      </c>
      <c r="E696">
        <v>44912</v>
      </c>
      <c r="F696">
        <v>46027</v>
      </c>
      <c r="G696" t="str">
        <v>2.72</v>
      </c>
    </row>
    <row r="697">
      <c r="A697" t="str">
        <v>39-FTKS-BM89</v>
      </c>
      <c r="B697" t="str">
        <v>X0026HUHVX</v>
      </c>
      <c r="C697" t="str">
        <v>Openers</v>
      </c>
      <c r="D697" t="str">
        <v>S206 (100)</v>
      </c>
      <c r="E697">
        <v>44902</v>
      </c>
      <c r="F697">
        <v>44911</v>
      </c>
      <c r="G697" t="str">
        <v>2.69</v>
      </c>
    </row>
    <row r="698">
      <c r="A698" t="str">
        <v>39-FTKS-BM89</v>
      </c>
      <c r="B698" t="str">
        <v>X0026HUHVX</v>
      </c>
      <c r="C698" t="str">
        <v>Openers</v>
      </c>
      <c r="D698" t="str">
        <v>S206 (100)</v>
      </c>
      <c r="E698">
        <v>44797</v>
      </c>
      <c r="F698">
        <v>44901</v>
      </c>
      <c r="G698" t="str">
        <v>2.71</v>
      </c>
    </row>
    <row r="699">
      <c r="A699" t="str">
        <v>39-FTKS-BM89</v>
      </c>
      <c r="B699" t="str">
        <v>X0026HUHVX</v>
      </c>
      <c r="C699" t="str">
        <v>Openers</v>
      </c>
      <c r="D699" t="str">
        <v>S206 (100)</v>
      </c>
      <c r="E699">
        <v>44634</v>
      </c>
      <c r="F699">
        <v>44796</v>
      </c>
      <c r="G699" t="str">
        <v>2.76</v>
      </c>
    </row>
    <row r="700">
      <c r="A700" t="str">
        <v>39-FTKS-BM89</v>
      </c>
      <c r="B700" t="str">
        <v>X0026HUHVX</v>
      </c>
      <c r="C700" t="str">
        <v>Openers</v>
      </c>
      <c r="D700" t="str">
        <v>S206 (100)</v>
      </c>
      <c r="E700">
        <v>44596</v>
      </c>
      <c r="F700">
        <v>44633</v>
      </c>
      <c r="G700" t="str">
        <v>2.82</v>
      </c>
    </row>
    <row r="701">
      <c r="A701" t="str">
        <v>39-FTKS-BM89</v>
      </c>
      <c r="B701" t="str">
        <v>X0026HUHVX</v>
      </c>
      <c r="C701" t="str">
        <v>Openers</v>
      </c>
      <c r="D701" t="str">
        <v>S206 (100)</v>
      </c>
      <c r="E701">
        <v>44550</v>
      </c>
      <c r="F701">
        <v>44595</v>
      </c>
      <c r="G701" t="str">
        <v>3.86</v>
      </c>
    </row>
    <row r="702">
      <c r="A702" t="str">
        <v>39-FTKS-BM89</v>
      </c>
      <c r="B702" t="str">
        <v>X0026HUHVX</v>
      </c>
      <c r="C702" t="str">
        <v>Openers</v>
      </c>
      <c r="D702" t="str">
        <v>S206 (100)</v>
      </c>
      <c r="E702">
        <v>44545</v>
      </c>
      <c r="F702">
        <v>44549</v>
      </c>
      <c r="G702" t="str">
        <v>2.39</v>
      </c>
    </row>
    <row r="703">
      <c r="A703" t="str">
        <v>39-FTKS-BM89</v>
      </c>
      <c r="B703" t="str">
        <v>X0026HUHVX</v>
      </c>
      <c r="C703" t="str">
        <v>Openers</v>
      </c>
      <c r="D703" t="str">
        <v>S206 (100)</v>
      </c>
      <c r="E703">
        <v>44520</v>
      </c>
      <c r="F703">
        <v>44544</v>
      </c>
      <c r="G703" t="str">
        <v>4.44</v>
      </c>
    </row>
    <row r="704">
      <c r="A704" t="str">
        <v>39-FTKS-BM89</v>
      </c>
      <c r="B704" t="str">
        <v>X0026HUHVX</v>
      </c>
      <c r="C704" t="str">
        <v>Openers</v>
      </c>
      <c r="D704" t="str">
        <v>S206 (100)</v>
      </c>
      <c r="E704">
        <v>44498</v>
      </c>
      <c r="F704">
        <v>44519</v>
      </c>
      <c r="G704" t="str">
        <v>2.93</v>
      </c>
    </row>
    <row r="705">
      <c r="A705" t="str">
        <v>39-FTKS-BM89</v>
      </c>
      <c r="B705" t="str">
        <v>X0026HUHVX</v>
      </c>
      <c r="C705" t="str">
        <v>Openers</v>
      </c>
      <c r="D705" t="str">
        <v>S206 (100)</v>
      </c>
      <c r="E705">
        <v>44438</v>
      </c>
      <c r="F705">
        <v>44497</v>
      </c>
      <c r="G705" t="str">
        <v>2.76</v>
      </c>
    </row>
    <row r="706">
      <c r="A706" t="str">
        <v>39-FTKS-BM89</v>
      </c>
      <c r="B706" t="str">
        <v>X0026HUHVX</v>
      </c>
      <c r="C706" t="str">
        <v>Openers</v>
      </c>
      <c r="D706" t="str">
        <v>S206 (100)</v>
      </c>
      <c r="E706">
        <v>44389</v>
      </c>
      <c r="F706">
        <v>44437</v>
      </c>
      <c r="G706" t="str">
        <v>3.84</v>
      </c>
    </row>
    <row r="707">
      <c r="A707" t="str">
        <v>39-FTKS-BM89</v>
      </c>
      <c r="B707" t="str">
        <v>X0026HUHVX</v>
      </c>
      <c r="C707" t="str">
        <v>Openers</v>
      </c>
      <c r="D707" t="str">
        <v>S206 (100)</v>
      </c>
      <c r="E707">
        <v>44350</v>
      </c>
      <c r="F707">
        <v>44388</v>
      </c>
      <c r="G707" t="str">
        <v>3.99</v>
      </c>
    </row>
    <row r="708">
      <c r="A708" t="str">
        <v>39-FTKS-BM89</v>
      </c>
      <c r="B708" t="str">
        <v>X0026HUHVX</v>
      </c>
      <c r="C708" t="str">
        <v>Openers</v>
      </c>
      <c r="D708" t="str">
        <v>S206 (100)</v>
      </c>
      <c r="E708">
        <v>44312</v>
      </c>
      <c r="F708">
        <v>44349</v>
      </c>
      <c r="G708" t="str">
        <v>3.52</v>
      </c>
    </row>
    <row r="709">
      <c r="A709" t="str">
        <v>39-FTKS-BM89</v>
      </c>
      <c r="B709" t="str">
        <v>X0026HUHVX</v>
      </c>
      <c r="C709" t="str">
        <v>Openers</v>
      </c>
      <c r="D709" t="str">
        <v>S206 (100)</v>
      </c>
      <c r="E709">
        <v>44221</v>
      </c>
      <c r="F709">
        <v>44311</v>
      </c>
      <c r="G709" t="str">
        <v>3.59</v>
      </c>
    </row>
    <row r="710">
      <c r="A710" t="str">
        <v>39-FTKS-BM89</v>
      </c>
      <c r="B710" t="str">
        <v>X0026HUHVX</v>
      </c>
      <c r="C710" t="str">
        <v>Openers</v>
      </c>
      <c r="D710" t="str">
        <v>S206 (100)</v>
      </c>
      <c r="E710">
        <v>44180</v>
      </c>
      <c r="F710">
        <v>44220</v>
      </c>
      <c r="G710">
        <v>44960</v>
      </c>
    </row>
    <row r="711">
      <c r="A711" t="str">
        <v>39-FTKS-BM89</v>
      </c>
      <c r="B711" t="str">
        <v>X0026HUHVX</v>
      </c>
      <c r="C711" t="str">
        <v>Openers</v>
      </c>
      <c r="D711" t="str">
        <v>S206 (100)</v>
      </c>
      <c r="E711">
        <v>43670</v>
      </c>
      <c r="F711">
        <v>44179</v>
      </c>
      <c r="G711" t="str">
        <v>3.98</v>
      </c>
    </row>
    <row r="712">
      <c r="A712" t="str">
        <v>39-FTKS-BM89</v>
      </c>
      <c r="B712" t="str">
        <v>X0026HUHVX</v>
      </c>
      <c r="C712" t="str">
        <v>Openers</v>
      </c>
      <c r="D712" t="str">
        <v>S206 (100)</v>
      </c>
      <c r="E712">
        <v>42643</v>
      </c>
      <c r="F712">
        <v>43669</v>
      </c>
      <c r="G712" t="str">
        <v>2.89</v>
      </c>
    </row>
    <row r="713">
      <c r="A713" t="str">
        <v>3Y-2LMV-PPIX</v>
      </c>
      <c r="B713" t="e">
        <v>#N/A</v>
      </c>
      <c r="C713" t="e">
        <v>#N/A</v>
      </c>
      <c r="D713" t="e">
        <v>#N/A</v>
      </c>
      <c r="E713">
        <v>42723</v>
      </c>
      <c r="F713">
        <v>44914</v>
      </c>
      <c r="G713" t="str">
        <v>1.35</v>
      </c>
    </row>
    <row r="714">
      <c r="A714" t="str">
        <v>64-69XB-U4N8</v>
      </c>
      <c r="B714" t="e">
        <v>#N/A</v>
      </c>
      <c r="C714" t="e">
        <v>#N/A</v>
      </c>
      <c r="D714" t="e">
        <v>#N/A</v>
      </c>
      <c r="E714">
        <v>42723</v>
      </c>
      <c r="F714">
        <v>44914</v>
      </c>
      <c r="G714" t="str">
        <v>1.29</v>
      </c>
    </row>
    <row r="715">
      <c r="A715" t="str">
        <v>6T-JYRZ-VRAF</v>
      </c>
      <c r="B715" t="e">
        <v>#N/A</v>
      </c>
      <c r="C715" t="e">
        <v>#N/A</v>
      </c>
      <c r="D715" t="e">
        <v>#N/A</v>
      </c>
      <c r="E715">
        <v>42723</v>
      </c>
      <c r="F715">
        <v>44914</v>
      </c>
      <c r="G715" t="str">
        <v>1.14</v>
      </c>
    </row>
    <row r="716">
      <c r="A716" t="str">
        <v>7W-EVCM-XJ8O</v>
      </c>
      <c r="B716" t="e">
        <v>#N/A</v>
      </c>
      <c r="C716" t="e">
        <v>#N/A</v>
      </c>
      <c r="D716" t="e">
        <v>#N/A</v>
      </c>
      <c r="E716">
        <v>42723</v>
      </c>
      <c r="F716">
        <v>44914</v>
      </c>
      <c r="G716" t="str">
        <v>1.22</v>
      </c>
    </row>
    <row r="717">
      <c r="A717" t="str">
        <v>8K-BAYH-S6NZ</v>
      </c>
      <c r="B717" t="e">
        <v>#N/A</v>
      </c>
      <c r="C717" t="e">
        <v>#N/A</v>
      </c>
      <c r="D717" t="e">
        <v>#N/A</v>
      </c>
      <c r="E717">
        <v>42723</v>
      </c>
      <c r="F717">
        <v>44914</v>
      </c>
      <c r="G717" t="str">
        <v>0.78</v>
      </c>
    </row>
    <row r="718">
      <c r="A718" t="str">
        <v>90-FDUB-OC4H</v>
      </c>
      <c r="B718" t="e">
        <v>#N/A</v>
      </c>
      <c r="C718" t="e">
        <v>#N/A</v>
      </c>
      <c r="D718" t="e">
        <v>#N/A</v>
      </c>
      <c r="E718">
        <v>42723</v>
      </c>
      <c r="F718">
        <v>44914</v>
      </c>
      <c r="G718" t="str">
        <v>1.35</v>
      </c>
    </row>
    <row r="719">
      <c r="A719" t="str">
        <v>BG-4XSB-UGD6</v>
      </c>
      <c r="B719" t="e">
        <v>#N/A</v>
      </c>
      <c r="C719" t="e">
        <v>#N/A</v>
      </c>
      <c r="D719" t="e">
        <v>#N/A</v>
      </c>
      <c r="E719">
        <v>42723</v>
      </c>
      <c r="F719">
        <v>44914</v>
      </c>
      <c r="G719" t="str">
        <v>0.73</v>
      </c>
    </row>
    <row r="720">
      <c r="A720" t="str">
        <v>DY-HI2Z-KZIV</v>
      </c>
      <c r="B720" t="e">
        <v>#N/A</v>
      </c>
      <c r="C720" t="e">
        <v>#N/A</v>
      </c>
      <c r="D720" t="e">
        <v>#N/A</v>
      </c>
      <c r="E720">
        <v>44756</v>
      </c>
      <c r="F720">
        <v>45871</v>
      </c>
      <c r="G720" t="str">
        <v>1.24</v>
      </c>
    </row>
    <row r="721">
      <c r="A721" t="str">
        <v>DY-HI2Z-KZIV</v>
      </c>
      <c r="B721" t="e">
        <v>#N/A</v>
      </c>
      <c r="C721" t="e">
        <v>#N/A</v>
      </c>
      <c r="D721" t="e">
        <v>#N/A</v>
      </c>
      <c r="E721">
        <v>44635</v>
      </c>
      <c r="F721">
        <v>44755</v>
      </c>
      <c r="G721" t="str">
        <v>1.35</v>
      </c>
    </row>
    <row r="722">
      <c r="A722" t="str">
        <v>DY-HI2Z-KZIV</v>
      </c>
      <c r="B722" t="e">
        <v>#N/A</v>
      </c>
      <c r="C722" t="e">
        <v>#N/A</v>
      </c>
      <c r="D722" t="e">
        <v>#N/A</v>
      </c>
      <c r="E722">
        <v>44526</v>
      </c>
      <c r="F722">
        <v>44634</v>
      </c>
      <c r="G722" t="str">
        <v>2.16</v>
      </c>
    </row>
    <row r="723">
      <c r="A723" t="str">
        <v>DY-HI2Z-KZIV</v>
      </c>
      <c r="B723" t="e">
        <v>#N/A</v>
      </c>
      <c r="C723" t="e">
        <v>#N/A</v>
      </c>
      <c r="D723" t="e">
        <v>#N/A</v>
      </c>
      <c r="E723">
        <v>44436</v>
      </c>
      <c r="F723">
        <v>44525</v>
      </c>
      <c r="G723">
        <v>45047</v>
      </c>
    </row>
    <row r="724">
      <c r="A724" t="str">
        <v>DY-HI2Z-KZIV</v>
      </c>
      <c r="B724" t="e">
        <v>#N/A</v>
      </c>
      <c r="C724" t="e">
        <v>#N/A</v>
      </c>
      <c r="D724" t="e">
        <v>#N/A</v>
      </c>
      <c r="E724">
        <v>44362</v>
      </c>
      <c r="F724">
        <v>44435</v>
      </c>
      <c r="G724" t="str">
        <v>1.78</v>
      </c>
    </row>
    <row r="725">
      <c r="A725" t="str">
        <v>DY-HI2Z-KZIV</v>
      </c>
      <c r="B725" t="e">
        <v>#N/A</v>
      </c>
      <c r="C725" t="e">
        <v>#N/A</v>
      </c>
      <c r="D725" t="e">
        <v>#N/A</v>
      </c>
      <c r="E725">
        <v>44336</v>
      </c>
      <c r="F725">
        <v>44361</v>
      </c>
      <c r="G725">
        <v>44927</v>
      </c>
    </row>
    <row r="726">
      <c r="A726" t="str">
        <v>DY-HI2Z-KZIV</v>
      </c>
      <c r="B726" t="e">
        <v>#N/A</v>
      </c>
      <c r="C726" t="e">
        <v>#N/A</v>
      </c>
      <c r="D726" t="e">
        <v>#N/A</v>
      </c>
      <c r="E726">
        <v>44314</v>
      </c>
      <c r="F726">
        <v>44335</v>
      </c>
      <c r="G726" t="str">
        <v>1.17</v>
      </c>
    </row>
    <row r="727">
      <c r="A727" t="str">
        <v>DY-HI2Z-KZIV</v>
      </c>
      <c r="B727" t="e">
        <v>#N/A</v>
      </c>
      <c r="C727" t="e">
        <v>#N/A</v>
      </c>
      <c r="D727" t="e">
        <v>#N/A</v>
      </c>
      <c r="E727">
        <v>44238</v>
      </c>
      <c r="F727">
        <v>44313</v>
      </c>
      <c r="G727" t="str">
        <v>1.17</v>
      </c>
    </row>
    <row r="728">
      <c r="A728" t="str">
        <v>DY-HI2Z-KZIV</v>
      </c>
      <c r="B728" t="e">
        <v>#N/A</v>
      </c>
      <c r="C728" t="e">
        <v>#N/A</v>
      </c>
      <c r="D728" t="e">
        <v>#N/A</v>
      </c>
      <c r="E728">
        <v>44194</v>
      </c>
      <c r="F728">
        <v>44237</v>
      </c>
      <c r="G728" t="str">
        <v>1.16</v>
      </c>
    </row>
    <row r="729">
      <c r="A729" t="str">
        <v>DY-HI2Z-KZIV</v>
      </c>
      <c r="B729" t="e">
        <v>#N/A</v>
      </c>
      <c r="C729" t="e">
        <v>#N/A</v>
      </c>
      <c r="D729" t="e">
        <v>#N/A</v>
      </c>
      <c r="E729">
        <v>44077</v>
      </c>
      <c r="F729">
        <v>44193</v>
      </c>
      <c r="G729" t="str">
        <v>0.89</v>
      </c>
    </row>
    <row r="730">
      <c r="A730" t="str">
        <v>DY-HI2Z-KZIV</v>
      </c>
      <c r="B730" t="e">
        <v>#N/A</v>
      </c>
      <c r="C730" t="e">
        <v>#N/A</v>
      </c>
      <c r="D730" t="e">
        <v>#N/A</v>
      </c>
      <c r="E730">
        <v>44006</v>
      </c>
      <c r="F730">
        <v>44076</v>
      </c>
      <c r="G730" t="str">
        <v>1.24</v>
      </c>
    </row>
    <row r="731">
      <c r="A731" t="str">
        <v>DY-HI2Z-KZIV</v>
      </c>
      <c r="B731" t="e">
        <v>#N/A</v>
      </c>
      <c r="C731" t="e">
        <v>#N/A</v>
      </c>
      <c r="D731" t="e">
        <v>#N/A</v>
      </c>
      <c r="E731">
        <v>43967</v>
      </c>
      <c r="F731">
        <v>44005</v>
      </c>
      <c r="G731" t="str">
        <v>56.44</v>
      </c>
    </row>
    <row r="732">
      <c r="A732" t="str">
        <v>DY-HI2Z-KZIV</v>
      </c>
      <c r="B732" t="e">
        <v>#N/A</v>
      </c>
      <c r="C732" t="e">
        <v>#N/A</v>
      </c>
      <c r="D732" t="e">
        <v>#N/A</v>
      </c>
      <c r="E732">
        <v>43885</v>
      </c>
      <c r="F732">
        <v>43966</v>
      </c>
      <c r="G732">
        <v>44958</v>
      </c>
    </row>
    <row r="733">
      <c r="A733" t="str">
        <v>DY-HI2Z-KZIV</v>
      </c>
      <c r="B733" t="e">
        <v>#N/A</v>
      </c>
      <c r="C733" t="e">
        <v>#N/A</v>
      </c>
      <c r="D733" t="e">
        <v>#N/A</v>
      </c>
      <c r="E733">
        <v>42723</v>
      </c>
      <c r="F733">
        <v>43884</v>
      </c>
      <c r="G733" t="str">
        <v>1.14</v>
      </c>
    </row>
    <row r="734">
      <c r="A734" t="str">
        <v>EJ-5M34-HSR4</v>
      </c>
      <c r="B734" t="e">
        <v>#N/A</v>
      </c>
      <c r="C734" t="e">
        <v>#N/A</v>
      </c>
      <c r="D734" t="e">
        <v>#N/A</v>
      </c>
      <c r="E734">
        <v>44672</v>
      </c>
      <c r="F734">
        <v>45871</v>
      </c>
      <c r="G734" t="str">
        <v>1.24</v>
      </c>
    </row>
    <row r="735">
      <c r="A735" t="str">
        <v>EJ-5M34-HSR4</v>
      </c>
      <c r="B735" t="e">
        <v>#N/A</v>
      </c>
      <c r="C735" t="e">
        <v>#N/A</v>
      </c>
      <c r="D735" t="e">
        <v>#N/A</v>
      </c>
      <c r="E735">
        <v>44606</v>
      </c>
      <c r="F735">
        <v>44671</v>
      </c>
      <c r="G735" t="str">
        <v>1.35</v>
      </c>
    </row>
    <row r="736">
      <c r="A736" t="str">
        <v>EJ-5M34-HSR4</v>
      </c>
      <c r="B736" t="e">
        <v>#N/A</v>
      </c>
      <c r="C736" t="e">
        <v>#N/A</v>
      </c>
      <c r="D736" t="e">
        <v>#N/A</v>
      </c>
      <c r="E736">
        <v>44564</v>
      </c>
      <c r="F736">
        <v>44605</v>
      </c>
      <c r="G736" t="str">
        <v>2.13</v>
      </c>
    </row>
    <row r="737">
      <c r="A737" t="str">
        <v>EJ-5M34-HSR4</v>
      </c>
      <c r="B737" t="e">
        <v>#N/A</v>
      </c>
      <c r="C737" t="e">
        <v>#N/A</v>
      </c>
      <c r="D737" t="e">
        <v>#N/A</v>
      </c>
      <c r="E737">
        <v>44518</v>
      </c>
      <c r="F737">
        <v>44563</v>
      </c>
      <c r="G737" t="str">
        <v>1.23</v>
      </c>
    </row>
    <row r="738">
      <c r="A738" t="str">
        <v>EJ-5M34-HSR4</v>
      </c>
      <c r="B738" t="e">
        <v>#N/A</v>
      </c>
      <c r="C738" t="e">
        <v>#N/A</v>
      </c>
      <c r="D738" t="e">
        <v>#N/A</v>
      </c>
      <c r="E738">
        <v>44495</v>
      </c>
      <c r="F738">
        <v>44517</v>
      </c>
      <c r="G738" t="str">
        <v>1.58</v>
      </c>
    </row>
    <row r="739">
      <c r="A739" t="str">
        <v>EJ-5M34-HSR4</v>
      </c>
      <c r="B739" t="e">
        <v>#N/A</v>
      </c>
      <c r="C739" t="e">
        <v>#N/A</v>
      </c>
      <c r="D739" t="e">
        <v>#N/A</v>
      </c>
      <c r="E739">
        <v>44437</v>
      </c>
      <c r="F739">
        <v>44494</v>
      </c>
      <c r="G739" t="str">
        <v>1.20</v>
      </c>
    </row>
    <row r="740">
      <c r="A740" t="str">
        <v>EJ-5M34-HSR4</v>
      </c>
      <c r="B740" t="e">
        <v>#N/A</v>
      </c>
      <c r="C740" t="e">
        <v>#N/A</v>
      </c>
      <c r="D740" t="e">
        <v>#N/A</v>
      </c>
      <c r="E740">
        <v>44421</v>
      </c>
      <c r="F740">
        <v>44436</v>
      </c>
      <c r="G740" t="str">
        <v>1.60</v>
      </c>
    </row>
    <row r="741">
      <c r="A741" t="str">
        <v>EJ-5M34-HSR4</v>
      </c>
      <c r="B741" t="e">
        <v>#N/A</v>
      </c>
      <c r="C741" t="e">
        <v>#N/A</v>
      </c>
      <c r="D741" t="e">
        <v>#N/A</v>
      </c>
      <c r="E741">
        <v>44368</v>
      </c>
      <c r="F741">
        <v>44420</v>
      </c>
      <c r="G741" t="str">
        <v>0.98</v>
      </c>
    </row>
    <row r="742">
      <c r="A742" t="str">
        <v>EJ-5M34-HSR4</v>
      </c>
      <c r="B742" t="e">
        <v>#N/A</v>
      </c>
      <c r="C742" t="e">
        <v>#N/A</v>
      </c>
      <c r="D742" t="e">
        <v>#N/A</v>
      </c>
      <c r="E742">
        <v>44344</v>
      </c>
      <c r="F742">
        <v>44367</v>
      </c>
      <c r="G742" t="str">
        <v>1.92</v>
      </c>
    </row>
    <row r="743">
      <c r="A743" t="str">
        <v>EJ-5M34-HSR4</v>
      </c>
      <c r="B743" t="e">
        <v>#N/A</v>
      </c>
      <c r="C743" t="e">
        <v>#N/A</v>
      </c>
      <c r="D743" t="e">
        <v>#N/A</v>
      </c>
      <c r="E743">
        <v>44304</v>
      </c>
      <c r="F743">
        <v>44343</v>
      </c>
      <c r="G743" t="str">
        <v>1.36</v>
      </c>
    </row>
    <row r="744">
      <c r="A744" t="str">
        <v>EJ-5M34-HSR4</v>
      </c>
      <c r="B744" t="e">
        <v>#N/A</v>
      </c>
      <c r="C744" t="e">
        <v>#N/A</v>
      </c>
      <c r="D744" t="e">
        <v>#N/A</v>
      </c>
      <c r="E744">
        <v>44299</v>
      </c>
      <c r="F744">
        <v>44303</v>
      </c>
      <c r="G744" t="str">
        <v>0.94</v>
      </c>
    </row>
    <row r="745">
      <c r="A745" t="str">
        <v>EJ-5M34-HSR4</v>
      </c>
      <c r="B745" t="e">
        <v>#N/A</v>
      </c>
      <c r="C745" t="e">
        <v>#N/A</v>
      </c>
      <c r="D745" t="e">
        <v>#N/A</v>
      </c>
      <c r="E745">
        <v>44282</v>
      </c>
      <c r="F745">
        <v>44298</v>
      </c>
      <c r="G745">
        <v>45170</v>
      </c>
    </row>
    <row r="746">
      <c r="A746" t="str">
        <v>EJ-5M34-HSR4</v>
      </c>
      <c r="B746" t="e">
        <v>#N/A</v>
      </c>
      <c r="C746" t="e">
        <v>#N/A</v>
      </c>
      <c r="D746" t="e">
        <v>#N/A</v>
      </c>
      <c r="E746">
        <v>44270</v>
      </c>
      <c r="F746">
        <v>44281</v>
      </c>
      <c r="G746" t="str">
        <v>1.15</v>
      </c>
    </row>
    <row r="747">
      <c r="A747" t="str">
        <v>EJ-5M34-HSR4</v>
      </c>
      <c r="B747" t="e">
        <v>#N/A</v>
      </c>
      <c r="C747" t="e">
        <v>#N/A</v>
      </c>
      <c r="D747" t="e">
        <v>#N/A</v>
      </c>
      <c r="E747">
        <v>44188</v>
      </c>
      <c r="F747">
        <v>44269</v>
      </c>
      <c r="G747">
        <v>45200</v>
      </c>
    </row>
    <row r="748">
      <c r="A748" t="str">
        <v>EJ-5M34-HSR4</v>
      </c>
      <c r="B748" t="e">
        <v>#N/A</v>
      </c>
      <c r="C748" t="e">
        <v>#N/A</v>
      </c>
      <c r="D748" t="e">
        <v>#N/A</v>
      </c>
      <c r="E748">
        <v>44181</v>
      </c>
      <c r="F748">
        <v>44187</v>
      </c>
      <c r="G748">
        <v>44927</v>
      </c>
    </row>
    <row r="749">
      <c r="A749" t="str">
        <v>EJ-5M34-HSR4</v>
      </c>
      <c r="B749" t="e">
        <v>#N/A</v>
      </c>
      <c r="C749" t="e">
        <v>#N/A</v>
      </c>
      <c r="D749" t="e">
        <v>#N/A</v>
      </c>
      <c r="E749">
        <v>44168</v>
      </c>
      <c r="F749">
        <v>44180</v>
      </c>
      <c r="G749" t="str">
        <v>0.90</v>
      </c>
    </row>
    <row r="750">
      <c r="A750" t="str">
        <v>EJ-5M34-HSR4</v>
      </c>
      <c r="B750" t="e">
        <v>#N/A</v>
      </c>
      <c r="C750" t="e">
        <v>#N/A</v>
      </c>
      <c r="D750" t="e">
        <v>#N/A</v>
      </c>
      <c r="E750">
        <v>44147</v>
      </c>
      <c r="F750">
        <v>44167</v>
      </c>
      <c r="G750">
        <v>44959</v>
      </c>
    </row>
    <row r="751">
      <c r="A751" t="str">
        <v>EJ-5M34-HSR4</v>
      </c>
      <c r="B751" t="e">
        <v>#N/A</v>
      </c>
      <c r="C751" t="e">
        <v>#N/A</v>
      </c>
      <c r="D751" t="e">
        <v>#N/A</v>
      </c>
      <c r="E751">
        <v>44047</v>
      </c>
      <c r="F751">
        <v>44146</v>
      </c>
      <c r="G751" t="str">
        <v>0.96</v>
      </c>
    </row>
    <row r="752">
      <c r="A752" t="str">
        <v>EJ-5M34-HSR4</v>
      </c>
      <c r="B752" t="e">
        <v>#N/A</v>
      </c>
      <c r="C752" t="e">
        <v>#N/A</v>
      </c>
      <c r="D752" t="e">
        <v>#N/A</v>
      </c>
      <c r="E752">
        <v>44017</v>
      </c>
      <c r="F752">
        <v>44046</v>
      </c>
      <c r="G752" t="str">
        <v>1.24</v>
      </c>
    </row>
    <row r="753">
      <c r="A753" t="str">
        <v>EJ-5M34-HSR4</v>
      </c>
      <c r="B753" t="e">
        <v>#N/A</v>
      </c>
      <c r="C753" t="e">
        <v>#N/A</v>
      </c>
      <c r="D753" t="e">
        <v>#N/A</v>
      </c>
      <c r="E753">
        <v>43955</v>
      </c>
      <c r="F753">
        <v>44016</v>
      </c>
      <c r="G753" t="str">
        <v>49.23</v>
      </c>
    </row>
    <row r="754">
      <c r="A754" t="str">
        <v>EJ-5M34-HSR4</v>
      </c>
      <c r="B754" t="e">
        <v>#N/A</v>
      </c>
      <c r="C754" t="e">
        <v>#N/A</v>
      </c>
      <c r="D754" t="e">
        <v>#N/A</v>
      </c>
      <c r="E754">
        <v>43913</v>
      </c>
      <c r="F754">
        <v>43954</v>
      </c>
      <c r="G754" t="str">
        <v>1.41</v>
      </c>
    </row>
    <row r="755">
      <c r="A755" t="str">
        <v>EJ-5M34-HSR4</v>
      </c>
      <c r="B755" t="e">
        <v>#N/A</v>
      </c>
      <c r="C755" t="e">
        <v>#N/A</v>
      </c>
      <c r="D755" t="e">
        <v>#N/A</v>
      </c>
      <c r="E755">
        <v>42723</v>
      </c>
      <c r="F755">
        <v>43912</v>
      </c>
      <c r="G755" t="str">
        <v>1.14</v>
      </c>
    </row>
    <row r="756">
      <c r="A756" t="str">
        <v>FV-TSFQ-EYKL</v>
      </c>
      <c r="B756" t="e">
        <v>#N/A</v>
      </c>
      <c r="C756" t="e">
        <v>#N/A</v>
      </c>
      <c r="D756" t="e">
        <v>#N/A</v>
      </c>
      <c r="E756">
        <v>42723</v>
      </c>
      <c r="F756">
        <v>44914</v>
      </c>
      <c r="G756" t="str">
        <v>1.35</v>
      </c>
    </row>
    <row r="757">
      <c r="A757" t="str">
        <v>GM-ULDO-XJMX</v>
      </c>
      <c r="B757" t="e">
        <v>#N/A</v>
      </c>
      <c r="C757" t="e">
        <v>#N/A</v>
      </c>
      <c r="D757" t="e">
        <v>#N/A</v>
      </c>
      <c r="E757">
        <v>42723</v>
      </c>
      <c r="F757">
        <v>44914</v>
      </c>
      <c r="G757" t="str">
        <v>0.00</v>
      </c>
    </row>
    <row r="758">
      <c r="A758" t="str">
        <v>GX-XJVW-73C0</v>
      </c>
      <c r="B758" t="e">
        <v>#N/A</v>
      </c>
      <c r="C758" t="e">
        <v>#N/A</v>
      </c>
      <c r="D758" t="e">
        <v>#N/A</v>
      </c>
      <c r="E758">
        <v>42723</v>
      </c>
      <c r="F758">
        <v>44914</v>
      </c>
      <c r="G758">
        <v>45142</v>
      </c>
    </row>
    <row r="759">
      <c r="A759" t="str">
        <v>HB-7L0I-H8F5</v>
      </c>
      <c r="B759" t="e">
        <v>#N/A</v>
      </c>
      <c r="C759" t="e">
        <v>#N/A</v>
      </c>
      <c r="D759" t="e">
        <v>#N/A</v>
      </c>
      <c r="E759">
        <v>42723</v>
      </c>
      <c r="F759">
        <v>44914</v>
      </c>
      <c r="G759" t="str">
        <v>1.29</v>
      </c>
    </row>
    <row r="760">
      <c r="A760" t="str">
        <v>HD-BQFO-1D78</v>
      </c>
      <c r="B760" t="e">
        <v>#N/A</v>
      </c>
      <c r="C760" t="e">
        <v>#N/A</v>
      </c>
      <c r="D760" t="e">
        <v>#N/A</v>
      </c>
      <c r="E760">
        <v>42723</v>
      </c>
      <c r="F760">
        <v>44914</v>
      </c>
      <c r="G760" t="str">
        <v>0.00</v>
      </c>
    </row>
    <row r="761">
      <c r="A761" t="str">
        <v>I3-LCWG-90XK</v>
      </c>
      <c r="B761" t="e">
        <v>#N/A</v>
      </c>
      <c r="C761" t="e">
        <v>#N/A</v>
      </c>
      <c r="D761" t="e">
        <v>#N/A</v>
      </c>
      <c r="E761">
        <v>42723</v>
      </c>
      <c r="F761">
        <v>44914</v>
      </c>
      <c r="G761" t="str">
        <v>0.78</v>
      </c>
    </row>
    <row r="762">
      <c r="A762" t="str">
        <v>KX-L6XC-M1E5</v>
      </c>
      <c r="B762" t="e">
        <v>#N/A</v>
      </c>
      <c r="C762" t="e">
        <v>#N/A</v>
      </c>
      <c r="D762" t="e">
        <v>#N/A</v>
      </c>
      <c r="E762">
        <v>42723</v>
      </c>
      <c r="F762">
        <v>44914</v>
      </c>
      <c r="G762" t="str">
        <v>1.29</v>
      </c>
    </row>
    <row r="763">
      <c r="A763" t="str">
        <v>LA-J1RY-MMB4</v>
      </c>
      <c r="B763" t="e">
        <v>#N/A</v>
      </c>
      <c r="C763" t="e">
        <v>#N/A</v>
      </c>
      <c r="D763" t="e">
        <v>#N/A</v>
      </c>
      <c r="E763">
        <v>44643</v>
      </c>
      <c r="F763">
        <v>45752</v>
      </c>
      <c r="G763" t="str">
        <v>2.82</v>
      </c>
    </row>
    <row r="764">
      <c r="A764" t="str">
        <v>LA-J1RY-MMB4</v>
      </c>
      <c r="B764" t="e">
        <v>#N/A</v>
      </c>
      <c r="C764" t="e">
        <v>#N/A</v>
      </c>
      <c r="D764" t="e">
        <v>#N/A</v>
      </c>
      <c r="E764">
        <v>44166</v>
      </c>
      <c r="F764">
        <v>44642</v>
      </c>
      <c r="G764" t="str">
        <v>2.82</v>
      </c>
    </row>
    <row r="765">
      <c r="A765" t="str">
        <v>LL-XJ9B-K6F2</v>
      </c>
      <c r="B765" t="e">
        <v>#N/A</v>
      </c>
      <c r="C765" t="e">
        <v>#N/A</v>
      </c>
      <c r="D765" t="e">
        <v>#N/A</v>
      </c>
      <c r="E765">
        <v>42723</v>
      </c>
      <c r="F765">
        <v>44914</v>
      </c>
      <c r="G765" t="str">
        <v>0.73</v>
      </c>
    </row>
    <row r="766">
      <c r="A766" t="str">
        <v>MV-545G-GAOR</v>
      </c>
      <c r="B766" t="e">
        <v>#N/A</v>
      </c>
      <c r="C766" t="e">
        <v>#N/A</v>
      </c>
      <c r="D766" t="e">
        <v>#N/A</v>
      </c>
      <c r="E766">
        <v>42723</v>
      </c>
      <c r="F766">
        <v>44914</v>
      </c>
      <c r="G766" t="str">
        <v>0.73</v>
      </c>
    </row>
    <row r="767">
      <c r="A767" t="str">
        <v>N5-VMMB-RO61</v>
      </c>
      <c r="B767" t="e">
        <v>#N/A</v>
      </c>
      <c r="C767" t="e">
        <v>#N/A</v>
      </c>
      <c r="D767" t="e">
        <v>#N/A</v>
      </c>
      <c r="E767">
        <v>42723</v>
      </c>
      <c r="F767">
        <v>44914</v>
      </c>
      <c r="G767" t="str">
        <v>0.78</v>
      </c>
    </row>
    <row r="768">
      <c r="A768" t="str">
        <v>NC-A4VG-PEB6</v>
      </c>
      <c r="B768" t="e">
        <v>#N/A</v>
      </c>
      <c r="C768" t="e">
        <v>#N/A</v>
      </c>
      <c r="D768" t="e">
        <v>#N/A</v>
      </c>
      <c r="E768">
        <v>42723</v>
      </c>
      <c r="F768">
        <v>44914</v>
      </c>
      <c r="G768" t="str">
        <v>0.00</v>
      </c>
    </row>
    <row r="769">
      <c r="A769" t="str">
        <v>O6-FDHS-3UPN</v>
      </c>
      <c r="B769" t="e">
        <v>#N/A</v>
      </c>
      <c r="C769" t="e">
        <v>#N/A</v>
      </c>
      <c r="D769" t="e">
        <v>#N/A</v>
      </c>
      <c r="E769">
        <v>42723</v>
      </c>
      <c r="F769">
        <v>44914</v>
      </c>
      <c r="G769" t="str">
        <v>0.00</v>
      </c>
    </row>
    <row r="770">
      <c r="A770" t="str">
        <v>S0-109Q-862V</v>
      </c>
      <c r="B770" t="e">
        <v>#N/A</v>
      </c>
      <c r="C770" t="e">
        <v>#N/A</v>
      </c>
      <c r="D770" t="e">
        <v>#N/A</v>
      </c>
      <c r="E770">
        <v>42723</v>
      </c>
      <c r="F770">
        <v>44914</v>
      </c>
      <c r="G770" t="str">
        <v>1.35</v>
      </c>
    </row>
    <row r="771">
      <c r="A771" t="str">
        <v>VH-XIU6-29EK</v>
      </c>
      <c r="B771" t="e">
        <v>#N/A</v>
      </c>
      <c r="C771" t="e">
        <v>#N/A</v>
      </c>
      <c r="D771" t="e">
        <v>#N/A</v>
      </c>
      <c r="E771">
        <v>42723</v>
      </c>
      <c r="F771">
        <v>44914</v>
      </c>
      <c r="G771" t="str">
        <v>0.00</v>
      </c>
    </row>
    <row r="772">
      <c r="A772" t="str">
        <v>WT-A8KE-1VTS</v>
      </c>
      <c r="B772" t="e">
        <v>#N/A</v>
      </c>
      <c r="C772" t="e">
        <v>#N/A</v>
      </c>
      <c r="D772" t="e">
        <v>#N/A</v>
      </c>
      <c r="E772">
        <v>42723</v>
      </c>
      <c r="F772">
        <v>44914</v>
      </c>
      <c r="G772" t="str">
        <v>1.29</v>
      </c>
    </row>
    <row r="773">
      <c r="A773" t="str">
        <v>XI-89VP-3KEA</v>
      </c>
      <c r="B773" t="e">
        <v>#N/A</v>
      </c>
      <c r="C773" t="e">
        <v>#N/A</v>
      </c>
      <c r="D773" t="e">
        <v>#N/A</v>
      </c>
      <c r="E773">
        <v>42723</v>
      </c>
      <c r="F773">
        <v>44914</v>
      </c>
      <c r="G773" t="str">
        <v>0.00</v>
      </c>
    </row>
    <row r="774">
      <c r="A774" t="str">
        <v>YV-QT5U-QJYH</v>
      </c>
      <c r="B774" t="e">
        <v>#N/A</v>
      </c>
      <c r="C774" t="e">
        <v>#N/A</v>
      </c>
      <c r="D774" t="e">
        <v>#N/A</v>
      </c>
      <c r="E774">
        <v>42723</v>
      </c>
      <c r="F774">
        <v>44914</v>
      </c>
      <c r="G774" t="str">
        <v>1.94</v>
      </c>
    </row>
    <row r="775">
      <c r="A775" t="str">
        <v>Z1-310C-3GJK</v>
      </c>
      <c r="B775" t="e">
        <v>#N/A</v>
      </c>
      <c r="C775" t="e">
        <v>#N/A</v>
      </c>
      <c r="D775" t="e">
        <v>#N/A</v>
      </c>
      <c r="E775">
        <v>42723</v>
      </c>
      <c r="F775">
        <v>44914</v>
      </c>
      <c r="G775" t="str">
        <v>0.00</v>
      </c>
    </row>
    <row r="776">
      <c r="A776" t="str">
        <v>ZA-L3GN-MA6R</v>
      </c>
      <c r="B776" t="e">
        <v>#N/A</v>
      </c>
      <c r="C776" t="e">
        <v>#N/A</v>
      </c>
      <c r="D776" t="e">
        <v>#N/A</v>
      </c>
      <c r="E776">
        <v>42723</v>
      </c>
      <c r="F776">
        <v>44914</v>
      </c>
      <c r="G776" t="str">
        <v>2.49</v>
      </c>
    </row>
    <row r="777">
      <c r="A777" t="str">
        <v>LO-ONQY-576D</v>
      </c>
      <c r="B777" t="e">
        <v>#N/A</v>
      </c>
      <c r="C777" t="e">
        <v>#N/A</v>
      </c>
      <c r="D777" t="e">
        <v>#N/A</v>
      </c>
      <c r="E777">
        <v>42723</v>
      </c>
      <c r="F777">
        <v>44914</v>
      </c>
      <c r="G777" t="str">
        <v>0.00</v>
      </c>
    </row>
    <row r="778">
      <c r="A778" t="str">
        <v>LR-0WQG-NEER</v>
      </c>
      <c r="B778" t="e">
        <v>#N/A</v>
      </c>
      <c r="C778" t="e">
        <v>#N/A</v>
      </c>
      <c r="D778" t="e">
        <v>#N/A</v>
      </c>
      <c r="E778">
        <v>42723</v>
      </c>
      <c r="F778">
        <v>44914</v>
      </c>
      <c r="G778" t="str">
        <v>0.00</v>
      </c>
    </row>
    <row r="779">
      <c r="A779" t="str">
        <v>PL-U42C-NEG6</v>
      </c>
      <c r="B779" t="e">
        <v>#N/A</v>
      </c>
      <c r="C779" t="e">
        <v>#N/A</v>
      </c>
      <c r="D779" t="e">
        <v>#N/A</v>
      </c>
      <c r="E779">
        <v>43816</v>
      </c>
      <c r="F779">
        <v>44914</v>
      </c>
      <c r="G779" t="str">
        <v>0.00</v>
      </c>
    </row>
    <row r="780">
      <c r="A780" t="str">
        <v>SW-PJ6F-DE4E</v>
      </c>
      <c r="B780" t="e">
        <v>#N/A</v>
      </c>
      <c r="C780" t="e">
        <v>#N/A</v>
      </c>
      <c r="D780" t="e">
        <v>#N/A</v>
      </c>
      <c r="E780">
        <v>42723</v>
      </c>
      <c r="F780">
        <v>44914</v>
      </c>
      <c r="G780" t="str">
        <v>0.00</v>
      </c>
    </row>
    <row r="781">
      <c r="A781" t="str">
        <v>T5-2JO5-8517</v>
      </c>
      <c r="B781" t="e">
        <v>#N/A</v>
      </c>
      <c r="C781" t="e">
        <v>#N/A</v>
      </c>
      <c r="D781" t="e">
        <v>#N/A</v>
      </c>
      <c r="E781">
        <v>42723</v>
      </c>
      <c r="F781">
        <v>44914</v>
      </c>
      <c r="G781" t="str">
        <v>0.00</v>
      </c>
    </row>
    <row r="782">
      <c r="A782" t="str">
        <v>XK-16HP-3HVX</v>
      </c>
      <c r="B782" t="e">
        <v>#N/A</v>
      </c>
      <c r="C782" t="e">
        <v>#N/A</v>
      </c>
      <c r="D782" t="e">
        <v>#N/A</v>
      </c>
      <c r="E782">
        <v>42723</v>
      </c>
      <c r="F782">
        <v>44914</v>
      </c>
      <c r="G782" t="str">
        <v>0.00</v>
      </c>
    </row>
    <row r="783">
      <c r="A783" t="str">
        <v>2N-9AAB-Z1MS</v>
      </c>
      <c r="B783" t="e">
        <v>#N/A</v>
      </c>
      <c r="C783" t="e">
        <v>#N/A</v>
      </c>
      <c r="D783" t="e">
        <v>#N/A</v>
      </c>
      <c r="E783">
        <v>42723</v>
      </c>
      <c r="F783">
        <v>44914</v>
      </c>
      <c r="G783">
        <v>44931</v>
      </c>
    </row>
    <row r="784">
      <c r="A784" t="str">
        <v>WK-TAOT-GMDD</v>
      </c>
      <c r="B784" t="e">
        <v>#N/A</v>
      </c>
      <c r="C784" t="e">
        <v>#N/A</v>
      </c>
      <c r="D784" t="e">
        <v>#N/A</v>
      </c>
      <c r="E784">
        <v>42723</v>
      </c>
      <c r="F784">
        <v>44914</v>
      </c>
      <c r="G784" t="str">
        <v>2.69</v>
      </c>
    </row>
    <row r="785">
      <c r="A785" t="str">
        <v>QK-BLA1-6GWV</v>
      </c>
      <c r="B785" t="e">
        <v>#N/A</v>
      </c>
      <c r="C785" t="e">
        <v>#N/A</v>
      </c>
      <c r="D785" t="e">
        <v>#N/A</v>
      </c>
      <c r="E785">
        <v>43661</v>
      </c>
      <c r="F785">
        <v>44834</v>
      </c>
      <c r="G785" t="str">
        <v>1.16</v>
      </c>
    </row>
    <row r="786">
      <c r="A786" t="str">
        <v>QK-BLA1-6GWV</v>
      </c>
      <c r="B786" t="e">
        <v>#N/A</v>
      </c>
      <c r="C786" t="e">
        <v>#N/A</v>
      </c>
      <c r="D786" t="e">
        <v>#N/A</v>
      </c>
      <c r="E786">
        <v>42643</v>
      </c>
      <c r="F786">
        <v>43660</v>
      </c>
      <c r="G786" t="str">
        <v>1.24</v>
      </c>
    </row>
    <row r="787">
      <c r="A787" t="str">
        <v>GH-BT6K-6S6H</v>
      </c>
      <c r="B787" t="e">
        <v>#N/A</v>
      </c>
      <c r="C787" t="e">
        <v>#N/A</v>
      </c>
      <c r="D787" t="e">
        <v>#N/A</v>
      </c>
      <c r="E787">
        <v>42723</v>
      </c>
      <c r="F787">
        <v>44914</v>
      </c>
      <c r="G787">
        <v>45108</v>
      </c>
    </row>
    <row r="788">
      <c r="A788" t="str">
        <v>M8-N0IN-N4GP</v>
      </c>
      <c r="B788" t="e">
        <v>#N/A</v>
      </c>
      <c r="C788" t="e">
        <v>#N/A</v>
      </c>
      <c r="D788" t="e">
        <v>#N/A</v>
      </c>
      <c r="E788">
        <v>43677</v>
      </c>
      <c r="F788">
        <v>44834</v>
      </c>
      <c r="G788" t="str">
        <v>4.39</v>
      </c>
    </row>
    <row r="789">
      <c r="A789" t="str">
        <v>M8-N0IN-N4GP</v>
      </c>
      <c r="B789" t="e">
        <v>#N/A</v>
      </c>
      <c r="C789" t="e">
        <v>#N/A</v>
      </c>
      <c r="D789" t="e">
        <v>#N/A</v>
      </c>
      <c r="E789">
        <v>42643</v>
      </c>
      <c r="F789">
        <v>43676</v>
      </c>
      <c r="G789" t="str">
        <v>3.30</v>
      </c>
    </row>
    <row r="790">
      <c r="A790" t="str">
        <v>GM-GY8K-OHQH</v>
      </c>
      <c r="B790" t="e">
        <v>#N/A</v>
      </c>
      <c r="C790" t="e">
        <v>#N/A</v>
      </c>
      <c r="D790" t="e">
        <v>#N/A</v>
      </c>
      <c r="E790">
        <v>42723</v>
      </c>
      <c r="F790">
        <v>44914</v>
      </c>
      <c r="G790" t="str">
        <v>0.00</v>
      </c>
    </row>
    <row r="791">
      <c r="A791" t="str">
        <v>O0-C95Y-VIP6</v>
      </c>
      <c r="B791" t="e">
        <v>#N/A</v>
      </c>
      <c r="C791" t="e">
        <v>#N/A</v>
      </c>
      <c r="D791" t="e">
        <v>#N/A</v>
      </c>
      <c r="E791">
        <v>43661</v>
      </c>
      <c r="F791">
        <v>44834</v>
      </c>
      <c r="G791" t="str">
        <v>1.16</v>
      </c>
    </row>
    <row r="792">
      <c r="A792" t="str">
        <v>O0-C95Y-VIP6</v>
      </c>
      <c r="B792" t="e">
        <v>#N/A</v>
      </c>
      <c r="C792" t="e">
        <v>#N/A</v>
      </c>
      <c r="D792" t="e">
        <v>#N/A</v>
      </c>
      <c r="E792">
        <v>42643</v>
      </c>
      <c r="F792">
        <v>43660</v>
      </c>
      <c r="G792" t="str">
        <v>1.24</v>
      </c>
    </row>
    <row r="793">
      <c r="A793" t="str">
        <v>GQ-PYK4-I1EJ</v>
      </c>
      <c r="B793" t="e">
        <v>#N/A</v>
      </c>
      <c r="C793" t="e">
        <v>#N/A</v>
      </c>
      <c r="D793" t="e">
        <v>#N/A</v>
      </c>
      <c r="E793">
        <v>42723</v>
      </c>
      <c r="F793">
        <v>44914</v>
      </c>
      <c r="G793" t="str">
        <v>0.00</v>
      </c>
    </row>
    <row r="794">
      <c r="A794" t="str">
        <v>AR-53RB-BW22</v>
      </c>
      <c r="B794" t="e">
        <v>#N/A</v>
      </c>
      <c r="C794" t="e">
        <v>#N/A</v>
      </c>
      <c r="D794" t="e">
        <v>#N/A</v>
      </c>
      <c r="E794">
        <v>42723</v>
      </c>
      <c r="F794">
        <v>44914</v>
      </c>
      <c r="G794" t="str">
        <v>0.00</v>
      </c>
    </row>
    <row r="795">
      <c r="A795" t="str">
        <v>Z0-OPJY-5TVP</v>
      </c>
      <c r="B795" t="e">
        <v>#N/A</v>
      </c>
      <c r="C795" t="e">
        <v>#N/A</v>
      </c>
      <c r="D795" t="e">
        <v>#N/A</v>
      </c>
      <c r="E795">
        <v>42723</v>
      </c>
      <c r="F795">
        <v>44914</v>
      </c>
      <c r="G795" t="str">
        <v>0.00</v>
      </c>
    </row>
    <row r="796">
      <c r="A796" t="str">
        <v>7U-DN06-NA5I</v>
      </c>
      <c r="B796" t="e">
        <v>#N/A</v>
      </c>
      <c r="C796" t="e">
        <v>#N/A</v>
      </c>
      <c r="D796" t="e">
        <v>#N/A</v>
      </c>
      <c r="E796">
        <v>42723</v>
      </c>
      <c r="F796">
        <v>44914</v>
      </c>
      <c r="G796" t="str">
        <v>0.00</v>
      </c>
    </row>
    <row r="797">
      <c r="A797" t="str">
        <v>H1-8U53-33Y0</v>
      </c>
      <c r="B797" t="e">
        <v>#N/A</v>
      </c>
      <c r="C797" t="e">
        <v>#N/A</v>
      </c>
      <c r="D797" t="e">
        <v>#N/A</v>
      </c>
      <c r="E797">
        <v>42723</v>
      </c>
      <c r="F797">
        <v>44914</v>
      </c>
      <c r="G797" t="str">
        <v>0.00</v>
      </c>
    </row>
    <row r="798">
      <c r="A798" t="str">
        <v>RY-F9TU-JCL2</v>
      </c>
      <c r="B798" t="e">
        <v>#N/A</v>
      </c>
      <c r="C798" t="e">
        <v>#N/A</v>
      </c>
      <c r="D798" t="e">
        <v>#N/A</v>
      </c>
      <c r="E798">
        <v>42723</v>
      </c>
      <c r="F798">
        <v>44914</v>
      </c>
      <c r="G798" t="str">
        <v>0.00</v>
      </c>
    </row>
    <row r="799">
      <c r="A799" t="str">
        <v>QE-OKO0-QG4I</v>
      </c>
      <c r="B799" t="e">
        <v>#N/A</v>
      </c>
      <c r="C799" t="e">
        <v>#N/A</v>
      </c>
      <c r="D799" t="e">
        <v>#N/A</v>
      </c>
      <c r="E799">
        <v>44164</v>
      </c>
      <c r="F799">
        <v>45280</v>
      </c>
      <c r="G799" t="str">
        <v>0.82</v>
      </c>
    </row>
    <row r="800">
      <c r="A800" t="str">
        <v>QE-OKO0-QG4I</v>
      </c>
      <c r="B800" t="e">
        <v>#N/A</v>
      </c>
      <c r="C800" t="e">
        <v>#N/A</v>
      </c>
      <c r="D800" t="e">
        <v>#N/A</v>
      </c>
      <c r="E800">
        <v>42781</v>
      </c>
      <c r="F800">
        <v>44163</v>
      </c>
      <c r="G800" t="str">
        <v>1.60</v>
      </c>
    </row>
    <row r="801">
      <c r="A801" t="str">
        <v>G1-UL4F-T6SA</v>
      </c>
      <c r="B801" t="e">
        <v>#N/A</v>
      </c>
      <c r="C801" t="e">
        <v>#N/A</v>
      </c>
      <c r="D801" t="e">
        <v>#N/A</v>
      </c>
      <c r="E801">
        <v>43941</v>
      </c>
      <c r="F801">
        <v>46132</v>
      </c>
      <c r="G801" t="str">
        <v>0.00</v>
      </c>
    </row>
    <row r="802">
      <c r="A802" t="str">
        <v>S-CPLT-8DMQ</v>
      </c>
      <c r="B802" t="e">
        <v>#N/A</v>
      </c>
      <c r="C802" t="e">
        <v>#N/A</v>
      </c>
      <c r="D802" t="e">
        <v>#N/A</v>
      </c>
      <c r="E802">
        <v>43941</v>
      </c>
      <c r="F802">
        <v>46132</v>
      </c>
      <c r="G802" t="str">
        <v>0.00</v>
      </c>
    </row>
    <row r="803">
      <c r="A803" t="str">
        <v>TL-N6KI-4S4M</v>
      </c>
      <c r="B803" t="e">
        <v>#N/A</v>
      </c>
      <c r="C803" t="e">
        <v>#N/A</v>
      </c>
      <c r="D803" t="e">
        <v>#N/A</v>
      </c>
      <c r="E803">
        <v>43941</v>
      </c>
      <c r="F803">
        <v>46132</v>
      </c>
      <c r="G803" t="str">
        <v>0.00</v>
      </c>
    </row>
    <row r="804">
      <c r="A804" t="str">
        <v>Pet Glove</v>
      </c>
      <c r="B804" t="e">
        <v>#N/A</v>
      </c>
      <c r="C804" t="e">
        <v>#N/A</v>
      </c>
      <c r="D804" t="e">
        <v>#N/A</v>
      </c>
      <c r="E804">
        <v>43941</v>
      </c>
      <c r="F804">
        <v>46132</v>
      </c>
      <c r="G804" t="str">
        <v>0.00</v>
      </c>
    </row>
    <row r="805">
      <c r="A805" t="str">
        <v>Pawsing Pet Grooming Glove</v>
      </c>
      <c r="B805" t="e">
        <v>#N/A</v>
      </c>
      <c r="C805" t="e">
        <v>#N/A</v>
      </c>
      <c r="D805" t="e">
        <v>#N/A</v>
      </c>
      <c r="E805">
        <v>43941</v>
      </c>
      <c r="F805">
        <v>46132</v>
      </c>
      <c r="G805" t="str">
        <v>0.00</v>
      </c>
    </row>
    <row r="806">
      <c r="A806" t="str">
        <v>LD-T37K-GXU3</v>
      </c>
      <c r="B806" t="e">
        <v>#N/A</v>
      </c>
      <c r="C806" t="e">
        <v>#N/A</v>
      </c>
      <c r="D806" t="e">
        <v>#N/A</v>
      </c>
      <c r="E806">
        <v>43941</v>
      </c>
      <c r="F806">
        <v>46132</v>
      </c>
      <c r="G806" t="str">
        <v>0.00</v>
      </c>
    </row>
    <row r="807">
      <c r="A807" t="str">
        <v>PV-UCMG-T7B0</v>
      </c>
      <c r="B807" t="e">
        <v>#N/A</v>
      </c>
      <c r="C807" t="e">
        <v>#N/A</v>
      </c>
      <c r="D807" t="e">
        <v>#N/A</v>
      </c>
      <c r="E807">
        <v>43941</v>
      </c>
      <c r="F807">
        <v>46132</v>
      </c>
      <c r="G807" t="str">
        <v>0.00</v>
      </c>
    </row>
    <row r="808">
      <c r="A808" t="str">
        <v>B5-QY6K-8NQG</v>
      </c>
      <c r="B808" t="e">
        <v>#N/A</v>
      </c>
      <c r="C808" t="e">
        <v>#N/A</v>
      </c>
      <c r="D808" t="e">
        <v>#N/A</v>
      </c>
      <c r="E808">
        <v>43941</v>
      </c>
      <c r="F808">
        <v>46132</v>
      </c>
      <c r="G808" t="str">
        <v>0.00</v>
      </c>
    </row>
    <row r="809">
      <c r="A809" t="str">
        <v>LN-JTUI-5VO7</v>
      </c>
      <c r="B809" t="e">
        <v>#N/A</v>
      </c>
      <c r="C809" t="e">
        <v>#N/A</v>
      </c>
      <c r="D809" t="e">
        <v>#N/A</v>
      </c>
      <c r="E809">
        <v>43941</v>
      </c>
      <c r="F809">
        <v>46132</v>
      </c>
      <c r="G809" t="str">
        <v>0.00</v>
      </c>
    </row>
    <row r="810">
      <c r="A810" t="str">
        <v>ChiDaBa Pet Gloves</v>
      </c>
      <c r="B810" t="e">
        <v>#N/A</v>
      </c>
      <c r="C810" t="e">
        <v>#N/A</v>
      </c>
      <c r="D810" t="e">
        <v>#N/A</v>
      </c>
      <c r="E810">
        <v>43941</v>
      </c>
      <c r="F810">
        <v>46132</v>
      </c>
      <c r="G810" t="str">
        <v>0.00</v>
      </c>
    </row>
    <row r="811">
      <c r="A811" t="str">
        <v>glove chidaba</v>
      </c>
      <c r="B811" t="e">
        <v>#N/A</v>
      </c>
      <c r="C811" t="e">
        <v>#N/A</v>
      </c>
      <c r="D811" t="e">
        <v>#N/A</v>
      </c>
      <c r="E811">
        <v>43941</v>
      </c>
      <c r="F811">
        <v>46132</v>
      </c>
      <c r="G811" t="str">
        <v>0.00</v>
      </c>
    </row>
    <row r="812">
      <c r="A812" t="str">
        <v>NA-IJIA-SZS9</v>
      </c>
      <c r="B812" t="e">
        <v>#N/A</v>
      </c>
      <c r="C812" t="e">
        <v>#N/A</v>
      </c>
      <c r="D812" t="e">
        <v>#N/A</v>
      </c>
      <c r="E812">
        <v>44770</v>
      </c>
      <c r="F812">
        <v>45873</v>
      </c>
      <c r="G812" t="str">
        <v>1.21</v>
      </c>
    </row>
    <row r="813">
      <c r="A813" t="str">
        <v>NA-IJIA-SZS9</v>
      </c>
      <c r="B813" t="e">
        <v>#N/A</v>
      </c>
      <c r="C813" t="e">
        <v>#N/A</v>
      </c>
      <c r="D813" t="e">
        <v>#N/A</v>
      </c>
      <c r="E813">
        <v>44434</v>
      </c>
      <c r="F813">
        <v>44769</v>
      </c>
      <c r="G813" t="str">
        <v>2.17</v>
      </c>
    </row>
    <row r="814">
      <c r="A814" t="str">
        <v>NA-IJIA-SZS9</v>
      </c>
      <c r="B814" t="e">
        <v>#N/A</v>
      </c>
      <c r="C814" t="e">
        <v>#N/A</v>
      </c>
      <c r="D814" t="e">
        <v>#N/A</v>
      </c>
      <c r="E814">
        <v>44347</v>
      </c>
      <c r="F814">
        <v>44433</v>
      </c>
      <c r="G814" t="str">
        <v>1.19</v>
      </c>
    </row>
    <row r="815">
      <c r="A815" t="str">
        <v>NA-IJIA-SZS9</v>
      </c>
      <c r="B815" t="e">
        <v>#N/A</v>
      </c>
      <c r="C815" t="e">
        <v>#N/A</v>
      </c>
      <c r="D815" t="e">
        <v>#N/A</v>
      </c>
      <c r="E815">
        <v>44174</v>
      </c>
      <c r="F815">
        <v>44346</v>
      </c>
      <c r="G815">
        <v>45078</v>
      </c>
    </row>
    <row r="816">
      <c r="A816" t="str">
        <v>NA-IJIA-SZS9</v>
      </c>
      <c r="B816" t="e">
        <v>#N/A</v>
      </c>
      <c r="C816" t="e">
        <v>#N/A</v>
      </c>
      <c r="D816" t="e">
        <v>#N/A</v>
      </c>
      <c r="E816">
        <v>44140</v>
      </c>
      <c r="F816">
        <v>44173</v>
      </c>
      <c r="G816" t="str">
        <v>1.69</v>
      </c>
    </row>
    <row r="817">
      <c r="A817" t="str">
        <v>NA-IJIA-SZS9</v>
      </c>
      <c r="B817" t="e">
        <v>#N/A</v>
      </c>
      <c r="C817" t="e">
        <v>#N/A</v>
      </c>
      <c r="D817" t="e">
        <v>#N/A</v>
      </c>
      <c r="E817">
        <v>44079</v>
      </c>
      <c r="F817">
        <v>44139</v>
      </c>
      <c r="G817">
        <v>45017</v>
      </c>
    </row>
    <row r="818">
      <c r="A818" t="str">
        <v>NA-IJIA-SZS9</v>
      </c>
      <c r="B818" t="e">
        <v>#N/A</v>
      </c>
      <c r="C818" t="e">
        <v>#N/A</v>
      </c>
      <c r="D818" t="e">
        <v>#N/A</v>
      </c>
      <c r="E818">
        <v>44028</v>
      </c>
      <c r="F818">
        <v>44078</v>
      </c>
      <c r="G818" t="str">
        <v>1.35</v>
      </c>
    </row>
    <row r="819">
      <c r="A819" t="str">
        <v>NA-IJIA-SZS9</v>
      </c>
      <c r="B819" t="e">
        <v>#N/A</v>
      </c>
      <c r="C819" t="e">
        <v>#N/A</v>
      </c>
      <c r="D819" t="e">
        <v>#N/A</v>
      </c>
      <c r="E819">
        <v>42818</v>
      </c>
      <c r="F819">
        <v>44027</v>
      </c>
      <c r="G819" t="str">
        <v>1.52</v>
      </c>
    </row>
    <row r="820">
      <c r="A820" t="str">
        <v>M7-PHBM-TJBX</v>
      </c>
      <c r="B820" t="e">
        <v>#N/A</v>
      </c>
      <c r="C820" t="e">
        <v>#N/A</v>
      </c>
      <c r="D820" t="e">
        <v>#N/A</v>
      </c>
      <c r="E820">
        <v>43941</v>
      </c>
      <c r="F820">
        <v>46132</v>
      </c>
      <c r="G820" t="str">
        <v>0.00</v>
      </c>
    </row>
    <row r="821">
      <c r="A821" t="str">
        <v>MH-5ZGW-6VV9</v>
      </c>
      <c r="B821" t="e">
        <v>#N/A</v>
      </c>
      <c r="C821" t="e">
        <v>#N/A</v>
      </c>
      <c r="D821" t="e">
        <v>#N/A</v>
      </c>
      <c r="E821">
        <v>43941</v>
      </c>
      <c r="F821">
        <v>46132</v>
      </c>
      <c r="G821" t="str">
        <v>0.00</v>
      </c>
    </row>
    <row r="822">
      <c r="A822" t="str">
        <v>1R-UXYH-YNJ4</v>
      </c>
      <c r="B822" t="e">
        <v>#N/A</v>
      </c>
      <c r="C822" t="e">
        <v>#N/A</v>
      </c>
      <c r="D822" t="e">
        <v>#N/A</v>
      </c>
      <c r="E822">
        <v>44977</v>
      </c>
      <c r="F822">
        <v>46099</v>
      </c>
      <c r="G822" t="str">
        <v>1.49</v>
      </c>
    </row>
    <row r="823">
      <c r="A823" t="str">
        <v>1R-UXYH-YNJ4</v>
      </c>
      <c r="B823" t="e">
        <v>#N/A</v>
      </c>
      <c r="C823" t="e">
        <v>#N/A</v>
      </c>
      <c r="D823" t="e">
        <v>#N/A</v>
      </c>
      <c r="E823">
        <v>44914</v>
      </c>
      <c r="F823">
        <v>44976</v>
      </c>
      <c r="G823" t="str">
        <v>1.46</v>
      </c>
    </row>
    <row r="824">
      <c r="A824" t="str">
        <v>1R-UXYH-YNJ4</v>
      </c>
      <c r="B824" t="e">
        <v>#N/A</v>
      </c>
      <c r="C824" t="e">
        <v>#N/A</v>
      </c>
      <c r="D824" t="e">
        <v>#N/A</v>
      </c>
      <c r="E824">
        <v>44804</v>
      </c>
      <c r="F824">
        <v>44913</v>
      </c>
      <c r="G824" t="str">
        <v>1.53</v>
      </c>
    </row>
    <row r="825">
      <c r="A825" t="str">
        <v>1R-UXYH-YNJ4</v>
      </c>
      <c r="B825" t="e">
        <v>#N/A</v>
      </c>
      <c r="C825" t="e">
        <v>#N/A</v>
      </c>
      <c r="D825" t="e">
        <v>#N/A</v>
      </c>
      <c r="E825">
        <v>44753</v>
      </c>
      <c r="F825">
        <v>44803</v>
      </c>
      <c r="G825" t="str">
        <v>2.27</v>
      </c>
    </row>
    <row r="826">
      <c r="A826" t="str">
        <v>1R-UXYH-YNJ4</v>
      </c>
      <c r="B826" t="e">
        <v>#N/A</v>
      </c>
      <c r="C826" t="e">
        <v>#N/A</v>
      </c>
      <c r="D826" t="e">
        <v>#N/A</v>
      </c>
      <c r="E826">
        <v>44636</v>
      </c>
      <c r="F826">
        <v>44752</v>
      </c>
      <c r="G826" t="str">
        <v>1.59</v>
      </c>
    </row>
    <row r="827">
      <c r="A827" t="str">
        <v>1R-UXYH-YNJ4</v>
      </c>
      <c r="B827" t="e">
        <v>#N/A</v>
      </c>
      <c r="C827" t="e">
        <v>#N/A</v>
      </c>
      <c r="D827" t="e">
        <v>#N/A</v>
      </c>
      <c r="E827">
        <v>44411</v>
      </c>
      <c r="F827">
        <v>44635</v>
      </c>
      <c r="G827">
        <v>45048</v>
      </c>
    </row>
    <row r="828">
      <c r="A828" t="str">
        <v>1R-UXYH-YNJ4</v>
      </c>
      <c r="B828" t="e">
        <v>#N/A</v>
      </c>
      <c r="C828" t="e">
        <v>#N/A</v>
      </c>
      <c r="D828" t="e">
        <v>#N/A</v>
      </c>
      <c r="E828">
        <v>44136</v>
      </c>
      <c r="F828">
        <v>44410</v>
      </c>
      <c r="G828" t="str">
        <v>2.40</v>
      </c>
    </row>
    <row r="829">
      <c r="A829" t="str">
        <v>1R-UXYH-YNJ4</v>
      </c>
      <c r="B829" t="e">
        <v>#N/A</v>
      </c>
      <c r="C829" t="e">
        <v>#N/A</v>
      </c>
      <c r="D829" t="e">
        <v>#N/A</v>
      </c>
      <c r="E829">
        <v>44106</v>
      </c>
      <c r="F829">
        <v>44135</v>
      </c>
      <c r="G829">
        <v>45262</v>
      </c>
    </row>
    <row r="830">
      <c r="A830" t="str">
        <v>1R-UXYH-YNJ4</v>
      </c>
      <c r="B830" t="e">
        <v>#N/A</v>
      </c>
      <c r="C830" t="e">
        <v>#N/A</v>
      </c>
      <c r="D830" t="e">
        <v>#N/A</v>
      </c>
      <c r="E830">
        <v>44070</v>
      </c>
      <c r="F830">
        <v>44105</v>
      </c>
      <c r="G830" t="str">
        <v>1.80</v>
      </c>
    </row>
    <row r="831">
      <c r="A831" t="str">
        <v>1R-UXYH-YNJ4</v>
      </c>
      <c r="B831" t="e">
        <v>#N/A</v>
      </c>
      <c r="C831" t="e">
        <v>#N/A</v>
      </c>
      <c r="D831" t="e">
        <v>#N/A</v>
      </c>
      <c r="E831">
        <v>42817</v>
      </c>
      <c r="F831">
        <v>44069</v>
      </c>
      <c r="G831" t="str">
        <v>2.15</v>
      </c>
    </row>
    <row r="832">
      <c r="A832" t="str">
        <v>G8-CO5L-EOL6</v>
      </c>
      <c r="B832" t="str">
        <v>X002HF85EP</v>
      </c>
      <c r="C832" t="str">
        <v>Keychains</v>
      </c>
      <c r="D832" t="str">
        <v>S186(250) &gt;&gt; S206(150) &gt; S222 (300)</v>
      </c>
      <c r="E832">
        <v>44913</v>
      </c>
      <c r="F832">
        <v>46027</v>
      </c>
      <c r="G832" t="str">
        <v>1.46</v>
      </c>
    </row>
    <row r="833">
      <c r="A833" t="str">
        <v>G8-CO5L-EOL6</v>
      </c>
      <c r="B833" t="str">
        <v>X002HF85EP</v>
      </c>
      <c r="C833" t="str">
        <v>Keychains</v>
      </c>
      <c r="D833" t="str">
        <v>S186(250) &gt;&gt; S206(150) &gt; S222 (300)</v>
      </c>
      <c r="E833">
        <v>44834</v>
      </c>
      <c r="F833">
        <v>44912</v>
      </c>
      <c r="G833" t="str">
        <v>1.49</v>
      </c>
    </row>
    <row r="834">
      <c r="A834" t="str">
        <v>G8-CO5L-EOL6</v>
      </c>
      <c r="B834" t="str">
        <v>X002HF85EP</v>
      </c>
      <c r="C834" t="str">
        <v>Keychains</v>
      </c>
      <c r="D834" t="str">
        <v>S186(250) &gt;&gt; S206(150) &gt; S222 (300)</v>
      </c>
      <c r="E834">
        <v>44729</v>
      </c>
      <c r="F834">
        <v>44833</v>
      </c>
      <c r="G834" t="str">
        <v>1.53</v>
      </c>
    </row>
    <row r="835">
      <c r="A835" t="str">
        <v>G8-CO5L-EOL6</v>
      </c>
      <c r="B835" t="str">
        <v>X002HF85EP</v>
      </c>
      <c r="C835" t="str">
        <v>Keychains</v>
      </c>
      <c r="D835" t="str">
        <v>S186(250) &gt;&gt; S206(150) &gt; S222 (300)</v>
      </c>
      <c r="E835">
        <v>44702</v>
      </c>
      <c r="F835">
        <v>44728</v>
      </c>
      <c r="G835" t="str">
        <v>2.27</v>
      </c>
    </row>
    <row r="836">
      <c r="A836" t="str">
        <v>G8-CO5L-EOL6</v>
      </c>
      <c r="B836" t="str">
        <v>X002HF85EP</v>
      </c>
      <c r="C836" t="str">
        <v>Keychains</v>
      </c>
      <c r="D836" t="str">
        <v>S186(250) &gt;&gt; S206(150) &gt; S222 (300)</v>
      </c>
      <c r="E836">
        <v>44600</v>
      </c>
      <c r="F836">
        <v>44701</v>
      </c>
      <c r="G836" t="str">
        <v>1.59</v>
      </c>
    </row>
    <row r="837">
      <c r="A837" t="str">
        <v>G8-CO5L-EOL6</v>
      </c>
      <c r="B837" t="str">
        <v>X002HF85EP</v>
      </c>
      <c r="C837" t="str">
        <v>Keychains</v>
      </c>
      <c r="D837" t="str">
        <v>S186(250) &gt;&gt; S206(150) &gt; S222 (300)</v>
      </c>
      <c r="E837">
        <v>44575</v>
      </c>
      <c r="F837">
        <v>44599</v>
      </c>
      <c r="G837" t="str">
        <v>2.64</v>
      </c>
    </row>
    <row r="838">
      <c r="A838" t="str">
        <v>G8-CO5L-EOL6</v>
      </c>
      <c r="B838" t="str">
        <v>X002HF85EP</v>
      </c>
      <c r="C838" t="str">
        <v>Keychains</v>
      </c>
      <c r="D838" t="str">
        <v>S186(250) &gt;&gt; S206(150) &gt; S222 (300)</v>
      </c>
      <c r="E838">
        <v>44553</v>
      </c>
      <c r="F838">
        <v>44574</v>
      </c>
      <c r="G838" t="str">
        <v>2.76</v>
      </c>
    </row>
    <row r="839">
      <c r="A839" t="str">
        <v>G8-CO5L-EOL6</v>
      </c>
      <c r="B839" t="str">
        <v>X002HF85EP</v>
      </c>
      <c r="C839" t="str">
        <v>Keychains</v>
      </c>
      <c r="D839" t="str">
        <v>S186(250) &gt;&gt; S206(150) &gt; S222 (300)</v>
      </c>
      <c r="E839">
        <v>44534</v>
      </c>
      <c r="F839">
        <v>44552</v>
      </c>
      <c r="G839" t="str">
        <v>1.84</v>
      </c>
    </row>
    <row r="840">
      <c r="A840" t="str">
        <v>G8-CO5L-EOL6</v>
      </c>
      <c r="B840" t="str">
        <v>X002HF85EP</v>
      </c>
      <c r="C840" t="str">
        <v>Keychains</v>
      </c>
      <c r="D840" t="str">
        <v>S186(250) &gt;&gt; S206(150) &gt; S222 (300)</v>
      </c>
      <c r="E840">
        <v>44529</v>
      </c>
      <c r="F840">
        <v>44533</v>
      </c>
      <c r="G840" t="str">
        <v>1.87</v>
      </c>
    </row>
    <row r="841">
      <c r="A841" t="str">
        <v>G8-CO5L-EOL6</v>
      </c>
      <c r="B841" t="str">
        <v>X002HF85EP</v>
      </c>
      <c r="C841" t="str">
        <v>Keychains</v>
      </c>
      <c r="D841" t="str">
        <v>S186(250) &gt;&gt; S206(150) &gt; S222 (300)</v>
      </c>
      <c r="E841">
        <v>44494</v>
      </c>
      <c r="F841">
        <v>44528</v>
      </c>
      <c r="G841" t="str">
        <v>1.81</v>
      </c>
    </row>
    <row r="842">
      <c r="A842" t="str">
        <v>G8-CO5L-EOL6</v>
      </c>
      <c r="B842" t="str">
        <v>X002HF85EP</v>
      </c>
      <c r="C842" t="str">
        <v>Keychains</v>
      </c>
      <c r="D842" t="str">
        <v>S186(250) &gt;&gt; S206(150) &gt; S222 (300)</v>
      </c>
      <c r="E842">
        <v>44434</v>
      </c>
      <c r="F842">
        <v>44493</v>
      </c>
      <c r="G842" t="str">
        <v>2.18</v>
      </c>
    </row>
    <row r="843">
      <c r="A843" t="str">
        <v>G8-CO5L-EOL6</v>
      </c>
      <c r="B843" t="str">
        <v>X002HF85EP</v>
      </c>
      <c r="C843" t="str">
        <v>Keychains</v>
      </c>
      <c r="D843" t="str">
        <v>S186(250) &gt;&gt; S206(150) &gt; S222 (300)</v>
      </c>
      <c r="E843">
        <v>44404</v>
      </c>
      <c r="F843">
        <v>44433</v>
      </c>
      <c r="G843" t="str">
        <v>2.14</v>
      </c>
    </row>
    <row r="844">
      <c r="A844" t="str">
        <v>G8-CO5L-EOL6</v>
      </c>
      <c r="B844" t="str">
        <v>X002HF85EP</v>
      </c>
      <c r="C844" t="str">
        <v>Keychains</v>
      </c>
      <c r="D844" t="str">
        <v>S186(250) &gt;&gt; S206(150) &gt; S222 (300)</v>
      </c>
      <c r="E844">
        <v>44363</v>
      </c>
      <c r="F844">
        <v>44403</v>
      </c>
      <c r="G844">
        <v>45080</v>
      </c>
    </row>
    <row r="845">
      <c r="A845" t="str">
        <v>G8-CO5L-EOL6</v>
      </c>
      <c r="B845" t="str">
        <v>X002HF85EP</v>
      </c>
      <c r="C845" t="str">
        <v>Keychains</v>
      </c>
      <c r="D845" t="str">
        <v>S186(250) &gt;&gt; S206(150) &gt; S222 (300)</v>
      </c>
      <c r="E845">
        <v>44337</v>
      </c>
      <c r="F845">
        <v>44362</v>
      </c>
      <c r="G845" t="str">
        <v>2.60</v>
      </c>
    </row>
    <row r="846">
      <c r="A846" t="str">
        <v>G8-CO5L-EOL6</v>
      </c>
      <c r="B846" t="str">
        <v>X002HF85EP</v>
      </c>
      <c r="C846" t="str">
        <v>Keychains</v>
      </c>
      <c r="D846" t="str">
        <v>S186(250) &gt;&gt; S206(150) &gt; S222 (300)</v>
      </c>
      <c r="E846">
        <v>44313</v>
      </c>
      <c r="F846">
        <v>44336</v>
      </c>
      <c r="G846" t="str">
        <v>2.73</v>
      </c>
    </row>
    <row r="847">
      <c r="A847" t="str">
        <v>G8-CO5L-EOL6</v>
      </c>
      <c r="B847" t="str">
        <v>X002HF85EP</v>
      </c>
      <c r="C847" t="str">
        <v>Keychains</v>
      </c>
      <c r="D847" t="str">
        <v>S186(250) &gt;&gt; S206(150) &gt; S222 (300)</v>
      </c>
      <c r="E847">
        <v>44299</v>
      </c>
      <c r="F847">
        <v>44312</v>
      </c>
      <c r="G847" t="str">
        <v>2.78</v>
      </c>
    </row>
    <row r="848">
      <c r="A848" t="str">
        <v>G8-CO5L-EOL6</v>
      </c>
      <c r="B848" t="str">
        <v>X002HF85EP</v>
      </c>
      <c r="C848" t="str">
        <v>Keychains</v>
      </c>
      <c r="D848" t="str">
        <v>S186(250) &gt;&gt; S206(150) &gt; S222 (300)</v>
      </c>
      <c r="E848">
        <v>44283</v>
      </c>
      <c r="F848">
        <v>44298</v>
      </c>
      <c r="G848" t="str">
        <v>2.58</v>
      </c>
    </row>
    <row r="849">
      <c r="A849" t="str">
        <v>G8-CO5L-EOL6</v>
      </c>
      <c r="B849" t="str">
        <v>X002HF85EP</v>
      </c>
      <c r="C849" t="str">
        <v>Keychains</v>
      </c>
      <c r="D849" t="str">
        <v>S186(250) &gt;&gt; S206(150) &gt; S222 (300)</v>
      </c>
      <c r="E849">
        <v>44239</v>
      </c>
      <c r="F849">
        <v>44282</v>
      </c>
      <c r="G849">
        <v>45079</v>
      </c>
    </row>
    <row r="850">
      <c r="A850" t="str">
        <v>G8-CO5L-EOL6</v>
      </c>
      <c r="B850" t="str">
        <v>X002HF85EP</v>
      </c>
      <c r="C850" t="str">
        <v>Keychains</v>
      </c>
      <c r="D850" t="str">
        <v>S186(250) &gt;&gt; S206(150) &gt; S222 (300)</v>
      </c>
      <c r="E850">
        <v>44210</v>
      </c>
      <c r="F850">
        <v>44238</v>
      </c>
      <c r="G850" t="str">
        <v>1.79</v>
      </c>
    </row>
    <row r="851">
      <c r="A851" t="str">
        <v>G8-CO5L-EOL6</v>
      </c>
      <c r="B851" t="str">
        <v>X002HF85EP</v>
      </c>
      <c r="C851" t="str">
        <v>Keychains</v>
      </c>
      <c r="D851" t="str">
        <v>S186(250) &gt;&gt; S206(150) &gt; S222 (300)</v>
      </c>
      <c r="E851">
        <v>44167</v>
      </c>
      <c r="F851">
        <v>44209</v>
      </c>
      <c r="G851" t="str">
        <v>2.48</v>
      </c>
    </row>
    <row r="852">
      <c r="A852" t="str">
        <v>G8-CO5L-EOL6</v>
      </c>
      <c r="B852" t="str">
        <v>X002HF85EP</v>
      </c>
      <c r="C852" t="str">
        <v>Keychains</v>
      </c>
      <c r="D852" t="str">
        <v>S186(250) &gt;&gt; S206(150) &gt; S222 (300)</v>
      </c>
      <c r="E852">
        <v>44126</v>
      </c>
      <c r="F852">
        <v>44166</v>
      </c>
      <c r="G852" t="str">
        <v>1.98</v>
      </c>
    </row>
    <row r="853">
      <c r="A853" t="str">
        <v>G8-CO5L-EOL6</v>
      </c>
      <c r="B853" t="str">
        <v>X002HF85EP</v>
      </c>
      <c r="C853" t="str">
        <v>Keychains</v>
      </c>
      <c r="D853" t="str">
        <v>S186(250) &gt;&gt; S206(150) &gt; S222 (300)</v>
      </c>
      <c r="E853">
        <v>44094</v>
      </c>
      <c r="F853">
        <v>44125</v>
      </c>
      <c r="G853">
        <v>45262</v>
      </c>
    </row>
    <row r="854">
      <c r="A854" t="str">
        <v>G8-CO5L-EOL6</v>
      </c>
      <c r="B854" t="str">
        <v>X002HF85EP</v>
      </c>
      <c r="C854" t="str">
        <v>Keychains</v>
      </c>
      <c r="D854" t="str">
        <v>S186(250) &gt;&gt; S206(150) &gt; S222 (300)</v>
      </c>
      <c r="E854">
        <v>44051</v>
      </c>
      <c r="F854">
        <v>44093</v>
      </c>
      <c r="G854" t="str">
        <v>1.77</v>
      </c>
    </row>
    <row r="855">
      <c r="A855" t="str">
        <v>G8-CO5L-EOL6</v>
      </c>
      <c r="B855" t="str">
        <v>X002HF85EP</v>
      </c>
      <c r="C855" t="str">
        <v>Keychains</v>
      </c>
      <c r="D855" t="str">
        <v>S186(250) &gt;&gt; S206(150) &gt; S222 (300)</v>
      </c>
      <c r="E855">
        <v>44015</v>
      </c>
      <c r="F855">
        <v>44050</v>
      </c>
      <c r="G855" t="str">
        <v>2.60</v>
      </c>
    </row>
    <row r="856">
      <c r="A856" t="str">
        <v>G8-CO5L-EOL6</v>
      </c>
      <c r="B856" t="str">
        <v>X002HF85EP</v>
      </c>
      <c r="C856" t="str">
        <v>Keychains</v>
      </c>
      <c r="D856" t="str">
        <v>S186(250) &gt;&gt; S206(150) &gt; S222 (300)</v>
      </c>
      <c r="E856">
        <v>43967</v>
      </c>
      <c r="F856">
        <v>44014</v>
      </c>
      <c r="G856" t="str">
        <v>144.08</v>
      </c>
    </row>
    <row r="857">
      <c r="A857" t="str">
        <v>G8-CO5L-EOL6</v>
      </c>
      <c r="B857" t="str">
        <v>X002HF85EP</v>
      </c>
      <c r="C857" t="str">
        <v>Keychains</v>
      </c>
      <c r="D857" t="str">
        <v>S186(250) &gt;&gt; S206(150) &gt; S222 (300)</v>
      </c>
      <c r="E857">
        <v>42817</v>
      </c>
      <c r="F857">
        <v>43966</v>
      </c>
      <c r="G857" t="str">
        <v>2.15</v>
      </c>
    </row>
    <row r="858">
      <c r="A858" t="str">
        <v>J5-PG59-MLTR</v>
      </c>
      <c r="B858" t="e">
        <v>#N/A</v>
      </c>
      <c r="C858" t="e">
        <v>#N/A</v>
      </c>
      <c r="D858" t="e">
        <v>#N/A</v>
      </c>
      <c r="E858">
        <v>44824</v>
      </c>
      <c r="F858">
        <v>45943</v>
      </c>
      <c r="G858" t="str">
        <v>1.46</v>
      </c>
    </row>
    <row r="859">
      <c r="A859" t="str">
        <v>J5-PG59-MLTR</v>
      </c>
      <c r="B859" t="e">
        <v>#N/A</v>
      </c>
      <c r="C859" t="e">
        <v>#N/A</v>
      </c>
      <c r="D859" t="e">
        <v>#N/A</v>
      </c>
      <c r="E859">
        <v>44765</v>
      </c>
      <c r="F859">
        <v>44823</v>
      </c>
      <c r="G859" t="str">
        <v>1.53</v>
      </c>
    </row>
    <row r="860">
      <c r="A860" t="str">
        <v>J5-PG59-MLTR</v>
      </c>
      <c r="B860" t="e">
        <v>#N/A</v>
      </c>
      <c r="C860" t="e">
        <v>#N/A</v>
      </c>
      <c r="D860" t="e">
        <v>#N/A</v>
      </c>
      <c r="E860">
        <v>44701</v>
      </c>
      <c r="F860">
        <v>44764</v>
      </c>
      <c r="G860" t="str">
        <v>2.27</v>
      </c>
    </row>
    <row r="861">
      <c r="A861" t="str">
        <v>J5-PG59-MLTR</v>
      </c>
      <c r="B861" t="e">
        <v>#N/A</v>
      </c>
      <c r="C861" t="e">
        <v>#N/A</v>
      </c>
      <c r="D861" t="e">
        <v>#N/A</v>
      </c>
      <c r="E861">
        <v>44572</v>
      </c>
      <c r="F861">
        <v>44700</v>
      </c>
      <c r="G861" t="str">
        <v>1.59</v>
      </c>
    </row>
    <row r="862">
      <c r="A862" t="str">
        <v>J5-PG59-MLTR</v>
      </c>
      <c r="B862" t="e">
        <v>#N/A</v>
      </c>
      <c r="C862" t="e">
        <v>#N/A</v>
      </c>
      <c r="D862" t="e">
        <v>#N/A</v>
      </c>
      <c r="E862">
        <v>44381</v>
      </c>
      <c r="F862">
        <v>44571</v>
      </c>
      <c r="G862">
        <v>45048</v>
      </c>
    </row>
    <row r="863">
      <c r="A863" t="str">
        <v>J5-PG59-MLTR</v>
      </c>
      <c r="B863" t="e">
        <v>#N/A</v>
      </c>
      <c r="C863" t="e">
        <v>#N/A</v>
      </c>
      <c r="D863" t="e">
        <v>#N/A</v>
      </c>
      <c r="E863">
        <v>44139</v>
      </c>
      <c r="F863">
        <v>44380</v>
      </c>
      <c r="G863" t="str">
        <v>2.40</v>
      </c>
    </row>
    <row r="864">
      <c r="A864" t="str">
        <v>J5-PG59-MLTR</v>
      </c>
      <c r="B864" t="e">
        <v>#N/A</v>
      </c>
      <c r="C864" t="e">
        <v>#N/A</v>
      </c>
      <c r="D864" t="e">
        <v>#N/A</v>
      </c>
      <c r="E864">
        <v>44092</v>
      </c>
      <c r="F864">
        <v>44138</v>
      </c>
      <c r="G864">
        <v>45262</v>
      </c>
    </row>
    <row r="865">
      <c r="A865" t="str">
        <v>J5-PG59-MLTR</v>
      </c>
      <c r="B865" t="e">
        <v>#N/A</v>
      </c>
      <c r="C865" t="e">
        <v>#N/A</v>
      </c>
      <c r="D865" t="e">
        <v>#N/A</v>
      </c>
      <c r="E865">
        <v>44012</v>
      </c>
      <c r="F865">
        <v>44091</v>
      </c>
      <c r="G865" t="str">
        <v>1.80</v>
      </c>
    </row>
    <row r="866">
      <c r="A866" t="str">
        <v>J5-PG59-MLTR</v>
      </c>
      <c r="B866" t="e">
        <v>#N/A</v>
      </c>
      <c r="C866" t="e">
        <v>#N/A</v>
      </c>
      <c r="D866" t="e">
        <v>#N/A</v>
      </c>
      <c r="E866">
        <v>42817</v>
      </c>
      <c r="F866">
        <v>44011</v>
      </c>
      <c r="G866" t="str">
        <v>2.15</v>
      </c>
    </row>
    <row r="867">
      <c r="A867" t="str">
        <v>6M-NR93-UL2G</v>
      </c>
      <c r="B867" t="e">
        <v>#N/A</v>
      </c>
      <c r="C867" t="e">
        <v>#N/A</v>
      </c>
      <c r="D867" t="e">
        <v>#N/A</v>
      </c>
      <c r="E867">
        <v>43941</v>
      </c>
      <c r="F867">
        <v>46132</v>
      </c>
      <c r="G867" t="str">
        <v>0.00</v>
      </c>
    </row>
    <row r="868">
      <c r="A868" t="str">
        <v>QH-6I3T-X6FO</v>
      </c>
      <c r="B868" t="e">
        <v>#N/A</v>
      </c>
      <c r="C868" t="e">
        <v>#N/A</v>
      </c>
      <c r="D868" t="e">
        <v>#N/A</v>
      </c>
      <c r="E868">
        <v>42920</v>
      </c>
      <c r="F868">
        <v>45111</v>
      </c>
      <c r="G868" t="str">
        <v>1.45</v>
      </c>
    </row>
    <row r="869">
      <c r="A869" t="str">
        <v>KD-ZTIJ-NMUA</v>
      </c>
      <c r="B869" t="e">
        <v>#N/A</v>
      </c>
      <c r="C869" t="e">
        <v>#N/A</v>
      </c>
      <c r="D869" t="e">
        <v>#N/A</v>
      </c>
      <c r="E869">
        <v>43994</v>
      </c>
      <c r="F869">
        <v>45089</v>
      </c>
      <c r="G869" t="str">
        <v>2.21</v>
      </c>
    </row>
    <row r="870">
      <c r="A870" t="str">
        <v>KD-ZTIJ-NMUA</v>
      </c>
      <c r="B870" t="e">
        <v>#N/A</v>
      </c>
      <c r="C870" t="e">
        <v>#N/A</v>
      </c>
      <c r="D870" t="e">
        <v>#N/A</v>
      </c>
      <c r="E870">
        <v>42860</v>
      </c>
      <c r="F870">
        <v>43993</v>
      </c>
      <c r="G870" t="str">
        <v>119.12</v>
      </c>
    </row>
    <row r="871">
      <c r="A871" t="str">
        <v>TJ-YQWB-D1OT</v>
      </c>
      <c r="B871" t="e">
        <v>#N/A</v>
      </c>
      <c r="C871" t="e">
        <v>#N/A</v>
      </c>
      <c r="D871" t="e">
        <v>#N/A</v>
      </c>
      <c r="E871">
        <v>44048</v>
      </c>
      <c r="F871">
        <v>45143</v>
      </c>
      <c r="G871" t="str">
        <v>3.76</v>
      </c>
    </row>
    <row r="872">
      <c r="A872" t="str">
        <v>TJ-YQWB-D1OT</v>
      </c>
      <c r="B872" t="e">
        <v>#N/A</v>
      </c>
      <c r="C872" t="e">
        <v>#N/A</v>
      </c>
      <c r="D872" t="e">
        <v>#N/A</v>
      </c>
      <c r="E872">
        <v>42860</v>
      </c>
      <c r="F872">
        <v>44047</v>
      </c>
      <c r="G872" t="str">
        <v>205.60</v>
      </c>
    </row>
    <row r="873">
      <c r="A873" t="str">
        <v>XR-9DPP-L4ZF</v>
      </c>
      <c r="B873" t="e">
        <v>#N/A</v>
      </c>
      <c r="C873" t="e">
        <v>#N/A</v>
      </c>
      <c r="D873" t="e">
        <v>#N/A</v>
      </c>
      <c r="E873">
        <v>42860</v>
      </c>
      <c r="F873">
        <v>45051</v>
      </c>
      <c r="G873" t="str">
        <v>119.12</v>
      </c>
    </row>
    <row r="874">
      <c r="A874" t="str">
        <v>43-FJB1-7JW4</v>
      </c>
      <c r="B874" t="e">
        <v>#N/A</v>
      </c>
      <c r="C874" t="e">
        <v>#N/A</v>
      </c>
      <c r="D874" t="e">
        <v>#N/A</v>
      </c>
      <c r="E874">
        <v>43941</v>
      </c>
      <c r="F874">
        <v>46132</v>
      </c>
      <c r="G874" t="str">
        <v>0.00</v>
      </c>
    </row>
    <row r="875">
      <c r="A875" t="str">
        <v>8G-CA37-LHSA</v>
      </c>
      <c r="B875" t="e">
        <v>#N/A</v>
      </c>
      <c r="C875" t="e">
        <v>#N/A</v>
      </c>
      <c r="D875" t="e">
        <v>#N/A</v>
      </c>
      <c r="E875">
        <v>43941</v>
      </c>
      <c r="F875">
        <v>46132</v>
      </c>
      <c r="G875" t="str">
        <v>0.00</v>
      </c>
    </row>
    <row r="876">
      <c r="A876" t="str">
        <v>G1-GY8H-0O13</v>
      </c>
      <c r="B876" t="e">
        <v>#N/A</v>
      </c>
      <c r="C876" t="e">
        <v>#N/A</v>
      </c>
      <c r="D876" t="e">
        <v>#N/A</v>
      </c>
      <c r="E876">
        <v>43941</v>
      </c>
      <c r="F876">
        <v>46132</v>
      </c>
      <c r="G876" t="str">
        <v>0.00</v>
      </c>
    </row>
    <row r="877">
      <c r="A877" t="str">
        <v>GT-CNNS-JHH0</v>
      </c>
      <c r="B877" t="e">
        <v>#N/A</v>
      </c>
      <c r="C877" t="e">
        <v>#N/A</v>
      </c>
      <c r="D877" t="e">
        <v>#N/A</v>
      </c>
      <c r="E877">
        <v>43941</v>
      </c>
      <c r="F877">
        <v>46132</v>
      </c>
      <c r="G877" t="str">
        <v>0.00</v>
      </c>
    </row>
    <row r="878">
      <c r="A878" t="str">
        <v>JZ-UT8A-P4OJ</v>
      </c>
      <c r="B878" t="e">
        <v>#N/A</v>
      </c>
      <c r="C878" t="e">
        <v>#N/A</v>
      </c>
      <c r="D878" t="e">
        <v>#N/A</v>
      </c>
      <c r="E878">
        <v>43941</v>
      </c>
      <c r="F878">
        <v>46132</v>
      </c>
      <c r="G878" t="str">
        <v>0.00</v>
      </c>
    </row>
    <row r="879">
      <c r="A879" t="str">
        <v>MA-5CSV-DDIP</v>
      </c>
      <c r="B879" t="e">
        <v>#N/A</v>
      </c>
      <c r="C879" t="e">
        <v>#N/A</v>
      </c>
      <c r="D879" t="e">
        <v>#N/A</v>
      </c>
      <c r="E879">
        <v>43941</v>
      </c>
      <c r="F879">
        <v>46132</v>
      </c>
      <c r="G879" t="str">
        <v>0.00</v>
      </c>
    </row>
    <row r="880">
      <c r="A880" t="str">
        <v>OP-SLGU-3V4G</v>
      </c>
      <c r="B880" t="e">
        <v>#N/A</v>
      </c>
      <c r="C880" t="e">
        <v>#N/A</v>
      </c>
      <c r="D880" t="e">
        <v>#N/A</v>
      </c>
      <c r="E880">
        <v>43941</v>
      </c>
      <c r="F880">
        <v>46132</v>
      </c>
      <c r="G880" t="str">
        <v>0.00</v>
      </c>
    </row>
    <row r="881">
      <c r="A881" t="str">
        <v>Q8-5BM6-J80B</v>
      </c>
      <c r="B881" t="e">
        <v>#N/A</v>
      </c>
      <c r="C881" t="e">
        <v>#N/A</v>
      </c>
      <c r="D881" t="e">
        <v>#N/A</v>
      </c>
      <c r="E881">
        <v>42968</v>
      </c>
      <c r="F881">
        <v>45159</v>
      </c>
      <c r="G881">
        <v>45078</v>
      </c>
    </row>
    <row r="882">
      <c r="A882" t="str">
        <v>RW-71DO-YRD9</v>
      </c>
      <c r="B882" t="e">
        <v>#N/A</v>
      </c>
      <c r="C882" t="e">
        <v>#N/A</v>
      </c>
      <c r="D882" t="e">
        <v>#N/A</v>
      </c>
      <c r="E882">
        <v>43941</v>
      </c>
      <c r="F882">
        <v>46132</v>
      </c>
      <c r="G882" t="str">
        <v>0.00</v>
      </c>
    </row>
    <row r="883">
      <c r="A883" t="str">
        <v>T1-DY1J-U769</v>
      </c>
      <c r="B883" t="e">
        <v>#N/A</v>
      </c>
      <c r="C883" t="e">
        <v>#N/A</v>
      </c>
      <c r="D883" t="e">
        <v>#N/A</v>
      </c>
      <c r="E883">
        <v>43941</v>
      </c>
      <c r="F883">
        <v>46132</v>
      </c>
      <c r="G883" t="str">
        <v>0.00</v>
      </c>
    </row>
    <row r="884">
      <c r="A884" t="str">
        <v>YO-8ARC-1UQI</v>
      </c>
      <c r="B884" t="e">
        <v>#N/A</v>
      </c>
      <c r="C884" t="e">
        <v>#N/A</v>
      </c>
      <c r="D884" t="e">
        <v>#N/A</v>
      </c>
      <c r="E884">
        <v>43941</v>
      </c>
      <c r="F884">
        <v>46132</v>
      </c>
      <c r="G884" t="str">
        <v>0.00</v>
      </c>
    </row>
    <row r="885">
      <c r="A885" t="str">
        <v>1X-EU0I-H6RY</v>
      </c>
      <c r="B885" t="e">
        <v>#N/A</v>
      </c>
      <c r="C885" t="e">
        <v>#N/A</v>
      </c>
      <c r="D885" t="e">
        <v>#N/A</v>
      </c>
      <c r="E885">
        <v>42992</v>
      </c>
      <c r="F885">
        <v>45183</v>
      </c>
      <c r="G885">
        <v>44928</v>
      </c>
    </row>
    <row r="886">
      <c r="A886" t="str">
        <v>2O-LLRT-BK36</v>
      </c>
      <c r="B886" t="e">
        <v>#N/A</v>
      </c>
      <c r="C886" t="e">
        <v>#N/A</v>
      </c>
      <c r="D886" t="e">
        <v>#N/A</v>
      </c>
      <c r="E886">
        <v>42962</v>
      </c>
      <c r="F886">
        <v>45153</v>
      </c>
      <c r="G886" t="str">
        <v>1.69</v>
      </c>
    </row>
    <row r="887">
      <c r="A887" t="str">
        <v>2S-A0IT-THKX</v>
      </c>
      <c r="B887" t="e">
        <v>#N/A</v>
      </c>
      <c r="C887" t="e">
        <v>#N/A</v>
      </c>
      <c r="D887" t="e">
        <v>#N/A</v>
      </c>
      <c r="E887">
        <v>43009</v>
      </c>
      <c r="F887">
        <v>45200</v>
      </c>
      <c r="G887" t="str">
        <v>1.38</v>
      </c>
    </row>
    <row r="888">
      <c r="A888" t="str">
        <v>3V-1FNL-1Q1S</v>
      </c>
      <c r="B888" t="e">
        <v>#N/A</v>
      </c>
      <c r="C888" t="e">
        <v>#N/A</v>
      </c>
      <c r="D888" t="e">
        <v>#N/A</v>
      </c>
      <c r="E888">
        <v>42961</v>
      </c>
      <c r="F888">
        <v>45152</v>
      </c>
      <c r="G888" t="str">
        <v>2.33</v>
      </c>
    </row>
    <row r="889">
      <c r="A889" t="str">
        <v>5T-KMAE-0DPL</v>
      </c>
      <c r="B889" t="e">
        <v>#N/A</v>
      </c>
      <c r="C889" t="e">
        <v>#N/A</v>
      </c>
      <c r="D889" t="e">
        <v>#N/A</v>
      </c>
      <c r="E889">
        <v>43941</v>
      </c>
      <c r="F889">
        <v>46132</v>
      </c>
      <c r="G889" t="str">
        <v>0.00</v>
      </c>
    </row>
    <row r="890">
      <c r="A890" t="str">
        <v>8H-INBL-CGIW</v>
      </c>
      <c r="B890" t="e">
        <v>#N/A</v>
      </c>
      <c r="C890" t="e">
        <v>#N/A</v>
      </c>
      <c r="D890" t="e">
        <v>#N/A</v>
      </c>
      <c r="E890">
        <v>42898</v>
      </c>
      <c r="F890">
        <v>45089</v>
      </c>
      <c r="G890">
        <v>44928</v>
      </c>
    </row>
    <row r="891">
      <c r="A891" t="str">
        <v>9G-MH3H-6FJ8</v>
      </c>
      <c r="B891" t="e">
        <v>#N/A</v>
      </c>
      <c r="C891" t="e">
        <v>#N/A</v>
      </c>
      <c r="D891" t="e">
        <v>#N/A</v>
      </c>
      <c r="E891">
        <v>42956</v>
      </c>
      <c r="F891">
        <v>45147</v>
      </c>
      <c r="G891" t="str">
        <v>2.64</v>
      </c>
    </row>
    <row r="892">
      <c r="A892" t="str">
        <v>C6-ONPZ-YK24</v>
      </c>
      <c r="B892" t="e">
        <v>#N/A</v>
      </c>
      <c r="C892" t="e">
        <v>#N/A</v>
      </c>
      <c r="D892" t="e">
        <v>#N/A</v>
      </c>
      <c r="E892">
        <v>43941</v>
      </c>
      <c r="F892">
        <v>46132</v>
      </c>
      <c r="G892" t="str">
        <v>0.00</v>
      </c>
    </row>
    <row r="893">
      <c r="A893" t="str">
        <v>FX-97CU-I19O</v>
      </c>
      <c r="B893" t="e">
        <v>#N/A</v>
      </c>
      <c r="C893" t="e">
        <v>#N/A</v>
      </c>
      <c r="D893" t="e">
        <v>#N/A</v>
      </c>
      <c r="E893">
        <v>42959</v>
      </c>
      <c r="F893">
        <v>45150</v>
      </c>
      <c r="G893">
        <v>44928</v>
      </c>
    </row>
    <row r="894">
      <c r="A894" t="str">
        <v>J1-JUVL-5JVM</v>
      </c>
      <c r="B894" t="e">
        <v>#N/A</v>
      </c>
      <c r="C894" t="e">
        <v>#N/A</v>
      </c>
      <c r="D894" t="e">
        <v>#N/A</v>
      </c>
      <c r="E894">
        <v>42956</v>
      </c>
      <c r="F894">
        <v>45147</v>
      </c>
      <c r="G894" t="str">
        <v>2.64</v>
      </c>
    </row>
    <row r="895">
      <c r="A895" t="str">
        <v>LV-O524-7RIZ</v>
      </c>
      <c r="B895" t="e">
        <v>#N/A</v>
      </c>
      <c r="C895" t="e">
        <v>#N/A</v>
      </c>
      <c r="D895" t="e">
        <v>#N/A</v>
      </c>
      <c r="E895">
        <v>43941</v>
      </c>
      <c r="F895">
        <v>46132</v>
      </c>
      <c r="G895" t="str">
        <v>0.00</v>
      </c>
    </row>
    <row r="896">
      <c r="A896" t="str">
        <v>O0-M0XE-9KKS</v>
      </c>
      <c r="B896" t="e">
        <v>#N/A</v>
      </c>
      <c r="C896" t="e">
        <v>#N/A</v>
      </c>
      <c r="D896" t="e">
        <v>#N/A</v>
      </c>
      <c r="E896">
        <v>42959</v>
      </c>
      <c r="F896">
        <v>45150</v>
      </c>
      <c r="G896" t="str">
        <v>1.69</v>
      </c>
    </row>
    <row r="897">
      <c r="A897" t="str">
        <v>RL-A7YC-R3F2</v>
      </c>
      <c r="B897" t="e">
        <v>#N/A</v>
      </c>
      <c r="C897" t="e">
        <v>#N/A</v>
      </c>
      <c r="D897" t="e">
        <v>#N/A</v>
      </c>
      <c r="E897">
        <v>43941</v>
      </c>
      <c r="F897">
        <v>46132</v>
      </c>
      <c r="G897" t="str">
        <v>0.00</v>
      </c>
    </row>
    <row r="898">
      <c r="A898" t="str">
        <v>X4-XKVN-P28C</v>
      </c>
      <c r="B898" t="e">
        <v>#N/A</v>
      </c>
      <c r="C898" t="e">
        <v>#N/A</v>
      </c>
      <c r="D898" t="e">
        <v>#N/A</v>
      </c>
      <c r="E898">
        <v>43941</v>
      </c>
      <c r="F898">
        <v>46132</v>
      </c>
      <c r="G898" t="str">
        <v>0.00</v>
      </c>
    </row>
    <row r="899">
      <c r="A899" t="str">
        <v>YA-PRH0-FS15</v>
      </c>
      <c r="B899" t="e">
        <v>#N/A</v>
      </c>
      <c r="C899" t="e">
        <v>#N/A</v>
      </c>
      <c r="D899" t="e">
        <v>#N/A</v>
      </c>
      <c r="E899">
        <v>42978</v>
      </c>
      <c r="F899">
        <v>45169</v>
      </c>
      <c r="G899" t="str">
        <v>1.38</v>
      </c>
    </row>
    <row r="900">
      <c r="A900" t="str">
        <v>A0-2OKW-LAGZ</v>
      </c>
      <c r="B900" t="e">
        <v>#N/A</v>
      </c>
      <c r="C900" t="e">
        <v>#N/A</v>
      </c>
      <c r="D900" t="e">
        <v>#N/A</v>
      </c>
      <c r="E900">
        <v>43941</v>
      </c>
      <c r="F900">
        <v>46132</v>
      </c>
      <c r="G900" t="str">
        <v>0.00</v>
      </c>
    </row>
    <row r="901">
      <c r="A901" t="str">
        <v>55-4SA9-22E5</v>
      </c>
      <c r="B901" t="e">
        <v>#N/A</v>
      </c>
      <c r="C901" t="e">
        <v>#N/A</v>
      </c>
      <c r="D901" t="e">
        <v>#N/A</v>
      </c>
      <c r="E901">
        <v>43009</v>
      </c>
      <c r="F901">
        <v>45200</v>
      </c>
      <c r="G901">
        <v>44958</v>
      </c>
    </row>
    <row r="902">
      <c r="A902" t="str">
        <v>A0-3NPD-95WD</v>
      </c>
      <c r="B902" t="e">
        <v>#N/A</v>
      </c>
      <c r="C902" t="e">
        <v>#N/A</v>
      </c>
      <c r="D902" t="e">
        <v>#N/A</v>
      </c>
      <c r="E902">
        <v>42999</v>
      </c>
      <c r="F902">
        <v>45190</v>
      </c>
      <c r="G902">
        <v>44958</v>
      </c>
    </row>
    <row r="903">
      <c r="A903" t="str">
        <v>IN-C2EI-TW7X</v>
      </c>
      <c r="B903" t="e">
        <v>#N/A</v>
      </c>
      <c r="C903" t="e">
        <v>#N/A</v>
      </c>
      <c r="D903" t="e">
        <v>#N/A</v>
      </c>
      <c r="E903">
        <v>42940</v>
      </c>
      <c r="F903">
        <v>45131</v>
      </c>
      <c r="G903">
        <v>44958</v>
      </c>
    </row>
    <row r="904">
      <c r="A904" t="str">
        <v>MN-3WBP-SYUU</v>
      </c>
      <c r="B904" t="e">
        <v>#N/A</v>
      </c>
      <c r="C904" t="e">
        <v>#N/A</v>
      </c>
      <c r="D904" t="e">
        <v>#N/A</v>
      </c>
      <c r="E904">
        <v>42976</v>
      </c>
      <c r="F904">
        <v>45167</v>
      </c>
      <c r="G904">
        <v>44958</v>
      </c>
    </row>
    <row r="905">
      <c r="A905" t="str">
        <v>PX-2697-DXX5</v>
      </c>
      <c r="B905" t="e">
        <v>#N/A</v>
      </c>
      <c r="C905" t="e">
        <v>#N/A</v>
      </c>
      <c r="D905" t="e">
        <v>#N/A</v>
      </c>
      <c r="E905">
        <v>42972</v>
      </c>
      <c r="F905">
        <v>45163</v>
      </c>
      <c r="G905">
        <v>44958</v>
      </c>
    </row>
    <row r="906">
      <c r="A906" t="str">
        <v>ZP-9Z69-TAL7</v>
      </c>
      <c r="B906" t="e">
        <v>#N/A</v>
      </c>
      <c r="C906" t="e">
        <v>#N/A</v>
      </c>
      <c r="D906" t="e">
        <v>#N/A</v>
      </c>
      <c r="E906">
        <v>43941</v>
      </c>
      <c r="F906">
        <v>46132</v>
      </c>
      <c r="G906" t="str">
        <v>0.00</v>
      </c>
    </row>
    <row r="907">
      <c r="A907" t="str">
        <v>9B-YQQ9-CCJF</v>
      </c>
      <c r="B907" t="e">
        <v>#N/A</v>
      </c>
      <c r="C907" t="e">
        <v>#N/A</v>
      </c>
      <c r="D907" t="e">
        <v>#N/A</v>
      </c>
      <c r="E907">
        <v>43941</v>
      </c>
      <c r="F907">
        <v>46132</v>
      </c>
      <c r="G907" t="str">
        <v>0.00</v>
      </c>
    </row>
    <row r="908">
      <c r="A908" t="str">
        <v>8C-ZJBC-GHAH</v>
      </c>
      <c r="B908" t="e">
        <v>#N/A</v>
      </c>
      <c r="C908" t="e">
        <v>#N/A</v>
      </c>
      <c r="D908" t="e">
        <v>#N/A</v>
      </c>
      <c r="E908">
        <v>42976</v>
      </c>
      <c r="F908">
        <v>45167</v>
      </c>
      <c r="G908" t="str">
        <v>3.70</v>
      </c>
    </row>
    <row r="909">
      <c r="A909" t="str">
        <v>AP-WV4H-VBI1</v>
      </c>
      <c r="B909" t="e">
        <v>#N/A</v>
      </c>
      <c r="C909" t="e">
        <v>#N/A</v>
      </c>
      <c r="D909" t="e">
        <v>#N/A</v>
      </c>
      <c r="E909">
        <v>42983</v>
      </c>
      <c r="F909">
        <v>45174</v>
      </c>
      <c r="G909" t="str">
        <v>4.67</v>
      </c>
    </row>
    <row r="910">
      <c r="A910" t="str">
        <v>H3-D6UJ-1T5U</v>
      </c>
      <c r="B910" t="e">
        <v>#N/A</v>
      </c>
      <c r="C910" t="e">
        <v>#N/A</v>
      </c>
      <c r="D910" t="e">
        <v>#N/A</v>
      </c>
      <c r="E910">
        <v>42994</v>
      </c>
      <c r="F910">
        <v>45185</v>
      </c>
      <c r="G910" t="str">
        <v>2.63</v>
      </c>
    </row>
    <row r="911">
      <c r="A911" t="str">
        <v>KI-4E4Y-OGVT</v>
      </c>
      <c r="B911" t="e">
        <v>#N/A</v>
      </c>
      <c r="C911" t="e">
        <v>#N/A</v>
      </c>
      <c r="D911" t="e">
        <v>#N/A</v>
      </c>
      <c r="E911">
        <v>42984</v>
      </c>
      <c r="F911">
        <v>45175</v>
      </c>
      <c r="G911" t="str">
        <v>3.55</v>
      </c>
    </row>
    <row r="912">
      <c r="A912" t="str">
        <v>KU-4WW0-63A8</v>
      </c>
      <c r="B912" t="e">
        <v>#N/A</v>
      </c>
      <c r="C912" t="e">
        <v>#N/A</v>
      </c>
      <c r="D912" t="e">
        <v>#N/A</v>
      </c>
      <c r="E912">
        <v>42971</v>
      </c>
      <c r="F912">
        <v>45162</v>
      </c>
      <c r="G912" t="str">
        <v>4.57</v>
      </c>
    </row>
    <row r="913">
      <c r="A913" t="str">
        <v>OC-UUKJ-WX08</v>
      </c>
      <c r="B913" t="e">
        <v>#N/A</v>
      </c>
      <c r="C913" t="e">
        <v>#N/A</v>
      </c>
      <c r="D913" t="e">
        <v>#N/A</v>
      </c>
      <c r="E913">
        <v>42952</v>
      </c>
      <c r="F913">
        <v>45143</v>
      </c>
      <c r="G913" t="str">
        <v>2.73</v>
      </c>
    </row>
    <row r="914">
      <c r="A914" t="str">
        <v>VN-E4V1-VXH0</v>
      </c>
      <c r="B914" t="e">
        <v>#N/A</v>
      </c>
      <c r="C914" t="e">
        <v>#N/A</v>
      </c>
      <c r="D914" t="e">
        <v>#N/A</v>
      </c>
      <c r="E914">
        <v>42983</v>
      </c>
      <c r="F914">
        <v>45174</v>
      </c>
      <c r="G914" t="str">
        <v>4.47</v>
      </c>
    </row>
    <row r="915">
      <c r="A915" t="str">
        <v>EK-5W8W-JTYQ</v>
      </c>
      <c r="B915" t="e">
        <v>#N/A</v>
      </c>
      <c r="C915" t="e">
        <v>#N/A</v>
      </c>
      <c r="D915" t="e">
        <v>#N/A</v>
      </c>
      <c r="E915">
        <v>43941</v>
      </c>
      <c r="F915">
        <v>46132</v>
      </c>
      <c r="G915" t="str">
        <v>0.00</v>
      </c>
    </row>
    <row r="916">
      <c r="A916" t="str">
        <v>8C-Z6EI-0V4S</v>
      </c>
      <c r="B916" t="e">
        <v>#N/A</v>
      </c>
      <c r="C916" t="e">
        <v>#N/A</v>
      </c>
      <c r="D916" t="e">
        <v>#N/A</v>
      </c>
      <c r="E916">
        <v>43941</v>
      </c>
      <c r="F916">
        <v>46132</v>
      </c>
      <c r="G916" t="str">
        <v>0.00</v>
      </c>
    </row>
    <row r="917">
      <c r="A917" t="str">
        <v>D8-FOMZ-TM8X</v>
      </c>
      <c r="B917" t="e">
        <v>#N/A</v>
      </c>
      <c r="C917" t="e">
        <v>#N/A</v>
      </c>
      <c r="D917" t="e">
        <v>#N/A</v>
      </c>
      <c r="E917">
        <v>43941</v>
      </c>
      <c r="F917">
        <v>46132</v>
      </c>
      <c r="G917" t="str">
        <v>0.00</v>
      </c>
    </row>
    <row r="918">
      <c r="A918" t="str">
        <v>8M-E4AG-9XE8</v>
      </c>
      <c r="B918" t="e">
        <v>#N/A</v>
      </c>
      <c r="C918" t="e">
        <v>#N/A</v>
      </c>
      <c r="D918" t="e">
        <v>#N/A</v>
      </c>
      <c r="E918">
        <v>43009</v>
      </c>
      <c r="F918">
        <v>45200</v>
      </c>
      <c r="G918" t="str">
        <v>1.39</v>
      </c>
    </row>
    <row r="919">
      <c r="A919" t="str">
        <v>K6-AA9Z-OSZ9</v>
      </c>
      <c r="B919" t="e">
        <v>#N/A</v>
      </c>
      <c r="C919" t="e">
        <v>#N/A</v>
      </c>
      <c r="D919" t="e">
        <v>#N/A</v>
      </c>
      <c r="E919">
        <v>43009</v>
      </c>
      <c r="F919">
        <v>45200</v>
      </c>
      <c r="G919" t="str">
        <v>1.39</v>
      </c>
    </row>
    <row r="920">
      <c r="A920" t="str">
        <v>SG-FU3D-FWE3</v>
      </c>
      <c r="B920" t="e">
        <v>#N/A</v>
      </c>
      <c r="C920" t="e">
        <v>#N/A</v>
      </c>
      <c r="D920" t="e">
        <v>#N/A</v>
      </c>
      <c r="E920">
        <v>43009</v>
      </c>
      <c r="F920">
        <v>45200</v>
      </c>
      <c r="G920" t="str">
        <v>1.39</v>
      </c>
    </row>
    <row r="921">
      <c r="A921" t="str">
        <v>YB-KSGR-N9S3</v>
      </c>
      <c r="B921" t="e">
        <v>#N/A</v>
      </c>
      <c r="C921" t="e">
        <v>#N/A</v>
      </c>
      <c r="D921" t="e">
        <v>#N/A</v>
      </c>
      <c r="E921">
        <v>43009</v>
      </c>
      <c r="F921">
        <v>45200</v>
      </c>
      <c r="G921" t="str">
        <v>1.39</v>
      </c>
    </row>
    <row r="922">
      <c r="A922" t="str">
        <v>QQ-PCQL-S43B</v>
      </c>
      <c r="B922" t="str">
        <v>X002L0EXYR</v>
      </c>
      <c r="C922" t="str">
        <v>Keychains</v>
      </c>
      <c r="D922" t="str">
        <v>S206 (1000)</v>
      </c>
      <c r="E922">
        <v>44905</v>
      </c>
      <c r="F922">
        <v>46055</v>
      </c>
      <c r="G922" t="str">
        <v>1.24</v>
      </c>
    </row>
    <row r="923">
      <c r="A923" t="str">
        <v>QQ-PCQL-S43B</v>
      </c>
      <c r="B923" t="str">
        <v>X002L0EXYR</v>
      </c>
      <c r="C923" t="str">
        <v>Keychains</v>
      </c>
      <c r="D923" t="str">
        <v>S206 (1000)</v>
      </c>
      <c r="E923">
        <v>44782</v>
      </c>
      <c r="F923">
        <v>44904</v>
      </c>
      <c r="G923" t="str">
        <v>1.80</v>
      </c>
    </row>
    <row r="924">
      <c r="A924" t="str">
        <v>QQ-PCQL-S43B</v>
      </c>
      <c r="B924" t="str">
        <v>X002L0EXYR</v>
      </c>
      <c r="C924" t="str">
        <v>Keychains</v>
      </c>
      <c r="D924" t="str">
        <v>S206 (1000)</v>
      </c>
      <c r="E924">
        <v>44750</v>
      </c>
      <c r="F924">
        <v>44781</v>
      </c>
      <c r="G924" t="str">
        <v>1.24</v>
      </c>
    </row>
    <row r="925">
      <c r="A925" t="str">
        <v>QQ-PCQL-S43B</v>
      </c>
      <c r="B925" t="str">
        <v>X002L0EXYR</v>
      </c>
      <c r="C925" t="str">
        <v>Keychains</v>
      </c>
      <c r="D925" t="str">
        <v>S206 (1000)</v>
      </c>
      <c r="E925">
        <v>44711</v>
      </c>
      <c r="F925">
        <v>44749</v>
      </c>
      <c r="G925" t="str">
        <v>1.28</v>
      </c>
    </row>
    <row r="926">
      <c r="A926" t="str">
        <v>QQ-PCQL-S43B</v>
      </c>
      <c r="B926" t="str">
        <v>X002L0EXYR</v>
      </c>
      <c r="C926" t="str">
        <v>Keychains</v>
      </c>
      <c r="D926" t="str">
        <v>S206 (1000)</v>
      </c>
      <c r="E926">
        <v>44673</v>
      </c>
      <c r="F926">
        <v>44710</v>
      </c>
      <c r="G926" t="str">
        <v>1.80</v>
      </c>
    </row>
    <row r="927">
      <c r="A927" t="str">
        <v>QQ-PCQL-S43B</v>
      </c>
      <c r="B927" t="str">
        <v>X002L0EXYR</v>
      </c>
      <c r="C927" t="str">
        <v>Keychains</v>
      </c>
      <c r="D927" t="str">
        <v>S206 (1000)</v>
      </c>
      <c r="E927">
        <v>44594</v>
      </c>
      <c r="F927">
        <v>44672</v>
      </c>
      <c r="G927" t="str">
        <v>1.50</v>
      </c>
    </row>
    <row r="928">
      <c r="A928" t="str">
        <v>QQ-PCQL-S43B</v>
      </c>
      <c r="B928" t="str">
        <v>X002L0EXYR</v>
      </c>
      <c r="C928" t="str">
        <v>Keychains</v>
      </c>
      <c r="D928" t="str">
        <v>S206 (1000)</v>
      </c>
      <c r="E928">
        <v>44585</v>
      </c>
      <c r="F928">
        <v>44593</v>
      </c>
      <c r="G928" t="str">
        <v>2.72</v>
      </c>
    </row>
    <row r="929">
      <c r="A929" t="str">
        <v>QQ-PCQL-S43B</v>
      </c>
      <c r="B929" t="str">
        <v>X002L0EXYR</v>
      </c>
      <c r="C929" t="str">
        <v>Keychains</v>
      </c>
      <c r="D929" t="str">
        <v>S206 (1000)</v>
      </c>
      <c r="E929">
        <v>44551</v>
      </c>
      <c r="F929">
        <v>44584</v>
      </c>
      <c r="G929" t="str">
        <v>2.42</v>
      </c>
    </row>
    <row r="930">
      <c r="A930" t="str">
        <v>QQ-PCQL-S43B</v>
      </c>
      <c r="B930" t="str">
        <v>X002L0EXYR</v>
      </c>
      <c r="C930" t="str">
        <v>Keychains</v>
      </c>
      <c r="D930" t="str">
        <v>S206 (1000)</v>
      </c>
      <c r="E930">
        <v>44529</v>
      </c>
      <c r="F930">
        <v>44550</v>
      </c>
      <c r="G930" t="str">
        <v>2.96</v>
      </c>
    </row>
    <row r="931">
      <c r="A931" t="str">
        <v>QQ-PCQL-S43B</v>
      </c>
      <c r="B931" t="str">
        <v>X002L0EXYR</v>
      </c>
      <c r="C931" t="str">
        <v>Keychains</v>
      </c>
      <c r="D931" t="str">
        <v>S206 (1000)</v>
      </c>
      <c r="E931">
        <v>44516</v>
      </c>
      <c r="F931">
        <v>44528</v>
      </c>
      <c r="G931" t="str">
        <v>1.28</v>
      </c>
    </row>
    <row r="932">
      <c r="A932" t="str">
        <v>QQ-PCQL-S43B</v>
      </c>
      <c r="B932" t="str">
        <v>X002L0EXYR</v>
      </c>
      <c r="C932" t="str">
        <v>Keychains</v>
      </c>
      <c r="D932" t="str">
        <v>S206 (1000)</v>
      </c>
      <c r="E932">
        <v>44416</v>
      </c>
      <c r="F932">
        <v>44515</v>
      </c>
      <c r="G932" t="str">
        <v>1.28</v>
      </c>
    </row>
    <row r="933">
      <c r="A933" t="str">
        <v>QQ-PCQL-S43B</v>
      </c>
      <c r="B933" t="str">
        <v>X002L0EXYR</v>
      </c>
      <c r="C933" t="str">
        <v>Keychains</v>
      </c>
      <c r="D933" t="str">
        <v>S206 (1000)</v>
      </c>
      <c r="E933">
        <v>44392</v>
      </c>
      <c r="F933">
        <v>44415</v>
      </c>
      <c r="G933" t="str">
        <v>1.78</v>
      </c>
    </row>
    <row r="934">
      <c r="A934" t="str">
        <v>QQ-PCQL-S43B</v>
      </c>
      <c r="B934" t="str">
        <v>X002L0EXYR</v>
      </c>
      <c r="C934" t="str">
        <v>Keychains</v>
      </c>
      <c r="D934" t="str">
        <v>S206 (1000)</v>
      </c>
      <c r="E934">
        <v>44389</v>
      </c>
      <c r="F934">
        <v>44391</v>
      </c>
      <c r="G934" t="str">
        <v>1.96</v>
      </c>
    </row>
    <row r="935">
      <c r="A935" t="str">
        <v>QQ-PCQL-S43B</v>
      </c>
      <c r="B935" t="str">
        <v>X002L0EXYR</v>
      </c>
      <c r="C935" t="str">
        <v>Keychains</v>
      </c>
      <c r="D935" t="str">
        <v>S206 (1000)</v>
      </c>
      <c r="E935">
        <v>44366</v>
      </c>
      <c r="F935">
        <v>44388</v>
      </c>
      <c r="G935" t="str">
        <v>1.74</v>
      </c>
    </row>
    <row r="936">
      <c r="A936" t="str">
        <v>QQ-PCQL-S43B</v>
      </c>
      <c r="B936" t="str">
        <v>X002L0EXYR</v>
      </c>
      <c r="C936" t="str">
        <v>Keychains</v>
      </c>
      <c r="D936" t="str">
        <v>S206 (1000)</v>
      </c>
      <c r="E936">
        <v>44348</v>
      </c>
      <c r="F936">
        <v>44365</v>
      </c>
      <c r="G936" t="str">
        <v>1.22</v>
      </c>
    </row>
    <row r="937">
      <c r="A937" t="str">
        <v>QQ-PCQL-S43B</v>
      </c>
      <c r="B937" t="str">
        <v>X002L0EXYR</v>
      </c>
      <c r="C937" t="str">
        <v>Keychains</v>
      </c>
      <c r="D937" t="str">
        <v>S206 (1000)</v>
      </c>
      <c r="E937">
        <v>44330</v>
      </c>
      <c r="F937">
        <v>44347</v>
      </c>
      <c r="G937" t="str">
        <v>2.41</v>
      </c>
    </row>
    <row r="938">
      <c r="A938" t="str">
        <v>QQ-PCQL-S43B</v>
      </c>
      <c r="B938" t="str">
        <v>X002L0EXYR</v>
      </c>
      <c r="C938" t="str">
        <v>Keychains</v>
      </c>
      <c r="D938" t="str">
        <v>S206 (1000)</v>
      </c>
      <c r="E938">
        <v>44305</v>
      </c>
      <c r="F938">
        <v>44329</v>
      </c>
      <c r="G938" t="str">
        <v>1.59</v>
      </c>
    </row>
    <row r="939">
      <c r="A939" t="str">
        <v>QQ-PCQL-S43B</v>
      </c>
      <c r="B939" t="str">
        <v>X002L0EXYR</v>
      </c>
      <c r="C939" t="str">
        <v>Keychains</v>
      </c>
      <c r="D939" t="str">
        <v>S206 (1000)</v>
      </c>
      <c r="E939">
        <v>44246</v>
      </c>
      <c r="F939">
        <v>44304</v>
      </c>
      <c r="G939">
        <v>44987</v>
      </c>
    </row>
    <row r="940">
      <c r="A940" t="str">
        <v>QQ-PCQL-S43B</v>
      </c>
      <c r="B940" t="str">
        <v>X002L0EXYR</v>
      </c>
      <c r="C940" t="str">
        <v>Keychains</v>
      </c>
      <c r="D940" t="str">
        <v>S206 (1000)</v>
      </c>
      <c r="E940">
        <v>44215</v>
      </c>
      <c r="F940">
        <v>44245</v>
      </c>
      <c r="G940" t="str">
        <v>1.22</v>
      </c>
    </row>
    <row r="941">
      <c r="A941" t="str">
        <v>QQ-PCQL-S43B</v>
      </c>
      <c r="B941" t="str">
        <v>X002L0EXYR</v>
      </c>
      <c r="C941" t="str">
        <v>Keychains</v>
      </c>
      <c r="D941" t="str">
        <v>S206 (1000)</v>
      </c>
      <c r="E941">
        <v>44196</v>
      </c>
      <c r="F941">
        <v>44214</v>
      </c>
      <c r="G941" t="str">
        <v>1.62</v>
      </c>
    </row>
    <row r="942">
      <c r="A942" t="str">
        <v>QQ-PCQL-S43B</v>
      </c>
      <c r="B942" t="str">
        <v>X002L0EXYR</v>
      </c>
      <c r="C942" t="str">
        <v>Keychains</v>
      </c>
      <c r="D942" t="str">
        <v>S206 (1000)</v>
      </c>
      <c r="E942">
        <v>44175</v>
      </c>
      <c r="F942">
        <v>44195</v>
      </c>
      <c r="G942" t="str">
        <v>1.65</v>
      </c>
    </row>
    <row r="943">
      <c r="A943" t="str">
        <v>QQ-PCQL-S43B</v>
      </c>
      <c r="B943" t="str">
        <v>X002L0EXYR</v>
      </c>
      <c r="C943" t="str">
        <v>Keychains</v>
      </c>
      <c r="D943" t="str">
        <v>S206 (1000)</v>
      </c>
      <c r="E943">
        <v>44164</v>
      </c>
      <c r="F943">
        <v>44174</v>
      </c>
      <c r="G943" t="str">
        <v>1.72</v>
      </c>
    </row>
    <row r="944">
      <c r="A944" t="str">
        <v>QQ-PCQL-S43B</v>
      </c>
      <c r="B944" t="str">
        <v>X002L0EXYR</v>
      </c>
      <c r="C944" t="str">
        <v>Keychains</v>
      </c>
      <c r="D944" t="str">
        <v>S206 (1000)</v>
      </c>
      <c r="E944">
        <v>44126</v>
      </c>
      <c r="F944">
        <v>44163</v>
      </c>
      <c r="G944" t="str">
        <v>1.84</v>
      </c>
    </row>
    <row r="945">
      <c r="A945" t="str">
        <v>QQ-PCQL-S43B</v>
      </c>
      <c r="B945" t="str">
        <v>X002L0EXYR</v>
      </c>
      <c r="C945" t="str">
        <v>Keychains</v>
      </c>
      <c r="D945" t="str">
        <v>S206 (1000)</v>
      </c>
      <c r="E945">
        <v>44105</v>
      </c>
      <c r="F945">
        <v>44125</v>
      </c>
      <c r="G945" t="str">
        <v>1.21</v>
      </c>
    </row>
    <row r="946">
      <c r="A946" t="str">
        <v>QQ-PCQL-S43B</v>
      </c>
      <c r="B946" t="str">
        <v>X002L0EXYR</v>
      </c>
      <c r="C946" t="str">
        <v>Keychains</v>
      </c>
      <c r="D946" t="str">
        <v>S206 (1000)</v>
      </c>
      <c r="E946">
        <v>44079</v>
      </c>
      <c r="F946">
        <v>44104</v>
      </c>
      <c r="G946">
        <v>44959</v>
      </c>
    </row>
    <row r="947">
      <c r="A947" t="str">
        <v>QQ-PCQL-S43B</v>
      </c>
      <c r="B947" t="str">
        <v>X002L0EXYR</v>
      </c>
      <c r="C947" t="str">
        <v>Keychains</v>
      </c>
      <c r="D947" t="str">
        <v>S206 (1000)</v>
      </c>
      <c r="E947">
        <v>42983</v>
      </c>
      <c r="F947">
        <v>44078</v>
      </c>
      <c r="G947" t="str">
        <v>2.37</v>
      </c>
    </row>
    <row r="948">
      <c r="A948" t="str">
        <v>EW-PYI4-8QTC</v>
      </c>
      <c r="B948" t="e">
        <v>#N/A</v>
      </c>
      <c r="C948" t="e">
        <v>#N/A</v>
      </c>
      <c r="D948" t="e">
        <v>#N/A</v>
      </c>
      <c r="E948">
        <v>43941</v>
      </c>
      <c r="F948">
        <v>46132</v>
      </c>
      <c r="G948" t="str">
        <v>0.00</v>
      </c>
    </row>
    <row r="949">
      <c r="A949" t="str">
        <v>PQ-F3RC-8A29</v>
      </c>
      <c r="B949" t="e">
        <v>#N/A</v>
      </c>
      <c r="C949" t="e">
        <v>#N/A</v>
      </c>
      <c r="D949" t="e">
        <v>#N/A</v>
      </c>
      <c r="E949">
        <v>43941</v>
      </c>
      <c r="F949">
        <v>46132</v>
      </c>
      <c r="G949" t="str">
        <v>0.00</v>
      </c>
    </row>
    <row r="950">
      <c r="A950" t="str">
        <v>8E-W9ZL-O0XU</v>
      </c>
      <c r="B950" t="e">
        <v>#N/A</v>
      </c>
      <c r="C950" t="e">
        <v>#N/A</v>
      </c>
      <c r="D950" t="e">
        <v>#N/A</v>
      </c>
      <c r="E950">
        <v>43941</v>
      </c>
      <c r="F950">
        <v>46132</v>
      </c>
      <c r="G950" t="str">
        <v>0.00</v>
      </c>
    </row>
    <row r="951">
      <c r="A951" t="str">
        <v>BZ-VZT1-5X5R</v>
      </c>
      <c r="B951" t="e">
        <v>#N/A</v>
      </c>
      <c r="C951" t="e">
        <v>#N/A</v>
      </c>
      <c r="D951" t="e">
        <v>#N/A</v>
      </c>
      <c r="E951">
        <v>43941</v>
      </c>
      <c r="F951">
        <v>46132</v>
      </c>
      <c r="G951" t="str">
        <v>0.00</v>
      </c>
    </row>
    <row r="952">
      <c r="A952" t="str">
        <v>42-RGBP-CEAK</v>
      </c>
      <c r="B952" t="e">
        <v>#N/A</v>
      </c>
      <c r="C952" t="e">
        <v>#N/A</v>
      </c>
      <c r="D952" t="e">
        <v>#N/A</v>
      </c>
      <c r="E952">
        <v>43064</v>
      </c>
      <c r="F952">
        <v>45255</v>
      </c>
      <c r="G952" t="str">
        <v>2.49</v>
      </c>
    </row>
    <row r="953">
      <c r="A953" t="str">
        <v>2K-XVBD-O0R9</v>
      </c>
      <c r="B953" t="str">
        <v>X002NATMU5</v>
      </c>
      <c r="C953" t="str">
        <v>Openers</v>
      </c>
      <c r="D953" t="str">
        <v>S206(70)</v>
      </c>
      <c r="E953">
        <v>44965</v>
      </c>
      <c r="F953">
        <v>47107</v>
      </c>
      <c r="G953" t="str">
        <v>0.98</v>
      </c>
    </row>
    <row r="954">
      <c r="A954" t="str">
        <v>2K-XVBD-O0R9</v>
      </c>
      <c r="B954" t="str">
        <v>X002NATMU5</v>
      </c>
      <c r="C954" t="str">
        <v>Openers</v>
      </c>
      <c r="D954" t="str">
        <v>S206(70)</v>
      </c>
      <c r="E954">
        <v>44911</v>
      </c>
      <c r="F954">
        <v>44964</v>
      </c>
      <c r="G954" t="str">
        <v>0.98</v>
      </c>
    </row>
    <row r="955">
      <c r="A955" t="str">
        <v>2K-XVBD-O0R9</v>
      </c>
      <c r="B955" t="str">
        <v>X002NATMU5</v>
      </c>
      <c r="C955" t="str">
        <v>Openers</v>
      </c>
      <c r="D955" t="str">
        <v>S206(70)</v>
      </c>
      <c r="E955">
        <v>44762</v>
      </c>
      <c r="F955">
        <v>44910</v>
      </c>
      <c r="G955">
        <v>44958</v>
      </c>
    </row>
    <row r="956">
      <c r="A956" t="str">
        <v>2K-XVBD-O0R9</v>
      </c>
      <c r="B956" t="str">
        <v>X002NATMU5</v>
      </c>
      <c r="C956" t="str">
        <v>Openers</v>
      </c>
      <c r="D956" t="str">
        <v>S206(70)</v>
      </c>
      <c r="E956">
        <v>44659</v>
      </c>
      <c r="F956">
        <v>44761</v>
      </c>
      <c r="G956" t="str">
        <v>1.76</v>
      </c>
    </row>
    <row r="957">
      <c r="A957" t="str">
        <v>2K-XVBD-O0R9</v>
      </c>
      <c r="B957" t="str">
        <v>X002NATMU5</v>
      </c>
      <c r="C957" t="str">
        <v>Openers</v>
      </c>
      <c r="D957" t="str">
        <v>S206(70)</v>
      </c>
      <c r="E957">
        <v>44553</v>
      </c>
      <c r="F957">
        <v>44658</v>
      </c>
      <c r="G957" t="str">
        <v>2.33</v>
      </c>
    </row>
    <row r="958">
      <c r="A958" t="str">
        <v>2K-XVBD-O0R9</v>
      </c>
      <c r="B958" t="str">
        <v>X002NATMU5</v>
      </c>
      <c r="C958" t="str">
        <v>Openers</v>
      </c>
      <c r="D958" t="str">
        <v>S206(70)</v>
      </c>
      <c r="E958">
        <v>44542</v>
      </c>
      <c r="F958">
        <v>44552</v>
      </c>
      <c r="G958">
        <v>44986</v>
      </c>
    </row>
    <row r="959">
      <c r="A959" t="str">
        <v>2K-XVBD-O0R9</v>
      </c>
      <c r="B959" t="str">
        <v>X002NATMU5</v>
      </c>
      <c r="C959" t="str">
        <v>Openers</v>
      </c>
      <c r="D959" t="str">
        <v>S206(70)</v>
      </c>
      <c r="E959">
        <v>44480</v>
      </c>
      <c r="F959">
        <v>44541</v>
      </c>
      <c r="G959" t="str">
        <v>0.96</v>
      </c>
    </row>
    <row r="960">
      <c r="A960" t="str">
        <v>2K-XVBD-O0R9</v>
      </c>
      <c r="B960" t="str">
        <v>X002NATMU5</v>
      </c>
      <c r="C960" t="str">
        <v>Openers</v>
      </c>
      <c r="D960" t="str">
        <v>S206(70)</v>
      </c>
      <c r="E960">
        <v>44302</v>
      </c>
      <c r="F960">
        <v>44479</v>
      </c>
      <c r="G960" t="str">
        <v>1.58</v>
      </c>
    </row>
    <row r="961">
      <c r="A961" t="str">
        <v>2K-XVBD-O0R9</v>
      </c>
      <c r="B961" t="str">
        <v>X002NATMU5</v>
      </c>
      <c r="C961" t="str">
        <v>Openers</v>
      </c>
      <c r="D961" t="str">
        <v>S206(70)</v>
      </c>
      <c r="E961">
        <v>44187</v>
      </c>
      <c r="F961">
        <v>44301</v>
      </c>
      <c r="G961" t="str">
        <v>0.87</v>
      </c>
    </row>
    <row r="962">
      <c r="A962" t="str">
        <v>2K-XVBD-O0R9</v>
      </c>
      <c r="B962" t="str">
        <v>X002NATMU5</v>
      </c>
      <c r="C962" t="str">
        <v>Openers</v>
      </c>
      <c r="D962" t="str">
        <v>S206(70)</v>
      </c>
      <c r="E962">
        <v>44105</v>
      </c>
      <c r="F962">
        <v>44186</v>
      </c>
      <c r="G962" t="str">
        <v>1.48</v>
      </c>
    </row>
    <row r="963">
      <c r="A963" t="str">
        <v>T6-TSEL-DO36</v>
      </c>
      <c r="B963" t="str">
        <v>X002NAFPDX</v>
      </c>
      <c r="C963" t="str">
        <v>Openers</v>
      </c>
      <c r="D963" t="str">
        <v>S221 (100)&gt; S222 (100)</v>
      </c>
      <c r="E963">
        <v>44954</v>
      </c>
      <c r="F963">
        <v>46055</v>
      </c>
      <c r="G963" t="str">
        <v>1.45</v>
      </c>
    </row>
    <row r="964">
      <c r="A964" t="str">
        <v>T6-TSEL-DO36</v>
      </c>
      <c r="B964" t="str">
        <v>X002NAFPDX</v>
      </c>
      <c r="C964" t="str">
        <v>Openers</v>
      </c>
      <c r="D964" t="str">
        <v>S221 (100)&gt; S222 (100)</v>
      </c>
      <c r="E964">
        <v>44903</v>
      </c>
      <c r="F964">
        <v>44953</v>
      </c>
      <c r="G964" t="str">
        <v>0.98</v>
      </c>
    </row>
    <row r="965">
      <c r="A965" t="str">
        <v>T6-TSEL-DO36</v>
      </c>
      <c r="B965" t="str">
        <v>X002NAFPDX</v>
      </c>
      <c r="C965" t="str">
        <v>Openers</v>
      </c>
      <c r="D965" t="str">
        <v>S221 (100)&gt; S222 (100)</v>
      </c>
      <c r="E965">
        <v>44878</v>
      </c>
      <c r="F965">
        <v>44902</v>
      </c>
      <c r="G965" t="str">
        <v>0.95</v>
      </c>
    </row>
    <row r="966">
      <c r="A966" t="str">
        <v>T6-TSEL-DO36</v>
      </c>
      <c r="B966" t="str">
        <v>X002NAFPDX</v>
      </c>
      <c r="C966" t="str">
        <v>Openers</v>
      </c>
      <c r="D966" t="str">
        <v>S221 (100)&gt; S222 (100)</v>
      </c>
      <c r="E966">
        <v>44773</v>
      </c>
      <c r="F966">
        <v>44877</v>
      </c>
      <c r="G966" t="str">
        <v>0.98</v>
      </c>
    </row>
    <row r="967">
      <c r="A967" t="str">
        <v>T6-TSEL-DO36</v>
      </c>
      <c r="B967" t="str">
        <v>X002NAFPDX</v>
      </c>
      <c r="C967" t="str">
        <v>Openers</v>
      </c>
      <c r="D967" t="str">
        <v>S221 (100)&gt; S222 (100)</v>
      </c>
      <c r="E967">
        <v>44729</v>
      </c>
      <c r="F967">
        <v>44772</v>
      </c>
      <c r="G967">
        <v>44958</v>
      </c>
    </row>
    <row r="968">
      <c r="A968" t="str">
        <v>T6-TSEL-DO36</v>
      </c>
      <c r="B968" t="str">
        <v>X002NAFPDX</v>
      </c>
      <c r="C968" t="str">
        <v>Openers</v>
      </c>
      <c r="D968" t="str">
        <v>S221 (100)&gt; S222 (100)</v>
      </c>
      <c r="E968">
        <v>44691</v>
      </c>
      <c r="F968">
        <v>44728</v>
      </c>
      <c r="G968" t="str">
        <v>1.25</v>
      </c>
    </row>
    <row r="969">
      <c r="A969" t="str">
        <v>T6-TSEL-DO36</v>
      </c>
      <c r="B969" t="str">
        <v>X002NAFPDX</v>
      </c>
      <c r="C969" t="str">
        <v>Openers</v>
      </c>
      <c r="D969" t="str">
        <v>S221 (100)&gt; S222 (100)</v>
      </c>
      <c r="E969">
        <v>44585</v>
      </c>
      <c r="F969">
        <v>44690</v>
      </c>
      <c r="G969" t="str">
        <v>2.16</v>
      </c>
    </row>
    <row r="970">
      <c r="A970" t="str">
        <v>T6-TSEL-DO36</v>
      </c>
      <c r="B970" t="str">
        <v>X002NAFPDX</v>
      </c>
      <c r="C970" t="str">
        <v>Openers</v>
      </c>
      <c r="D970" t="str">
        <v>S221 (100)&gt; S222 (100)</v>
      </c>
      <c r="E970">
        <v>44548</v>
      </c>
      <c r="F970">
        <v>44584</v>
      </c>
      <c r="G970" t="str">
        <v>1.21</v>
      </c>
    </row>
    <row r="971">
      <c r="A971" t="str">
        <v>T6-TSEL-DO36</v>
      </c>
      <c r="B971" t="str">
        <v>X002NAFPDX</v>
      </c>
      <c r="C971" t="str">
        <v>Openers</v>
      </c>
      <c r="D971" t="str">
        <v>S221 (100)&gt; S222 (100)</v>
      </c>
      <c r="E971">
        <v>44479</v>
      </c>
      <c r="F971">
        <v>44547</v>
      </c>
      <c r="G971" t="str">
        <v>1.20</v>
      </c>
    </row>
    <row r="972">
      <c r="A972" t="str">
        <v>T6-TSEL-DO36</v>
      </c>
      <c r="B972" t="str">
        <v>X002NAFPDX</v>
      </c>
      <c r="C972" t="str">
        <v>Openers</v>
      </c>
      <c r="D972" t="str">
        <v>S221 (100)&gt; S222 (100)</v>
      </c>
      <c r="E972">
        <v>44436</v>
      </c>
      <c r="F972">
        <v>44478</v>
      </c>
      <c r="G972">
        <v>44986</v>
      </c>
    </row>
    <row r="973">
      <c r="A973" t="str">
        <v>T6-TSEL-DO36</v>
      </c>
      <c r="B973" t="str">
        <v>X002NAFPDX</v>
      </c>
      <c r="C973" t="str">
        <v>Openers</v>
      </c>
      <c r="D973" t="str">
        <v>S221 (100)&gt; S222 (100)</v>
      </c>
      <c r="E973">
        <v>44416</v>
      </c>
      <c r="F973">
        <v>44435</v>
      </c>
      <c r="G973" t="str">
        <v>1.52</v>
      </c>
    </row>
    <row r="974">
      <c r="A974" t="str">
        <v>T6-TSEL-DO36</v>
      </c>
      <c r="B974" t="str">
        <v>X002NAFPDX</v>
      </c>
      <c r="C974" t="str">
        <v>Openers</v>
      </c>
      <c r="D974" t="str">
        <v>S221 (100)&gt; S222 (100)</v>
      </c>
      <c r="E974">
        <v>44386</v>
      </c>
      <c r="F974">
        <v>44415</v>
      </c>
      <c r="G974" t="str">
        <v>1.59</v>
      </c>
    </row>
    <row r="975">
      <c r="A975" t="str">
        <v>T6-TSEL-DO36</v>
      </c>
      <c r="B975" t="str">
        <v>X002NAFPDX</v>
      </c>
      <c r="C975" t="str">
        <v>Openers</v>
      </c>
      <c r="D975" t="str">
        <v>S221 (100)&gt; S222 (100)</v>
      </c>
      <c r="E975">
        <v>44364</v>
      </c>
      <c r="F975">
        <v>44385</v>
      </c>
      <c r="G975" t="str">
        <v>1.49</v>
      </c>
    </row>
    <row r="976">
      <c r="A976" t="str">
        <v>T6-TSEL-DO36</v>
      </c>
      <c r="B976" t="str">
        <v>X002NAFPDX</v>
      </c>
      <c r="C976" t="str">
        <v>Openers</v>
      </c>
      <c r="D976" t="str">
        <v>S221 (100)&gt; S222 (100)</v>
      </c>
      <c r="E976">
        <v>44343</v>
      </c>
      <c r="F976">
        <v>44363</v>
      </c>
      <c r="G976" t="str">
        <v>0.96</v>
      </c>
    </row>
    <row r="977">
      <c r="A977" t="str">
        <v>T6-TSEL-DO36</v>
      </c>
      <c r="B977" t="str">
        <v>X002NAFPDX</v>
      </c>
      <c r="C977" t="str">
        <v>Openers</v>
      </c>
      <c r="D977" t="str">
        <v>S221 (100)&gt; S222 (100)</v>
      </c>
      <c r="E977">
        <v>44330</v>
      </c>
      <c r="F977">
        <v>44342</v>
      </c>
      <c r="G977" t="str">
        <v>1.34</v>
      </c>
    </row>
    <row r="978">
      <c r="A978" t="str">
        <v>T6-TSEL-DO36</v>
      </c>
      <c r="B978" t="str">
        <v>X002NAFPDX</v>
      </c>
      <c r="C978" t="str">
        <v>Openers</v>
      </c>
      <c r="D978" t="str">
        <v>S221 (100)&gt; S222 (100)</v>
      </c>
      <c r="E978">
        <v>44304</v>
      </c>
      <c r="F978">
        <v>44329</v>
      </c>
      <c r="G978" t="str">
        <v>1.58</v>
      </c>
    </row>
    <row r="979">
      <c r="A979" t="str">
        <v>T6-TSEL-DO36</v>
      </c>
      <c r="B979" t="str">
        <v>X002NAFPDX</v>
      </c>
      <c r="C979" t="str">
        <v>Openers</v>
      </c>
      <c r="D979" t="str">
        <v>S221 (100)&gt; S222 (100)</v>
      </c>
      <c r="E979">
        <v>44272</v>
      </c>
      <c r="F979">
        <v>44303</v>
      </c>
      <c r="G979" t="str">
        <v>0.98</v>
      </c>
    </row>
    <row r="980">
      <c r="A980" t="str">
        <v>T6-TSEL-DO36</v>
      </c>
      <c r="B980" t="str">
        <v>X002NAFPDX</v>
      </c>
      <c r="C980" t="str">
        <v>Openers</v>
      </c>
      <c r="D980" t="str">
        <v>S221 (100)&gt; S222 (100)</v>
      </c>
      <c r="E980">
        <v>44182</v>
      </c>
      <c r="F980">
        <v>44271</v>
      </c>
      <c r="G980" t="str">
        <v>0.87</v>
      </c>
    </row>
    <row r="981">
      <c r="A981" t="str">
        <v>T6-TSEL-DO36</v>
      </c>
      <c r="B981" t="str">
        <v>X002NAFPDX</v>
      </c>
      <c r="C981" t="str">
        <v>Openers</v>
      </c>
      <c r="D981" t="str">
        <v>S221 (100)&gt; S222 (100)</v>
      </c>
      <c r="E981">
        <v>44105</v>
      </c>
      <c r="F981">
        <v>44181</v>
      </c>
      <c r="G981" t="str">
        <v>1.48</v>
      </c>
    </row>
    <row r="982">
      <c r="A982" t="str">
        <v>TK-JCBL-S2SC</v>
      </c>
      <c r="B982" t="e">
        <v>#N/A</v>
      </c>
      <c r="C982" t="e">
        <v>#N/A</v>
      </c>
      <c r="D982" t="e">
        <v>#N/A</v>
      </c>
      <c r="E982">
        <v>43941</v>
      </c>
      <c r="F982">
        <v>46132</v>
      </c>
      <c r="G982" t="str">
        <v>0.00</v>
      </c>
    </row>
    <row r="983">
      <c r="A983" t="str">
        <v>U3-X7MQ-4QCB</v>
      </c>
      <c r="B983" t="e">
        <v>#N/A</v>
      </c>
      <c r="C983" t="e">
        <v>#N/A</v>
      </c>
      <c r="D983" t="e">
        <v>#N/A</v>
      </c>
      <c r="E983">
        <v>44502</v>
      </c>
      <c r="F983">
        <v>45597</v>
      </c>
      <c r="G983" t="str">
        <v>1.44</v>
      </c>
    </row>
    <row r="984">
      <c r="A984" t="str">
        <v>U3-X7MQ-4QCB</v>
      </c>
      <c r="B984" t="e">
        <v>#N/A</v>
      </c>
      <c r="C984" t="e">
        <v>#N/A</v>
      </c>
      <c r="D984" t="e">
        <v>#N/A</v>
      </c>
      <c r="E984">
        <v>44416</v>
      </c>
      <c r="F984">
        <v>44501</v>
      </c>
      <c r="G984" t="str">
        <v>1.73</v>
      </c>
    </row>
    <row r="985">
      <c r="A985" t="str">
        <v>U3-X7MQ-4QCB</v>
      </c>
      <c r="B985" t="e">
        <v>#N/A</v>
      </c>
      <c r="C985" t="e">
        <v>#N/A</v>
      </c>
      <c r="D985" t="e">
        <v>#N/A</v>
      </c>
      <c r="E985">
        <v>44174</v>
      </c>
      <c r="F985">
        <v>44415</v>
      </c>
      <c r="G985" t="str">
        <v>1.19</v>
      </c>
    </row>
    <row r="986">
      <c r="A986" t="str">
        <v>HR-V1IK-AIGG</v>
      </c>
      <c r="B986" t="e">
        <v>#N/A</v>
      </c>
      <c r="C986" t="e">
        <v>#N/A</v>
      </c>
      <c r="D986" t="e">
        <v>#N/A</v>
      </c>
      <c r="E986">
        <v>43941</v>
      </c>
      <c r="F986">
        <v>46132</v>
      </c>
      <c r="G986" t="str">
        <v>0.00</v>
      </c>
    </row>
    <row r="987">
      <c r="A987" t="str">
        <v>UQ-KZD1-CNQV</v>
      </c>
      <c r="B987" t="e">
        <v>#N/A</v>
      </c>
      <c r="C987" t="e">
        <v>#N/A</v>
      </c>
      <c r="D987" t="e">
        <v>#N/A</v>
      </c>
      <c r="E987">
        <v>43941</v>
      </c>
      <c r="F987">
        <v>46132</v>
      </c>
      <c r="G987" t="str">
        <v>0.00</v>
      </c>
    </row>
    <row r="988">
      <c r="A988" t="str">
        <v>IO-CH4U-TJEN</v>
      </c>
      <c r="B988" t="e">
        <v>#N/A</v>
      </c>
      <c r="C988" t="e">
        <v>#N/A</v>
      </c>
      <c r="D988" t="e">
        <v>#N/A</v>
      </c>
      <c r="E988">
        <v>43186</v>
      </c>
      <c r="F988">
        <v>45378</v>
      </c>
      <c r="G988" t="str">
        <v>6.91</v>
      </c>
    </row>
    <row r="989">
      <c r="A989" t="str">
        <v>KN-9PF2-14IZ</v>
      </c>
      <c r="B989" t="e">
        <v>#N/A</v>
      </c>
      <c r="C989" t="e">
        <v>#N/A</v>
      </c>
      <c r="D989" t="e">
        <v>#N/A</v>
      </c>
      <c r="E989">
        <v>44308</v>
      </c>
      <c r="F989">
        <v>45404</v>
      </c>
      <c r="G989" t="str">
        <v>6.80</v>
      </c>
    </row>
    <row r="990">
      <c r="A990" t="str">
        <v>KN-9PF2-14IZ</v>
      </c>
      <c r="B990" t="e">
        <v>#N/A</v>
      </c>
      <c r="C990" t="e">
        <v>#N/A</v>
      </c>
      <c r="D990" t="e">
        <v>#N/A</v>
      </c>
      <c r="E990">
        <v>43186</v>
      </c>
      <c r="F990">
        <v>44307</v>
      </c>
      <c r="G990" t="str">
        <v>6.60</v>
      </c>
    </row>
    <row r="991">
      <c r="A991" t="str">
        <v>NF-6TA3-4WFF</v>
      </c>
      <c r="B991" t="e">
        <v>#N/A</v>
      </c>
      <c r="C991" t="e">
        <v>#N/A</v>
      </c>
      <c r="D991" t="e">
        <v>#N/A</v>
      </c>
      <c r="E991">
        <v>44332</v>
      </c>
      <c r="F991">
        <v>45466</v>
      </c>
      <c r="G991" t="str">
        <v>5.78</v>
      </c>
    </row>
    <row r="992">
      <c r="A992" t="str">
        <v>NF-6TA3-4WFF</v>
      </c>
      <c r="B992" t="e">
        <v>#N/A</v>
      </c>
      <c r="C992" t="e">
        <v>#N/A</v>
      </c>
      <c r="D992" t="e">
        <v>#N/A</v>
      </c>
      <c r="E992">
        <v>43186</v>
      </c>
      <c r="F992">
        <v>44331</v>
      </c>
      <c r="G992" t="str">
        <v>5.58</v>
      </c>
    </row>
    <row r="993">
      <c r="A993" t="str">
        <v>PA-8QLE-EJC6</v>
      </c>
      <c r="B993" t="e">
        <v>#N/A</v>
      </c>
      <c r="C993" t="e">
        <v>#N/A</v>
      </c>
      <c r="D993" t="e">
        <v>#N/A</v>
      </c>
      <c r="E993">
        <v>43186</v>
      </c>
      <c r="F993">
        <v>45378</v>
      </c>
      <c r="G993" t="str">
        <v>4.56</v>
      </c>
    </row>
    <row r="994">
      <c r="A994" t="str">
        <v>PF-5PN3-Q92N</v>
      </c>
      <c r="B994" t="e">
        <v>#N/A</v>
      </c>
      <c r="C994" t="e">
        <v>#N/A</v>
      </c>
      <c r="D994" t="e">
        <v>#N/A</v>
      </c>
      <c r="E994">
        <v>44362</v>
      </c>
      <c r="F994">
        <v>45792</v>
      </c>
      <c r="G994" t="str">
        <v>5.16</v>
      </c>
    </row>
    <row r="995">
      <c r="A995" t="str">
        <v>PF-5PN3-Q92N</v>
      </c>
      <c r="B995" t="e">
        <v>#N/A</v>
      </c>
      <c r="C995" t="e">
        <v>#N/A</v>
      </c>
      <c r="D995" t="e">
        <v>#N/A</v>
      </c>
      <c r="E995">
        <v>43186</v>
      </c>
      <c r="F995">
        <v>44361</v>
      </c>
      <c r="G995" t="str">
        <v>4.87</v>
      </c>
    </row>
    <row r="996">
      <c r="A996" t="str">
        <v>TQ-H85E-JQ4U</v>
      </c>
      <c r="B996" t="e">
        <v>#N/A</v>
      </c>
      <c r="C996" t="e">
        <v>#N/A</v>
      </c>
      <c r="D996" t="e">
        <v>#N/A</v>
      </c>
      <c r="E996">
        <v>43186</v>
      </c>
      <c r="F996">
        <v>45378</v>
      </c>
      <c r="G996" t="str">
        <v>6.70</v>
      </c>
    </row>
    <row r="997">
      <c r="A997" t="str">
        <v>BI-EGLW-0VEI</v>
      </c>
      <c r="B997" t="e">
        <v>#N/A</v>
      </c>
      <c r="C997" t="e">
        <v>#N/A</v>
      </c>
      <c r="D997" t="e">
        <v>#N/A</v>
      </c>
      <c r="E997">
        <v>43941</v>
      </c>
      <c r="F997">
        <v>46132</v>
      </c>
      <c r="G997" t="str">
        <v>0.00</v>
      </c>
    </row>
    <row r="998">
      <c r="A998" t="str">
        <v>CY-CI3D-CHYK</v>
      </c>
      <c r="B998" t="str">
        <v>X002TM7I8Z</v>
      </c>
      <c r="C998" t="str">
        <v>Hooks</v>
      </c>
      <c r="D998" t="str">
        <v>S183(110)&gt; S186 (20)&gt; S206(100)</v>
      </c>
      <c r="E998">
        <v>44899</v>
      </c>
      <c r="F998">
        <v>46066</v>
      </c>
      <c r="G998">
        <v>45200</v>
      </c>
    </row>
    <row r="999">
      <c r="A999" t="str">
        <v>CY-CI3D-CHYK</v>
      </c>
      <c r="B999" t="str">
        <v>X002TM7I8Z</v>
      </c>
      <c r="C999" t="str">
        <v>Hooks</v>
      </c>
      <c r="D999" t="str">
        <v>S183(110)&gt; S186 (20)&gt; S206(100)</v>
      </c>
      <c r="E999">
        <v>44767</v>
      </c>
      <c r="F999">
        <v>44898</v>
      </c>
      <c r="G999" t="str">
        <v>1.15</v>
      </c>
    </row>
    <row r="1000">
      <c r="A1000" t="str">
        <v>CY-CI3D-CHYK</v>
      </c>
      <c r="B1000" t="str">
        <v>X002TM7I8Z</v>
      </c>
      <c r="C1000" t="str">
        <v>Hooks</v>
      </c>
      <c r="D1000" t="str">
        <v>S183(110)&gt; S186 (20)&gt; S206(100)</v>
      </c>
      <c r="E1000">
        <v>44702</v>
      </c>
      <c r="F1000">
        <v>44766</v>
      </c>
      <c r="G1000" t="str">
        <v>1.67</v>
      </c>
    </row>
    <row r="1001">
      <c r="A1001" t="str">
        <v>CY-CI3D-CHYK</v>
      </c>
      <c r="B1001" t="str">
        <v>X002TM7I8Z</v>
      </c>
      <c r="C1001" t="str">
        <v>Hooks</v>
      </c>
      <c r="D1001" t="str">
        <v>S183(110)&gt; S186 (20)&gt; S206(100)</v>
      </c>
      <c r="E1001">
        <v>44629</v>
      </c>
      <c r="F1001">
        <v>44701</v>
      </c>
      <c r="G1001" t="str">
        <v>1.20</v>
      </c>
    </row>
    <row r="1002">
      <c r="A1002" t="str">
        <v>CY-CI3D-CHYK</v>
      </c>
      <c r="B1002" t="str">
        <v>X002TM7I8Z</v>
      </c>
      <c r="C1002" t="str">
        <v>Hooks</v>
      </c>
      <c r="D1002" t="str">
        <v>S183(110)&gt; S186 (20)&gt; S206(100)</v>
      </c>
      <c r="E1002">
        <v>44578</v>
      </c>
      <c r="F1002">
        <v>44628</v>
      </c>
      <c r="G1002">
        <v>45201</v>
      </c>
    </row>
    <row r="1003">
      <c r="A1003" t="str">
        <v>CY-CI3D-CHYK</v>
      </c>
      <c r="B1003" t="str">
        <v>X002TM7I8Z</v>
      </c>
      <c r="C1003" t="str">
        <v>Hooks</v>
      </c>
      <c r="D1003" t="str">
        <v>S183(110)&gt; S186 (20)&gt; S206(100)</v>
      </c>
      <c r="E1003">
        <v>44547</v>
      </c>
      <c r="F1003">
        <v>44577</v>
      </c>
      <c r="G1003" t="str">
        <v>2.83</v>
      </c>
    </row>
    <row r="1004">
      <c r="A1004" t="str">
        <v>CY-CI3D-CHYK</v>
      </c>
      <c r="B1004" t="str">
        <v>X002TM7I8Z</v>
      </c>
      <c r="C1004" t="str">
        <v>Hooks</v>
      </c>
      <c r="D1004" t="str">
        <v>S183(110)&gt; S186 (20)&gt; S206(100)</v>
      </c>
      <c r="E1004">
        <v>44535</v>
      </c>
      <c r="F1004">
        <v>44546</v>
      </c>
      <c r="G1004" t="str">
        <v>1.35</v>
      </c>
    </row>
    <row r="1005">
      <c r="A1005" t="str">
        <v>CY-CI3D-CHYK</v>
      </c>
      <c r="B1005" t="str">
        <v>X002TM7I8Z</v>
      </c>
      <c r="C1005" t="str">
        <v>Hooks</v>
      </c>
      <c r="D1005" t="str">
        <v>S183(110)&gt; S186 (20)&gt; S206(100)</v>
      </c>
      <c r="E1005">
        <v>44506</v>
      </c>
      <c r="F1005">
        <v>44534</v>
      </c>
      <c r="G1005" t="str">
        <v>1.32</v>
      </c>
    </row>
    <row r="1006">
      <c r="A1006" t="str">
        <v>CY-CI3D-CHYK</v>
      </c>
      <c r="B1006" t="str">
        <v>X002TM7I8Z</v>
      </c>
      <c r="C1006" t="str">
        <v>Hooks</v>
      </c>
      <c r="D1006" t="str">
        <v>S183(110)&gt; S186 (20)&gt; S206(100)</v>
      </c>
      <c r="E1006">
        <v>44459</v>
      </c>
      <c r="F1006">
        <v>44505</v>
      </c>
      <c r="G1006" t="str">
        <v>1.19</v>
      </c>
    </row>
    <row r="1007">
      <c r="A1007" t="str">
        <v>CY-CI3D-CHYK</v>
      </c>
      <c r="B1007" t="str">
        <v>X002TM7I8Z</v>
      </c>
      <c r="C1007" t="str">
        <v>Hooks</v>
      </c>
      <c r="D1007" t="str">
        <v>S183(110)&gt; S186 (20)&gt; S206(100)</v>
      </c>
      <c r="E1007">
        <v>44366</v>
      </c>
      <c r="F1007">
        <v>44458</v>
      </c>
      <c r="G1007" t="str">
        <v>2.18</v>
      </c>
    </row>
    <row r="1008">
      <c r="A1008" t="str">
        <v>CY-CI3D-CHYK</v>
      </c>
      <c r="B1008" t="str">
        <v>X002TM7I8Z</v>
      </c>
      <c r="C1008" t="str">
        <v>Hooks</v>
      </c>
      <c r="D1008" t="str">
        <v>S183(110)&gt; S186 (20)&gt; S206(100)</v>
      </c>
      <c r="E1008">
        <v>44310</v>
      </c>
      <c r="F1008">
        <v>44365</v>
      </c>
      <c r="G1008" t="str">
        <v>1.85</v>
      </c>
    </row>
    <row r="1009">
      <c r="A1009" t="str">
        <v>CY-CI3D-CHYK</v>
      </c>
      <c r="B1009" t="str">
        <v>X002TM7I8Z</v>
      </c>
      <c r="C1009" t="str">
        <v>Hooks</v>
      </c>
      <c r="D1009" t="str">
        <v>S183(110)&gt; S186 (20)&gt; S206(100)</v>
      </c>
      <c r="E1009">
        <v>43186</v>
      </c>
      <c r="F1009">
        <v>44309</v>
      </c>
      <c r="G1009" t="str">
        <v>1.98</v>
      </c>
    </row>
    <row r="1010">
      <c r="A1010" t="str">
        <v>N2-TZ76-G3JE</v>
      </c>
      <c r="B1010" t="str">
        <v>X002TMJW61</v>
      </c>
      <c r="C1010" t="str">
        <v>Hooks</v>
      </c>
      <c r="D1010" t="str">
        <v>S186 (46)&gt;S206(50)</v>
      </c>
      <c r="E1010">
        <v>44767</v>
      </c>
      <c r="F1010">
        <v>45923</v>
      </c>
      <c r="G1010" t="str">
        <v>0.66</v>
      </c>
    </row>
    <row r="1011">
      <c r="A1011" t="str">
        <v>N2-TZ76-G3JE</v>
      </c>
      <c r="B1011" t="str">
        <v>X002TMJW61</v>
      </c>
      <c r="C1011" t="str">
        <v>Hooks</v>
      </c>
      <c r="D1011" t="str">
        <v>S186 (46)&gt;S206(50)</v>
      </c>
      <c r="E1011">
        <v>44748</v>
      </c>
      <c r="F1011">
        <v>44766</v>
      </c>
      <c r="G1011" t="str">
        <v>1.46</v>
      </c>
    </row>
    <row r="1012">
      <c r="A1012" t="str">
        <v>N2-TZ76-G3JE</v>
      </c>
      <c r="B1012" t="str">
        <v>X002TMJW61</v>
      </c>
      <c r="C1012" t="str">
        <v>Hooks</v>
      </c>
      <c r="D1012" t="str">
        <v>S186 (46)&gt;S206(50)</v>
      </c>
      <c r="E1012">
        <v>44571</v>
      </c>
      <c r="F1012">
        <v>44747</v>
      </c>
      <c r="G1012" t="str">
        <v>0.79</v>
      </c>
    </row>
    <row r="1013">
      <c r="A1013" t="str">
        <v>N2-TZ76-G3JE</v>
      </c>
      <c r="B1013" t="str">
        <v>X002TMJW61</v>
      </c>
      <c r="C1013" t="str">
        <v>Hooks</v>
      </c>
      <c r="D1013" t="str">
        <v>S186 (46)&gt;S206(50)</v>
      </c>
      <c r="E1013">
        <v>44568</v>
      </c>
      <c r="F1013">
        <v>44570</v>
      </c>
      <c r="G1013" t="str">
        <v>0.95</v>
      </c>
    </row>
    <row r="1014">
      <c r="A1014" t="str">
        <v>N2-TZ76-G3JE</v>
      </c>
      <c r="B1014" t="str">
        <v>X002TMJW61</v>
      </c>
      <c r="C1014" t="str">
        <v>Hooks</v>
      </c>
      <c r="D1014" t="str">
        <v>S186 (46)&gt;S206(50)</v>
      </c>
      <c r="E1014">
        <v>44547</v>
      </c>
      <c r="F1014">
        <v>44567</v>
      </c>
      <c r="G1014" t="str">
        <v>2.15</v>
      </c>
    </row>
    <row r="1015">
      <c r="A1015" t="str">
        <v>N2-TZ76-G3JE</v>
      </c>
      <c r="B1015" t="str">
        <v>X002TMJW61</v>
      </c>
      <c r="C1015" t="str">
        <v>Hooks</v>
      </c>
      <c r="D1015" t="str">
        <v>S186 (46)&gt;S206(50)</v>
      </c>
      <c r="E1015">
        <v>44535</v>
      </c>
      <c r="F1015">
        <v>44546</v>
      </c>
      <c r="G1015" t="str">
        <v>0.77</v>
      </c>
    </row>
    <row r="1016">
      <c r="A1016" t="str">
        <v>N2-TZ76-G3JE</v>
      </c>
      <c r="B1016" t="str">
        <v>X002TMJW61</v>
      </c>
      <c r="C1016" t="str">
        <v>Hooks</v>
      </c>
      <c r="D1016" t="str">
        <v>S186 (46)&gt;S206(50)</v>
      </c>
      <c r="E1016">
        <v>44377</v>
      </c>
      <c r="F1016">
        <v>44534</v>
      </c>
      <c r="G1016" t="str">
        <v>1.98</v>
      </c>
    </row>
    <row r="1017">
      <c r="A1017" t="str">
        <v>N2-TZ76-G3JE</v>
      </c>
      <c r="B1017" t="str">
        <v>X002TMJW61</v>
      </c>
      <c r="C1017" t="str">
        <v>Hooks</v>
      </c>
      <c r="D1017" t="str">
        <v>S186 (46)&gt;S206(50)</v>
      </c>
      <c r="E1017">
        <v>43186</v>
      </c>
      <c r="F1017">
        <v>44376</v>
      </c>
      <c r="G1017" t="str">
        <v>1.49</v>
      </c>
    </row>
    <row r="1018">
      <c r="A1018" t="str">
        <v>R9-BPV1-XJUQ</v>
      </c>
      <c r="B1018" t="e">
        <v>#N/A</v>
      </c>
      <c r="C1018" t="e">
        <v>#N/A</v>
      </c>
      <c r="D1018" t="e">
        <v>#N/A</v>
      </c>
      <c r="E1018">
        <v>43186</v>
      </c>
      <c r="F1018">
        <v>45378</v>
      </c>
      <c r="G1018">
        <v>44960</v>
      </c>
    </row>
    <row r="1019">
      <c r="A1019" t="str">
        <v>RN-UVA2-2T8B</v>
      </c>
      <c r="B1019" t="e">
        <v>#N/A</v>
      </c>
      <c r="C1019" t="e">
        <v>#N/A</v>
      </c>
      <c r="D1019" t="e">
        <v>#N/A</v>
      </c>
      <c r="E1019">
        <v>43186</v>
      </c>
      <c r="F1019">
        <v>45642</v>
      </c>
      <c r="G1019">
        <v>44960</v>
      </c>
    </row>
    <row r="1020">
      <c r="A1020" t="str">
        <v>X4-DJ7H-ZTGX</v>
      </c>
      <c r="B1020" t="str">
        <v>X002TMOWQB</v>
      </c>
      <c r="C1020" t="str">
        <v>Hooks</v>
      </c>
      <c r="D1020" t="str">
        <v>S206 (50)</v>
      </c>
      <c r="E1020">
        <v>44948</v>
      </c>
      <c r="F1020">
        <v>46052</v>
      </c>
      <c r="G1020" t="str">
        <v>0.69</v>
      </c>
    </row>
    <row r="1021">
      <c r="A1021" t="str">
        <v>X4-DJ7H-ZTGX</v>
      </c>
      <c r="B1021" t="str">
        <v>X002TMOWQB</v>
      </c>
      <c r="C1021" t="str">
        <v>Hooks</v>
      </c>
      <c r="D1021" t="str">
        <v>S206 (50)</v>
      </c>
      <c r="E1021">
        <v>44810</v>
      </c>
      <c r="F1021">
        <v>44947</v>
      </c>
      <c r="G1021" t="str">
        <v>0.68</v>
      </c>
    </row>
    <row r="1022">
      <c r="A1022" t="str">
        <v>X4-DJ7H-ZTGX</v>
      </c>
      <c r="B1022" t="str">
        <v>X002TMOWQB</v>
      </c>
      <c r="C1022" t="str">
        <v>Hooks</v>
      </c>
      <c r="D1022" t="str">
        <v>S206 (50)</v>
      </c>
      <c r="E1022">
        <v>44676</v>
      </c>
      <c r="F1022">
        <v>44809</v>
      </c>
      <c r="G1022" t="str">
        <v>0.79</v>
      </c>
    </row>
    <row r="1023">
      <c r="A1023" t="str">
        <v>X4-DJ7H-ZTGX</v>
      </c>
      <c r="B1023" t="str">
        <v>X002TMOWQB</v>
      </c>
      <c r="C1023" t="str">
        <v>Hooks</v>
      </c>
      <c r="D1023" t="str">
        <v>S206 (50)</v>
      </c>
      <c r="E1023">
        <v>44630</v>
      </c>
      <c r="F1023">
        <v>44675</v>
      </c>
      <c r="G1023" t="str">
        <v>1.63</v>
      </c>
    </row>
    <row r="1024">
      <c r="A1024" t="str">
        <v>X4-DJ7H-ZTGX</v>
      </c>
      <c r="B1024" t="str">
        <v>X002TMOWQB</v>
      </c>
      <c r="C1024" t="str">
        <v>Hooks</v>
      </c>
      <c r="D1024" t="str">
        <v>S206 (50)</v>
      </c>
      <c r="E1024">
        <v>44593</v>
      </c>
      <c r="F1024">
        <v>44629</v>
      </c>
      <c r="G1024" t="str">
        <v>1.67</v>
      </c>
    </row>
    <row r="1025">
      <c r="A1025" t="str">
        <v>X4-DJ7H-ZTGX</v>
      </c>
      <c r="B1025" t="str">
        <v>X002TMOWQB</v>
      </c>
      <c r="C1025" t="str">
        <v>Hooks</v>
      </c>
      <c r="D1025" t="str">
        <v>S206 (50)</v>
      </c>
      <c r="E1025">
        <v>44591</v>
      </c>
      <c r="F1025">
        <v>44592</v>
      </c>
      <c r="G1025" t="str">
        <v>2.14</v>
      </c>
    </row>
    <row r="1026">
      <c r="A1026" t="str">
        <v>X4-DJ7H-ZTGX</v>
      </c>
      <c r="B1026" t="str">
        <v>X002TMOWQB</v>
      </c>
      <c r="C1026" t="str">
        <v>Hooks</v>
      </c>
      <c r="D1026" t="str">
        <v>S206 (50)</v>
      </c>
      <c r="E1026">
        <v>44536</v>
      </c>
      <c r="F1026">
        <v>44590</v>
      </c>
      <c r="G1026" t="str">
        <v>0.77</v>
      </c>
    </row>
    <row r="1027">
      <c r="A1027" t="str">
        <v>X4-DJ7H-ZTGX</v>
      </c>
      <c r="B1027" t="str">
        <v>X002TMOWQB</v>
      </c>
      <c r="C1027" t="str">
        <v>Hooks</v>
      </c>
      <c r="D1027" t="str">
        <v>S206 (50)</v>
      </c>
      <c r="E1027">
        <v>44482</v>
      </c>
      <c r="F1027">
        <v>44535</v>
      </c>
      <c r="G1027" t="str">
        <v>1.98</v>
      </c>
    </row>
    <row r="1028">
      <c r="A1028" t="str">
        <v>X4-DJ7H-ZTGX</v>
      </c>
      <c r="B1028" t="str">
        <v>X002TMOWQB</v>
      </c>
      <c r="C1028" t="str">
        <v>Hooks</v>
      </c>
      <c r="D1028" t="str">
        <v>S206 (50)</v>
      </c>
      <c r="E1028">
        <v>43186</v>
      </c>
      <c r="F1028">
        <v>44481</v>
      </c>
      <c r="G1028" t="str">
        <v>1.49</v>
      </c>
    </row>
    <row r="1029">
      <c r="A1029" t="str">
        <v>KR-RB46-THOW</v>
      </c>
      <c r="B1029" t="str">
        <v>X002TPQ8ZL</v>
      </c>
      <c r="C1029" t="str">
        <v>BBQ Tools</v>
      </c>
      <c r="D1029" t="str">
        <v>S183 (272)</v>
      </c>
      <c r="E1029">
        <v>44744</v>
      </c>
      <c r="F1029">
        <v>45872</v>
      </c>
      <c r="G1029" t="str">
        <v>0.65</v>
      </c>
    </row>
    <row r="1030">
      <c r="A1030" t="str">
        <v>KR-RB46-THOW</v>
      </c>
      <c r="B1030" t="str">
        <v>X002TPQ8ZL</v>
      </c>
      <c r="C1030" t="str">
        <v>BBQ Tools</v>
      </c>
      <c r="D1030" t="str">
        <v>S183 (272)</v>
      </c>
      <c r="E1030">
        <v>44697</v>
      </c>
      <c r="F1030">
        <v>44743</v>
      </c>
      <c r="G1030" t="str">
        <v>1.46</v>
      </c>
    </row>
    <row r="1031">
      <c r="A1031" t="str">
        <v>KR-RB46-THOW</v>
      </c>
      <c r="B1031" t="str">
        <v>X002TPQ8ZL</v>
      </c>
      <c r="C1031" t="str">
        <v>BBQ Tools</v>
      </c>
      <c r="D1031" t="str">
        <v>S183 (272)</v>
      </c>
      <c r="E1031">
        <v>44690</v>
      </c>
      <c r="F1031">
        <v>44696</v>
      </c>
      <c r="G1031" t="str">
        <v>0.91</v>
      </c>
    </row>
    <row r="1032">
      <c r="A1032" t="str">
        <v>KR-RB46-THOW</v>
      </c>
      <c r="B1032" t="str">
        <v>X002TPQ8ZL</v>
      </c>
      <c r="C1032" t="str">
        <v>BBQ Tools</v>
      </c>
      <c r="D1032" t="str">
        <v>S183 (272)</v>
      </c>
      <c r="E1032">
        <v>44582</v>
      </c>
      <c r="F1032">
        <v>44689</v>
      </c>
      <c r="G1032" t="str">
        <v>1.23</v>
      </c>
    </row>
    <row r="1033">
      <c r="A1033" t="str">
        <v>KR-RB46-THOW</v>
      </c>
      <c r="B1033" t="str">
        <v>X002TPQ8ZL</v>
      </c>
      <c r="C1033" t="str">
        <v>BBQ Tools</v>
      </c>
      <c r="D1033" t="str">
        <v>S183 (272)</v>
      </c>
      <c r="E1033">
        <v>44440</v>
      </c>
      <c r="F1033">
        <v>44581</v>
      </c>
      <c r="G1033" t="str">
        <v>0.72</v>
      </c>
    </row>
    <row r="1034">
      <c r="A1034" t="str">
        <v>KR-RB46-THOW</v>
      </c>
      <c r="B1034" t="str">
        <v>X002TPQ8ZL</v>
      </c>
      <c r="C1034" t="str">
        <v>BBQ Tools</v>
      </c>
      <c r="D1034" t="str">
        <v>S183 (272)</v>
      </c>
      <c r="E1034">
        <v>44378</v>
      </c>
      <c r="F1034">
        <v>44439</v>
      </c>
      <c r="G1034" t="str">
        <v>2.79</v>
      </c>
    </row>
    <row r="1035">
      <c r="A1035" t="str">
        <v>KR-RB46-THOW</v>
      </c>
      <c r="B1035" t="str">
        <v>X002TPQ8ZL</v>
      </c>
      <c r="C1035" t="str">
        <v>BBQ Tools</v>
      </c>
      <c r="D1035" t="str">
        <v>S183 (272)</v>
      </c>
      <c r="E1035">
        <v>44361</v>
      </c>
      <c r="F1035">
        <v>44377</v>
      </c>
      <c r="G1035" t="str">
        <v>1.95</v>
      </c>
    </row>
    <row r="1036">
      <c r="A1036" t="str">
        <v>KR-RB46-THOW</v>
      </c>
      <c r="B1036" t="str">
        <v>X002TPQ8ZL</v>
      </c>
      <c r="C1036" t="str">
        <v>BBQ Tools</v>
      </c>
      <c r="D1036" t="str">
        <v>S183 (272)</v>
      </c>
      <c r="E1036">
        <v>44329</v>
      </c>
      <c r="F1036">
        <v>44360</v>
      </c>
      <c r="G1036" t="str">
        <v>1.64</v>
      </c>
    </row>
    <row r="1037">
      <c r="A1037" t="str">
        <v>KR-RB46-THOW</v>
      </c>
      <c r="B1037" t="str">
        <v>X002TPQ8ZL</v>
      </c>
      <c r="C1037" t="str">
        <v>BBQ Tools</v>
      </c>
      <c r="D1037" t="str">
        <v>S183 (272)</v>
      </c>
      <c r="E1037">
        <v>43186</v>
      </c>
      <c r="F1037">
        <v>44328</v>
      </c>
      <c r="G1037" t="str">
        <v>2.78</v>
      </c>
    </row>
    <row r="1038">
      <c r="A1038" t="str">
        <v>HK-OQWE-UM40</v>
      </c>
      <c r="B1038" t="e">
        <v>#N/A</v>
      </c>
      <c r="C1038" t="e">
        <v>#N/A</v>
      </c>
      <c r="D1038" t="e">
        <v>#N/A</v>
      </c>
      <c r="E1038">
        <v>43941</v>
      </c>
      <c r="F1038">
        <v>46132</v>
      </c>
      <c r="G1038" t="str">
        <v>0.00</v>
      </c>
    </row>
    <row r="1039">
      <c r="A1039" t="str">
        <v>FG-BVUM-HOJX</v>
      </c>
      <c r="B1039" t="str">
        <v>X002UDIWO7</v>
      </c>
      <c r="C1039" t="str">
        <v>Hooks</v>
      </c>
      <c r="D1039" t="str">
        <v>S206 (250)</v>
      </c>
      <c r="E1039">
        <v>44916</v>
      </c>
      <c r="F1039">
        <v>46054</v>
      </c>
      <c r="G1039" t="str">
        <v>1.94</v>
      </c>
    </row>
    <row r="1040">
      <c r="A1040" t="str">
        <v>FG-BVUM-HOJX</v>
      </c>
      <c r="B1040" t="str">
        <v>X002UDIWO7</v>
      </c>
      <c r="C1040" t="str">
        <v>Hooks</v>
      </c>
      <c r="D1040" t="str">
        <v>S206 (250)</v>
      </c>
      <c r="E1040">
        <v>44877</v>
      </c>
      <c r="F1040">
        <v>44915</v>
      </c>
      <c r="G1040" t="str">
        <v>2.50</v>
      </c>
    </row>
    <row r="1041">
      <c r="A1041" t="str">
        <v>FG-BVUM-HOJX</v>
      </c>
      <c r="B1041" t="str">
        <v>X002UDIWO7</v>
      </c>
      <c r="C1041" t="str">
        <v>Hooks</v>
      </c>
      <c r="D1041" t="str">
        <v>S206 (250)</v>
      </c>
      <c r="E1041">
        <v>44788</v>
      </c>
      <c r="F1041">
        <v>44876</v>
      </c>
      <c r="G1041" t="str">
        <v>1.94</v>
      </c>
    </row>
    <row r="1042">
      <c r="A1042" t="str">
        <v>FG-BVUM-HOJX</v>
      </c>
      <c r="B1042" t="str">
        <v>X002UDIWO7</v>
      </c>
      <c r="C1042" t="str">
        <v>Hooks</v>
      </c>
      <c r="D1042" t="str">
        <v>S206 (250)</v>
      </c>
      <c r="E1042">
        <v>44767</v>
      </c>
      <c r="F1042">
        <v>44787</v>
      </c>
      <c r="G1042" t="str">
        <v>1.98</v>
      </c>
    </row>
    <row r="1043">
      <c r="A1043" t="str">
        <v>FG-BVUM-HOJX</v>
      </c>
      <c r="B1043" t="str">
        <v>X002UDIWO7</v>
      </c>
      <c r="C1043" t="str">
        <v>Hooks</v>
      </c>
      <c r="D1043" t="str">
        <v>S206 (250)</v>
      </c>
      <c r="E1043">
        <v>44711</v>
      </c>
      <c r="F1043">
        <v>44766</v>
      </c>
      <c r="G1043" t="str">
        <v>2.50</v>
      </c>
    </row>
    <row r="1044">
      <c r="A1044" t="str">
        <v>FG-BVUM-HOJX</v>
      </c>
      <c r="B1044" t="str">
        <v>X002UDIWO7</v>
      </c>
      <c r="C1044" t="str">
        <v>Hooks</v>
      </c>
      <c r="D1044" t="str">
        <v>S206 (250)</v>
      </c>
      <c r="E1044">
        <v>44624</v>
      </c>
      <c r="F1044">
        <v>44710</v>
      </c>
      <c r="G1044" t="str">
        <v>2.20</v>
      </c>
    </row>
    <row r="1045">
      <c r="A1045" t="str">
        <v>FG-BVUM-HOJX</v>
      </c>
      <c r="B1045" t="str">
        <v>X002UDIWO7</v>
      </c>
      <c r="C1045" t="str">
        <v>Hooks</v>
      </c>
      <c r="D1045" t="str">
        <v>S206 (250)</v>
      </c>
      <c r="E1045">
        <v>44616</v>
      </c>
      <c r="F1045">
        <v>44623</v>
      </c>
      <c r="G1045" t="str">
        <v>2.20</v>
      </c>
    </row>
    <row r="1046">
      <c r="A1046" t="str">
        <v>FG-BVUM-HOJX</v>
      </c>
      <c r="B1046" t="str">
        <v>X002UDIWO7</v>
      </c>
      <c r="C1046" t="str">
        <v>Hooks</v>
      </c>
      <c r="D1046" t="str">
        <v>S206 (250)</v>
      </c>
      <c r="E1046">
        <v>44570</v>
      </c>
      <c r="F1046">
        <v>44615</v>
      </c>
      <c r="G1046" t="str">
        <v>2.24</v>
      </c>
    </row>
    <row r="1047">
      <c r="A1047" t="str">
        <v>FG-BVUM-HOJX</v>
      </c>
      <c r="B1047" t="str">
        <v>X002UDIWO7</v>
      </c>
      <c r="C1047" t="str">
        <v>Hooks</v>
      </c>
      <c r="D1047" t="str">
        <v>S206 (250)</v>
      </c>
      <c r="E1047">
        <v>44568</v>
      </c>
      <c r="F1047">
        <v>44569</v>
      </c>
      <c r="G1047" t="str">
        <v>4.18</v>
      </c>
    </row>
    <row r="1048">
      <c r="A1048" t="str">
        <v>FG-BVUM-HOJX</v>
      </c>
      <c r="B1048" t="str">
        <v>X002UDIWO7</v>
      </c>
      <c r="C1048" t="str">
        <v>Hooks</v>
      </c>
      <c r="D1048" t="str">
        <v>S206 (250)</v>
      </c>
      <c r="E1048">
        <v>44550</v>
      </c>
      <c r="F1048">
        <v>44567</v>
      </c>
      <c r="G1048" t="str">
        <v>3.13</v>
      </c>
    </row>
    <row r="1049">
      <c r="A1049" t="str">
        <v>FG-BVUM-HOJX</v>
      </c>
      <c r="B1049" t="str">
        <v>X002UDIWO7</v>
      </c>
      <c r="C1049" t="str">
        <v>Hooks</v>
      </c>
      <c r="D1049" t="str">
        <v>S206 (250)</v>
      </c>
      <c r="E1049">
        <v>44527</v>
      </c>
      <c r="F1049">
        <v>44549</v>
      </c>
      <c r="G1049" t="str">
        <v>1.98</v>
      </c>
    </row>
    <row r="1050">
      <c r="A1050" t="str">
        <v>FG-BVUM-HOJX</v>
      </c>
      <c r="B1050" t="str">
        <v>X002UDIWO7</v>
      </c>
      <c r="C1050" t="str">
        <v>Hooks</v>
      </c>
      <c r="D1050" t="str">
        <v>S206 (250)</v>
      </c>
      <c r="E1050">
        <v>44404</v>
      </c>
      <c r="F1050">
        <v>44526</v>
      </c>
      <c r="G1050" t="str">
        <v>1.99</v>
      </c>
    </row>
    <row r="1051">
      <c r="A1051" t="str">
        <v>FG-BVUM-HOJX</v>
      </c>
      <c r="B1051" t="str">
        <v>X002UDIWO7</v>
      </c>
      <c r="C1051" t="str">
        <v>Hooks</v>
      </c>
      <c r="D1051" t="str">
        <v>S206 (250)</v>
      </c>
      <c r="E1051">
        <v>44351</v>
      </c>
      <c r="F1051">
        <v>44403</v>
      </c>
      <c r="G1051" t="str">
        <v>3.24</v>
      </c>
    </row>
    <row r="1052">
      <c r="A1052" t="str">
        <v>FG-BVUM-HOJX</v>
      </c>
      <c r="B1052" t="str">
        <v>X002UDIWO7</v>
      </c>
      <c r="C1052" t="str">
        <v>Hooks</v>
      </c>
      <c r="D1052" t="str">
        <v>S206 (250)</v>
      </c>
      <c r="E1052">
        <v>43224</v>
      </c>
      <c r="F1052">
        <v>44350</v>
      </c>
      <c r="G1052" t="str">
        <v>3.16</v>
      </c>
    </row>
    <row r="1053">
      <c r="A1053" t="str">
        <v>H5-MZXZ-04N5</v>
      </c>
      <c r="B1053" t="str">
        <v>X002UDI1W5</v>
      </c>
      <c r="C1053" t="str">
        <v>Hooks</v>
      </c>
      <c r="D1053" t="str">
        <v>S206 (260)</v>
      </c>
      <c r="E1053">
        <v>44810</v>
      </c>
      <c r="F1053">
        <v>46054</v>
      </c>
      <c r="G1053" t="str">
        <v>1.94</v>
      </c>
    </row>
    <row r="1054">
      <c r="A1054" t="str">
        <v>H5-MZXZ-04N5</v>
      </c>
      <c r="B1054" t="str">
        <v>X002UDI1W5</v>
      </c>
      <c r="C1054" t="str">
        <v>Hooks</v>
      </c>
      <c r="D1054" t="str">
        <v>S206 (260)</v>
      </c>
      <c r="E1054">
        <v>44806</v>
      </c>
      <c r="F1054">
        <v>44809</v>
      </c>
      <c r="G1054" t="str">
        <v>1.94</v>
      </c>
    </row>
    <row r="1055">
      <c r="A1055" t="str">
        <v>H5-MZXZ-04N5</v>
      </c>
      <c r="B1055" t="str">
        <v>X002UDI1W5</v>
      </c>
      <c r="C1055" t="str">
        <v>Hooks</v>
      </c>
      <c r="D1055" t="str">
        <v>S206 (260)</v>
      </c>
      <c r="E1055">
        <v>44772</v>
      </c>
      <c r="F1055">
        <v>44805</v>
      </c>
      <c r="G1055" t="str">
        <v>1.98</v>
      </c>
    </row>
    <row r="1056">
      <c r="A1056" t="str">
        <v>H5-MZXZ-04N5</v>
      </c>
      <c r="B1056" t="str">
        <v>X002UDI1W5</v>
      </c>
      <c r="C1056" t="str">
        <v>Hooks</v>
      </c>
      <c r="D1056" t="str">
        <v>S206 (260)</v>
      </c>
      <c r="E1056">
        <v>44770</v>
      </c>
      <c r="F1056">
        <v>44771</v>
      </c>
      <c r="G1056" t="str">
        <v>2.71</v>
      </c>
    </row>
    <row r="1057">
      <c r="A1057" t="str">
        <v>H5-MZXZ-04N5</v>
      </c>
      <c r="B1057" t="str">
        <v>X002UDI1W5</v>
      </c>
      <c r="C1057" t="str">
        <v>Hooks</v>
      </c>
      <c r="D1057" t="str">
        <v>S206 (260)</v>
      </c>
      <c r="E1057">
        <v>44591</v>
      </c>
      <c r="F1057">
        <v>44769</v>
      </c>
      <c r="G1057">
        <v>45018</v>
      </c>
    </row>
    <row r="1058">
      <c r="A1058" t="str">
        <v>H5-MZXZ-04N5</v>
      </c>
      <c r="B1058" t="str">
        <v>X002UDI1W5</v>
      </c>
      <c r="C1058" t="str">
        <v>Hooks</v>
      </c>
      <c r="D1058" t="str">
        <v>S206 (260)</v>
      </c>
      <c r="E1058">
        <v>44547</v>
      </c>
      <c r="F1058">
        <v>44590</v>
      </c>
      <c r="G1058" t="str">
        <v>2.94</v>
      </c>
    </row>
    <row r="1059">
      <c r="A1059" t="str">
        <v>H5-MZXZ-04N5</v>
      </c>
      <c r="B1059" t="str">
        <v>X002UDI1W5</v>
      </c>
      <c r="C1059" t="str">
        <v>Hooks</v>
      </c>
      <c r="D1059" t="str">
        <v>S206 (260)</v>
      </c>
      <c r="E1059">
        <v>44516</v>
      </c>
      <c r="F1059">
        <v>44546</v>
      </c>
      <c r="G1059" t="str">
        <v>2.19</v>
      </c>
    </row>
    <row r="1060">
      <c r="A1060" t="str">
        <v>H5-MZXZ-04N5</v>
      </c>
      <c r="B1060" t="str">
        <v>X002UDI1W5</v>
      </c>
      <c r="C1060" t="str">
        <v>Hooks</v>
      </c>
      <c r="D1060" t="str">
        <v>S206 (260)</v>
      </c>
      <c r="E1060">
        <v>44482</v>
      </c>
      <c r="F1060">
        <v>44515</v>
      </c>
      <c r="G1060" t="str">
        <v>2.22</v>
      </c>
    </row>
    <row r="1061">
      <c r="A1061" t="str">
        <v>H5-MZXZ-04N5</v>
      </c>
      <c r="B1061" t="str">
        <v>X002UDI1W5</v>
      </c>
      <c r="C1061" t="str">
        <v>Hooks</v>
      </c>
      <c r="D1061" t="str">
        <v>S206 (260)</v>
      </c>
      <c r="E1061">
        <v>44415</v>
      </c>
      <c r="F1061">
        <v>44481</v>
      </c>
      <c r="G1061" t="str">
        <v>1.98</v>
      </c>
    </row>
    <row r="1062">
      <c r="A1062" t="str">
        <v>H5-MZXZ-04N5</v>
      </c>
      <c r="B1062" t="str">
        <v>X002UDI1W5</v>
      </c>
      <c r="C1062" t="str">
        <v>Hooks</v>
      </c>
      <c r="D1062" t="str">
        <v>S206 (260)</v>
      </c>
      <c r="E1062">
        <v>44393</v>
      </c>
      <c r="F1062">
        <v>44414</v>
      </c>
      <c r="G1062" t="str">
        <v>2.56</v>
      </c>
    </row>
    <row r="1063">
      <c r="A1063" t="str">
        <v>H5-MZXZ-04N5</v>
      </c>
      <c r="B1063" t="str">
        <v>X002UDI1W5</v>
      </c>
      <c r="C1063" t="str">
        <v>Hooks</v>
      </c>
      <c r="D1063" t="str">
        <v>S206 (260)</v>
      </c>
      <c r="E1063">
        <v>44351</v>
      </c>
      <c r="F1063">
        <v>44392</v>
      </c>
      <c r="G1063" t="str">
        <v>3.24</v>
      </c>
    </row>
    <row r="1064">
      <c r="A1064" t="str">
        <v>H5-MZXZ-04N5</v>
      </c>
      <c r="B1064" t="str">
        <v>X002UDI1W5</v>
      </c>
      <c r="C1064" t="str">
        <v>Hooks</v>
      </c>
      <c r="D1064" t="str">
        <v>S206 (260)</v>
      </c>
      <c r="E1064">
        <v>43224</v>
      </c>
      <c r="F1064">
        <v>44350</v>
      </c>
      <c r="G1064" t="str">
        <v>3.16</v>
      </c>
    </row>
    <row r="1065">
      <c r="A1065" t="str">
        <v>HY-FPG1-H2SQ</v>
      </c>
      <c r="B1065" t="str">
        <v>X002UDBVHH</v>
      </c>
      <c r="C1065" t="str">
        <v>Hooks</v>
      </c>
      <c r="D1065" t="str">
        <v>S206 (120)</v>
      </c>
      <c r="E1065">
        <v>44940</v>
      </c>
      <c r="F1065">
        <v>46099</v>
      </c>
      <c r="G1065">
        <v>45231</v>
      </c>
    </row>
    <row r="1066">
      <c r="A1066" t="str">
        <v>HY-FPG1-H2SQ</v>
      </c>
      <c r="B1066" t="str">
        <v>X002UDBVHH</v>
      </c>
      <c r="C1066" t="str">
        <v>Hooks</v>
      </c>
      <c r="D1066" t="str">
        <v>S206 (120)</v>
      </c>
      <c r="E1066">
        <v>44914</v>
      </c>
      <c r="F1066">
        <v>44939</v>
      </c>
      <c r="G1066">
        <v>45200</v>
      </c>
    </row>
    <row r="1067">
      <c r="A1067" t="str">
        <v>HY-FPG1-H2SQ</v>
      </c>
      <c r="B1067" t="str">
        <v>X002UDBVHH</v>
      </c>
      <c r="C1067" t="str">
        <v>Hooks</v>
      </c>
      <c r="D1067" t="str">
        <v>S206 (120)</v>
      </c>
      <c r="E1067">
        <v>44766</v>
      </c>
      <c r="F1067">
        <v>44913</v>
      </c>
      <c r="G1067" t="str">
        <v>1.15</v>
      </c>
    </row>
    <row r="1068">
      <c r="A1068" t="str">
        <v>HY-FPG1-H2SQ</v>
      </c>
      <c r="B1068" t="str">
        <v>X002UDBVHH</v>
      </c>
      <c r="C1068" t="str">
        <v>Hooks</v>
      </c>
      <c r="D1068" t="str">
        <v>S206 (120)</v>
      </c>
      <c r="E1068">
        <v>44602</v>
      </c>
      <c r="F1068">
        <v>44765</v>
      </c>
      <c r="G1068" t="str">
        <v>1.20</v>
      </c>
    </row>
    <row r="1069">
      <c r="A1069" t="str">
        <v>HY-FPG1-H2SQ</v>
      </c>
      <c r="B1069" t="str">
        <v>X002UDBVHH</v>
      </c>
      <c r="C1069" t="str">
        <v>Hooks</v>
      </c>
      <c r="D1069" t="str">
        <v>S206 (120)</v>
      </c>
      <c r="E1069">
        <v>44573</v>
      </c>
      <c r="F1069">
        <v>44601</v>
      </c>
      <c r="G1069" t="str">
        <v>1.41</v>
      </c>
    </row>
    <row r="1070">
      <c r="A1070" t="str">
        <v>HY-FPG1-H2SQ</v>
      </c>
      <c r="B1070" t="str">
        <v>X002UDBVHH</v>
      </c>
      <c r="C1070" t="str">
        <v>Hooks</v>
      </c>
      <c r="D1070" t="str">
        <v>S206 (120)</v>
      </c>
      <c r="E1070">
        <v>44547</v>
      </c>
      <c r="F1070">
        <v>44572</v>
      </c>
      <c r="G1070" t="str">
        <v>2.70</v>
      </c>
    </row>
    <row r="1071">
      <c r="A1071" t="str">
        <v>HY-FPG1-H2SQ</v>
      </c>
      <c r="B1071" t="str">
        <v>X002UDBVHH</v>
      </c>
      <c r="C1071" t="str">
        <v>Hooks</v>
      </c>
      <c r="D1071" t="str">
        <v>S206 (120)</v>
      </c>
      <c r="E1071">
        <v>44535</v>
      </c>
      <c r="F1071">
        <v>44546</v>
      </c>
      <c r="G1071" t="str">
        <v>1.35</v>
      </c>
    </row>
    <row r="1072">
      <c r="A1072" t="str">
        <v>HY-FPG1-H2SQ</v>
      </c>
      <c r="B1072" t="str">
        <v>X002UDBVHH</v>
      </c>
      <c r="C1072" t="str">
        <v>Hooks</v>
      </c>
      <c r="D1072" t="str">
        <v>S206 (120)</v>
      </c>
      <c r="E1072">
        <v>44486</v>
      </c>
      <c r="F1072">
        <v>44534</v>
      </c>
      <c r="G1072" t="str">
        <v>1.68</v>
      </c>
    </row>
    <row r="1073">
      <c r="A1073" t="str">
        <v>HY-FPG1-H2SQ</v>
      </c>
      <c r="B1073" t="str">
        <v>X002UDBVHH</v>
      </c>
      <c r="C1073" t="str">
        <v>Hooks</v>
      </c>
      <c r="D1073" t="str">
        <v>S206 (120)</v>
      </c>
      <c r="E1073">
        <v>44404</v>
      </c>
      <c r="F1073">
        <v>44485</v>
      </c>
      <c r="G1073" t="str">
        <v>1.19</v>
      </c>
    </row>
    <row r="1074">
      <c r="A1074" t="str">
        <v>HY-FPG1-H2SQ</v>
      </c>
      <c r="B1074" t="str">
        <v>X002UDBVHH</v>
      </c>
      <c r="C1074" t="str">
        <v>Hooks</v>
      </c>
      <c r="D1074" t="str">
        <v>S206 (120)</v>
      </c>
      <c r="E1074">
        <v>44379</v>
      </c>
      <c r="F1074">
        <v>44403</v>
      </c>
      <c r="G1074" t="str">
        <v>1.72</v>
      </c>
    </row>
    <row r="1075">
      <c r="A1075" t="str">
        <v>HY-FPG1-H2SQ</v>
      </c>
      <c r="B1075" t="str">
        <v>X002UDBVHH</v>
      </c>
      <c r="C1075" t="str">
        <v>Hooks</v>
      </c>
      <c r="D1075" t="str">
        <v>S206 (120)</v>
      </c>
      <c r="E1075">
        <v>44349</v>
      </c>
      <c r="F1075">
        <v>44378</v>
      </c>
      <c r="G1075" t="str">
        <v>2.40</v>
      </c>
    </row>
    <row r="1076">
      <c r="A1076" t="str">
        <v>HY-FPG1-H2SQ</v>
      </c>
      <c r="B1076" t="str">
        <v>X002UDBVHH</v>
      </c>
      <c r="C1076" t="str">
        <v>Hooks</v>
      </c>
      <c r="D1076" t="str">
        <v>S206 (120)</v>
      </c>
      <c r="E1076">
        <v>44335</v>
      </c>
      <c r="F1076">
        <v>44348</v>
      </c>
      <c r="G1076" t="str">
        <v>2.18</v>
      </c>
    </row>
    <row r="1077">
      <c r="A1077" t="str">
        <v>HY-FPG1-H2SQ</v>
      </c>
      <c r="B1077" t="str">
        <v>X002UDBVHH</v>
      </c>
      <c r="C1077" t="str">
        <v>Hooks</v>
      </c>
      <c r="D1077" t="str">
        <v>S206 (120)</v>
      </c>
      <c r="E1077">
        <v>43212</v>
      </c>
      <c r="F1077">
        <v>44334</v>
      </c>
      <c r="G1077" t="str">
        <v>1.85</v>
      </c>
    </row>
    <row r="1078">
      <c r="A1078" t="str">
        <v>KG-8JKR-RC81</v>
      </c>
      <c r="B1078" t="str">
        <v>X002UDIWNX</v>
      </c>
      <c r="C1078" t="str">
        <v>Hooks</v>
      </c>
      <c r="D1078" t="str">
        <v>S206(50)</v>
      </c>
      <c r="E1078">
        <v>44982</v>
      </c>
      <c r="F1078">
        <v>46099</v>
      </c>
      <c r="G1078" t="str">
        <v>1.52</v>
      </c>
    </row>
    <row r="1079">
      <c r="A1079" t="str">
        <v>KG-8JKR-RC81</v>
      </c>
      <c r="B1079" t="str">
        <v>X002UDIWNX</v>
      </c>
      <c r="C1079" t="str">
        <v>Hooks</v>
      </c>
      <c r="D1079" t="str">
        <v>S206(50)</v>
      </c>
      <c r="E1079">
        <v>44900</v>
      </c>
      <c r="F1079">
        <v>44981</v>
      </c>
      <c r="G1079" t="str">
        <v>1.52</v>
      </c>
    </row>
    <row r="1080">
      <c r="A1080" t="str">
        <v>KG-8JKR-RC81</v>
      </c>
      <c r="B1080" t="str">
        <v>X002UDIWNX</v>
      </c>
      <c r="C1080" t="str">
        <v>Hooks</v>
      </c>
      <c r="D1080" t="str">
        <v>S206(50)</v>
      </c>
      <c r="E1080">
        <v>44811</v>
      </c>
      <c r="F1080">
        <v>44899</v>
      </c>
      <c r="G1080" t="str">
        <v>1.57</v>
      </c>
    </row>
    <row r="1081">
      <c r="A1081" t="str">
        <v>KG-8JKR-RC81</v>
      </c>
      <c r="B1081" t="str">
        <v>X002UDIWNX</v>
      </c>
      <c r="C1081" t="str">
        <v>Hooks</v>
      </c>
      <c r="D1081" t="str">
        <v>S206(50)</v>
      </c>
      <c r="E1081">
        <v>44647</v>
      </c>
      <c r="F1081">
        <v>44810</v>
      </c>
      <c r="G1081" t="str">
        <v>1.62</v>
      </c>
    </row>
    <row r="1082">
      <c r="A1082" t="str">
        <v>KG-8JKR-RC81</v>
      </c>
      <c r="B1082" t="str">
        <v>X002UDIWNX</v>
      </c>
      <c r="C1082" t="str">
        <v>Hooks</v>
      </c>
      <c r="D1082" t="str">
        <v>S206(50)</v>
      </c>
      <c r="E1082">
        <v>44608</v>
      </c>
      <c r="F1082">
        <v>44646</v>
      </c>
      <c r="G1082" t="str">
        <v>2.67</v>
      </c>
    </row>
    <row r="1083">
      <c r="A1083" t="str">
        <v>KG-8JKR-RC81</v>
      </c>
      <c r="B1083" t="str">
        <v>X002UDIWNX</v>
      </c>
      <c r="C1083" t="str">
        <v>Hooks</v>
      </c>
      <c r="D1083" t="str">
        <v>S206(50)</v>
      </c>
      <c r="E1083">
        <v>44585</v>
      </c>
      <c r="F1083">
        <v>44607</v>
      </c>
      <c r="G1083" t="str">
        <v>2.72</v>
      </c>
    </row>
    <row r="1084">
      <c r="A1084" t="str">
        <v>KG-8JKR-RC81</v>
      </c>
      <c r="B1084" t="str">
        <v>X002UDIWNX</v>
      </c>
      <c r="C1084" t="str">
        <v>Hooks</v>
      </c>
      <c r="D1084" t="str">
        <v>S206(50)</v>
      </c>
      <c r="E1084">
        <v>44559</v>
      </c>
      <c r="F1084">
        <v>44584</v>
      </c>
      <c r="G1084" t="str">
        <v>3.16</v>
      </c>
    </row>
    <row r="1085">
      <c r="A1085" t="str">
        <v>KG-8JKR-RC81</v>
      </c>
      <c r="B1085" t="str">
        <v>X002UDIWNX</v>
      </c>
      <c r="C1085" t="str">
        <v>Hooks</v>
      </c>
      <c r="D1085" t="str">
        <v>S206(50)</v>
      </c>
      <c r="E1085">
        <v>44401</v>
      </c>
      <c r="F1085">
        <v>44558</v>
      </c>
      <c r="G1085" t="str">
        <v>1.60</v>
      </c>
    </row>
    <row r="1086">
      <c r="A1086" t="str">
        <v>KG-8JKR-RC81</v>
      </c>
      <c r="B1086" t="str">
        <v>X002UDIWNX</v>
      </c>
      <c r="C1086" t="str">
        <v>Hooks</v>
      </c>
      <c r="D1086" t="str">
        <v>S206(50)</v>
      </c>
      <c r="E1086">
        <v>44350</v>
      </c>
      <c r="F1086">
        <v>44400</v>
      </c>
      <c r="G1086" t="str">
        <v>2.82</v>
      </c>
    </row>
    <row r="1087">
      <c r="A1087" t="str">
        <v>KG-8JKR-RC81</v>
      </c>
      <c r="B1087" t="str">
        <v>X002UDIWNX</v>
      </c>
      <c r="C1087" t="str">
        <v>Hooks</v>
      </c>
      <c r="D1087" t="str">
        <v>S206(50)</v>
      </c>
      <c r="E1087">
        <v>43224</v>
      </c>
      <c r="F1087">
        <v>44349</v>
      </c>
      <c r="G1087" t="str">
        <v>2.67</v>
      </c>
    </row>
    <row r="1088">
      <c r="A1088" t="str">
        <v>U8-PI8J-3769</v>
      </c>
      <c r="B1088" t="str">
        <v>X002UDBVHR</v>
      </c>
      <c r="C1088" t="str">
        <v>Hooks</v>
      </c>
      <c r="D1088" t="str">
        <v>S206(80)</v>
      </c>
      <c r="E1088">
        <v>44935</v>
      </c>
      <c r="F1088">
        <v>46052</v>
      </c>
      <c r="G1088" t="str">
        <v>1.94</v>
      </c>
    </row>
    <row r="1089">
      <c r="A1089" t="str">
        <v>U8-PI8J-3769</v>
      </c>
      <c r="B1089" t="str">
        <v>X002UDBVHR</v>
      </c>
      <c r="C1089" t="str">
        <v>Hooks</v>
      </c>
      <c r="D1089" t="str">
        <v>S206(80)</v>
      </c>
      <c r="E1089">
        <v>44885</v>
      </c>
      <c r="F1089">
        <v>44934</v>
      </c>
      <c r="G1089" t="str">
        <v>2.50</v>
      </c>
    </row>
    <row r="1090">
      <c r="A1090" t="str">
        <v>U8-PI8J-3769</v>
      </c>
      <c r="B1090" t="str">
        <v>X002UDBVHR</v>
      </c>
      <c r="C1090" t="str">
        <v>Hooks</v>
      </c>
      <c r="D1090" t="str">
        <v>S206(80)</v>
      </c>
      <c r="E1090">
        <v>44813</v>
      </c>
      <c r="F1090">
        <v>44884</v>
      </c>
      <c r="G1090" t="str">
        <v>1.91</v>
      </c>
    </row>
    <row r="1091">
      <c r="A1091" t="str">
        <v>U8-PI8J-3769</v>
      </c>
      <c r="B1091" t="str">
        <v>X002UDBVHR</v>
      </c>
      <c r="C1091" t="str">
        <v>Hooks</v>
      </c>
      <c r="D1091" t="str">
        <v>S206(80)</v>
      </c>
      <c r="E1091">
        <v>44745</v>
      </c>
      <c r="F1091">
        <v>44812</v>
      </c>
      <c r="G1091" t="str">
        <v>1.98</v>
      </c>
    </row>
    <row r="1092">
      <c r="A1092" t="str">
        <v>U8-PI8J-3769</v>
      </c>
      <c r="B1092" t="str">
        <v>X002UDBVHR</v>
      </c>
      <c r="C1092" t="str">
        <v>Hooks</v>
      </c>
      <c r="D1092" t="str">
        <v>S206(80)</v>
      </c>
      <c r="E1092">
        <v>44719</v>
      </c>
      <c r="F1092">
        <v>44744</v>
      </c>
      <c r="G1092" t="str">
        <v>2.71</v>
      </c>
    </row>
    <row r="1093">
      <c r="A1093" t="str">
        <v>U8-PI8J-3769</v>
      </c>
      <c r="B1093" t="str">
        <v>X002UDBVHR</v>
      </c>
      <c r="C1093" t="str">
        <v>Hooks</v>
      </c>
      <c r="D1093" t="str">
        <v>S206(80)</v>
      </c>
      <c r="E1093">
        <v>44592</v>
      </c>
      <c r="F1093">
        <v>44718</v>
      </c>
      <c r="G1093">
        <v>45018</v>
      </c>
    </row>
    <row r="1094">
      <c r="A1094" t="str">
        <v>U8-PI8J-3769</v>
      </c>
      <c r="B1094" t="str">
        <v>X002UDBVHR</v>
      </c>
      <c r="C1094" t="str">
        <v>Hooks</v>
      </c>
      <c r="D1094" t="str">
        <v>S206(80)</v>
      </c>
      <c r="E1094">
        <v>44576</v>
      </c>
      <c r="F1094">
        <v>44591</v>
      </c>
      <c r="G1094">
        <v>45172</v>
      </c>
    </row>
    <row r="1095">
      <c r="A1095" t="str">
        <v>U8-PI8J-3769</v>
      </c>
      <c r="B1095" t="str">
        <v>X002UDBVHR</v>
      </c>
      <c r="C1095" t="str">
        <v>Hooks</v>
      </c>
      <c r="D1095" t="str">
        <v>S206(80)</v>
      </c>
      <c r="E1095">
        <v>44562</v>
      </c>
      <c r="F1095">
        <v>44575</v>
      </c>
      <c r="G1095" t="str">
        <v>2.31</v>
      </c>
    </row>
    <row r="1096">
      <c r="A1096" t="str">
        <v>U8-PI8J-3769</v>
      </c>
      <c r="B1096" t="str">
        <v>X002UDBVHR</v>
      </c>
      <c r="C1096" t="str">
        <v>Hooks</v>
      </c>
      <c r="D1096" t="str">
        <v>S206(80)</v>
      </c>
      <c r="E1096">
        <v>44531</v>
      </c>
      <c r="F1096">
        <v>44561</v>
      </c>
      <c r="G1096" t="str">
        <v>2.19</v>
      </c>
    </row>
    <row r="1097">
      <c r="A1097" t="str">
        <v>U8-PI8J-3769</v>
      </c>
      <c r="B1097" t="str">
        <v>X002UDBVHR</v>
      </c>
      <c r="C1097" t="str">
        <v>Hooks</v>
      </c>
      <c r="D1097" t="str">
        <v>S206(80)</v>
      </c>
      <c r="E1097">
        <v>44517</v>
      </c>
      <c r="F1097">
        <v>44530</v>
      </c>
      <c r="G1097" t="str">
        <v>2.16</v>
      </c>
    </row>
    <row r="1098">
      <c r="A1098" t="str">
        <v>U8-PI8J-3769</v>
      </c>
      <c r="B1098" t="str">
        <v>X002UDBVHR</v>
      </c>
      <c r="C1098" t="str">
        <v>Hooks</v>
      </c>
      <c r="D1098" t="str">
        <v>S206(80)</v>
      </c>
      <c r="E1098">
        <v>44442</v>
      </c>
      <c r="F1098">
        <v>44516</v>
      </c>
      <c r="G1098" t="str">
        <v>2.49</v>
      </c>
    </row>
    <row r="1099">
      <c r="A1099" t="str">
        <v>U8-PI8J-3769</v>
      </c>
      <c r="B1099" t="str">
        <v>X002UDBVHR</v>
      </c>
      <c r="C1099" t="str">
        <v>Hooks</v>
      </c>
      <c r="D1099" t="str">
        <v>S206(80)</v>
      </c>
      <c r="E1099">
        <v>44384</v>
      </c>
      <c r="F1099">
        <v>44441</v>
      </c>
      <c r="G1099" t="str">
        <v>2.56</v>
      </c>
    </row>
    <row r="1100">
      <c r="A1100" t="str">
        <v>U8-PI8J-3769</v>
      </c>
      <c r="B1100" t="str">
        <v>X002UDBVHR</v>
      </c>
      <c r="C1100" t="str">
        <v>Hooks</v>
      </c>
      <c r="D1100" t="str">
        <v>S206(80)</v>
      </c>
      <c r="E1100">
        <v>44350</v>
      </c>
      <c r="F1100">
        <v>44383</v>
      </c>
      <c r="G1100" t="str">
        <v>3.24</v>
      </c>
    </row>
    <row r="1101">
      <c r="A1101" t="str">
        <v>U8-PI8J-3769</v>
      </c>
      <c r="B1101" t="str">
        <v>X002UDBVHR</v>
      </c>
      <c r="C1101" t="str">
        <v>Hooks</v>
      </c>
      <c r="D1101" t="str">
        <v>S206(80)</v>
      </c>
      <c r="E1101">
        <v>43224</v>
      </c>
      <c r="F1101">
        <v>44349</v>
      </c>
      <c r="G1101" t="str">
        <v>3.16</v>
      </c>
    </row>
    <row r="1102">
      <c r="A1102" t="str">
        <v>V6-9SRV-QZIZ</v>
      </c>
      <c r="B1102" t="str">
        <v>X002UDI1VV</v>
      </c>
      <c r="C1102" t="str">
        <v>Hooks</v>
      </c>
      <c r="D1102" t="str">
        <v>S183(30)&gt; S186 (15)&gt; S206 (60)</v>
      </c>
      <c r="E1102">
        <v>44953</v>
      </c>
      <c r="F1102">
        <v>46054</v>
      </c>
      <c r="G1102" t="str">
        <v>1.52</v>
      </c>
    </row>
    <row r="1103">
      <c r="A1103" t="str">
        <v>V6-9SRV-QZIZ</v>
      </c>
      <c r="B1103" t="str">
        <v>X002UDI1VV</v>
      </c>
      <c r="C1103" t="str">
        <v>Hooks</v>
      </c>
      <c r="D1103" t="str">
        <v>S183(30)&gt; S186 (15)&gt; S206 (60)</v>
      </c>
      <c r="E1103">
        <v>44836</v>
      </c>
      <c r="F1103">
        <v>44952</v>
      </c>
      <c r="G1103" t="str">
        <v>1.57</v>
      </c>
    </row>
    <row r="1104">
      <c r="A1104" t="str">
        <v>V6-9SRV-QZIZ</v>
      </c>
      <c r="B1104" t="str">
        <v>X002UDI1VV</v>
      </c>
      <c r="C1104" t="str">
        <v>Hooks</v>
      </c>
      <c r="D1104" t="str">
        <v>S183(30)&gt; S186 (15)&gt; S206 (60)</v>
      </c>
      <c r="E1104">
        <v>44625</v>
      </c>
      <c r="F1104">
        <v>44835</v>
      </c>
      <c r="G1104" t="str">
        <v>1.62</v>
      </c>
    </row>
    <row r="1105">
      <c r="A1105" t="str">
        <v>V6-9SRV-QZIZ</v>
      </c>
      <c r="B1105" t="str">
        <v>X002UDI1VV</v>
      </c>
      <c r="C1105" t="str">
        <v>Hooks</v>
      </c>
      <c r="D1105" t="str">
        <v>S183(30)&gt; S186 (15)&gt; S206 (60)</v>
      </c>
      <c r="E1105">
        <v>44542</v>
      </c>
      <c r="F1105">
        <v>44624</v>
      </c>
      <c r="G1105" t="str">
        <v>2.57</v>
      </c>
    </row>
    <row r="1106">
      <c r="A1106" t="str">
        <v>V6-9SRV-QZIZ</v>
      </c>
      <c r="B1106" t="str">
        <v>X002UDI1VV</v>
      </c>
      <c r="C1106" t="str">
        <v>Hooks</v>
      </c>
      <c r="D1106" t="str">
        <v>S183(30)&gt; S186 (15)&gt; S206 (60)</v>
      </c>
      <c r="E1106">
        <v>44535</v>
      </c>
      <c r="F1106">
        <v>44541</v>
      </c>
      <c r="G1106" t="str">
        <v>1.57</v>
      </c>
    </row>
    <row r="1107">
      <c r="A1107" t="str">
        <v>V6-9SRV-QZIZ</v>
      </c>
      <c r="B1107" t="str">
        <v>X002UDI1VV</v>
      </c>
      <c r="C1107" t="str">
        <v>Hooks</v>
      </c>
      <c r="D1107" t="str">
        <v>S183(30)&gt; S186 (15)&gt; S206 (60)</v>
      </c>
      <c r="E1107">
        <v>44379</v>
      </c>
      <c r="F1107">
        <v>44534</v>
      </c>
      <c r="G1107">
        <v>45109</v>
      </c>
    </row>
    <row r="1108">
      <c r="A1108" t="str">
        <v>V6-9SRV-QZIZ</v>
      </c>
      <c r="B1108" t="str">
        <v>X002UDI1VV</v>
      </c>
      <c r="C1108" t="str">
        <v>Hooks</v>
      </c>
      <c r="D1108" t="str">
        <v>S183(30)&gt; S186 (15)&gt; S206 (60)</v>
      </c>
      <c r="E1108">
        <v>44351</v>
      </c>
      <c r="F1108">
        <v>44378</v>
      </c>
      <c r="G1108" t="str">
        <v>2.82</v>
      </c>
    </row>
    <row r="1109">
      <c r="A1109" t="str">
        <v>V6-9SRV-QZIZ</v>
      </c>
      <c r="B1109" t="str">
        <v>X002UDI1VV</v>
      </c>
      <c r="C1109" t="str">
        <v>Hooks</v>
      </c>
      <c r="D1109" t="str">
        <v>S183(30)&gt; S186 (15)&gt; S206 (60)</v>
      </c>
      <c r="E1109">
        <v>43224</v>
      </c>
      <c r="F1109">
        <v>44350</v>
      </c>
      <c r="G1109" t="str">
        <v>2.67</v>
      </c>
    </row>
    <row r="1110">
      <c r="A1110" t="str">
        <v>WB-S6FP-STO9</v>
      </c>
      <c r="B1110" t="e">
        <v>#N/A</v>
      </c>
      <c r="C1110" t="e">
        <v>#N/A</v>
      </c>
      <c r="D1110" t="e">
        <v>#N/A</v>
      </c>
      <c r="E1110">
        <v>44462</v>
      </c>
      <c r="F1110">
        <v>44546</v>
      </c>
      <c r="G1110" t="str">
        <v>1.15</v>
      </c>
    </row>
    <row r="1111">
      <c r="A1111" t="str">
        <v>WB-S6FP-STO9</v>
      </c>
      <c r="B1111" t="e">
        <v>#N/A</v>
      </c>
      <c r="C1111" t="e">
        <v>#N/A</v>
      </c>
      <c r="D1111" t="e">
        <v>#N/A</v>
      </c>
      <c r="E1111">
        <v>44384</v>
      </c>
      <c r="F1111">
        <v>44461</v>
      </c>
      <c r="G1111" t="str">
        <v>1.19</v>
      </c>
    </row>
    <row r="1112">
      <c r="A1112" t="str">
        <v>WB-S6FP-STO9</v>
      </c>
      <c r="B1112" t="e">
        <v>#N/A</v>
      </c>
      <c r="C1112" t="e">
        <v>#N/A</v>
      </c>
      <c r="D1112" t="e">
        <v>#N/A</v>
      </c>
      <c r="E1112">
        <v>44369</v>
      </c>
      <c r="F1112">
        <v>44383</v>
      </c>
      <c r="G1112" t="str">
        <v>2.40</v>
      </c>
    </row>
    <row r="1113">
      <c r="A1113" t="str">
        <v>WB-S6FP-STO9</v>
      </c>
      <c r="B1113" t="e">
        <v>#N/A</v>
      </c>
      <c r="C1113" t="e">
        <v>#N/A</v>
      </c>
      <c r="D1113" t="e">
        <v>#N/A</v>
      </c>
      <c r="E1113">
        <v>44331</v>
      </c>
      <c r="F1113">
        <v>44368</v>
      </c>
      <c r="G1113" t="str">
        <v>1.82</v>
      </c>
    </row>
    <row r="1114">
      <c r="A1114" t="str">
        <v>WB-S6FP-STO9</v>
      </c>
      <c r="B1114" t="e">
        <v>#N/A</v>
      </c>
      <c r="C1114" t="e">
        <v>#N/A</v>
      </c>
      <c r="D1114" t="e">
        <v>#N/A</v>
      </c>
      <c r="E1114">
        <v>44320</v>
      </c>
      <c r="F1114">
        <v>44330</v>
      </c>
      <c r="G1114" t="str">
        <v>2.18</v>
      </c>
    </row>
    <row r="1115">
      <c r="A1115" t="str">
        <v>WB-S6FP-STO9</v>
      </c>
      <c r="B1115" t="e">
        <v>#N/A</v>
      </c>
      <c r="C1115" t="e">
        <v>#N/A</v>
      </c>
      <c r="D1115" t="e">
        <v>#N/A</v>
      </c>
      <c r="E1115">
        <v>43212</v>
      </c>
      <c r="F1115">
        <v>44319</v>
      </c>
      <c r="G1115" t="str">
        <v>1.85</v>
      </c>
    </row>
    <row r="1116">
      <c r="A1116" t="str">
        <v>39-5LZ9-QU31</v>
      </c>
      <c r="B1116" t="e">
        <v>#N/A</v>
      </c>
      <c r="C1116" t="e">
        <v>#N/A</v>
      </c>
      <c r="D1116" t="e">
        <v>#N/A</v>
      </c>
      <c r="E1116">
        <v>43941</v>
      </c>
      <c r="F1116">
        <v>46132</v>
      </c>
      <c r="G1116" t="str">
        <v>0.00</v>
      </c>
    </row>
    <row r="1117">
      <c r="A1117" t="str">
        <v>DL-VZTZ-QHXX</v>
      </c>
      <c r="B1117" t="e">
        <v>#N/A</v>
      </c>
      <c r="C1117" t="e">
        <v>#N/A</v>
      </c>
      <c r="D1117" t="e">
        <v>#N/A</v>
      </c>
      <c r="E1117">
        <v>43941</v>
      </c>
      <c r="F1117">
        <v>46132</v>
      </c>
      <c r="G1117" t="str">
        <v>0.00</v>
      </c>
    </row>
    <row r="1118">
      <c r="A1118" t="str">
        <v>XQ-ULZY-GBZS</v>
      </c>
      <c r="B1118" t="e">
        <v>#N/A</v>
      </c>
      <c r="C1118" t="e">
        <v>#N/A</v>
      </c>
      <c r="D1118" t="e">
        <v>#N/A</v>
      </c>
      <c r="E1118">
        <v>43941</v>
      </c>
      <c r="F1118">
        <v>46132</v>
      </c>
      <c r="G1118" t="str">
        <v>0.00</v>
      </c>
    </row>
    <row r="1119">
      <c r="A1119" t="str">
        <v>8J-L16W-QODO</v>
      </c>
      <c r="B1119" t="e">
        <v>#N/A</v>
      </c>
      <c r="C1119" t="e">
        <v>#N/A</v>
      </c>
      <c r="D1119" t="e">
        <v>#N/A</v>
      </c>
      <c r="E1119">
        <v>43941</v>
      </c>
      <c r="F1119">
        <v>46132</v>
      </c>
      <c r="G1119" t="str">
        <v>0.00</v>
      </c>
    </row>
    <row r="1120">
      <c r="A1120" t="str">
        <v>ER-20K5-JXAF</v>
      </c>
      <c r="B1120" t="str">
        <v>X002VN8FIT</v>
      </c>
      <c r="C1120" t="str">
        <v>Rattan Holders</v>
      </c>
      <c r="D1120" t="str">
        <v>S194 (80)</v>
      </c>
      <c r="E1120">
        <v>44795</v>
      </c>
      <c r="F1120">
        <v>46098</v>
      </c>
      <c r="G1120" t="str">
        <v>9.63</v>
      </c>
    </row>
    <row r="1121">
      <c r="A1121" t="str">
        <v>ER-20K5-JXAF</v>
      </c>
      <c r="B1121" t="str">
        <v>X002VN8FIT</v>
      </c>
      <c r="C1121" t="str">
        <v>Rattan Holders</v>
      </c>
      <c r="D1121" t="str">
        <v>S194 (80)</v>
      </c>
      <c r="E1121">
        <v>43302</v>
      </c>
      <c r="F1121">
        <v>44794</v>
      </c>
      <c r="G1121" t="str">
        <v>10.82</v>
      </c>
    </row>
    <row r="1122">
      <c r="A1122" t="str">
        <v>ZE-DDU0-396K</v>
      </c>
      <c r="B1122" t="e">
        <v>#N/A</v>
      </c>
      <c r="C1122" t="e">
        <v>#N/A</v>
      </c>
      <c r="D1122" t="e">
        <v>#N/A</v>
      </c>
      <c r="E1122">
        <v>43941</v>
      </c>
      <c r="F1122">
        <v>46132</v>
      </c>
      <c r="G1122" t="str">
        <v>0.00</v>
      </c>
    </row>
    <row r="1123">
      <c r="A1123" t="str">
        <v>RB-C6H6-5FBA</v>
      </c>
      <c r="B1123" t="e">
        <v>#N/A</v>
      </c>
      <c r="C1123" t="e">
        <v>#N/A</v>
      </c>
      <c r="D1123" t="e">
        <v>#N/A</v>
      </c>
      <c r="E1123">
        <v>43941</v>
      </c>
      <c r="F1123">
        <v>46132</v>
      </c>
      <c r="G1123" t="str">
        <v>0.00</v>
      </c>
    </row>
    <row r="1124">
      <c r="A1124" t="str">
        <v>AO-N2WC-LK4S</v>
      </c>
      <c r="B1124" t="e">
        <v>#N/A</v>
      </c>
      <c r="C1124" t="e">
        <v>#N/A</v>
      </c>
      <c r="D1124" t="e">
        <v>#N/A</v>
      </c>
      <c r="E1124">
        <v>44758</v>
      </c>
      <c r="F1124">
        <v>45870</v>
      </c>
      <c r="G1124">
        <v>45079</v>
      </c>
    </row>
    <row r="1125">
      <c r="A1125" t="str">
        <v>AO-N2WC-LK4S</v>
      </c>
      <c r="B1125" t="e">
        <v>#N/A</v>
      </c>
      <c r="C1125" t="e">
        <v>#N/A</v>
      </c>
      <c r="D1125" t="e">
        <v>#N/A</v>
      </c>
      <c r="E1125">
        <v>44568</v>
      </c>
      <c r="F1125">
        <v>44757</v>
      </c>
      <c r="G1125" t="str">
        <v>1.51</v>
      </c>
    </row>
    <row r="1126">
      <c r="A1126" t="str">
        <v>AO-N2WC-LK4S</v>
      </c>
      <c r="B1126" t="e">
        <v>#N/A</v>
      </c>
      <c r="C1126" t="e">
        <v>#N/A</v>
      </c>
      <c r="D1126" t="e">
        <v>#N/A</v>
      </c>
      <c r="E1126">
        <v>43283</v>
      </c>
      <c r="F1126">
        <v>44567</v>
      </c>
      <c r="G1126">
        <v>45080</v>
      </c>
    </row>
    <row r="1127">
      <c r="A1127" t="str">
        <v>F2-UHMO-DYRZ</v>
      </c>
      <c r="B1127" t="e">
        <v>#N/A</v>
      </c>
      <c r="C1127" t="e">
        <v>#N/A</v>
      </c>
      <c r="D1127" t="e">
        <v>#N/A</v>
      </c>
      <c r="E1127">
        <v>43378</v>
      </c>
      <c r="F1127">
        <v>44627</v>
      </c>
      <c r="G1127">
        <v>45115</v>
      </c>
    </row>
    <row r="1128">
      <c r="A1128" t="str">
        <v>HC-PEBR-Y8E6</v>
      </c>
      <c r="B1128" t="e">
        <v>#N/A</v>
      </c>
      <c r="C1128" t="e">
        <v>#N/A</v>
      </c>
      <c r="D1128" t="e">
        <v>#N/A</v>
      </c>
      <c r="E1128">
        <v>44742</v>
      </c>
      <c r="F1128">
        <v>45873</v>
      </c>
      <c r="G1128" t="str">
        <v>1.19</v>
      </c>
    </row>
    <row r="1129">
      <c r="A1129" t="str">
        <v>HC-PEBR-Y8E6</v>
      </c>
      <c r="B1129" t="e">
        <v>#N/A</v>
      </c>
      <c r="C1129" t="e">
        <v>#N/A</v>
      </c>
      <c r="D1129" t="e">
        <v>#N/A</v>
      </c>
      <c r="E1129">
        <v>44683</v>
      </c>
      <c r="F1129">
        <v>44741</v>
      </c>
      <c r="G1129" t="str">
        <v>1.94</v>
      </c>
    </row>
    <row r="1130">
      <c r="A1130" t="str">
        <v>HC-PEBR-Y8E6</v>
      </c>
      <c r="B1130" t="e">
        <v>#N/A</v>
      </c>
      <c r="C1130" t="e">
        <v>#N/A</v>
      </c>
      <c r="D1130" t="e">
        <v>#N/A</v>
      </c>
      <c r="E1130">
        <v>44545</v>
      </c>
      <c r="F1130">
        <v>44682</v>
      </c>
      <c r="G1130" t="str">
        <v>1.45</v>
      </c>
    </row>
    <row r="1131">
      <c r="A1131" t="str">
        <v>HC-PEBR-Y8E6</v>
      </c>
      <c r="B1131" t="e">
        <v>#N/A</v>
      </c>
      <c r="C1131" t="e">
        <v>#N/A</v>
      </c>
      <c r="D1131" t="e">
        <v>#N/A</v>
      </c>
      <c r="E1131">
        <v>43283</v>
      </c>
      <c r="F1131">
        <v>44544</v>
      </c>
      <c r="G1131" t="str">
        <v>3.00</v>
      </c>
    </row>
    <row r="1132">
      <c r="A1132" t="str">
        <v>QP-FVYX-FSVT</v>
      </c>
      <c r="B1132" t="e">
        <v>#N/A</v>
      </c>
      <c r="C1132" t="e">
        <v>#N/A</v>
      </c>
      <c r="D1132" t="e">
        <v>#N/A</v>
      </c>
      <c r="E1132">
        <v>43283</v>
      </c>
      <c r="F1132">
        <v>45643</v>
      </c>
      <c r="G1132" t="str">
        <v>3.28</v>
      </c>
    </row>
    <row r="1133">
      <c r="A1133" t="str">
        <v>X3-LNO2-F97Q</v>
      </c>
      <c r="B1133" t="e">
        <v>#N/A</v>
      </c>
      <c r="C1133" t="e">
        <v>#N/A</v>
      </c>
      <c r="D1133" t="e">
        <v>#N/A</v>
      </c>
      <c r="E1133">
        <v>44767</v>
      </c>
      <c r="F1133">
        <v>45877</v>
      </c>
      <c r="G1133" t="str">
        <v>1.78</v>
      </c>
    </row>
    <row r="1134">
      <c r="A1134" t="str">
        <v>X3-LNO2-F97Q</v>
      </c>
      <c r="B1134" t="e">
        <v>#N/A</v>
      </c>
      <c r="C1134" t="e">
        <v>#N/A</v>
      </c>
      <c r="D1134" t="e">
        <v>#N/A</v>
      </c>
      <c r="E1134">
        <v>44633</v>
      </c>
      <c r="F1134">
        <v>44766</v>
      </c>
      <c r="G1134" t="str">
        <v>2.45</v>
      </c>
    </row>
    <row r="1135">
      <c r="A1135" t="str">
        <v>X3-LNO2-F97Q</v>
      </c>
      <c r="B1135" t="e">
        <v>#N/A</v>
      </c>
      <c r="C1135" t="e">
        <v>#N/A</v>
      </c>
      <c r="D1135" t="e">
        <v>#N/A</v>
      </c>
      <c r="E1135">
        <v>44534</v>
      </c>
      <c r="F1135">
        <v>44632</v>
      </c>
      <c r="G1135" t="str">
        <v>1.97</v>
      </c>
    </row>
    <row r="1136">
      <c r="A1136" t="str">
        <v>X3-LNO2-F97Q</v>
      </c>
      <c r="B1136" t="e">
        <v>#N/A</v>
      </c>
      <c r="C1136" t="e">
        <v>#N/A</v>
      </c>
      <c r="D1136" t="e">
        <v>#N/A</v>
      </c>
      <c r="E1136">
        <v>43283</v>
      </c>
      <c r="F1136">
        <v>44533</v>
      </c>
      <c r="G1136" t="str">
        <v>3.52</v>
      </c>
    </row>
    <row r="1137">
      <c r="A1137" t="str">
        <v>XL-F93L-7S54</v>
      </c>
      <c r="B1137" t="str">
        <v>X002WXRCOB</v>
      </c>
      <c r="C1137" t="str">
        <v>Bamboo Holders</v>
      </c>
      <c r="D1137" t="str">
        <v>S139 (294)</v>
      </c>
      <c r="E1137">
        <v>43378</v>
      </c>
      <c r="F1137">
        <v>45570</v>
      </c>
      <c r="G1137">
        <v>45115</v>
      </c>
    </row>
    <row r="1138">
      <c r="A1138" t="str">
        <v>tny-01</v>
      </c>
      <c r="B1138" t="e">
        <v>#N/A</v>
      </c>
      <c r="C1138" t="e">
        <v>#N/A</v>
      </c>
      <c r="D1138" t="e">
        <v>#N/A</v>
      </c>
      <c r="E1138">
        <v>43941</v>
      </c>
      <c r="F1138">
        <v>46132</v>
      </c>
      <c r="G1138" t="str">
        <v>0.00</v>
      </c>
    </row>
    <row r="1139">
      <c r="A1139" t="str">
        <v>tny-03</v>
      </c>
      <c r="B1139" t="e">
        <v>#N/A</v>
      </c>
      <c r="C1139" t="e">
        <v>#N/A</v>
      </c>
      <c r="D1139" t="e">
        <v>#N/A</v>
      </c>
      <c r="E1139">
        <v>43941</v>
      </c>
      <c r="F1139">
        <v>46132</v>
      </c>
      <c r="G1139" t="str">
        <v>0.00</v>
      </c>
    </row>
    <row r="1140">
      <c r="A1140" t="str">
        <v>tny-04</v>
      </c>
      <c r="B1140" t="e">
        <v>#N/A</v>
      </c>
      <c r="C1140" t="e">
        <v>#N/A</v>
      </c>
      <c r="D1140" t="e">
        <v>#N/A</v>
      </c>
      <c r="E1140">
        <v>43941</v>
      </c>
      <c r="F1140">
        <v>46132</v>
      </c>
      <c r="G1140" t="str">
        <v>0.00</v>
      </c>
    </row>
    <row r="1141">
      <c r="A1141" t="str">
        <v>tny-05</v>
      </c>
      <c r="B1141" t="e">
        <v>#N/A</v>
      </c>
      <c r="C1141" t="e">
        <v>#N/A</v>
      </c>
      <c r="D1141" t="e">
        <v>#N/A</v>
      </c>
      <c r="E1141">
        <v>43941</v>
      </c>
      <c r="F1141">
        <v>46132</v>
      </c>
      <c r="G1141" t="str">
        <v>0.00</v>
      </c>
    </row>
    <row r="1142">
      <c r="A1142" t="str">
        <v>tny-06</v>
      </c>
      <c r="B1142" t="e">
        <v>#N/A</v>
      </c>
      <c r="C1142" t="e">
        <v>#N/A</v>
      </c>
      <c r="D1142" t="e">
        <v>#N/A</v>
      </c>
      <c r="E1142">
        <v>43941</v>
      </c>
      <c r="F1142">
        <v>46132</v>
      </c>
      <c r="G1142" t="str">
        <v>0.00</v>
      </c>
    </row>
    <row r="1143">
      <c r="A1143" t="str">
        <v>tny-07</v>
      </c>
      <c r="B1143" t="e">
        <v>#N/A</v>
      </c>
      <c r="C1143" t="e">
        <v>#N/A</v>
      </c>
      <c r="D1143" t="e">
        <v>#N/A</v>
      </c>
      <c r="E1143">
        <v>43941</v>
      </c>
      <c r="F1143">
        <v>46132</v>
      </c>
      <c r="G1143" t="str">
        <v>0.00</v>
      </c>
    </row>
    <row r="1144">
      <c r="A1144" t="str">
        <v>tny-08</v>
      </c>
      <c r="B1144" t="e">
        <v>#N/A</v>
      </c>
      <c r="C1144" t="e">
        <v>#N/A</v>
      </c>
      <c r="D1144" t="e">
        <v>#N/A</v>
      </c>
      <c r="E1144">
        <v>43941</v>
      </c>
      <c r="F1144">
        <v>46132</v>
      </c>
      <c r="G1144" t="str">
        <v>0.00</v>
      </c>
    </row>
    <row r="1145">
      <c r="A1145" t="str">
        <v>tny-09</v>
      </c>
      <c r="B1145" t="e">
        <v>#N/A</v>
      </c>
      <c r="C1145" t="e">
        <v>#N/A</v>
      </c>
      <c r="D1145" t="e">
        <v>#N/A</v>
      </c>
      <c r="E1145">
        <v>43941</v>
      </c>
      <c r="F1145">
        <v>46132</v>
      </c>
      <c r="G1145" t="str">
        <v>0.00</v>
      </c>
    </row>
    <row r="1146">
      <c r="A1146" t="str">
        <v>tny-10</v>
      </c>
      <c r="B1146" t="e">
        <v>#N/A</v>
      </c>
      <c r="C1146" t="e">
        <v>#N/A</v>
      </c>
      <c r="D1146" t="e">
        <v>#N/A</v>
      </c>
      <c r="E1146">
        <v>43941</v>
      </c>
      <c r="F1146">
        <v>46132</v>
      </c>
      <c r="G1146" t="str">
        <v>0.00</v>
      </c>
    </row>
    <row r="1147">
      <c r="A1147" t="str">
        <v>tny-11</v>
      </c>
      <c r="B1147" t="e">
        <v>#N/A</v>
      </c>
      <c r="C1147" t="e">
        <v>#N/A</v>
      </c>
      <c r="D1147" t="e">
        <v>#N/A</v>
      </c>
      <c r="E1147">
        <v>43941</v>
      </c>
      <c r="F1147">
        <v>46132</v>
      </c>
      <c r="G1147" t="str">
        <v>0.00</v>
      </c>
    </row>
    <row r="1148">
      <c r="A1148" t="str">
        <v>tny-12</v>
      </c>
      <c r="B1148" t="e">
        <v>#N/A</v>
      </c>
      <c r="C1148" t="e">
        <v>#N/A</v>
      </c>
      <c r="D1148" t="e">
        <v>#N/A</v>
      </c>
      <c r="E1148">
        <v>43941</v>
      </c>
      <c r="F1148">
        <v>46132</v>
      </c>
      <c r="G1148" t="str">
        <v>0.00</v>
      </c>
    </row>
    <row r="1149">
      <c r="A1149" t="str">
        <v>tny-13</v>
      </c>
      <c r="B1149" t="e">
        <v>#N/A</v>
      </c>
      <c r="C1149" t="e">
        <v>#N/A</v>
      </c>
      <c r="D1149" t="e">
        <v>#N/A</v>
      </c>
      <c r="E1149">
        <v>43941</v>
      </c>
      <c r="F1149">
        <v>46132</v>
      </c>
      <c r="G1149" t="str">
        <v>0.00</v>
      </c>
    </row>
    <row r="1150">
      <c r="A1150" t="str">
        <v>tny-14</v>
      </c>
      <c r="B1150" t="e">
        <v>#N/A</v>
      </c>
      <c r="C1150" t="e">
        <v>#N/A</v>
      </c>
      <c r="D1150" t="e">
        <v>#N/A</v>
      </c>
      <c r="E1150">
        <v>43941</v>
      </c>
      <c r="F1150">
        <v>46132</v>
      </c>
      <c r="G1150" t="str">
        <v>0.00</v>
      </c>
    </row>
    <row r="1151">
      <c r="A1151" t="str">
        <v>tny-15</v>
      </c>
      <c r="B1151" t="e">
        <v>#N/A</v>
      </c>
      <c r="C1151" t="e">
        <v>#N/A</v>
      </c>
      <c r="D1151" t="e">
        <v>#N/A</v>
      </c>
      <c r="E1151">
        <v>43941</v>
      </c>
      <c r="F1151">
        <v>46132</v>
      </c>
      <c r="G1151" t="str">
        <v>0.00</v>
      </c>
    </row>
    <row r="1152">
      <c r="A1152" t="str">
        <v>tny-16</v>
      </c>
      <c r="B1152" t="e">
        <v>#N/A</v>
      </c>
      <c r="C1152" t="e">
        <v>#N/A</v>
      </c>
      <c r="D1152" t="e">
        <v>#N/A</v>
      </c>
      <c r="E1152">
        <v>43941</v>
      </c>
      <c r="F1152">
        <v>46132</v>
      </c>
      <c r="G1152" t="str">
        <v>0.00</v>
      </c>
    </row>
    <row r="1153">
      <c r="A1153" t="str">
        <v>tny-17</v>
      </c>
      <c r="B1153" t="e">
        <v>#N/A</v>
      </c>
      <c r="C1153" t="e">
        <v>#N/A</v>
      </c>
      <c r="D1153" t="e">
        <v>#N/A</v>
      </c>
      <c r="E1153">
        <v>43941</v>
      </c>
      <c r="F1153">
        <v>46132</v>
      </c>
      <c r="G1153" t="str">
        <v>0.00</v>
      </c>
    </row>
    <row r="1154">
      <c r="A1154" t="str">
        <v>tny-18</v>
      </c>
      <c r="B1154" t="e">
        <v>#N/A</v>
      </c>
      <c r="C1154" t="e">
        <v>#N/A</v>
      </c>
      <c r="D1154" t="e">
        <v>#N/A</v>
      </c>
      <c r="E1154">
        <v>43941</v>
      </c>
      <c r="F1154">
        <v>46132</v>
      </c>
      <c r="G1154" t="str">
        <v>0.00</v>
      </c>
    </row>
    <row r="1155">
      <c r="A1155" t="str">
        <v>tny-19</v>
      </c>
      <c r="B1155" t="e">
        <v>#N/A</v>
      </c>
      <c r="C1155" t="e">
        <v>#N/A</v>
      </c>
      <c r="D1155" t="e">
        <v>#N/A</v>
      </c>
      <c r="E1155">
        <v>43941</v>
      </c>
      <c r="F1155">
        <v>46132</v>
      </c>
      <c r="G1155" t="str">
        <v>0.00</v>
      </c>
    </row>
    <row r="1156">
      <c r="A1156" t="str">
        <v>tny-20</v>
      </c>
      <c r="B1156" t="e">
        <v>#N/A</v>
      </c>
      <c r="C1156" t="e">
        <v>#N/A</v>
      </c>
      <c r="D1156" t="e">
        <v>#N/A</v>
      </c>
      <c r="E1156">
        <v>43941</v>
      </c>
      <c r="F1156">
        <v>46132</v>
      </c>
      <c r="G1156" t="str">
        <v>0.00</v>
      </c>
    </row>
    <row r="1157">
      <c r="A1157" t="str">
        <v>hla-01</v>
      </c>
      <c r="B1157" t="e">
        <v>#N/A</v>
      </c>
      <c r="C1157" t="e">
        <v>#N/A</v>
      </c>
      <c r="D1157" t="e">
        <v>#N/A</v>
      </c>
      <c r="E1157">
        <v>43941</v>
      </c>
      <c r="F1157">
        <v>46132</v>
      </c>
      <c r="G1157" t="str">
        <v>0.00</v>
      </c>
    </row>
    <row r="1158">
      <c r="A1158" t="str">
        <v>SN-RI9R-1LPP</v>
      </c>
      <c r="B1158" t="e">
        <v>#N/A</v>
      </c>
      <c r="C1158" t="e">
        <v>#N/A</v>
      </c>
      <c r="D1158" t="e">
        <v>#N/A</v>
      </c>
      <c r="E1158">
        <v>43941</v>
      </c>
      <c r="F1158">
        <v>46132</v>
      </c>
      <c r="G1158" t="str">
        <v>0.00</v>
      </c>
    </row>
    <row r="1159">
      <c r="A1159" t="str">
        <v>T4-896Y-UOFE</v>
      </c>
      <c r="B1159" t="e">
        <v>#N/A</v>
      </c>
      <c r="C1159" t="e">
        <v>#N/A</v>
      </c>
      <c r="D1159" t="e">
        <v>#N/A</v>
      </c>
      <c r="E1159">
        <v>43941</v>
      </c>
      <c r="F1159">
        <v>46132</v>
      </c>
      <c r="G1159" t="str">
        <v>0.00</v>
      </c>
    </row>
    <row r="1160">
      <c r="A1160" t="str">
        <v>AY-OENR-WS73</v>
      </c>
      <c r="B1160" t="e">
        <v>#N/A</v>
      </c>
      <c r="C1160" t="e">
        <v>#N/A</v>
      </c>
      <c r="D1160" t="e">
        <v>#N/A</v>
      </c>
      <c r="E1160">
        <v>44524</v>
      </c>
      <c r="F1160">
        <v>45634</v>
      </c>
      <c r="G1160" t="str">
        <v>1.73</v>
      </c>
    </row>
    <row r="1161">
      <c r="A1161" t="str">
        <v>AY-OENR-WS73</v>
      </c>
      <c r="B1161" t="e">
        <v>#N/A</v>
      </c>
      <c r="C1161" t="e">
        <v>#N/A</v>
      </c>
      <c r="D1161" t="e">
        <v>#N/A</v>
      </c>
      <c r="E1161">
        <v>43284</v>
      </c>
      <c r="F1161">
        <v>44523</v>
      </c>
      <c r="G1161" t="str">
        <v>1.83</v>
      </c>
    </row>
    <row r="1162">
      <c r="A1162" t="str">
        <v>CL-5V4W-19MY</v>
      </c>
      <c r="B1162" t="e">
        <v>#N/A</v>
      </c>
      <c r="C1162" t="e">
        <v>#N/A</v>
      </c>
      <c r="D1162" t="e">
        <v>#N/A</v>
      </c>
      <c r="E1162">
        <v>44015</v>
      </c>
      <c r="F1162">
        <v>45634</v>
      </c>
      <c r="G1162" t="str">
        <v>2.20</v>
      </c>
    </row>
    <row r="1163">
      <c r="A1163" t="str">
        <v>4I-BZFZ-GOFD</v>
      </c>
      <c r="B1163" t="e">
        <v>#N/A</v>
      </c>
      <c r="C1163" t="e">
        <v>#N/A</v>
      </c>
      <c r="D1163" t="e">
        <v>#N/A</v>
      </c>
      <c r="E1163">
        <v>43941</v>
      </c>
      <c r="F1163">
        <v>46132</v>
      </c>
      <c r="G1163" t="str">
        <v>0.00</v>
      </c>
    </row>
    <row r="1164">
      <c r="A1164" t="str">
        <v>L6-VME9-JJK8</v>
      </c>
      <c r="B1164" t="e">
        <v>#N/A</v>
      </c>
      <c r="C1164" t="e">
        <v>#N/A</v>
      </c>
      <c r="D1164" t="e">
        <v>#N/A</v>
      </c>
      <c r="E1164">
        <v>43941</v>
      </c>
      <c r="F1164">
        <v>46132</v>
      </c>
      <c r="G1164" t="str">
        <v>0.00</v>
      </c>
    </row>
    <row r="1165">
      <c r="A1165" t="str">
        <v>UF-5GTY-TV56</v>
      </c>
      <c r="B1165" t="e">
        <v>#N/A</v>
      </c>
      <c r="C1165" t="e">
        <v>#N/A</v>
      </c>
      <c r="D1165" t="e">
        <v>#N/A</v>
      </c>
      <c r="E1165">
        <v>43941</v>
      </c>
      <c r="F1165">
        <v>46132</v>
      </c>
      <c r="G1165" t="str">
        <v>0.00</v>
      </c>
    </row>
    <row r="1166">
      <c r="A1166" t="str">
        <v>W9-HKXO-CFKE</v>
      </c>
      <c r="B1166" t="e">
        <v>#N/A</v>
      </c>
      <c r="C1166" t="e">
        <v>#N/A</v>
      </c>
      <c r="D1166" t="e">
        <v>#N/A</v>
      </c>
      <c r="E1166">
        <v>43941</v>
      </c>
      <c r="F1166">
        <v>46132</v>
      </c>
      <c r="G1166" t="str">
        <v>0.00</v>
      </c>
    </row>
    <row r="1167">
      <c r="A1167" t="str">
        <v>0Z-33T9-6PI6</v>
      </c>
      <c r="B1167" t="e">
        <v>#N/A</v>
      </c>
      <c r="C1167" t="e">
        <v>#N/A</v>
      </c>
      <c r="D1167" t="e">
        <v>#N/A</v>
      </c>
      <c r="E1167">
        <v>43378</v>
      </c>
      <c r="F1167">
        <v>45570</v>
      </c>
      <c r="G1167" t="str">
        <v>9.39</v>
      </c>
    </row>
    <row r="1168">
      <c r="A1168" t="str">
        <v>PH-APJH-7L84</v>
      </c>
      <c r="B1168" t="e">
        <v>#N/A</v>
      </c>
      <c r="C1168" t="e">
        <v>#N/A</v>
      </c>
      <c r="D1168" t="e">
        <v>#N/A</v>
      </c>
      <c r="E1168">
        <v>43378</v>
      </c>
      <c r="F1168">
        <v>45570</v>
      </c>
      <c r="G1168" t="str">
        <v>9.80</v>
      </c>
    </row>
    <row r="1169">
      <c r="A1169" t="str">
        <v>I7-EFOL-P3NO</v>
      </c>
      <c r="B1169" t="e">
        <v>#N/A</v>
      </c>
      <c r="C1169" t="e">
        <v>#N/A</v>
      </c>
      <c r="D1169" t="e">
        <v>#N/A</v>
      </c>
      <c r="E1169">
        <v>43941</v>
      </c>
      <c r="F1169">
        <v>46132</v>
      </c>
      <c r="G1169" t="str">
        <v>0.00</v>
      </c>
    </row>
    <row r="1170">
      <c r="A1170" t="str">
        <v>XJ-88EU-BVRE</v>
      </c>
      <c r="B1170" t="e">
        <v>#N/A</v>
      </c>
      <c r="C1170" t="e">
        <v>#N/A</v>
      </c>
      <c r="D1170" t="e">
        <v>#N/A</v>
      </c>
      <c r="E1170">
        <v>43941</v>
      </c>
      <c r="F1170">
        <v>46132</v>
      </c>
      <c r="G1170" t="str">
        <v>0.00</v>
      </c>
    </row>
    <row r="1171">
      <c r="A1171" t="str">
        <v>32-QZHZ-TCMX</v>
      </c>
      <c r="B1171" t="e">
        <v>#N/A</v>
      </c>
      <c r="C1171" t="e">
        <v>#N/A</v>
      </c>
      <c r="D1171" t="e">
        <v>#N/A</v>
      </c>
      <c r="E1171">
        <v>43941</v>
      </c>
      <c r="F1171">
        <v>46132</v>
      </c>
      <c r="G1171" t="str">
        <v>0.00</v>
      </c>
    </row>
    <row r="1172">
      <c r="A1172" t="str">
        <v>6T-XLOS-FNBO</v>
      </c>
      <c r="B1172" t="e">
        <v>#N/A</v>
      </c>
      <c r="C1172" t="e">
        <v>#N/A</v>
      </c>
      <c r="D1172" t="e">
        <v>#N/A</v>
      </c>
      <c r="E1172">
        <v>43941</v>
      </c>
      <c r="F1172">
        <v>46132</v>
      </c>
      <c r="G1172" t="str">
        <v>0.00</v>
      </c>
    </row>
    <row r="1173">
      <c r="A1173" t="str">
        <v>7H-TI8M-FWNJ</v>
      </c>
      <c r="B1173" t="e">
        <v>#N/A</v>
      </c>
      <c r="C1173" t="e">
        <v>#N/A</v>
      </c>
      <c r="D1173" t="e">
        <v>#N/A</v>
      </c>
      <c r="E1173">
        <v>43941</v>
      </c>
      <c r="F1173">
        <v>46132</v>
      </c>
      <c r="G1173" t="str">
        <v>0.00</v>
      </c>
    </row>
    <row r="1174">
      <c r="A1174" t="str">
        <v>UV-T1KY-367W</v>
      </c>
      <c r="B1174" t="str">
        <v>X0030CGYG5</v>
      </c>
      <c r="C1174" t="str">
        <v>Hooks</v>
      </c>
      <c r="D1174" t="str">
        <v>S183(100)&gt;&gt;&gt; S206(110)</v>
      </c>
      <c r="E1174">
        <v>44844</v>
      </c>
      <c r="F1174">
        <v>46054</v>
      </c>
      <c r="G1174">
        <v>45200</v>
      </c>
    </row>
    <row r="1175">
      <c r="A1175" t="str">
        <v>UV-T1KY-367W</v>
      </c>
      <c r="B1175" t="str">
        <v>X0030CGYG5</v>
      </c>
      <c r="C1175" t="str">
        <v>Hooks</v>
      </c>
      <c r="D1175" t="str">
        <v>S183(100)&gt;&gt;&gt; S206(110)</v>
      </c>
      <c r="E1175">
        <v>44835</v>
      </c>
      <c r="F1175">
        <v>44843</v>
      </c>
      <c r="G1175" t="str">
        <v>1.37</v>
      </c>
    </row>
    <row r="1176">
      <c r="A1176" t="str">
        <v>UV-T1KY-367W</v>
      </c>
      <c r="B1176" t="str">
        <v>X0030CGYG5</v>
      </c>
      <c r="C1176" t="str">
        <v>Hooks</v>
      </c>
      <c r="D1176" t="str">
        <v>S183(100)&gt;&gt;&gt; S206(110)</v>
      </c>
      <c r="E1176">
        <v>44785</v>
      </c>
      <c r="F1176">
        <v>44834</v>
      </c>
      <c r="G1176" t="str">
        <v>1.48</v>
      </c>
    </row>
    <row r="1177">
      <c r="A1177" t="str">
        <v>UV-T1KY-367W</v>
      </c>
      <c r="B1177" t="str">
        <v>X0030CGYG5</v>
      </c>
      <c r="C1177" t="str">
        <v>Hooks</v>
      </c>
      <c r="D1177" t="str">
        <v>S183(100)&gt;&gt;&gt; S206(110)</v>
      </c>
      <c r="E1177">
        <v>44539</v>
      </c>
      <c r="F1177">
        <v>44784</v>
      </c>
      <c r="G1177" t="str">
        <v>1.48</v>
      </c>
    </row>
    <row r="1178">
      <c r="A1178" t="str">
        <v>UV-T1KY-367W</v>
      </c>
      <c r="B1178" t="str">
        <v>X0030CGYG5</v>
      </c>
      <c r="C1178" t="str">
        <v>Hooks</v>
      </c>
      <c r="D1178" t="str">
        <v>S183(100)&gt;&gt;&gt; S206(110)</v>
      </c>
      <c r="E1178">
        <v>44532</v>
      </c>
      <c r="F1178">
        <v>44538</v>
      </c>
      <c r="G1178" t="str">
        <v>1.97</v>
      </c>
    </row>
    <row r="1179">
      <c r="A1179" t="str">
        <v>UV-T1KY-367W</v>
      </c>
      <c r="B1179" t="str">
        <v>X0030CGYG5</v>
      </c>
      <c r="C1179" t="str">
        <v>Hooks</v>
      </c>
      <c r="D1179" t="str">
        <v>S183(100)&gt;&gt;&gt; S206(110)</v>
      </c>
      <c r="E1179">
        <v>43370</v>
      </c>
      <c r="F1179">
        <v>44531</v>
      </c>
      <c r="G1179">
        <v>44928</v>
      </c>
    </row>
    <row r="1180">
      <c r="A1180" t="str">
        <v>WU-A3TY-CUN2</v>
      </c>
      <c r="B1180" t="e">
        <v>#N/A</v>
      </c>
      <c r="C1180" t="e">
        <v>#N/A</v>
      </c>
      <c r="D1180" t="e">
        <v>#N/A</v>
      </c>
      <c r="E1180">
        <v>43941</v>
      </c>
      <c r="F1180">
        <v>46132</v>
      </c>
      <c r="G1180" t="str">
        <v>0.00</v>
      </c>
    </row>
    <row r="1181">
      <c r="A1181" t="str">
        <v>2U-A8VP-JSCL</v>
      </c>
      <c r="B1181" t="e">
        <v>#N/A</v>
      </c>
      <c r="C1181" t="e">
        <v>#N/A</v>
      </c>
      <c r="D1181" t="e">
        <v>#N/A</v>
      </c>
      <c r="E1181">
        <v>44673</v>
      </c>
      <c r="F1181">
        <v>45787</v>
      </c>
      <c r="G1181" t="str">
        <v>2.31</v>
      </c>
    </row>
    <row r="1182">
      <c r="A1182" t="str">
        <v>2U-A8VP-JSCL</v>
      </c>
      <c r="B1182" t="e">
        <v>#N/A</v>
      </c>
      <c r="C1182" t="e">
        <v>#N/A</v>
      </c>
      <c r="D1182" t="e">
        <v>#N/A</v>
      </c>
      <c r="E1182">
        <v>44660</v>
      </c>
      <c r="F1182">
        <v>44672</v>
      </c>
      <c r="G1182" t="str">
        <v>3.35</v>
      </c>
    </row>
    <row r="1183">
      <c r="A1183" t="str">
        <v>2U-A8VP-JSCL</v>
      </c>
      <c r="B1183" t="e">
        <v>#N/A</v>
      </c>
      <c r="C1183" t="e">
        <v>#N/A</v>
      </c>
      <c r="D1183" t="e">
        <v>#N/A</v>
      </c>
      <c r="E1183">
        <v>44576</v>
      </c>
      <c r="F1183">
        <v>44659</v>
      </c>
      <c r="G1183" t="str">
        <v>3.15</v>
      </c>
    </row>
    <row r="1184">
      <c r="A1184" t="str">
        <v>2U-A8VP-JSCL</v>
      </c>
      <c r="B1184" t="e">
        <v>#N/A</v>
      </c>
      <c r="C1184" t="e">
        <v>#N/A</v>
      </c>
      <c r="D1184" t="e">
        <v>#N/A</v>
      </c>
      <c r="E1184">
        <v>44535</v>
      </c>
      <c r="F1184">
        <v>44575</v>
      </c>
      <c r="G1184">
        <v>45263</v>
      </c>
    </row>
    <row r="1185">
      <c r="A1185" t="str">
        <v>2U-A8VP-JSCL</v>
      </c>
      <c r="B1185" t="e">
        <v>#N/A</v>
      </c>
      <c r="C1185" t="e">
        <v>#N/A</v>
      </c>
      <c r="D1185" t="e">
        <v>#N/A</v>
      </c>
      <c r="E1185">
        <v>43411</v>
      </c>
      <c r="F1185">
        <v>44534</v>
      </c>
      <c r="G1185">
        <v>44931</v>
      </c>
    </row>
    <row r="1186">
      <c r="A1186" t="str">
        <v>1U-47I8-T66X</v>
      </c>
      <c r="B1186" t="e">
        <v>#N/A</v>
      </c>
      <c r="C1186" t="e">
        <v>#N/A</v>
      </c>
      <c r="D1186" t="e">
        <v>#N/A</v>
      </c>
      <c r="E1186">
        <v>43941</v>
      </c>
      <c r="F1186">
        <v>46132</v>
      </c>
      <c r="G1186" t="str">
        <v>0.00</v>
      </c>
    </row>
    <row r="1187">
      <c r="A1187" t="str">
        <v>1J-BY95-F1K3</v>
      </c>
      <c r="B1187" t="e">
        <v>#N/A</v>
      </c>
      <c r="C1187" t="e">
        <v>#N/A</v>
      </c>
      <c r="D1187" t="e">
        <v>#N/A</v>
      </c>
      <c r="E1187">
        <v>43941</v>
      </c>
      <c r="F1187">
        <v>46132</v>
      </c>
      <c r="G1187" t="str">
        <v>0.00</v>
      </c>
    </row>
    <row r="1188">
      <c r="A1188" t="str">
        <v>5V-DV91-Z442</v>
      </c>
      <c r="B1188" t="e">
        <v>#N/A</v>
      </c>
      <c r="C1188" t="e">
        <v>#N/A</v>
      </c>
      <c r="D1188" t="e">
        <v>#N/A</v>
      </c>
      <c r="E1188">
        <v>44730</v>
      </c>
      <c r="F1188">
        <v>45870</v>
      </c>
      <c r="G1188" t="str">
        <v>11.42</v>
      </c>
    </row>
    <row r="1189">
      <c r="A1189" t="str">
        <v>5V-DV91-Z442</v>
      </c>
      <c r="B1189" t="e">
        <v>#N/A</v>
      </c>
      <c r="C1189" t="e">
        <v>#N/A</v>
      </c>
      <c r="D1189" t="e">
        <v>#N/A</v>
      </c>
      <c r="E1189">
        <v>44628</v>
      </c>
      <c r="F1189">
        <v>44729</v>
      </c>
      <c r="G1189" t="str">
        <v>11.33</v>
      </c>
    </row>
    <row r="1190">
      <c r="A1190" t="str">
        <v>YN-S0RG-YT33</v>
      </c>
      <c r="B1190" t="e">
        <v>#N/A</v>
      </c>
      <c r="C1190" t="e">
        <v>#N/A</v>
      </c>
      <c r="D1190" t="e">
        <v>#N/A</v>
      </c>
      <c r="E1190">
        <v>44628</v>
      </c>
      <c r="F1190">
        <v>45730</v>
      </c>
      <c r="G1190" t="str">
        <v>11.31</v>
      </c>
    </row>
    <row r="1191">
      <c r="A1191" t="str">
        <v>ZW-QWQO-GLBK</v>
      </c>
      <c r="B1191" t="str">
        <v>X0032LIU4D</v>
      </c>
      <c r="C1191" t="str">
        <v>Bamboo Holders</v>
      </c>
      <c r="D1191" t="str">
        <v>S178 (1200)</v>
      </c>
      <c r="E1191">
        <v>44858</v>
      </c>
      <c r="F1191">
        <v>46027</v>
      </c>
      <c r="G1191" t="str">
        <v>8.90</v>
      </c>
    </row>
    <row r="1192">
      <c r="A1192" t="str">
        <v>ZW-QWQO-GLBK</v>
      </c>
      <c r="B1192" t="str">
        <v>X0032LIU4D</v>
      </c>
      <c r="C1192" t="str">
        <v>Bamboo Holders</v>
      </c>
      <c r="D1192" t="str">
        <v>S178 (1200)</v>
      </c>
      <c r="E1192">
        <v>44628</v>
      </c>
      <c r="F1192">
        <v>44857</v>
      </c>
      <c r="G1192" t="str">
        <v>9.36</v>
      </c>
    </row>
    <row r="1193">
      <c r="A1193" t="str">
        <v>EK-APQA-YGQB</v>
      </c>
      <c r="B1193" t="e">
        <v>#N/A</v>
      </c>
      <c r="C1193" t="e">
        <v>#N/A</v>
      </c>
      <c r="D1193" t="e">
        <v>#N/A</v>
      </c>
      <c r="E1193">
        <v>44778</v>
      </c>
      <c r="F1193">
        <v>46055</v>
      </c>
      <c r="G1193" t="str">
        <v>1.27</v>
      </c>
    </row>
    <row r="1194">
      <c r="A1194" t="str">
        <v>EK-APQA-YGQB</v>
      </c>
      <c r="B1194" t="e">
        <v>#N/A</v>
      </c>
      <c r="C1194" t="e">
        <v>#N/A</v>
      </c>
      <c r="D1194" t="e">
        <v>#N/A</v>
      </c>
      <c r="E1194">
        <v>44617</v>
      </c>
      <c r="F1194">
        <v>44777</v>
      </c>
      <c r="G1194" t="str">
        <v>2.17</v>
      </c>
    </row>
    <row r="1195">
      <c r="A1195" t="str">
        <v>Q4-W1AJ-GWF8</v>
      </c>
      <c r="B1195" t="e">
        <v>#N/A</v>
      </c>
      <c r="C1195" t="e">
        <v>#N/A</v>
      </c>
      <c r="D1195" t="e">
        <v>#N/A</v>
      </c>
      <c r="E1195">
        <v>44545</v>
      </c>
      <c r="F1195">
        <v>45672</v>
      </c>
      <c r="G1195">
        <v>45201</v>
      </c>
    </row>
    <row r="1196">
      <c r="A1196" t="str">
        <v>Q4-W1AJ-GWF8</v>
      </c>
      <c r="B1196" t="e">
        <v>#N/A</v>
      </c>
      <c r="C1196" t="e">
        <v>#N/A</v>
      </c>
      <c r="D1196" t="e">
        <v>#N/A</v>
      </c>
      <c r="E1196">
        <v>43480</v>
      </c>
      <c r="F1196">
        <v>44544</v>
      </c>
      <c r="G1196" t="str">
        <v>2.20</v>
      </c>
    </row>
    <row r="1197">
      <c r="A1197" t="str">
        <v>JM-DCQL-RTRN</v>
      </c>
      <c r="B1197" t="e">
        <v>#N/A</v>
      </c>
      <c r="C1197" t="e">
        <v>#N/A</v>
      </c>
      <c r="D1197" t="e">
        <v>#N/A</v>
      </c>
      <c r="E1197">
        <v>43941</v>
      </c>
      <c r="F1197">
        <v>46132</v>
      </c>
      <c r="G1197" t="str">
        <v>0.00</v>
      </c>
    </row>
    <row r="1198">
      <c r="A1198" t="str">
        <v>YC-5EAO-EY9O</v>
      </c>
      <c r="B1198" t="e">
        <v>#N/A</v>
      </c>
      <c r="C1198" t="e">
        <v>#N/A</v>
      </c>
      <c r="D1198" t="e">
        <v>#N/A</v>
      </c>
      <c r="E1198">
        <v>43682</v>
      </c>
      <c r="F1198">
        <v>45874</v>
      </c>
      <c r="G1198" t="str">
        <v>3.56</v>
      </c>
    </row>
    <row r="1199">
      <c r="A1199" t="str">
        <v>Light-Round-1</v>
      </c>
      <c r="B1199" t="e">
        <v>#N/A</v>
      </c>
      <c r="C1199" t="e">
        <v>#N/A</v>
      </c>
      <c r="D1199" t="e">
        <v>#N/A</v>
      </c>
      <c r="E1199">
        <v>43941</v>
      </c>
      <c r="F1199">
        <v>46132</v>
      </c>
      <c r="G1199" t="str">
        <v>0.00</v>
      </c>
    </row>
    <row r="1200">
      <c r="A1200" t="str">
        <v>1-12-8-9</v>
      </c>
      <c r="B1200" t="e">
        <v>#N/A</v>
      </c>
      <c r="C1200" t="e">
        <v>#N/A</v>
      </c>
      <c r="D1200" t="e">
        <v>#N/A</v>
      </c>
      <c r="E1200">
        <v>43682</v>
      </c>
      <c r="F1200">
        <v>45874</v>
      </c>
      <c r="G1200" t="str">
        <v>3.56</v>
      </c>
    </row>
    <row r="1201">
      <c r="A1201" t="str">
        <v>1-2-3-4</v>
      </c>
      <c r="B1201" t="e">
        <v>#N/A</v>
      </c>
      <c r="C1201" t="e">
        <v>#N/A</v>
      </c>
      <c r="D1201" t="e">
        <v>#N/A</v>
      </c>
      <c r="E1201">
        <v>43941</v>
      </c>
      <c r="F1201">
        <v>46132</v>
      </c>
      <c r="G1201" t="str">
        <v>0.00</v>
      </c>
    </row>
    <row r="1202">
      <c r="A1202" t="str">
        <v>14-20-21-10</v>
      </c>
      <c r="B1202" t="e">
        <v>#N/A</v>
      </c>
      <c r="C1202" t="e">
        <v>#N/A</v>
      </c>
      <c r="D1202" t="e">
        <v>#N/A</v>
      </c>
      <c r="E1202">
        <v>43682</v>
      </c>
      <c r="F1202">
        <v>45874</v>
      </c>
      <c r="G1202" t="str">
        <v>3.56</v>
      </c>
    </row>
    <row r="1203">
      <c r="A1203" t="str">
        <v>15-26-7-6</v>
      </c>
      <c r="B1203" t="e">
        <v>#N/A</v>
      </c>
      <c r="C1203" t="e">
        <v>#N/A</v>
      </c>
      <c r="D1203" t="e">
        <v>#N/A</v>
      </c>
      <c r="E1203">
        <v>43682</v>
      </c>
      <c r="F1203">
        <v>45874</v>
      </c>
      <c r="G1203" t="str">
        <v>3.56</v>
      </c>
    </row>
    <row r="1204">
      <c r="A1204" t="str">
        <v>17-16-8-9</v>
      </c>
      <c r="B1204" t="e">
        <v>#N/A</v>
      </c>
      <c r="C1204" t="e">
        <v>#N/A</v>
      </c>
      <c r="D1204" t="e">
        <v>#N/A</v>
      </c>
      <c r="E1204">
        <v>43682</v>
      </c>
      <c r="F1204">
        <v>45874</v>
      </c>
      <c r="G1204" t="str">
        <v>3.56</v>
      </c>
    </row>
    <row r="1205">
      <c r="A1205" t="str">
        <v>2-14-18-10</v>
      </c>
      <c r="B1205" t="e">
        <v>#N/A</v>
      </c>
      <c r="C1205" t="e">
        <v>#N/A</v>
      </c>
      <c r="D1205" t="e">
        <v>#N/A</v>
      </c>
      <c r="E1205">
        <v>43682</v>
      </c>
      <c r="F1205">
        <v>45874</v>
      </c>
      <c r="G1205" t="str">
        <v>3.56</v>
      </c>
    </row>
    <row r="1206">
      <c r="A1206" t="str">
        <v>3-33-19-11</v>
      </c>
      <c r="B1206" t="e">
        <v>#N/A</v>
      </c>
      <c r="C1206" t="e">
        <v>#N/A</v>
      </c>
      <c r="D1206" t="e">
        <v>#N/A</v>
      </c>
      <c r="E1206">
        <v>43682</v>
      </c>
      <c r="F1206">
        <v>45874</v>
      </c>
      <c r="G1206" t="str">
        <v>3.56</v>
      </c>
    </row>
    <row r="1207">
      <c r="A1207" t="str">
        <v>RE-Parent-4Packs</v>
      </c>
      <c r="B1207" t="e">
        <v>#N/A</v>
      </c>
      <c r="C1207" t="e">
        <v>#N/A</v>
      </c>
      <c r="D1207" t="e">
        <v>#N/A</v>
      </c>
      <c r="E1207">
        <v>43941</v>
      </c>
      <c r="F1207">
        <v>46132</v>
      </c>
      <c r="G1207" t="str">
        <v>0.00</v>
      </c>
    </row>
    <row r="1208">
      <c r="A1208" t="str">
        <v>RE-1</v>
      </c>
      <c r="B1208" t="e">
        <v>#N/A</v>
      </c>
      <c r="C1208" t="e">
        <v>#N/A</v>
      </c>
      <c r="D1208" t="e">
        <v>#N/A</v>
      </c>
      <c r="E1208">
        <v>43682</v>
      </c>
      <c r="F1208">
        <v>45874</v>
      </c>
      <c r="G1208" t="str">
        <v>1.28</v>
      </c>
    </row>
    <row r="1209">
      <c r="A1209" t="str">
        <v>RE-1-12</v>
      </c>
      <c r="B1209" t="e">
        <v>#N/A</v>
      </c>
      <c r="C1209" t="e">
        <v>#N/A</v>
      </c>
      <c r="D1209" t="e">
        <v>#N/A</v>
      </c>
      <c r="E1209">
        <v>43682</v>
      </c>
      <c r="F1209">
        <v>45874</v>
      </c>
      <c r="G1209">
        <v>45018</v>
      </c>
    </row>
    <row r="1210">
      <c r="A1210" t="str">
        <v>RE-1-6-10</v>
      </c>
      <c r="B1210" t="e">
        <v>#N/A</v>
      </c>
      <c r="C1210" t="e">
        <v>#N/A</v>
      </c>
      <c r="D1210" t="e">
        <v>#N/A</v>
      </c>
      <c r="E1210">
        <v>43682</v>
      </c>
      <c r="F1210">
        <v>45874</v>
      </c>
      <c r="G1210" t="str">
        <v>2.80</v>
      </c>
    </row>
    <row r="1211">
      <c r="A1211" t="str">
        <v>RE-10</v>
      </c>
      <c r="B1211" t="e">
        <v>#N/A</v>
      </c>
      <c r="C1211" t="e">
        <v>#N/A</v>
      </c>
      <c r="D1211" t="e">
        <v>#N/A</v>
      </c>
      <c r="E1211">
        <v>43682</v>
      </c>
      <c r="F1211">
        <v>45874</v>
      </c>
      <c r="G1211" t="str">
        <v>1.28</v>
      </c>
    </row>
    <row r="1212">
      <c r="A1212" t="str">
        <v>RE-11</v>
      </c>
      <c r="B1212" t="e">
        <v>#N/A</v>
      </c>
      <c r="C1212" t="e">
        <v>#N/A</v>
      </c>
      <c r="D1212" t="e">
        <v>#N/A</v>
      </c>
      <c r="E1212">
        <v>43682</v>
      </c>
      <c r="F1212">
        <v>45874</v>
      </c>
      <c r="G1212" t="str">
        <v>1.28</v>
      </c>
    </row>
    <row r="1213">
      <c r="A1213" t="str">
        <v>RE-12</v>
      </c>
      <c r="B1213" t="e">
        <v>#N/A</v>
      </c>
      <c r="C1213" t="e">
        <v>#N/A</v>
      </c>
      <c r="D1213" t="e">
        <v>#N/A</v>
      </c>
      <c r="E1213">
        <v>43682</v>
      </c>
      <c r="F1213">
        <v>45874</v>
      </c>
      <c r="G1213" t="str">
        <v>1.28</v>
      </c>
    </row>
    <row r="1214">
      <c r="A1214" t="str">
        <v>RE-12-15-22</v>
      </c>
      <c r="B1214" t="e">
        <v>#N/A</v>
      </c>
      <c r="C1214" t="e">
        <v>#N/A</v>
      </c>
      <c r="D1214" t="e">
        <v>#N/A</v>
      </c>
      <c r="E1214">
        <v>43682</v>
      </c>
      <c r="F1214">
        <v>45874</v>
      </c>
      <c r="G1214" t="str">
        <v>2.80</v>
      </c>
    </row>
    <row r="1215">
      <c r="A1215" t="str">
        <v>RE-13</v>
      </c>
      <c r="B1215" t="e">
        <v>#N/A</v>
      </c>
      <c r="C1215" t="e">
        <v>#N/A</v>
      </c>
      <c r="D1215" t="e">
        <v>#N/A</v>
      </c>
      <c r="E1215">
        <v>43682</v>
      </c>
      <c r="F1215">
        <v>45874</v>
      </c>
      <c r="G1215" t="str">
        <v>1.28</v>
      </c>
    </row>
    <row r="1216">
      <c r="A1216" t="str">
        <v>RE-14</v>
      </c>
      <c r="B1216" t="e">
        <v>#N/A</v>
      </c>
      <c r="C1216" t="e">
        <v>#N/A</v>
      </c>
      <c r="D1216" t="e">
        <v>#N/A</v>
      </c>
      <c r="E1216">
        <v>43682</v>
      </c>
      <c r="F1216">
        <v>45874</v>
      </c>
      <c r="G1216" t="str">
        <v>1.28</v>
      </c>
    </row>
    <row r="1217">
      <c r="A1217" t="str">
        <v>RE-14-10</v>
      </c>
      <c r="B1217" t="e">
        <v>#N/A</v>
      </c>
      <c r="C1217" t="e">
        <v>#N/A</v>
      </c>
      <c r="D1217" t="e">
        <v>#N/A</v>
      </c>
      <c r="E1217">
        <v>43682</v>
      </c>
      <c r="F1217">
        <v>45874</v>
      </c>
      <c r="G1217">
        <v>45018</v>
      </c>
    </row>
    <row r="1218">
      <c r="A1218" t="str">
        <v>RE-14-7-8</v>
      </c>
      <c r="B1218" t="e">
        <v>#N/A</v>
      </c>
      <c r="C1218" t="e">
        <v>#N/A</v>
      </c>
      <c r="D1218" t="e">
        <v>#N/A</v>
      </c>
      <c r="E1218">
        <v>43682</v>
      </c>
      <c r="F1218">
        <v>45874</v>
      </c>
      <c r="G1218" t="str">
        <v>2.80</v>
      </c>
    </row>
    <row r="1219">
      <c r="A1219" t="str">
        <v>RE-15</v>
      </c>
      <c r="B1219" t="e">
        <v>#N/A</v>
      </c>
      <c r="C1219" t="e">
        <v>#N/A</v>
      </c>
      <c r="D1219" t="e">
        <v>#N/A</v>
      </c>
      <c r="E1219">
        <v>43682</v>
      </c>
      <c r="F1219">
        <v>45874</v>
      </c>
      <c r="G1219" t="str">
        <v>1.28</v>
      </c>
    </row>
    <row r="1220">
      <c r="A1220" t="str">
        <v>RE-16</v>
      </c>
      <c r="B1220" t="e">
        <v>#N/A</v>
      </c>
      <c r="C1220" t="e">
        <v>#N/A</v>
      </c>
      <c r="D1220" t="e">
        <v>#N/A</v>
      </c>
      <c r="E1220">
        <v>43682</v>
      </c>
      <c r="F1220">
        <v>45874</v>
      </c>
      <c r="G1220" t="str">
        <v>1.28</v>
      </c>
    </row>
    <row r="1221">
      <c r="A1221" t="str">
        <v>RE-17</v>
      </c>
      <c r="B1221" t="e">
        <v>#N/A</v>
      </c>
      <c r="C1221" t="e">
        <v>#N/A</v>
      </c>
      <c r="D1221" t="e">
        <v>#N/A</v>
      </c>
      <c r="E1221">
        <v>43941</v>
      </c>
      <c r="F1221">
        <v>46132</v>
      </c>
      <c r="G1221" t="str">
        <v>0.00</v>
      </c>
    </row>
    <row r="1222">
      <c r="A1222" t="str">
        <v>RE-17-16</v>
      </c>
      <c r="B1222" t="e">
        <v>#N/A</v>
      </c>
      <c r="C1222" t="e">
        <v>#N/A</v>
      </c>
      <c r="D1222" t="e">
        <v>#N/A</v>
      </c>
      <c r="E1222">
        <v>43682</v>
      </c>
      <c r="F1222">
        <v>45874</v>
      </c>
      <c r="G1222">
        <v>45018</v>
      </c>
    </row>
    <row r="1223">
      <c r="A1223" t="str">
        <v>RE-17-20-24</v>
      </c>
      <c r="B1223" t="e">
        <v>#N/A</v>
      </c>
      <c r="C1223" t="e">
        <v>#N/A</v>
      </c>
      <c r="D1223" t="e">
        <v>#N/A</v>
      </c>
      <c r="E1223">
        <v>43941</v>
      </c>
      <c r="F1223">
        <v>46132</v>
      </c>
      <c r="G1223" t="str">
        <v>0.00</v>
      </c>
    </row>
    <row r="1224">
      <c r="A1224" t="str">
        <v>RE-19</v>
      </c>
      <c r="B1224" t="e">
        <v>#N/A</v>
      </c>
      <c r="C1224" t="e">
        <v>#N/A</v>
      </c>
      <c r="D1224" t="e">
        <v>#N/A</v>
      </c>
      <c r="E1224">
        <v>43682</v>
      </c>
      <c r="F1224">
        <v>45874</v>
      </c>
      <c r="G1224" t="str">
        <v>1.28</v>
      </c>
    </row>
    <row r="1225">
      <c r="A1225" t="str">
        <v>RE-2</v>
      </c>
      <c r="B1225" t="e">
        <v>#N/A</v>
      </c>
      <c r="C1225" t="e">
        <v>#N/A</v>
      </c>
      <c r="D1225" t="e">
        <v>#N/A</v>
      </c>
      <c r="E1225">
        <v>43682</v>
      </c>
      <c r="F1225">
        <v>45874</v>
      </c>
      <c r="G1225" t="str">
        <v>1.28</v>
      </c>
    </row>
    <row r="1226">
      <c r="A1226" t="str">
        <v>RE-2-19-32</v>
      </c>
      <c r="B1226" t="e">
        <v>#N/A</v>
      </c>
      <c r="C1226" t="e">
        <v>#N/A</v>
      </c>
      <c r="D1226" t="e">
        <v>#N/A</v>
      </c>
      <c r="E1226">
        <v>43682</v>
      </c>
      <c r="F1226">
        <v>45874</v>
      </c>
      <c r="G1226" t="str">
        <v>2.80</v>
      </c>
    </row>
    <row r="1227">
      <c r="A1227" t="str">
        <v>RE-20</v>
      </c>
      <c r="B1227" t="e">
        <v>#N/A</v>
      </c>
      <c r="C1227" t="e">
        <v>#N/A</v>
      </c>
      <c r="D1227" t="e">
        <v>#N/A</v>
      </c>
      <c r="E1227">
        <v>43682</v>
      </c>
      <c r="F1227">
        <v>45874</v>
      </c>
      <c r="G1227" t="str">
        <v>1.28</v>
      </c>
    </row>
    <row r="1228">
      <c r="A1228" t="str">
        <v>RE-21</v>
      </c>
      <c r="B1228" t="e">
        <v>#N/A</v>
      </c>
      <c r="C1228" t="e">
        <v>#N/A</v>
      </c>
      <c r="D1228" t="e">
        <v>#N/A</v>
      </c>
      <c r="E1228">
        <v>43682</v>
      </c>
      <c r="F1228">
        <v>45874</v>
      </c>
      <c r="G1228" t="str">
        <v>1.28</v>
      </c>
    </row>
    <row r="1229">
      <c r="A1229" t="str">
        <v>RE-22</v>
      </c>
      <c r="B1229" t="e">
        <v>#N/A</v>
      </c>
      <c r="C1229" t="e">
        <v>#N/A</v>
      </c>
      <c r="D1229" t="e">
        <v>#N/A</v>
      </c>
      <c r="E1229">
        <v>43682</v>
      </c>
      <c r="F1229">
        <v>45874</v>
      </c>
      <c r="G1229" t="str">
        <v>1.28</v>
      </c>
    </row>
    <row r="1230">
      <c r="A1230" t="str">
        <v>RE-23</v>
      </c>
      <c r="B1230" t="e">
        <v>#N/A</v>
      </c>
      <c r="C1230" t="e">
        <v>#N/A</v>
      </c>
      <c r="D1230" t="e">
        <v>#N/A</v>
      </c>
      <c r="E1230">
        <v>43682</v>
      </c>
      <c r="F1230">
        <v>45874</v>
      </c>
      <c r="G1230" t="str">
        <v>1.28</v>
      </c>
    </row>
    <row r="1231">
      <c r="A1231" t="str">
        <v>RE-24</v>
      </c>
      <c r="B1231" t="e">
        <v>#N/A</v>
      </c>
      <c r="C1231" t="e">
        <v>#N/A</v>
      </c>
      <c r="D1231" t="e">
        <v>#N/A</v>
      </c>
      <c r="E1231">
        <v>43682</v>
      </c>
      <c r="F1231">
        <v>45874</v>
      </c>
      <c r="G1231" t="str">
        <v>1.28</v>
      </c>
    </row>
    <row r="1232">
      <c r="A1232" t="str">
        <v>RE-25</v>
      </c>
      <c r="B1232" t="e">
        <v>#N/A</v>
      </c>
      <c r="C1232" t="e">
        <v>#N/A</v>
      </c>
      <c r="D1232" t="e">
        <v>#N/A</v>
      </c>
      <c r="E1232">
        <v>43682</v>
      </c>
      <c r="F1232">
        <v>45874</v>
      </c>
      <c r="G1232" t="str">
        <v>1.28</v>
      </c>
    </row>
    <row r="1233">
      <c r="A1233" t="str">
        <v>RE-26</v>
      </c>
      <c r="B1233" t="e">
        <v>#N/A</v>
      </c>
      <c r="C1233" t="e">
        <v>#N/A</v>
      </c>
      <c r="D1233" t="e">
        <v>#N/A</v>
      </c>
      <c r="E1233">
        <v>43682</v>
      </c>
      <c r="F1233">
        <v>45874</v>
      </c>
      <c r="G1233" t="str">
        <v>1.28</v>
      </c>
    </row>
    <row r="1234">
      <c r="A1234" t="str">
        <v>RE-26-30</v>
      </c>
      <c r="B1234" t="e">
        <v>#N/A</v>
      </c>
      <c r="C1234" t="e">
        <v>#N/A</v>
      </c>
      <c r="D1234" t="e">
        <v>#N/A</v>
      </c>
      <c r="E1234">
        <v>43682</v>
      </c>
      <c r="F1234">
        <v>45874</v>
      </c>
      <c r="G1234">
        <v>45018</v>
      </c>
    </row>
    <row r="1235">
      <c r="A1235" t="str">
        <v>RE-27</v>
      </c>
      <c r="B1235" t="e">
        <v>#N/A</v>
      </c>
      <c r="C1235" t="e">
        <v>#N/A</v>
      </c>
      <c r="D1235" t="e">
        <v>#N/A</v>
      </c>
      <c r="E1235">
        <v>43682</v>
      </c>
      <c r="F1235">
        <v>45874</v>
      </c>
      <c r="G1235" t="str">
        <v>1.28</v>
      </c>
    </row>
    <row r="1236">
      <c r="A1236" t="str">
        <v>RE-28</v>
      </c>
      <c r="B1236" t="e">
        <v>#N/A</v>
      </c>
      <c r="C1236" t="e">
        <v>#N/A</v>
      </c>
      <c r="D1236" t="e">
        <v>#N/A</v>
      </c>
      <c r="E1236">
        <v>43682</v>
      </c>
      <c r="F1236">
        <v>45874</v>
      </c>
      <c r="G1236" t="str">
        <v>1.28</v>
      </c>
    </row>
    <row r="1237">
      <c r="A1237" t="str">
        <v>RE-29</v>
      </c>
      <c r="B1237" t="e">
        <v>#N/A</v>
      </c>
      <c r="C1237" t="e">
        <v>#N/A</v>
      </c>
      <c r="D1237" t="e">
        <v>#N/A</v>
      </c>
      <c r="E1237">
        <v>43682</v>
      </c>
      <c r="F1237">
        <v>45874</v>
      </c>
      <c r="G1237" t="str">
        <v>1.28</v>
      </c>
    </row>
    <row r="1238">
      <c r="A1238" t="str">
        <v>RE-3</v>
      </c>
      <c r="B1238" t="e">
        <v>#N/A</v>
      </c>
      <c r="C1238" t="e">
        <v>#N/A</v>
      </c>
      <c r="D1238" t="e">
        <v>#N/A</v>
      </c>
      <c r="E1238">
        <v>43682</v>
      </c>
      <c r="F1238">
        <v>45874</v>
      </c>
      <c r="G1238" t="str">
        <v>1.28</v>
      </c>
    </row>
    <row r="1239">
      <c r="A1239" t="str">
        <v>RE-3-26-29</v>
      </c>
      <c r="B1239" t="e">
        <v>#N/A</v>
      </c>
      <c r="C1239" t="e">
        <v>#N/A</v>
      </c>
      <c r="D1239" t="e">
        <v>#N/A</v>
      </c>
      <c r="E1239">
        <v>43682</v>
      </c>
      <c r="F1239">
        <v>45874</v>
      </c>
      <c r="G1239" t="str">
        <v>2.80</v>
      </c>
    </row>
    <row r="1240">
      <c r="A1240" t="str">
        <v>RE-30</v>
      </c>
      <c r="B1240" t="e">
        <v>#N/A</v>
      </c>
      <c r="C1240" t="e">
        <v>#N/A</v>
      </c>
      <c r="D1240" t="e">
        <v>#N/A</v>
      </c>
      <c r="E1240">
        <v>43682</v>
      </c>
      <c r="F1240">
        <v>45874</v>
      </c>
      <c r="G1240" t="str">
        <v>1.28</v>
      </c>
    </row>
    <row r="1241">
      <c r="A1241" t="str">
        <v>RE-31</v>
      </c>
      <c r="B1241" t="e">
        <v>#N/A</v>
      </c>
      <c r="C1241" t="e">
        <v>#N/A</v>
      </c>
      <c r="D1241" t="e">
        <v>#N/A</v>
      </c>
      <c r="E1241">
        <v>43682</v>
      </c>
      <c r="F1241">
        <v>45874</v>
      </c>
      <c r="G1241" t="str">
        <v>1.28</v>
      </c>
    </row>
    <row r="1242">
      <c r="A1242" t="str">
        <v>RE-32</v>
      </c>
      <c r="B1242" t="e">
        <v>#N/A</v>
      </c>
      <c r="C1242" t="e">
        <v>#N/A</v>
      </c>
      <c r="D1242" t="e">
        <v>#N/A</v>
      </c>
      <c r="E1242">
        <v>43682</v>
      </c>
      <c r="F1242">
        <v>45874</v>
      </c>
      <c r="G1242" t="str">
        <v>1.28</v>
      </c>
    </row>
    <row r="1243">
      <c r="A1243" t="str">
        <v>RE-33</v>
      </c>
      <c r="B1243" t="e">
        <v>#N/A</v>
      </c>
      <c r="C1243" t="e">
        <v>#N/A</v>
      </c>
      <c r="D1243" t="e">
        <v>#N/A</v>
      </c>
      <c r="E1243">
        <v>43682</v>
      </c>
      <c r="F1243">
        <v>45874</v>
      </c>
      <c r="G1243" t="str">
        <v>1.28</v>
      </c>
    </row>
    <row r="1244">
      <c r="A1244" t="str">
        <v>RE-33-16-18</v>
      </c>
      <c r="B1244" t="e">
        <v>#N/A</v>
      </c>
      <c r="C1244" t="e">
        <v>#N/A</v>
      </c>
      <c r="D1244" t="e">
        <v>#N/A</v>
      </c>
      <c r="E1244">
        <v>43682</v>
      </c>
      <c r="F1244">
        <v>45874</v>
      </c>
      <c r="G1244" t="str">
        <v>2.80</v>
      </c>
    </row>
    <row r="1245">
      <c r="A1245" t="str">
        <v>RE-33-2</v>
      </c>
      <c r="B1245" t="e">
        <v>#N/A</v>
      </c>
      <c r="C1245" t="e">
        <v>#N/A</v>
      </c>
      <c r="D1245" t="e">
        <v>#N/A</v>
      </c>
      <c r="E1245">
        <v>43682</v>
      </c>
      <c r="F1245">
        <v>45874</v>
      </c>
      <c r="G1245">
        <v>45018</v>
      </c>
    </row>
    <row r="1246">
      <c r="A1246" t="str">
        <v>RE-34</v>
      </c>
      <c r="B1246" t="e">
        <v>#N/A</v>
      </c>
      <c r="C1246" t="e">
        <v>#N/A</v>
      </c>
      <c r="D1246" t="e">
        <v>#N/A</v>
      </c>
      <c r="E1246">
        <v>43682</v>
      </c>
      <c r="F1246">
        <v>45874</v>
      </c>
      <c r="G1246" t="str">
        <v>1.97</v>
      </c>
    </row>
    <row r="1247">
      <c r="A1247" t="str">
        <v>RE-35</v>
      </c>
      <c r="B1247" t="e">
        <v>#N/A</v>
      </c>
      <c r="C1247" t="e">
        <v>#N/A</v>
      </c>
      <c r="D1247" t="e">
        <v>#N/A</v>
      </c>
      <c r="E1247">
        <v>43682</v>
      </c>
      <c r="F1247">
        <v>45874</v>
      </c>
      <c r="G1247" t="str">
        <v>1.97</v>
      </c>
    </row>
    <row r="1248">
      <c r="A1248" t="str">
        <v>RE-4</v>
      </c>
      <c r="B1248" t="e">
        <v>#N/A</v>
      </c>
      <c r="C1248" t="e">
        <v>#N/A</v>
      </c>
      <c r="D1248" t="e">
        <v>#N/A</v>
      </c>
      <c r="E1248">
        <v>43682</v>
      </c>
      <c r="F1248">
        <v>45874</v>
      </c>
      <c r="G1248" t="str">
        <v>1.28</v>
      </c>
    </row>
    <row r="1249">
      <c r="A1249" t="str">
        <v>RE-4-21-31</v>
      </c>
      <c r="B1249" t="e">
        <v>#N/A</v>
      </c>
      <c r="C1249" t="e">
        <v>#N/A</v>
      </c>
      <c r="D1249" t="e">
        <v>#N/A</v>
      </c>
      <c r="E1249">
        <v>43682</v>
      </c>
      <c r="F1249">
        <v>45874</v>
      </c>
      <c r="G1249" t="str">
        <v>2.80</v>
      </c>
    </row>
    <row r="1250">
      <c r="A1250" t="str">
        <v>RE-5</v>
      </c>
      <c r="B1250" t="e">
        <v>#N/A</v>
      </c>
      <c r="C1250" t="e">
        <v>#N/A</v>
      </c>
      <c r="D1250" t="e">
        <v>#N/A</v>
      </c>
      <c r="E1250">
        <v>43682</v>
      </c>
      <c r="F1250">
        <v>45874</v>
      </c>
      <c r="G1250" t="str">
        <v>1.28</v>
      </c>
    </row>
    <row r="1251">
      <c r="A1251" t="str">
        <v>RE-6</v>
      </c>
      <c r="B1251" t="e">
        <v>#N/A</v>
      </c>
      <c r="C1251" t="e">
        <v>#N/A</v>
      </c>
      <c r="D1251" t="e">
        <v>#N/A</v>
      </c>
      <c r="E1251">
        <v>43682</v>
      </c>
      <c r="F1251">
        <v>45874</v>
      </c>
      <c r="G1251" t="str">
        <v>1.28</v>
      </c>
    </row>
    <row r="1252">
      <c r="A1252" t="str">
        <v>RE-6-22</v>
      </c>
      <c r="B1252" t="e">
        <v>#N/A</v>
      </c>
      <c r="C1252" t="e">
        <v>#N/A</v>
      </c>
      <c r="D1252" t="e">
        <v>#N/A</v>
      </c>
      <c r="E1252">
        <v>43682</v>
      </c>
      <c r="F1252">
        <v>45874</v>
      </c>
      <c r="G1252">
        <v>45018</v>
      </c>
    </row>
    <row r="1253">
      <c r="A1253" t="str">
        <v>RE-7</v>
      </c>
      <c r="B1253" t="e">
        <v>#N/A</v>
      </c>
      <c r="C1253" t="e">
        <v>#N/A</v>
      </c>
      <c r="D1253" t="e">
        <v>#N/A</v>
      </c>
      <c r="E1253">
        <v>43682</v>
      </c>
      <c r="F1253">
        <v>45874</v>
      </c>
      <c r="G1253" t="str">
        <v>1.28</v>
      </c>
    </row>
    <row r="1254">
      <c r="A1254" t="str">
        <v>RE-7-15</v>
      </c>
      <c r="B1254" t="e">
        <v>#N/A</v>
      </c>
      <c r="C1254" t="e">
        <v>#N/A</v>
      </c>
      <c r="D1254" t="e">
        <v>#N/A</v>
      </c>
      <c r="E1254">
        <v>43682</v>
      </c>
      <c r="F1254">
        <v>45874</v>
      </c>
      <c r="G1254">
        <v>45018</v>
      </c>
    </row>
    <row r="1255">
      <c r="A1255" t="str">
        <v>RE-8</v>
      </c>
      <c r="B1255" t="e">
        <v>#N/A</v>
      </c>
      <c r="C1255" t="e">
        <v>#N/A</v>
      </c>
      <c r="D1255" t="e">
        <v>#N/A</v>
      </c>
      <c r="E1255">
        <v>43682</v>
      </c>
      <c r="F1255">
        <v>45874</v>
      </c>
      <c r="G1255" t="str">
        <v>1.28</v>
      </c>
    </row>
    <row r="1256">
      <c r="A1256" t="str">
        <v>RE-8-9</v>
      </c>
      <c r="B1256" t="e">
        <v>#N/A</v>
      </c>
      <c r="C1256" t="e">
        <v>#N/A</v>
      </c>
      <c r="D1256" t="e">
        <v>#N/A</v>
      </c>
      <c r="E1256">
        <v>43682</v>
      </c>
      <c r="F1256">
        <v>45874</v>
      </c>
      <c r="G1256">
        <v>45018</v>
      </c>
    </row>
    <row r="1257">
      <c r="A1257" t="str">
        <v>RE-9</v>
      </c>
      <c r="B1257" t="e">
        <v>#N/A</v>
      </c>
      <c r="C1257" t="e">
        <v>#N/A</v>
      </c>
      <c r="D1257" t="e">
        <v>#N/A</v>
      </c>
      <c r="E1257">
        <v>43682</v>
      </c>
      <c r="F1257">
        <v>45874</v>
      </c>
      <c r="G1257" t="str">
        <v>1.28</v>
      </c>
    </row>
    <row r="1258">
      <c r="A1258" t="str">
        <v>RE-9-23-30</v>
      </c>
      <c r="B1258" t="e">
        <v>#N/A</v>
      </c>
      <c r="C1258" t="e">
        <v>#N/A</v>
      </c>
      <c r="D1258" t="e">
        <v>#N/A</v>
      </c>
      <c r="E1258">
        <v>43682</v>
      </c>
      <c r="F1258">
        <v>45874</v>
      </c>
      <c r="G1258" t="str">
        <v>2.80</v>
      </c>
    </row>
    <row r="1259">
      <c r="A1259" t="str">
        <v>RE-Parent-1Pack</v>
      </c>
      <c r="B1259" t="e">
        <v>#N/A</v>
      </c>
      <c r="C1259" t="e">
        <v>#N/A</v>
      </c>
      <c r="D1259" t="e">
        <v>#N/A</v>
      </c>
      <c r="E1259">
        <v>43941</v>
      </c>
      <c r="F1259">
        <v>46132</v>
      </c>
      <c r="G1259" t="str">
        <v>0.00</v>
      </c>
    </row>
    <row r="1260">
      <c r="A1260" t="str">
        <v>RE-Parent-2Packs</v>
      </c>
      <c r="B1260" t="e">
        <v>#N/A</v>
      </c>
      <c r="C1260" t="e">
        <v>#N/A</v>
      </c>
      <c r="D1260" t="e">
        <v>#N/A</v>
      </c>
      <c r="E1260">
        <v>43941</v>
      </c>
      <c r="F1260">
        <v>46132</v>
      </c>
      <c r="G1260" t="str">
        <v>0.00</v>
      </c>
    </row>
    <row r="1261">
      <c r="A1261" t="str">
        <v>RE-Parent-3Packs</v>
      </c>
      <c r="B1261" t="e">
        <v>#N/A</v>
      </c>
      <c r="C1261" t="e">
        <v>#N/A</v>
      </c>
      <c r="D1261" t="e">
        <v>#N/A</v>
      </c>
      <c r="E1261">
        <v>43941</v>
      </c>
      <c r="F1261">
        <v>46132</v>
      </c>
      <c r="G1261" t="str">
        <v>0.00</v>
      </c>
    </row>
    <row r="1262">
      <c r="A1262" t="str">
        <v>RE-18</v>
      </c>
      <c r="B1262" t="e">
        <v>#N/A</v>
      </c>
      <c r="C1262" t="e">
        <v>#N/A</v>
      </c>
      <c r="D1262" t="e">
        <v>#N/A</v>
      </c>
      <c r="E1262">
        <v>43682</v>
      </c>
      <c r="F1262">
        <v>45874</v>
      </c>
      <c r="G1262" t="str">
        <v>1.28</v>
      </c>
    </row>
    <row r="1263">
      <c r="A1263" t="str">
        <v>RE-36</v>
      </c>
      <c r="B1263" t="e">
        <v>#N/A</v>
      </c>
      <c r="C1263" t="e">
        <v>#N/A</v>
      </c>
      <c r="D1263" t="e">
        <v>#N/A</v>
      </c>
      <c r="E1263">
        <v>43682</v>
      </c>
      <c r="F1263">
        <v>45874</v>
      </c>
      <c r="G1263" t="str">
        <v>2.42</v>
      </c>
    </row>
    <row r="1264">
      <c r="A1264" t="str">
        <v>Template-10in</v>
      </c>
      <c r="B1264" t="str">
        <v>X003A8B6OJ</v>
      </c>
      <c r="C1264" t="str">
        <v>Thành - Templates</v>
      </c>
      <c r="D1264" t="str">
        <v>S192 (50)</v>
      </c>
      <c r="E1264">
        <v>44896</v>
      </c>
      <c r="F1264">
        <v>46007</v>
      </c>
      <c r="G1264">
        <v>45235</v>
      </c>
    </row>
    <row r="1265">
      <c r="A1265" t="str">
        <v>Template-10in</v>
      </c>
      <c r="B1265" t="str">
        <v>X003A8B6OJ</v>
      </c>
      <c r="C1265" t="str">
        <v>Thành - Templates</v>
      </c>
      <c r="D1265" t="str">
        <v>S192 (50)</v>
      </c>
      <c r="E1265">
        <v>44747</v>
      </c>
      <c r="F1265">
        <v>44895</v>
      </c>
      <c r="G1265" t="str">
        <v>5.75</v>
      </c>
    </row>
    <row r="1266">
      <c r="A1266" t="str">
        <v>Template-6in</v>
      </c>
      <c r="B1266" t="str">
        <v>X003A8GAYF</v>
      </c>
      <c r="C1266" t="str">
        <v>Thành - Templates</v>
      </c>
      <c r="D1266" t="str">
        <v>S192 (50)</v>
      </c>
      <c r="E1266">
        <v>44907</v>
      </c>
      <c r="F1266">
        <v>46007</v>
      </c>
      <c r="G1266" t="str">
        <v>4.14</v>
      </c>
    </row>
    <row r="1267">
      <c r="A1267" t="str">
        <v>Template-6in</v>
      </c>
      <c r="B1267" t="str">
        <v>X003A8GAYF</v>
      </c>
      <c r="C1267" t="str">
        <v>Thành - Templates</v>
      </c>
      <c r="D1267" t="str">
        <v>S192 (50)</v>
      </c>
      <c r="E1267">
        <v>43660</v>
      </c>
      <c r="F1267">
        <v>44906</v>
      </c>
      <c r="G1267" t="str">
        <v>4.78</v>
      </c>
    </row>
    <row r="1268">
      <c r="A1268" t="str">
        <v>Template-8in</v>
      </c>
      <c r="B1268" t="str">
        <v>X003A8K93X</v>
      </c>
      <c r="C1268" t="str">
        <v>Thành - Templates</v>
      </c>
      <c r="D1268" t="str">
        <v>S192 (50)</v>
      </c>
      <c r="E1268">
        <v>44918</v>
      </c>
      <c r="F1268">
        <v>46054</v>
      </c>
      <c r="G1268" t="str">
        <v>4.45</v>
      </c>
    </row>
    <row r="1269">
      <c r="A1269" t="str">
        <v>Template-8in</v>
      </c>
      <c r="B1269" t="str">
        <v>X003A8K93X</v>
      </c>
      <c r="C1269" t="str">
        <v>Thành - Templates</v>
      </c>
      <c r="D1269" t="str">
        <v>S192 (50)</v>
      </c>
      <c r="E1269">
        <v>44751</v>
      </c>
      <c r="F1269">
        <v>44917</v>
      </c>
      <c r="G1269">
        <v>45174</v>
      </c>
    </row>
    <row r="1270">
      <c r="A1270" t="str">
        <v>Template-Parent</v>
      </c>
      <c r="B1270" t="e">
        <v>#N/A</v>
      </c>
      <c r="C1270" t="e">
        <v>#N/A</v>
      </c>
      <c r="D1270" t="e">
        <v>#N/A</v>
      </c>
      <c r="E1270">
        <v>43941</v>
      </c>
      <c r="F1270">
        <v>46132</v>
      </c>
      <c r="G1270" t="str">
        <v>0.00</v>
      </c>
    </row>
    <row r="1271">
      <c r="A1271" t="str">
        <v>Template-set3</v>
      </c>
      <c r="B1271" t="str">
        <v>X003A8GAYP</v>
      </c>
      <c r="C1271" t="str">
        <v>Thành - Templates</v>
      </c>
      <c r="D1271" t="str">
        <v>S215 (1150) &gt; S220(100)&gt; S231 (2000)</v>
      </c>
      <c r="E1271">
        <v>44936</v>
      </c>
      <c r="F1271">
        <v>46054</v>
      </c>
      <c r="G1271" t="str">
        <v>4.39</v>
      </c>
    </row>
    <row r="1272">
      <c r="A1272" t="str">
        <v>Template-set3</v>
      </c>
      <c r="B1272" t="str">
        <v>X003A8GAYP</v>
      </c>
      <c r="C1272" t="str">
        <v>Thành - Templates</v>
      </c>
      <c r="D1272" t="str">
        <v>S215 (1150) &gt; S220(100)&gt; S231 (2000)</v>
      </c>
      <c r="E1272">
        <v>44877</v>
      </c>
      <c r="F1272">
        <v>44935</v>
      </c>
      <c r="G1272" t="str">
        <v>4.84</v>
      </c>
    </row>
    <row r="1273">
      <c r="A1273" t="str">
        <v>Template-set3</v>
      </c>
      <c r="B1273" t="str">
        <v>X003A8GAYP</v>
      </c>
      <c r="C1273" t="str">
        <v>Thành - Templates</v>
      </c>
      <c r="D1273" t="str">
        <v>S215 (1150) &gt; S220(100)&gt; S231 (2000)</v>
      </c>
      <c r="E1273">
        <v>44849</v>
      </c>
      <c r="F1273">
        <v>44876</v>
      </c>
      <c r="G1273" t="str">
        <v>6.58</v>
      </c>
    </row>
    <row r="1274">
      <c r="A1274" t="str">
        <v>Template-set3</v>
      </c>
      <c r="B1274" t="str">
        <v>X003A8GAYP</v>
      </c>
      <c r="C1274" t="str">
        <v>Thành - Templates</v>
      </c>
      <c r="D1274" t="str">
        <v>S215 (1150) &gt; S220(100)&gt; S231 (2000)</v>
      </c>
      <c r="E1274">
        <v>44823</v>
      </c>
      <c r="F1274">
        <v>44848</v>
      </c>
      <c r="G1274">
        <v>45023</v>
      </c>
    </row>
    <row r="1275">
      <c r="A1275" t="str">
        <v>Template-set3</v>
      </c>
      <c r="B1275" t="str">
        <v>X003A8GAYP</v>
      </c>
      <c r="C1275" t="str">
        <v>Thành - Templates</v>
      </c>
      <c r="D1275" t="str">
        <v>S215 (1150) &gt; S220(100)&gt; S231 (2000)</v>
      </c>
      <c r="E1275">
        <v>44808</v>
      </c>
      <c r="F1275">
        <v>44822</v>
      </c>
      <c r="G1275" t="str">
        <v>7.83</v>
      </c>
    </row>
    <row r="1276">
      <c r="A1276" t="str">
        <v>Template-set3</v>
      </c>
      <c r="B1276" t="str">
        <v>X003A8GAYP</v>
      </c>
      <c r="C1276" t="str">
        <v>Thành - Templates</v>
      </c>
      <c r="D1276" t="str">
        <v>S215 (1150) &gt; S220(100)&gt; S231 (2000)</v>
      </c>
      <c r="E1276">
        <v>44790</v>
      </c>
      <c r="F1276">
        <v>44807</v>
      </c>
      <c r="G1276" t="str">
        <v>6.80</v>
      </c>
    </row>
    <row r="1277">
      <c r="A1277" t="str">
        <v>Template-set3</v>
      </c>
      <c r="B1277" t="str">
        <v>X003A8GAYP</v>
      </c>
      <c r="C1277" t="str">
        <v>Thành - Templates</v>
      </c>
      <c r="D1277" t="str">
        <v>S215 (1150) &gt; S220(100)&gt; S231 (2000)</v>
      </c>
      <c r="E1277">
        <v>44782</v>
      </c>
      <c r="F1277">
        <v>44789</v>
      </c>
      <c r="G1277" t="str">
        <v>7.46</v>
      </c>
    </row>
    <row r="1278">
      <c r="A1278" t="str">
        <v>Template-set3</v>
      </c>
      <c r="B1278" t="str">
        <v>X003A8GAYP</v>
      </c>
      <c r="C1278" t="str">
        <v>Thành - Templates</v>
      </c>
      <c r="D1278" t="str">
        <v>S215 (1150) &gt; S220(100)&gt; S231 (2000)</v>
      </c>
      <c r="E1278">
        <v>43660</v>
      </c>
      <c r="F1278">
        <v>44781</v>
      </c>
      <c r="G1278">
        <v>45207</v>
      </c>
    </row>
    <row r="1279">
      <c r="A1279" t="str">
        <v>Template-set3-cut1</v>
      </c>
      <c r="B1279" t="str">
        <v>X003A8B6O9</v>
      </c>
      <c r="C1279" t="str">
        <v>Thành - Templates</v>
      </c>
      <c r="D1279" t="str">
        <v>S199 (160)</v>
      </c>
      <c r="E1279">
        <v>44899</v>
      </c>
      <c r="F1279">
        <v>46007</v>
      </c>
      <c r="G1279" t="str">
        <v>6.24</v>
      </c>
    </row>
    <row r="1280">
      <c r="A1280" t="str">
        <v>Template-set3-cut1</v>
      </c>
      <c r="B1280" t="str">
        <v>X003A8B6O9</v>
      </c>
      <c r="C1280" t="str">
        <v>Thành - Templates</v>
      </c>
      <c r="D1280" t="str">
        <v>S199 (160)</v>
      </c>
      <c r="E1280">
        <v>44834</v>
      </c>
      <c r="F1280">
        <v>44898</v>
      </c>
      <c r="G1280" t="str">
        <v>7.98</v>
      </c>
    </row>
    <row r="1281">
      <c r="A1281" t="str">
        <v>Template-set3-cut1</v>
      </c>
      <c r="B1281" t="str">
        <v>X003A8B6O9</v>
      </c>
      <c r="C1281" t="str">
        <v>Thành - Templates</v>
      </c>
      <c r="D1281" t="str">
        <v>S199 (160)</v>
      </c>
      <c r="E1281">
        <v>44785</v>
      </c>
      <c r="F1281">
        <v>44833</v>
      </c>
      <c r="G1281" t="str">
        <v>8.46</v>
      </c>
    </row>
    <row r="1282">
      <c r="A1282" t="str">
        <v>Template-set3-cut1</v>
      </c>
      <c r="B1282" t="str">
        <v>X003A8B6O9</v>
      </c>
      <c r="C1282" t="str">
        <v>Thành - Templates</v>
      </c>
      <c r="D1282" t="str">
        <v>S199 (160)</v>
      </c>
      <c r="E1282">
        <v>43660</v>
      </c>
      <c r="F1282">
        <v>44784</v>
      </c>
      <c r="G1282">
        <v>45208</v>
      </c>
    </row>
    <row r="1283">
      <c r="A1283" t="str">
        <v>Template-set3-cut2</v>
      </c>
      <c r="B1283" t="str">
        <v>X003A8FB8B</v>
      </c>
      <c r="C1283" t="str">
        <v>Thành - Templates</v>
      </c>
      <c r="D1283" t="str">
        <v>S199 (500)</v>
      </c>
      <c r="E1283">
        <v>44917</v>
      </c>
      <c r="F1283">
        <v>46020</v>
      </c>
      <c r="G1283" t="str">
        <v>7.39</v>
      </c>
    </row>
    <row r="1284">
      <c r="A1284" t="str">
        <v>Template-set3-cut2</v>
      </c>
      <c r="B1284" t="str">
        <v>X003A8FB8B</v>
      </c>
      <c r="C1284" t="str">
        <v>Thành - Templates</v>
      </c>
      <c r="D1284" t="str">
        <v>S199 (500)</v>
      </c>
      <c r="E1284">
        <v>44810</v>
      </c>
      <c r="F1284">
        <v>44916</v>
      </c>
      <c r="G1284" t="str">
        <v>10.44</v>
      </c>
    </row>
    <row r="1285">
      <c r="A1285" t="str">
        <v>Template-set3-cut2</v>
      </c>
      <c r="B1285" t="str">
        <v>X003A8FB8B</v>
      </c>
      <c r="C1285" t="str">
        <v>Thành - Templates</v>
      </c>
      <c r="D1285" t="str">
        <v>S199 (500)</v>
      </c>
      <c r="E1285">
        <v>44784</v>
      </c>
      <c r="F1285">
        <v>44809</v>
      </c>
      <c r="G1285">
        <v>45117</v>
      </c>
    </row>
    <row r="1286">
      <c r="A1286" t="str">
        <v>Template-set3-cut2</v>
      </c>
      <c r="B1286" t="str">
        <v>X003A8FB8B</v>
      </c>
      <c r="C1286" t="str">
        <v>Thành - Templates</v>
      </c>
      <c r="D1286" t="str">
        <v>S199 (500)</v>
      </c>
      <c r="E1286">
        <v>43660</v>
      </c>
      <c r="F1286">
        <v>44783</v>
      </c>
      <c r="G1286" t="str">
        <v>10.71</v>
      </c>
    </row>
    <row r="1287">
      <c r="A1287" t="str">
        <v>Pitter-Cutter-Slicer1</v>
      </c>
      <c r="B1287" t="e">
        <v>#N/A</v>
      </c>
      <c r="C1287" t="e">
        <v>#N/A</v>
      </c>
      <c r="D1287" t="e">
        <v>#N/A</v>
      </c>
      <c r="E1287">
        <v>43721</v>
      </c>
      <c r="F1287">
        <v>45913</v>
      </c>
      <c r="G1287" t="str">
        <v>3.68</v>
      </c>
    </row>
    <row r="1288">
      <c r="A1288" t="str">
        <v>Pitter-Cutter-Slicer1-Scoop</v>
      </c>
      <c r="B1288" t="e">
        <v>#N/A</v>
      </c>
      <c r="C1288" t="e">
        <v>#N/A</v>
      </c>
      <c r="D1288" t="e">
        <v>#N/A</v>
      </c>
      <c r="E1288">
        <v>43721</v>
      </c>
      <c r="F1288">
        <v>45913</v>
      </c>
      <c r="G1288" t="str">
        <v>4.66</v>
      </c>
    </row>
    <row r="1289">
      <c r="A1289" t="str">
        <v>Pitter-Cutter-Slicer1-Watermelon</v>
      </c>
      <c r="B1289" t="e">
        <v>#N/A</v>
      </c>
      <c r="C1289" t="e">
        <v>#N/A</v>
      </c>
      <c r="D1289" t="e">
        <v>#N/A</v>
      </c>
      <c r="E1289">
        <v>43721</v>
      </c>
      <c r="F1289">
        <v>45913</v>
      </c>
      <c r="G1289" t="str">
        <v>4.55</v>
      </c>
    </row>
    <row r="1290">
      <c r="A1290" t="str">
        <v>Pitter-Cutter-Slicer2</v>
      </c>
      <c r="B1290" t="e">
        <v>#N/A</v>
      </c>
      <c r="C1290" t="e">
        <v>#N/A</v>
      </c>
      <c r="D1290" t="e">
        <v>#N/A</v>
      </c>
      <c r="E1290">
        <v>43941</v>
      </c>
      <c r="F1290">
        <v>46132</v>
      </c>
      <c r="G1290" t="str">
        <v>0.00</v>
      </c>
    </row>
    <row r="1291">
      <c r="A1291" t="str">
        <v>Pitter-Cutter-Watermelon-Scoop</v>
      </c>
      <c r="B1291" t="e">
        <v>#N/A</v>
      </c>
      <c r="C1291" t="e">
        <v>#N/A</v>
      </c>
      <c r="D1291" t="e">
        <v>#N/A</v>
      </c>
      <c r="E1291">
        <v>43721</v>
      </c>
      <c r="F1291">
        <v>45913</v>
      </c>
      <c r="G1291" t="str">
        <v>4.85</v>
      </c>
    </row>
    <row r="1292">
      <c r="A1292" t="str">
        <v>Pitter-Parent</v>
      </c>
      <c r="B1292" t="e">
        <v>#N/A</v>
      </c>
      <c r="C1292" t="e">
        <v>#N/A</v>
      </c>
      <c r="D1292" t="e">
        <v>#N/A</v>
      </c>
      <c r="E1292">
        <v>43941</v>
      </c>
      <c r="F1292">
        <v>46132</v>
      </c>
      <c r="G1292" t="str">
        <v>0.00</v>
      </c>
    </row>
    <row r="1293">
      <c r="A1293" t="str">
        <v>Pitter-Slicer1-Scoop</v>
      </c>
      <c r="B1293" t="e">
        <v>#N/A</v>
      </c>
      <c r="C1293" t="e">
        <v>#N/A</v>
      </c>
      <c r="D1293" t="e">
        <v>#N/A</v>
      </c>
      <c r="E1293">
        <v>43721</v>
      </c>
      <c r="F1293">
        <v>45913</v>
      </c>
      <c r="G1293" t="str">
        <v>3.97</v>
      </c>
    </row>
    <row r="1294">
      <c r="A1294" t="str">
        <v>Pitter-Slicer1-Watermelon</v>
      </c>
      <c r="B1294" t="e">
        <v>#N/A</v>
      </c>
      <c r="C1294" t="e">
        <v>#N/A</v>
      </c>
      <c r="D1294" t="e">
        <v>#N/A</v>
      </c>
      <c r="E1294">
        <v>43721</v>
      </c>
      <c r="F1294">
        <v>45913</v>
      </c>
      <c r="G1294" t="str">
        <v>3.87</v>
      </c>
    </row>
    <row r="1295">
      <c r="A1295" t="str">
        <v>Cutter-Melon-Scoop</v>
      </c>
      <c r="B1295" t="e">
        <v>#N/A</v>
      </c>
      <c r="C1295" t="e">
        <v>#N/A</v>
      </c>
      <c r="D1295" t="e">
        <v>#N/A</v>
      </c>
      <c r="E1295">
        <v>43721</v>
      </c>
      <c r="F1295">
        <v>45913</v>
      </c>
      <c r="G1295">
        <v>45112</v>
      </c>
    </row>
    <row r="1296">
      <c r="A1296" t="str">
        <v>Cutter-Melon-Scoop-Slicer1</v>
      </c>
      <c r="B1296" t="e">
        <v>#N/A</v>
      </c>
      <c r="C1296" t="e">
        <v>#N/A</v>
      </c>
      <c r="D1296" t="e">
        <v>#N/A</v>
      </c>
      <c r="E1296">
        <v>43721</v>
      </c>
      <c r="F1296">
        <v>45913</v>
      </c>
      <c r="G1296" t="str">
        <v>5.53</v>
      </c>
    </row>
    <row r="1297">
      <c r="A1297" t="str">
        <v>Cutter-Scoop</v>
      </c>
      <c r="B1297" t="e">
        <v>#N/A</v>
      </c>
      <c r="C1297" t="e">
        <v>#N/A</v>
      </c>
      <c r="D1297" t="e">
        <v>#N/A</v>
      </c>
      <c r="E1297">
        <v>43721</v>
      </c>
      <c r="F1297">
        <v>45913</v>
      </c>
      <c r="G1297" t="str">
        <v>4.19</v>
      </c>
    </row>
    <row r="1298">
      <c r="A1298" t="str">
        <v>Melon</v>
      </c>
      <c r="B1298" t="e">
        <v>#N/A</v>
      </c>
      <c r="C1298" t="e">
        <v>#N/A</v>
      </c>
      <c r="D1298" t="e">
        <v>#N/A</v>
      </c>
      <c r="E1298">
        <v>43721</v>
      </c>
      <c r="F1298">
        <v>45913</v>
      </c>
      <c r="G1298" t="str">
        <v>3.40</v>
      </c>
    </row>
    <row r="1299">
      <c r="A1299" t="str">
        <v>Melon-Cutter</v>
      </c>
      <c r="B1299" t="e">
        <v>#N/A</v>
      </c>
      <c r="C1299" t="e">
        <v>#N/A</v>
      </c>
      <c r="D1299" t="e">
        <v>#N/A</v>
      </c>
      <c r="E1299">
        <v>43721</v>
      </c>
      <c r="F1299">
        <v>45913</v>
      </c>
      <c r="G1299">
        <v>45173</v>
      </c>
    </row>
    <row r="1300">
      <c r="A1300" t="str">
        <v>Melon-Parent</v>
      </c>
      <c r="B1300" t="e">
        <v>#N/A</v>
      </c>
      <c r="C1300" t="e">
        <v>#N/A</v>
      </c>
      <c r="D1300" t="e">
        <v>#N/A</v>
      </c>
      <c r="E1300">
        <v>43941</v>
      </c>
      <c r="F1300">
        <v>46132</v>
      </c>
      <c r="G1300" t="str">
        <v>0.00</v>
      </c>
    </row>
    <row r="1301">
      <c r="A1301" t="str">
        <v>Melon-Scoop</v>
      </c>
      <c r="B1301" t="e">
        <v>#N/A</v>
      </c>
      <c r="C1301" t="e">
        <v>#N/A</v>
      </c>
      <c r="D1301" t="e">
        <v>#N/A</v>
      </c>
      <c r="E1301">
        <v>43721</v>
      </c>
      <c r="F1301">
        <v>45913</v>
      </c>
      <c r="G1301" t="str">
        <v>4.38</v>
      </c>
    </row>
    <row r="1302">
      <c r="A1302" t="str">
        <v>Pitter-Cutter</v>
      </c>
      <c r="B1302" t="e">
        <v>#N/A</v>
      </c>
      <c r="C1302" t="e">
        <v>#N/A</v>
      </c>
      <c r="D1302" t="e">
        <v>#N/A</v>
      </c>
      <c r="E1302">
        <v>43721</v>
      </c>
      <c r="F1302">
        <v>45913</v>
      </c>
      <c r="G1302" t="str">
        <v>3.21</v>
      </c>
    </row>
    <row r="1303">
      <c r="A1303" t="str">
        <v>Scoop</v>
      </c>
      <c r="B1303" t="e">
        <v>#N/A</v>
      </c>
      <c r="C1303" t="e">
        <v>#N/A</v>
      </c>
      <c r="D1303" t="e">
        <v>#N/A</v>
      </c>
      <c r="E1303">
        <v>43721</v>
      </c>
      <c r="F1303">
        <v>45913</v>
      </c>
      <c r="G1303" t="str">
        <v>3.50</v>
      </c>
    </row>
    <row r="1304">
      <c r="A1304" t="str">
        <v>RE-34-35</v>
      </c>
      <c r="B1304" t="e">
        <v>#N/A</v>
      </c>
      <c r="C1304" t="e">
        <v>#N/A</v>
      </c>
      <c r="D1304" t="e">
        <v>#N/A</v>
      </c>
      <c r="E1304">
        <v>43682</v>
      </c>
      <c r="F1304">
        <v>45874</v>
      </c>
      <c r="G1304" t="str">
        <v>3.41</v>
      </c>
    </row>
    <row r="1305">
      <c r="A1305" t="str">
        <v>Dumpling-Parent</v>
      </c>
      <c r="B1305" t="e">
        <v>#N/A</v>
      </c>
      <c r="C1305" t="e">
        <v>#N/A</v>
      </c>
      <c r="D1305" t="e">
        <v>#N/A</v>
      </c>
      <c r="E1305">
        <v>43941</v>
      </c>
      <c r="F1305">
        <v>46132</v>
      </c>
      <c r="G1305" t="str">
        <v>0.00</v>
      </c>
    </row>
    <row r="1306">
      <c r="A1306" t="str">
        <v>Dumpling-01</v>
      </c>
      <c r="B1306" t="e">
        <v>#N/A</v>
      </c>
      <c r="C1306" t="e">
        <v>#N/A</v>
      </c>
      <c r="D1306" t="e">
        <v>#N/A</v>
      </c>
      <c r="E1306">
        <v>43941</v>
      </c>
      <c r="F1306">
        <v>46132</v>
      </c>
      <c r="G1306" t="str">
        <v>0.00</v>
      </c>
    </row>
    <row r="1307">
      <c r="A1307" t="str">
        <v>Dumpling-02</v>
      </c>
      <c r="B1307" t="e">
        <v>#N/A</v>
      </c>
      <c r="C1307" t="e">
        <v>#N/A</v>
      </c>
      <c r="D1307" t="e">
        <v>#N/A</v>
      </c>
      <c r="E1307">
        <v>43941</v>
      </c>
      <c r="F1307">
        <v>46132</v>
      </c>
      <c r="G1307" t="str">
        <v>0.00</v>
      </c>
    </row>
    <row r="1308">
      <c r="A1308" t="str">
        <v>RE-Parent-TC</v>
      </c>
      <c r="B1308" t="e">
        <v>#N/A</v>
      </c>
      <c r="C1308" t="e">
        <v>#N/A</v>
      </c>
      <c r="D1308" t="e">
        <v>#N/A</v>
      </c>
      <c r="E1308">
        <v>43941</v>
      </c>
      <c r="F1308">
        <v>46132</v>
      </c>
      <c r="G1308" t="str">
        <v>0.00</v>
      </c>
    </row>
    <row r="1309">
      <c r="A1309" t="str">
        <v>RE-Parent-TNC</v>
      </c>
      <c r="B1309" t="e">
        <v>#N/A</v>
      </c>
      <c r="C1309" t="e">
        <v>#N/A</v>
      </c>
      <c r="D1309" t="e">
        <v>#N/A</v>
      </c>
      <c r="E1309">
        <v>43941</v>
      </c>
      <c r="F1309">
        <v>46132</v>
      </c>
      <c r="G1309" t="str">
        <v>0.00</v>
      </c>
    </row>
    <row r="1310">
      <c r="A1310" t="str">
        <v>KK-JFHI-6SCD</v>
      </c>
      <c r="B1310" t="e">
        <v>#N/A</v>
      </c>
      <c r="C1310" t="e">
        <v>#N/A</v>
      </c>
      <c r="D1310" t="e">
        <v>#N/A</v>
      </c>
      <c r="E1310">
        <v>43941</v>
      </c>
      <c r="F1310">
        <v>46132</v>
      </c>
      <c r="G1310" t="str">
        <v>0.00</v>
      </c>
    </row>
    <row r="1311">
      <c r="A1311" t="str">
        <v>Chopper-Parent</v>
      </c>
      <c r="B1311" t="e">
        <v>#N/A</v>
      </c>
      <c r="C1311" t="e">
        <v>#N/A</v>
      </c>
      <c r="D1311" t="e">
        <v>#N/A</v>
      </c>
      <c r="E1311">
        <v>43941</v>
      </c>
      <c r="F1311">
        <v>46132</v>
      </c>
      <c r="G1311" t="str">
        <v>0.00</v>
      </c>
    </row>
    <row r="1312">
      <c r="A1312" t="str">
        <v>Cakedecor-Parent</v>
      </c>
      <c r="B1312" t="e">
        <v>#N/A</v>
      </c>
      <c r="C1312" t="e">
        <v>#N/A</v>
      </c>
      <c r="D1312" t="e">
        <v>#N/A</v>
      </c>
      <c r="E1312">
        <v>43941</v>
      </c>
      <c r="F1312">
        <v>46132</v>
      </c>
      <c r="G1312" t="str">
        <v>0.00</v>
      </c>
    </row>
    <row r="1313">
      <c r="A1313" t="str">
        <v>3in1 Peeler</v>
      </c>
      <c r="B1313" t="str">
        <v>X003DKUBQ3</v>
      </c>
      <c r="C1313" t="str">
        <v>Thành - Peelers</v>
      </c>
      <c r="D1313" t="str">
        <v>S205 (20)</v>
      </c>
      <c r="E1313">
        <v>43757</v>
      </c>
      <c r="F1313">
        <v>45949</v>
      </c>
      <c r="G1313">
        <v>45109</v>
      </c>
    </row>
    <row r="1314">
      <c r="A1314" t="str">
        <v>BeanSlicer</v>
      </c>
      <c r="B1314" t="str">
        <v>X003DL3W13</v>
      </c>
      <c r="C1314" t="str">
        <v>Thành - Peelers</v>
      </c>
      <c r="D1314" t="str">
        <v>S205 (20)</v>
      </c>
      <c r="E1314">
        <v>43757</v>
      </c>
      <c r="F1314">
        <v>45949</v>
      </c>
      <c r="G1314">
        <v>45019</v>
      </c>
    </row>
    <row r="1315">
      <c r="A1315" t="str">
        <v>BeanSlicer-3in1Peeler</v>
      </c>
      <c r="B1315" t="str">
        <v>X003DL1VHZ</v>
      </c>
      <c r="C1315" t="str">
        <v>Thành - Peelers</v>
      </c>
      <c r="D1315" t="str">
        <v>S205 (50)</v>
      </c>
      <c r="E1315">
        <v>43757</v>
      </c>
      <c r="F1315">
        <v>45949</v>
      </c>
      <c r="G1315" t="str">
        <v>3.39</v>
      </c>
    </row>
    <row r="1316">
      <c r="A1316" t="str">
        <v>BeanSlicer-StoragePeeler</v>
      </c>
      <c r="B1316" t="str">
        <v>X003DL1VI9</v>
      </c>
      <c r="C1316" t="str">
        <v>Thành - Peelers</v>
      </c>
      <c r="D1316" t="str">
        <v>S205 (50)</v>
      </c>
      <c r="E1316">
        <v>43757</v>
      </c>
      <c r="F1316">
        <v>45949</v>
      </c>
      <c r="G1316" t="str">
        <v>3.83</v>
      </c>
    </row>
    <row r="1317">
      <c r="A1317" t="str">
        <v>Chopper</v>
      </c>
      <c r="B1317" t="str">
        <v>X003DL3Q19</v>
      </c>
      <c r="C1317" t="str">
        <v>Thành - Choppers</v>
      </c>
      <c r="D1317" t="str">
        <v>S209 (60)</v>
      </c>
      <c r="E1317">
        <v>44899</v>
      </c>
      <c r="F1317">
        <v>46054</v>
      </c>
      <c r="G1317" t="str">
        <v>1.97</v>
      </c>
    </row>
    <row r="1318">
      <c r="A1318" t="str">
        <v>Chopper</v>
      </c>
      <c r="B1318" t="str">
        <v>X003DL3Q19</v>
      </c>
      <c r="C1318" t="str">
        <v>Thành - Choppers</v>
      </c>
      <c r="D1318" t="str">
        <v>S209 (60)</v>
      </c>
      <c r="E1318">
        <v>44848</v>
      </c>
      <c r="F1318">
        <v>44898</v>
      </c>
      <c r="G1318" t="str">
        <v>2.36</v>
      </c>
    </row>
    <row r="1319">
      <c r="A1319" t="str">
        <v>Chopper</v>
      </c>
      <c r="B1319" t="str">
        <v>X003DL3Q19</v>
      </c>
      <c r="C1319" t="str">
        <v>Thành - Choppers</v>
      </c>
      <c r="D1319" t="str">
        <v>S209 (60)</v>
      </c>
      <c r="E1319">
        <v>43757</v>
      </c>
      <c r="F1319">
        <v>44847</v>
      </c>
      <c r="G1319" t="str">
        <v>2.71</v>
      </c>
    </row>
    <row r="1320">
      <c r="A1320" t="str">
        <v>Chopper-3in1Peeler</v>
      </c>
      <c r="B1320" t="str">
        <v>X003DL1W0L</v>
      </c>
      <c r="C1320" t="str">
        <v>Thành - Choppers</v>
      </c>
      <c r="D1320" t="str">
        <v>S205 (50)</v>
      </c>
      <c r="E1320">
        <v>43757</v>
      </c>
      <c r="F1320">
        <v>45949</v>
      </c>
      <c r="G1320">
        <v>45110</v>
      </c>
    </row>
    <row r="1321">
      <c r="A1321" t="str">
        <v>Chopper-BeanSlicer</v>
      </c>
      <c r="B1321" t="str">
        <v>X003DKUBPT</v>
      </c>
      <c r="C1321" t="str">
        <v>Thành - Choppers</v>
      </c>
      <c r="D1321" t="e">
        <v>#N/A</v>
      </c>
      <c r="E1321">
        <v>43757</v>
      </c>
      <c r="F1321">
        <v>45949</v>
      </c>
      <c r="G1321">
        <v>45020</v>
      </c>
    </row>
    <row r="1322">
      <c r="A1322" t="str">
        <v>Chopper-BeanSlicer-3in1Peeler</v>
      </c>
      <c r="B1322" t="str">
        <v>X003DKUC8F</v>
      </c>
      <c r="C1322" t="str">
        <v>Thành - Choppers</v>
      </c>
      <c r="D1322" t="str">
        <v>S205 (50)</v>
      </c>
      <c r="E1322">
        <v>43757</v>
      </c>
      <c r="F1322">
        <v>45949</v>
      </c>
      <c r="G1322" t="str">
        <v>4.39</v>
      </c>
    </row>
    <row r="1323">
      <c r="A1323" t="str">
        <v>Chopper-StoragePeeler</v>
      </c>
      <c r="B1323" t="str">
        <v>X003DL3WIL</v>
      </c>
      <c r="C1323" t="str">
        <v>Thành - Choppers</v>
      </c>
      <c r="D1323" t="str">
        <v>S212 (108) &gt; S209 (392)</v>
      </c>
      <c r="E1323">
        <v>44901</v>
      </c>
      <c r="F1323">
        <v>46054</v>
      </c>
      <c r="G1323">
        <v>45233</v>
      </c>
    </row>
    <row r="1324">
      <c r="A1324" t="str">
        <v>Chopper-StoragePeeler</v>
      </c>
      <c r="B1324" t="str">
        <v>X003DL3WIL</v>
      </c>
      <c r="C1324" t="str">
        <v>Thành - Choppers</v>
      </c>
      <c r="D1324" t="str">
        <v>S212 (108) &gt; S209 (392)</v>
      </c>
      <c r="E1324">
        <v>44835</v>
      </c>
      <c r="F1324">
        <v>44900</v>
      </c>
      <c r="G1324" t="str">
        <v>3.51</v>
      </c>
    </row>
    <row r="1325">
      <c r="A1325" t="str">
        <v>Peeler-Parent</v>
      </c>
      <c r="B1325" t="e">
        <v>#N/A</v>
      </c>
      <c r="C1325" t="e">
        <v>#N/A</v>
      </c>
      <c r="D1325" t="e">
        <v>#N/A</v>
      </c>
      <c r="E1325">
        <v>43941</v>
      </c>
      <c r="F1325">
        <v>46132</v>
      </c>
      <c r="G1325" t="str">
        <v>0.00</v>
      </c>
    </row>
    <row r="1326">
      <c r="A1326" t="str">
        <v>StoragePeeler</v>
      </c>
      <c r="B1326" t="str">
        <v>X003DL3PLF</v>
      </c>
      <c r="C1326" t="str">
        <v>Thành - Peelers</v>
      </c>
      <c r="D1326" t="str">
        <v>S205 (20)</v>
      </c>
      <c r="E1326">
        <v>43757</v>
      </c>
      <c r="F1326">
        <v>45949</v>
      </c>
      <c r="G1326" t="str">
        <v>2.51</v>
      </c>
    </row>
    <row r="1327">
      <c r="A1327" t="str">
        <v>Cleaning Mop-1</v>
      </c>
      <c r="B1327">
        <v>0</v>
      </c>
      <c r="C1327">
        <v>0</v>
      </c>
      <c r="D1327">
        <v>0</v>
      </c>
      <c r="E1327">
        <v>43941</v>
      </c>
      <c r="F1327">
        <v>46132</v>
      </c>
      <c r="G1327" t="str">
        <v>0.00</v>
      </c>
    </row>
    <row r="1328">
      <c r="A1328" t="str">
        <v>Cleaning Mop-2</v>
      </c>
      <c r="B1328">
        <v>0</v>
      </c>
      <c r="C1328">
        <v>0</v>
      </c>
      <c r="D1328">
        <v>0</v>
      </c>
      <c r="E1328">
        <v>43941</v>
      </c>
      <c r="F1328">
        <v>46132</v>
      </c>
      <c r="G1328" t="str">
        <v>0.00</v>
      </c>
    </row>
    <row r="1329">
      <c r="A1329" t="str">
        <v>Cleaning Mop-parent</v>
      </c>
      <c r="B1329" t="e">
        <v>#N/A</v>
      </c>
      <c r="C1329" t="e">
        <v>#N/A</v>
      </c>
      <c r="D1329" t="e">
        <v>#N/A</v>
      </c>
      <c r="E1329">
        <v>43941</v>
      </c>
      <c r="F1329">
        <v>46132</v>
      </c>
      <c r="G1329" t="str">
        <v>0.00</v>
      </c>
    </row>
    <row r="1330">
      <c r="A1330" t="str">
        <v>Hammer-03</v>
      </c>
      <c r="B1330" t="e">
        <v>#N/A</v>
      </c>
      <c r="C1330" t="e">
        <v>#N/A</v>
      </c>
      <c r="D1330" t="e">
        <v>#N/A</v>
      </c>
      <c r="E1330">
        <v>43941</v>
      </c>
      <c r="F1330">
        <v>46132</v>
      </c>
      <c r="G1330" t="str">
        <v>0.00</v>
      </c>
    </row>
    <row r="1331">
      <c r="A1331" t="str">
        <v>Lamp-360socket</v>
      </c>
      <c r="B1331" t="e">
        <v>#N/A</v>
      </c>
      <c r="C1331" t="e">
        <v>#N/A</v>
      </c>
      <c r="D1331" t="e">
        <v>#N/A</v>
      </c>
      <c r="E1331">
        <v>43785</v>
      </c>
      <c r="F1331">
        <v>45977</v>
      </c>
      <c r="G1331">
        <v>45264</v>
      </c>
    </row>
    <row r="1332">
      <c r="A1332" t="str">
        <v>Lamp-360socket-USB LED</v>
      </c>
      <c r="B1332" t="e">
        <v>#N/A</v>
      </c>
      <c r="C1332" t="e">
        <v>#N/A</v>
      </c>
      <c r="D1332" t="e">
        <v>#N/A</v>
      </c>
      <c r="E1332">
        <v>43785</v>
      </c>
      <c r="F1332">
        <v>45977</v>
      </c>
      <c r="G1332" t="str">
        <v>4.66</v>
      </c>
    </row>
    <row r="1333">
      <c r="A1333" t="str">
        <v>Lamp-socket</v>
      </c>
      <c r="B1333" t="e">
        <v>#N/A</v>
      </c>
      <c r="C1333" t="e">
        <v>#N/A</v>
      </c>
      <c r="D1333" t="e">
        <v>#N/A</v>
      </c>
      <c r="E1333">
        <v>43785</v>
      </c>
      <c r="F1333">
        <v>45977</v>
      </c>
      <c r="G1333" t="str">
        <v>3.70</v>
      </c>
    </row>
    <row r="1334">
      <c r="A1334" t="str">
        <v>Lamp-socket-360socket</v>
      </c>
      <c r="B1334" t="str">
        <v>X003FFCYHZ</v>
      </c>
      <c r="C1334" t="str">
        <v>Hùng - Ball Lights</v>
      </c>
      <c r="D1334" t="str">
        <v>S216 (200)&gt; S217 (200)</v>
      </c>
      <c r="E1334">
        <v>44904</v>
      </c>
      <c r="F1334">
        <v>46007</v>
      </c>
      <c r="G1334" t="str">
        <v>7.15</v>
      </c>
    </row>
    <row r="1335">
      <c r="A1335" t="str">
        <v>Lamp-socket-360socket</v>
      </c>
      <c r="B1335" t="str">
        <v>X003FFCYHZ</v>
      </c>
      <c r="C1335" t="str">
        <v>Hùng - Ball Lights</v>
      </c>
      <c r="D1335" t="str">
        <v>S216 (200)&gt; S217 (200)</v>
      </c>
      <c r="E1335">
        <v>44874</v>
      </c>
      <c r="F1335">
        <v>44903</v>
      </c>
      <c r="G1335" t="str">
        <v>5.44</v>
      </c>
    </row>
    <row r="1336">
      <c r="A1336" t="str">
        <v>Lamp-Parent</v>
      </c>
      <c r="B1336" t="e">
        <v>#N/A</v>
      </c>
      <c r="C1336" t="e">
        <v>#N/A</v>
      </c>
      <c r="D1336" t="e">
        <v>#N/A</v>
      </c>
      <c r="E1336">
        <v>43941</v>
      </c>
      <c r="F1336">
        <v>46132</v>
      </c>
      <c r="G1336" t="str">
        <v>0.00</v>
      </c>
    </row>
    <row r="1337">
      <c r="A1337" t="str">
        <v>Universal Bathtub Stopper-1</v>
      </c>
      <c r="B1337">
        <v>0</v>
      </c>
      <c r="C1337" t="str">
        <v>Hùng - Bathtub Stoppers</v>
      </c>
      <c r="D1337">
        <v>0</v>
      </c>
      <c r="E1337">
        <v>43941</v>
      </c>
      <c r="F1337">
        <v>46132</v>
      </c>
      <c r="G1337" t="str">
        <v>0.00</v>
      </c>
    </row>
    <row r="1338">
      <c r="A1338" t="str">
        <v>Hammer-green</v>
      </c>
      <c r="B1338" t="e">
        <v>#N/A</v>
      </c>
      <c r="C1338" t="e">
        <v>#N/A</v>
      </c>
      <c r="D1338" t="e">
        <v>#N/A</v>
      </c>
      <c r="E1338">
        <v>43941</v>
      </c>
      <c r="F1338">
        <v>46132</v>
      </c>
      <c r="G1338" t="str">
        <v>0.00</v>
      </c>
    </row>
    <row r="1339">
      <c r="A1339" t="str">
        <v>Hammer-Parent</v>
      </c>
      <c r="B1339" t="e">
        <v>#N/A</v>
      </c>
      <c r="C1339" t="e">
        <v>#N/A</v>
      </c>
      <c r="D1339" t="e">
        <v>#N/A</v>
      </c>
      <c r="E1339">
        <v>43941</v>
      </c>
      <c r="F1339">
        <v>46132</v>
      </c>
      <c r="G1339" t="str">
        <v>0.00</v>
      </c>
    </row>
    <row r="1340">
      <c r="A1340" t="str">
        <v>Breaker-4</v>
      </c>
      <c r="B1340" t="e">
        <v>#N/A</v>
      </c>
      <c r="C1340" t="e">
        <v>#N/A</v>
      </c>
      <c r="D1340" t="e">
        <v>#N/A</v>
      </c>
      <c r="E1340">
        <v>43785</v>
      </c>
      <c r="F1340">
        <v>45977</v>
      </c>
      <c r="G1340">
        <v>45054</v>
      </c>
    </row>
    <row r="1341">
      <c r="A1341" t="str">
        <v>Breaker-Parent</v>
      </c>
      <c r="B1341" t="e">
        <v>#N/A</v>
      </c>
      <c r="C1341" t="e">
        <v>#N/A</v>
      </c>
      <c r="D1341" t="e">
        <v>#N/A</v>
      </c>
      <c r="E1341">
        <v>43941</v>
      </c>
      <c r="F1341">
        <v>46132</v>
      </c>
      <c r="G1341" t="str">
        <v>0.00</v>
      </c>
    </row>
    <row r="1342">
      <c r="A1342" t="str">
        <v>Breaker-green</v>
      </c>
      <c r="B1342" t="str">
        <v>X003FHUO7P</v>
      </c>
      <c r="C1342" t="str">
        <v>Thành - Window Breakers</v>
      </c>
      <c r="D1342" t="str">
        <v>S208 (20)</v>
      </c>
      <c r="E1342">
        <v>43785</v>
      </c>
      <c r="F1342">
        <v>45977</v>
      </c>
      <c r="G1342" t="str">
        <v>3.92</v>
      </c>
    </row>
    <row r="1343">
      <c r="A1343" t="str">
        <v>Bean-Parent</v>
      </c>
      <c r="B1343" t="e">
        <v>#N/A</v>
      </c>
      <c r="C1343" t="e">
        <v>#N/A</v>
      </c>
      <c r="D1343" t="e">
        <v>#N/A</v>
      </c>
      <c r="E1343">
        <v>43941</v>
      </c>
      <c r="F1343">
        <v>46132</v>
      </c>
      <c r="G1343" t="str">
        <v>0.00</v>
      </c>
    </row>
    <row r="1344">
      <c r="A1344" t="str">
        <v>Magnetic microwave splatter cover-1</v>
      </c>
      <c r="B1344" t="e">
        <v>#N/A</v>
      </c>
      <c r="C1344" t="e">
        <v>#N/A</v>
      </c>
      <c r="D1344" t="e">
        <v>#N/A</v>
      </c>
      <c r="E1344">
        <v>43941</v>
      </c>
      <c r="F1344">
        <v>46132</v>
      </c>
      <c r="G1344" t="str">
        <v>0.00</v>
      </c>
    </row>
    <row r="1345">
      <c r="A1345" t="str">
        <v>2pack-Bathtub-1.3-1.6in</v>
      </c>
      <c r="B1345" t="str">
        <v>X003FLVCYP</v>
      </c>
      <c r="C1345" t="str">
        <v>Hùng - Bathtub Stoppers</v>
      </c>
      <c r="D1345" t="str">
        <v>S211 (48)</v>
      </c>
      <c r="E1345">
        <v>43785</v>
      </c>
      <c r="F1345">
        <v>45977</v>
      </c>
      <c r="G1345" t="str">
        <v>10.33</v>
      </c>
    </row>
    <row r="1346">
      <c r="A1346" t="str">
        <v>2pack-Bathtub-1.6-2.0in</v>
      </c>
      <c r="B1346" t="str">
        <v>X003FLNV5N</v>
      </c>
      <c r="C1346" t="str">
        <v>Hùng - Bathtub Stoppers</v>
      </c>
      <c r="D1346" t="str">
        <v>S211 (48)</v>
      </c>
      <c r="E1346">
        <v>43785</v>
      </c>
      <c r="F1346">
        <v>45977</v>
      </c>
      <c r="G1346" t="str">
        <v>10.33</v>
      </c>
    </row>
    <row r="1347">
      <c r="A1347" t="str">
        <v>Bathtub-1.3-1.6in</v>
      </c>
      <c r="B1347" t="str">
        <v>X003FLMCS5</v>
      </c>
      <c r="C1347" t="str">
        <v>Hùng - Bathtub Stoppers</v>
      </c>
      <c r="D1347" t="str">
        <v>S211 (104)</v>
      </c>
      <c r="E1347">
        <v>43785</v>
      </c>
      <c r="F1347">
        <v>45977</v>
      </c>
      <c r="G1347">
        <v>45175</v>
      </c>
    </row>
    <row r="1348">
      <c r="A1348" t="str">
        <v>Bathtub-1.6-2.0in</v>
      </c>
      <c r="B1348" t="e">
        <v>#N/A</v>
      </c>
      <c r="C1348" t="e">
        <v>#N/A</v>
      </c>
      <c r="D1348" t="e">
        <v>#N/A</v>
      </c>
      <c r="E1348">
        <v>43785</v>
      </c>
      <c r="F1348">
        <v>45977</v>
      </c>
      <c r="G1348">
        <v>45175</v>
      </c>
    </row>
    <row r="1349">
      <c r="A1349" t="str">
        <v>Universal Bathtub Stopper-parent</v>
      </c>
      <c r="B1349" t="e">
        <v>#N/A</v>
      </c>
      <c r="C1349" t="e">
        <v>#N/A</v>
      </c>
      <c r="D1349" t="e">
        <v>#N/A</v>
      </c>
      <c r="E1349">
        <v>43941</v>
      </c>
      <c r="F1349">
        <v>46132</v>
      </c>
      <c r="G1349" t="str">
        <v>0.00</v>
      </c>
    </row>
    <row r="1350">
      <c r="A1350" t="str">
        <v>Screen-4pcs</v>
      </c>
      <c r="B1350" t="str">
        <v>X003FSL063</v>
      </c>
      <c r="C1350" t="str">
        <v>Thành - Screen Wipes</v>
      </c>
      <c r="D1350" t="e">
        <v>#N/A</v>
      </c>
      <c r="E1350">
        <v>43785</v>
      </c>
      <c r="F1350">
        <v>45977</v>
      </c>
      <c r="G1350" t="str">
        <v>3.50</v>
      </c>
    </row>
    <row r="1351">
      <c r="A1351" t="str">
        <v>Screen-8pcs</v>
      </c>
      <c r="B1351" t="str">
        <v>X003FSGFHH</v>
      </c>
      <c r="C1351" t="str">
        <v>Thành - Screen Wipes</v>
      </c>
      <c r="D1351" t="str">
        <v>S220 (200)</v>
      </c>
      <c r="E1351">
        <v>44911</v>
      </c>
      <c r="F1351">
        <v>46054</v>
      </c>
      <c r="G1351" t="str">
        <v>4.76</v>
      </c>
    </row>
    <row r="1352">
      <c r="A1352" t="str">
        <v>Screen-8pcs</v>
      </c>
      <c r="B1352" t="str">
        <v>X003FSGFHH</v>
      </c>
      <c r="C1352" t="str">
        <v>Thành - Screen Wipes</v>
      </c>
      <c r="D1352" t="str">
        <v>S220 (200)</v>
      </c>
      <c r="E1352">
        <v>44881</v>
      </c>
      <c r="F1352">
        <v>44910</v>
      </c>
      <c r="G1352" t="str">
        <v>5.54</v>
      </c>
    </row>
    <row r="1353">
      <c r="A1353" t="str">
        <v>Screen-Parent</v>
      </c>
      <c r="B1353" t="e">
        <v>#N/A</v>
      </c>
      <c r="C1353" t="e">
        <v>#N/A</v>
      </c>
      <c r="D1353" t="e">
        <v>#N/A</v>
      </c>
      <c r="E1353">
        <v>43941</v>
      </c>
      <c r="F1353">
        <v>46132</v>
      </c>
      <c r="G1353" t="str">
        <v>0.00</v>
      </c>
    </row>
    <row r="1354">
      <c r="A1354" t="str">
        <v>Avocado-Parent</v>
      </c>
      <c r="B1354" t="e">
        <v>#N/A</v>
      </c>
      <c r="C1354" t="e">
        <v>#N/A</v>
      </c>
      <c r="D1354" t="e">
        <v>#N/A</v>
      </c>
      <c r="E1354">
        <v>43941</v>
      </c>
      <c r="F1354">
        <v>46132</v>
      </c>
      <c r="G1354" t="str">
        <v>0.00</v>
      </c>
    </row>
    <row r="1355">
      <c r="A1355" t="str">
        <v>AvocadoCuber</v>
      </c>
      <c r="B1355" t="str">
        <v>X003FVUDJZ</v>
      </c>
      <c r="C1355" t="str">
        <v>Thành - Fruit Cutters</v>
      </c>
      <c r="D1355" t="e">
        <v>#N/A</v>
      </c>
      <c r="E1355">
        <v>44875</v>
      </c>
      <c r="F1355">
        <v>46082</v>
      </c>
      <c r="G1355" t="str">
        <v>3.62</v>
      </c>
    </row>
    <row r="1356">
      <c r="A1356" t="str">
        <v>Cuber-cutter1</v>
      </c>
      <c r="B1356" t="str">
        <v>X003FVUB97</v>
      </c>
      <c r="C1356" t="str">
        <v>Thành - Fruit Cutters</v>
      </c>
      <c r="D1356" t="str">
        <v>S218 (50) &gt; S219 (10)</v>
      </c>
      <c r="E1356">
        <v>44932</v>
      </c>
      <c r="F1356">
        <v>46082</v>
      </c>
      <c r="G1356" t="str">
        <v>6.42</v>
      </c>
    </row>
    <row r="1357">
      <c r="A1357" t="str">
        <v>Cuber-cutter1</v>
      </c>
      <c r="B1357" t="str">
        <v>X003FVUB97</v>
      </c>
      <c r="C1357" t="str">
        <v>Thành - Fruit Cutters</v>
      </c>
      <c r="D1357" t="str">
        <v>S218 (50) &gt; S219 (10)</v>
      </c>
      <c r="E1357">
        <v>44874</v>
      </c>
      <c r="F1357">
        <v>44931</v>
      </c>
      <c r="G1357" t="str">
        <v>4.39</v>
      </c>
    </row>
    <row r="1358">
      <c r="A1358" t="str">
        <v>Cuber-cutter1-scoop</v>
      </c>
      <c r="B1358" t="e">
        <v>#N/A</v>
      </c>
      <c r="C1358" t="e">
        <v>#N/A</v>
      </c>
      <c r="D1358" t="e">
        <v>#N/A</v>
      </c>
      <c r="E1358">
        <v>44875</v>
      </c>
      <c r="F1358">
        <v>46082</v>
      </c>
      <c r="G1358" t="str">
        <v>6.42</v>
      </c>
    </row>
    <row r="1359">
      <c r="A1359" t="str">
        <v>Cuber-cutter2</v>
      </c>
      <c r="B1359" t="e">
        <v>#N/A</v>
      </c>
      <c r="C1359" t="e">
        <v>#N/A</v>
      </c>
      <c r="D1359" t="e">
        <v>#N/A</v>
      </c>
      <c r="E1359">
        <v>44875</v>
      </c>
      <c r="F1359">
        <v>46082</v>
      </c>
      <c r="G1359" t="str">
        <v>5.17</v>
      </c>
    </row>
    <row r="1360">
      <c r="A1360" t="str">
        <v>SpoonRest-Green</v>
      </c>
      <c r="B1360" t="str">
        <v>X003GAH0HN</v>
      </c>
      <c r="C1360" t="str">
        <v>Hùng - Lid Holders</v>
      </c>
      <c r="D1360" t="str">
        <v>S213 (120)</v>
      </c>
      <c r="E1360">
        <v>43785</v>
      </c>
      <c r="F1360">
        <v>45977</v>
      </c>
      <c r="G1360" t="str">
        <v>1.98</v>
      </c>
    </row>
    <row r="1361">
      <c r="A1361" t="str">
        <v>SpoonRest-Green&amp;Ivory</v>
      </c>
      <c r="B1361" t="str">
        <v>X003GAJEUT</v>
      </c>
      <c r="C1361" t="str">
        <v>Hùng - Lid Holders</v>
      </c>
      <c r="D1361" t="str">
        <v>S213 (60)</v>
      </c>
      <c r="E1361">
        <v>43785</v>
      </c>
      <c r="F1361">
        <v>45977</v>
      </c>
      <c r="G1361" t="str">
        <v>2.80</v>
      </c>
    </row>
    <row r="1362">
      <c r="A1362" t="str">
        <v>SpoonRest-Ivory</v>
      </c>
      <c r="B1362" t="str">
        <v>X003GAN527</v>
      </c>
      <c r="C1362" t="str">
        <v>Hùng - Lid Holders</v>
      </c>
      <c r="D1362" t="str">
        <v>S213 (82)</v>
      </c>
      <c r="E1362">
        <v>43785</v>
      </c>
      <c r="F1362">
        <v>45977</v>
      </c>
      <c r="G1362" t="str">
        <v>1.98</v>
      </c>
    </row>
    <row r="1363">
      <c r="A1363" t="str">
        <v>SpoonRest-parent</v>
      </c>
      <c r="B1363" t="e">
        <v>#N/A</v>
      </c>
      <c r="C1363" t="e">
        <v>#N/A</v>
      </c>
      <c r="D1363" t="e">
        <v>#N/A</v>
      </c>
      <c r="E1363">
        <v>43941</v>
      </c>
      <c r="F1363">
        <v>46132</v>
      </c>
      <c r="G1363" t="str">
        <v>0.00</v>
      </c>
    </row>
    <row r="1364">
      <c r="A1364" t="str">
        <v>VD-IKMU-J8HU</v>
      </c>
      <c r="B1364" t="e">
        <v>#N/A</v>
      </c>
      <c r="C1364" t="e">
        <v>#N/A</v>
      </c>
      <c r="D1364" t="e">
        <v>#N/A</v>
      </c>
      <c r="E1364">
        <v>43941</v>
      </c>
      <c r="F1364">
        <v>46132</v>
      </c>
      <c r="G1364" t="str">
        <v>0.00</v>
      </c>
    </row>
    <row r="1365">
      <c r="A1365" t="str">
        <v>Dup-parent</v>
      </c>
      <c r="B1365" t="e">
        <v>#N/A</v>
      </c>
      <c r="C1365" t="e">
        <v>#N/A</v>
      </c>
      <c r="D1365" t="e">
        <v>#N/A</v>
      </c>
      <c r="E1365">
        <v>43941</v>
      </c>
      <c r="F1365">
        <v>46132</v>
      </c>
      <c r="G1365" t="str">
        <v>0.00</v>
      </c>
    </row>
    <row r="1366">
      <c r="A1366" t="str">
        <v>Dup2pcs</v>
      </c>
      <c r="B1366" t="e">
        <v>#N/A</v>
      </c>
      <c r="C1366" t="e">
        <v>#N/A</v>
      </c>
      <c r="D1366" t="e">
        <v>#N/A</v>
      </c>
      <c r="E1366">
        <v>43941</v>
      </c>
      <c r="F1366">
        <v>46132</v>
      </c>
      <c r="G1366" t="str">
        <v>0.00</v>
      </c>
    </row>
    <row r="1367">
      <c r="A1367" t="str">
        <v>Dup4pcs</v>
      </c>
      <c r="B1367" t="e">
        <v>#N/A</v>
      </c>
      <c r="C1367" t="e">
        <v>#N/A</v>
      </c>
      <c r="D1367" t="e">
        <v>#N/A</v>
      </c>
      <c r="E1367">
        <v>43941</v>
      </c>
      <c r="F1367">
        <v>46132</v>
      </c>
      <c r="G1367" t="str">
        <v>0.00</v>
      </c>
    </row>
    <row r="1368">
      <c r="A1368" t="str">
        <v>DupBlack</v>
      </c>
      <c r="B1368" t="e">
        <v>#N/A</v>
      </c>
      <c r="C1368" t="e">
        <v>#N/A</v>
      </c>
      <c r="D1368" t="e">
        <v>#N/A</v>
      </c>
      <c r="E1368">
        <v>43941</v>
      </c>
      <c r="F1368">
        <v>46132</v>
      </c>
      <c r="G1368" t="str">
        <v>0.00</v>
      </c>
    </row>
    <row r="1369">
      <c r="A1369" t="str">
        <v>DupRed</v>
      </c>
      <c r="B1369" t="e">
        <v>#N/A</v>
      </c>
      <c r="C1369" t="e">
        <v>#N/A</v>
      </c>
      <c r="D1369" t="e">
        <v>#N/A</v>
      </c>
      <c r="E1369">
        <v>43941</v>
      </c>
      <c r="F1369">
        <v>46132</v>
      </c>
      <c r="G1369" t="str">
        <v>0.00</v>
      </c>
    </row>
    <row r="1370">
      <c r="A1370" t="str">
        <v>ZI-GZPX-OF5G</v>
      </c>
      <c r="B1370" t="e">
        <v>#N/A</v>
      </c>
      <c r="C1370" t="e">
        <v>#N/A</v>
      </c>
      <c r="D1370" t="e">
        <v>#N/A</v>
      </c>
      <c r="E1370">
        <v>43941</v>
      </c>
      <c r="F1370">
        <v>46132</v>
      </c>
      <c r="G1370" t="str">
        <v>0.00</v>
      </c>
    </row>
    <row r="1371">
      <c r="A1371" t="str">
        <v>2-pack-Lampnew-360socket</v>
      </c>
      <c r="B1371" t="str">
        <v>X003IWFZDP</v>
      </c>
      <c r="C1371" t="str">
        <v>Hùng - Ball Lights</v>
      </c>
      <c r="D1371" t="str">
        <v>S216 (200) &gt; S217 (200)</v>
      </c>
      <c r="E1371">
        <v>44905</v>
      </c>
      <c r="F1371">
        <v>46007</v>
      </c>
      <c r="G1371" t="str">
        <v>7.45</v>
      </c>
    </row>
    <row r="1372">
      <c r="A1372" t="str">
        <v>2-pack-Lampnew-360socket-USB disco</v>
      </c>
      <c r="B1372" t="str">
        <v>X003IW16QZ</v>
      </c>
      <c r="C1372" t="str">
        <v>Hùng - Ball Lights</v>
      </c>
      <c r="D1372" t="str">
        <v>S216 (100) &gt; S217 (100)</v>
      </c>
      <c r="E1372">
        <v>44905</v>
      </c>
      <c r="F1372">
        <v>46007</v>
      </c>
      <c r="G1372" t="str">
        <v>8.53</v>
      </c>
    </row>
    <row r="1373">
      <c r="A1373" t="str">
        <v>2-pack-Lampnew-Parent</v>
      </c>
      <c r="B1373" t="e">
        <v>#N/A</v>
      </c>
      <c r="C1373" t="e">
        <v>#N/A</v>
      </c>
      <c r="D1373" t="e">
        <v>#N/A</v>
      </c>
      <c r="E1373">
        <v>43941</v>
      </c>
      <c r="F1373">
        <v>46132</v>
      </c>
      <c r="G1373" t="str">
        <v>0.00</v>
      </c>
    </row>
    <row r="1374">
      <c r="A1374" t="str">
        <v>4O-OJI8-26PS</v>
      </c>
      <c r="B1374">
        <v>0</v>
      </c>
      <c r="C1374" t="str">
        <v>Collars</v>
      </c>
      <c r="D1374">
        <v>0</v>
      </c>
      <c r="E1374">
        <v>43941</v>
      </c>
      <c r="F1374">
        <v>46132</v>
      </c>
      <c r="G1374" t="str">
        <v>0.00</v>
      </c>
    </row>
    <row r="1375">
      <c r="A1375" t="str">
        <v>Breaker-04</v>
      </c>
      <c r="B1375" t="str">
        <v>X003K54XY7</v>
      </c>
      <c r="C1375" t="str">
        <v>Thành - Window Breakers</v>
      </c>
      <c r="D1375" t="str">
        <v>S220 (200)</v>
      </c>
      <c r="E1375">
        <v>44950</v>
      </c>
      <c r="F1375">
        <v>46054</v>
      </c>
      <c r="G1375" t="str">
        <v>6.59</v>
      </c>
    </row>
    <row r="1376">
      <c r="A1376" t="str">
        <v>Breaker-04</v>
      </c>
      <c r="B1376" t="str">
        <v>X003K54XY7</v>
      </c>
      <c r="C1376" t="str">
        <v>Thành - Window Breakers</v>
      </c>
      <c r="D1376" t="str">
        <v>S220 (200)</v>
      </c>
      <c r="E1376">
        <v>44917</v>
      </c>
      <c r="F1376">
        <v>44949</v>
      </c>
      <c r="G1376" t="str">
        <v>9.29</v>
      </c>
    </row>
    <row r="1377">
      <c r="A1377" t="str">
        <v>Breaker-04</v>
      </c>
      <c r="B1377" t="str">
        <v>X003K54XY7</v>
      </c>
      <c r="C1377" t="str">
        <v>Thành - Window Breakers</v>
      </c>
      <c r="D1377" t="str">
        <v>S220 (200)</v>
      </c>
      <c r="E1377">
        <v>44901</v>
      </c>
      <c r="F1377">
        <v>44916</v>
      </c>
      <c r="G1377" t="str">
        <v>9.15</v>
      </c>
    </row>
    <row r="1378">
      <c r="A1378" t="str">
        <v>Breaker2-04</v>
      </c>
      <c r="B1378" t="e">
        <v>#N/A</v>
      </c>
      <c r="C1378" t="e">
        <v>#N/A</v>
      </c>
      <c r="D1378" t="e">
        <v>#N/A</v>
      </c>
      <c r="E1378">
        <v>43941</v>
      </c>
      <c r="F1378">
        <v>46132</v>
      </c>
      <c r="G1378" t="str">
        <v>0.00</v>
      </c>
    </row>
    <row r="1379">
      <c r="A1379" t="str">
        <v>Breaker2-Parent</v>
      </c>
      <c r="B1379" t="e">
        <v>#N/A</v>
      </c>
      <c r="C1379" t="e">
        <v>#N/A</v>
      </c>
      <c r="D1379" t="e">
        <v>#N/A</v>
      </c>
      <c r="E1379">
        <v>43941</v>
      </c>
      <c r="F1379">
        <v>46132</v>
      </c>
      <c r="G1379" t="str">
        <v>0.00</v>
      </c>
    </row>
    <row r="1380">
      <c r="A1380" t="str">
        <v>Screen-12pcs</v>
      </c>
      <c r="B1380" t="e">
        <v>#N/A</v>
      </c>
      <c r="C1380" t="e">
        <v>#N/A</v>
      </c>
      <c r="D1380" t="e">
        <v>#N/A</v>
      </c>
      <c r="E1380">
        <v>43941</v>
      </c>
      <c r="F1380">
        <v>46132</v>
      </c>
      <c r="G1380" t="str">
        <v>0.00</v>
      </c>
    </row>
    <row r="1381">
      <c r="A1381" t="str">
        <v>Screen-16pcs</v>
      </c>
      <c r="B1381" t="e">
        <v>#N/A</v>
      </c>
      <c r="C1381" t="e">
        <v>#N/A</v>
      </c>
      <c r="D1381" t="e">
        <v>#N/A</v>
      </c>
      <c r="E1381">
        <v>43941</v>
      </c>
      <c r="F1381">
        <v>46132</v>
      </c>
      <c r="G1381" t="str">
        <v>0.00</v>
      </c>
    </row>
    <row r="1382">
      <c r="A1382" t="str">
        <v>Screen-12packs</v>
      </c>
      <c r="B1382" t="str">
        <v>X003K4UJW3</v>
      </c>
      <c r="C1382" t="str">
        <v>Thành - Screen Wipes</v>
      </c>
      <c r="D1382" t="str">
        <v>S220 (100)</v>
      </c>
      <c r="E1382">
        <v>43937</v>
      </c>
      <c r="F1382">
        <v>46128</v>
      </c>
      <c r="G1382" t="str">
        <v>6.59</v>
      </c>
    </row>
    <row r="1383">
      <c r="A1383" t="str">
        <v>Screen-16packs</v>
      </c>
      <c r="B1383" t="str">
        <v>X003K4UM4X</v>
      </c>
      <c r="C1383" t="str">
        <v>Thành - Screen Wipes</v>
      </c>
      <c r="D1383" t="str">
        <v>S220 (100)</v>
      </c>
      <c r="E1383">
        <v>43937</v>
      </c>
      <c r="F1383">
        <v>46128</v>
      </c>
      <c r="G1383" t="str">
        <v>8.43</v>
      </c>
    </row>
    <row r="1384">
      <c r="A1384" t="str">
        <v>9K-FBJO-XTOF</v>
      </c>
      <c r="B1384" t="str">
        <v>X003K6AQYR</v>
      </c>
      <c r="C1384" t="str">
        <v>Collars</v>
      </c>
      <c r="D1384" t="str">
        <v>S238 (300)</v>
      </c>
      <c r="E1384">
        <v>45025</v>
      </c>
      <c r="F1384">
        <v>46132</v>
      </c>
      <c r="G1384" t="str">
        <v>2.85</v>
      </c>
    </row>
    <row r="1385">
      <c r="A1385" t="str">
        <v>9K-FBJO-XTOF</v>
      </c>
      <c r="B1385" t="str">
        <v>X003K6AQYR</v>
      </c>
      <c r="C1385" t="str">
        <v>Collars</v>
      </c>
      <c r="D1385" t="str">
        <v>S238 (300)</v>
      </c>
      <c r="E1385">
        <v>44970</v>
      </c>
      <c r="F1385">
        <v>45024</v>
      </c>
      <c r="G1385" t="str">
        <v>2.45</v>
      </c>
    </row>
    <row r="1386">
      <c r="A1386" t="str">
        <v>9K-FBJO-XTOF</v>
      </c>
      <c r="B1386" t="str">
        <v>X003K6AQYR</v>
      </c>
      <c r="C1386" t="str">
        <v>Collars</v>
      </c>
      <c r="D1386" t="str">
        <v>S238 (300)</v>
      </c>
      <c r="E1386">
        <v>44932</v>
      </c>
      <c r="F1386">
        <v>44969</v>
      </c>
      <c r="G1386" t="str">
        <v>4.76</v>
      </c>
    </row>
    <row r="1387">
      <c r="A1387" t="str">
        <v>BO-4NFA-BWPH</v>
      </c>
      <c r="B1387" t="e">
        <v>#N/A</v>
      </c>
      <c r="C1387" t="e">
        <v>#N/A</v>
      </c>
      <c r="D1387" t="e">
        <v>#N/A</v>
      </c>
      <c r="E1387">
        <v>43941</v>
      </c>
      <c r="F1387">
        <v>46132</v>
      </c>
      <c r="G1387" t="str">
        <v>0.00</v>
      </c>
    </row>
    <row r="1388">
      <c r="A1388" t="str">
        <v>7T-MG8T-39NS</v>
      </c>
      <c r="B1388" t="e">
        <v>#N/A</v>
      </c>
      <c r="C1388" t="e">
        <v>#N/A</v>
      </c>
      <c r="D1388" t="e">
        <v>#N/A</v>
      </c>
      <c r="E1388">
        <v>43941</v>
      </c>
      <c r="F1388">
        <v>46132</v>
      </c>
      <c r="G1388" t="str">
        <v>0.00</v>
      </c>
    </row>
    <row r="1389">
      <c r="A1389" t="str">
        <v>AR-Z7MY-ZL8Z</v>
      </c>
      <c r="B1389" t="e">
        <v>#N/A</v>
      </c>
      <c r="C1389" t="e">
        <v>#N/A</v>
      </c>
      <c r="D1389" t="e">
        <v>#N/A</v>
      </c>
      <c r="E1389">
        <v>43941</v>
      </c>
      <c r="F1389">
        <v>46132</v>
      </c>
      <c r="G1389" t="str">
        <v>0.00</v>
      </c>
    </row>
    <row r="1390">
      <c r="A1390" t="str">
        <v>KH-IVA1-B8IE</v>
      </c>
      <c r="B1390" t="e">
        <v>#N/A</v>
      </c>
      <c r="C1390" t="e">
        <v>#N/A</v>
      </c>
      <c r="D1390" t="e">
        <v>#N/A</v>
      </c>
      <c r="E1390">
        <v>43941</v>
      </c>
      <c r="F1390">
        <v>46132</v>
      </c>
      <c r="G1390" t="str">
        <v>0.00</v>
      </c>
    </row>
    <row r="1391">
      <c r="A1391" t="str">
        <v>2pack-chargerprotector-pink&amp;black</v>
      </c>
      <c r="B1391" t="str">
        <v>X003KD945H</v>
      </c>
      <c r="C1391" t="str">
        <v>Hùng - Charger Protectors</v>
      </c>
      <c r="D1391" t="str">
        <v>S239 (20)</v>
      </c>
      <c r="E1391">
        <v>45002</v>
      </c>
      <c r="F1391">
        <v>46132</v>
      </c>
      <c r="G1391" t="str">
        <v>2.22</v>
      </c>
    </row>
    <row r="1392">
      <c r="A1392" t="str">
        <v>2pack-chargerprotector-pink&amp;black</v>
      </c>
      <c r="B1392" t="str">
        <v>X003KD945H</v>
      </c>
      <c r="C1392" t="str">
        <v>Hùng - Charger Protectors</v>
      </c>
      <c r="D1392" t="str">
        <v>S239 (20)</v>
      </c>
      <c r="E1392">
        <v>44927</v>
      </c>
      <c r="F1392">
        <v>45001</v>
      </c>
      <c r="G1392" t="str">
        <v>2.47</v>
      </c>
    </row>
    <row r="1393">
      <c r="A1393" t="str">
        <v>2pack-chargerprotector-white&amp;gray</v>
      </c>
      <c r="B1393" t="str">
        <v>X003KD711B</v>
      </c>
      <c r="C1393" t="str">
        <v>Hùng - Charger Protectors</v>
      </c>
      <c r="D1393" t="str">
        <v>S234 (100)</v>
      </c>
      <c r="E1393">
        <v>45028</v>
      </c>
      <c r="F1393">
        <v>46132</v>
      </c>
      <c r="G1393" t="str">
        <v>1.67</v>
      </c>
    </row>
    <row r="1394">
      <c r="A1394" t="str">
        <v>2pack-chargerprotector-white&amp;gray</v>
      </c>
      <c r="B1394" t="str">
        <v>X003KD711B</v>
      </c>
      <c r="C1394" t="str">
        <v>Hùng - Charger Protectors</v>
      </c>
      <c r="D1394" t="str">
        <v>S234 (100)</v>
      </c>
      <c r="E1394">
        <v>44995</v>
      </c>
      <c r="F1394">
        <v>45027</v>
      </c>
      <c r="G1394" t="str">
        <v>2.22</v>
      </c>
    </row>
    <row r="1395">
      <c r="A1395" t="str">
        <v>2pack-chargerprotector-white&amp;gray</v>
      </c>
      <c r="B1395" t="str">
        <v>X003KD711B</v>
      </c>
      <c r="C1395" t="str">
        <v>Hùng - Charger Protectors</v>
      </c>
      <c r="D1395" t="str">
        <v>S234 (100)</v>
      </c>
      <c r="E1395">
        <v>44927</v>
      </c>
      <c r="F1395">
        <v>44994</v>
      </c>
      <c r="G1395" t="str">
        <v>2.47</v>
      </c>
    </row>
    <row r="1396">
      <c r="A1396" t="str">
        <v>4pack-chargerprotector</v>
      </c>
      <c r="B1396" t="str">
        <v>X003KD97CR</v>
      </c>
      <c r="C1396" t="str">
        <v>Hùng - Charger Protectors</v>
      </c>
      <c r="D1396" t="str">
        <v>S234 (380)</v>
      </c>
      <c r="E1396">
        <v>45030</v>
      </c>
      <c r="F1396">
        <v>46132</v>
      </c>
      <c r="G1396">
        <v>44960</v>
      </c>
    </row>
    <row r="1397">
      <c r="A1397" t="str">
        <v>4pack-chargerprotector</v>
      </c>
      <c r="B1397" t="str">
        <v>X003KD97CR</v>
      </c>
      <c r="C1397" t="str">
        <v>Hùng - Charger Protectors</v>
      </c>
      <c r="D1397" t="str">
        <v>S234 (380)</v>
      </c>
      <c r="E1397">
        <v>45007</v>
      </c>
      <c r="F1397">
        <v>45029</v>
      </c>
      <c r="G1397" t="str">
        <v>3.54</v>
      </c>
    </row>
    <row r="1398">
      <c r="A1398" t="str">
        <v>4pack-chargerprotector</v>
      </c>
      <c r="B1398" t="str">
        <v>X003KD97CR</v>
      </c>
      <c r="C1398" t="str">
        <v>Hùng - Charger Protectors</v>
      </c>
      <c r="D1398" t="str">
        <v>S234 (380)</v>
      </c>
      <c r="E1398">
        <v>44980</v>
      </c>
      <c r="F1398">
        <v>45006</v>
      </c>
      <c r="G1398" t="str">
        <v>3.56</v>
      </c>
    </row>
    <row r="1399">
      <c r="A1399" t="str">
        <v>4pack-chargerprotector</v>
      </c>
      <c r="B1399" t="str">
        <v>X003KD97CR</v>
      </c>
      <c r="C1399" t="str">
        <v>Hùng - Charger Protectors</v>
      </c>
      <c r="D1399" t="str">
        <v>S234 (380)</v>
      </c>
      <c r="E1399">
        <v>44927</v>
      </c>
      <c r="F1399">
        <v>44979</v>
      </c>
      <c r="G1399" t="str">
        <v>3.88</v>
      </c>
    </row>
    <row r="1400">
      <c r="A1400" t="str">
        <v>Dumpling-2packs</v>
      </c>
      <c r="B1400" t="str">
        <v>X003KCWVET</v>
      </c>
      <c r="C1400" t="str">
        <v>Thành - Dumpling Makers</v>
      </c>
      <c r="D1400" t="str">
        <v>S224 (164) &gt; S237 (200)</v>
      </c>
      <c r="E1400">
        <v>44978</v>
      </c>
      <c r="F1400">
        <v>46090</v>
      </c>
      <c r="G1400">
        <v>45202</v>
      </c>
    </row>
    <row r="1401">
      <c r="A1401" t="str">
        <v>Dumpling-2packs</v>
      </c>
      <c r="B1401" t="str">
        <v>X003KCWVET</v>
      </c>
      <c r="C1401" t="str">
        <v>Thành - Dumpling Makers</v>
      </c>
      <c r="D1401" t="str">
        <v>S224 (164) &gt; S237 (200)</v>
      </c>
      <c r="E1401">
        <v>44927</v>
      </c>
      <c r="F1401">
        <v>44977</v>
      </c>
      <c r="G1401" t="str">
        <v>5.28</v>
      </c>
    </row>
    <row r="1402">
      <c r="A1402" t="str">
        <v>Dumpling-Pink</v>
      </c>
      <c r="B1402" t="str">
        <v>X003KCT0FR</v>
      </c>
      <c r="C1402" t="str">
        <v>Thành - Dumpling Makers</v>
      </c>
      <c r="D1402" t="str">
        <v>S237 (18)</v>
      </c>
      <c r="E1402">
        <v>44973</v>
      </c>
      <c r="F1402">
        <v>44996</v>
      </c>
      <c r="G1402" t="str">
        <v>2.27</v>
      </c>
    </row>
    <row r="1403">
      <c r="A1403" t="str">
        <v>Dumpling-Pink</v>
      </c>
      <c r="B1403" t="str">
        <v>X003KCT0FR</v>
      </c>
      <c r="C1403" t="str">
        <v>Thành - Dumpling Makers</v>
      </c>
      <c r="D1403" t="str">
        <v>S237 (18)</v>
      </c>
      <c r="E1403">
        <v>44927</v>
      </c>
      <c r="F1403">
        <v>44972</v>
      </c>
      <c r="G1403" t="str">
        <v>4.45</v>
      </c>
    </row>
    <row r="1404">
      <c r="A1404" t="str">
        <v>Dumpling-Yellow</v>
      </c>
      <c r="B1404" t="str">
        <v>X003KCYD63</v>
      </c>
      <c r="C1404" t="str">
        <v>Thành - Dumpling Makers</v>
      </c>
      <c r="D1404" t="str">
        <v>S237 (30)</v>
      </c>
      <c r="E1404">
        <v>45008</v>
      </c>
      <c r="F1404">
        <v>46132</v>
      </c>
      <c r="G1404">
        <v>45018</v>
      </c>
      <c r="H1404">
        <v>30</v>
      </c>
    </row>
    <row r="1405">
      <c r="A1405" t="str">
        <v>Dumpling-Yellow</v>
      </c>
      <c r="B1405" t="str">
        <v>X003KCYD63</v>
      </c>
      <c r="C1405" t="str">
        <v>Thành - Dumpling Makers</v>
      </c>
      <c r="D1405" t="str">
        <v>S237 (30)</v>
      </c>
      <c r="E1405">
        <v>44967</v>
      </c>
      <c r="F1405">
        <v>45007</v>
      </c>
      <c r="G1405" t="str">
        <v>2.27</v>
      </c>
      <c r="H1405">
        <v>10</v>
      </c>
    </row>
    <row r="1406">
      <c r="A1406" t="str">
        <v>Dumpling-Yellow</v>
      </c>
      <c r="B1406" t="str">
        <v>X003KCYD63</v>
      </c>
      <c r="C1406" t="str">
        <v>Thành - Dumpling Makers</v>
      </c>
      <c r="D1406" t="str">
        <v>S237 (30)</v>
      </c>
      <c r="E1406">
        <v>44927</v>
      </c>
      <c r="F1406">
        <v>44966</v>
      </c>
      <c r="G1406" t="str">
        <v>4.45</v>
      </c>
    </row>
    <row r="1407">
      <c r="A1407" t="str">
        <v>chargerprotector-parent</v>
      </c>
      <c r="B1407" t="e">
        <v>#N/A</v>
      </c>
      <c r="C1407" t="e">
        <v>#N/A</v>
      </c>
      <c r="D1407" t="e">
        <v>#N/A</v>
      </c>
      <c r="E1407">
        <v>43941</v>
      </c>
      <c r="F1407">
        <v>46132</v>
      </c>
      <c r="G1407" t="str">
        <v>0.00</v>
      </c>
    </row>
    <row r="1408">
      <c r="A1408" t="str">
        <v>Cleaning brush-pack3</v>
      </c>
      <c r="B1408" t="str">
        <v>X003KIPJ6F</v>
      </c>
      <c r="C1408" t="str">
        <v>Hùng - Cleaning Brushes</v>
      </c>
      <c r="D1408" t="str">
        <v>S223 (200)</v>
      </c>
      <c r="E1408">
        <v>44927</v>
      </c>
      <c r="F1408">
        <v>46028</v>
      </c>
      <c r="G1408" t="str">
        <v>3.31</v>
      </c>
    </row>
    <row r="1409">
      <c r="A1409" t="str">
        <v>Cleaning brush-pack6</v>
      </c>
      <c r="B1409" t="str">
        <v>X003KIV21L</v>
      </c>
      <c r="C1409" t="str">
        <v>Hùng - Cleaning Brushes</v>
      </c>
      <c r="D1409" t="str">
        <v>S223 (240)</v>
      </c>
      <c r="E1409">
        <v>43831</v>
      </c>
      <c r="F1409">
        <v>46028</v>
      </c>
      <c r="G1409" t="str">
        <v>5.61</v>
      </c>
    </row>
    <row r="1410">
      <c r="A1410" t="str">
        <v>Cleaning brush-parent</v>
      </c>
      <c r="B1410" t="e">
        <v>#N/A</v>
      </c>
      <c r="C1410" t="e">
        <v>#N/A</v>
      </c>
      <c r="D1410" t="e">
        <v>#N/A</v>
      </c>
      <c r="E1410">
        <v>43941</v>
      </c>
      <c r="F1410">
        <v>46132</v>
      </c>
      <c r="G1410" t="str">
        <v>0.00</v>
      </c>
    </row>
    <row r="1411">
      <c r="A1411" t="str">
        <v>Dumpling2-4packs</v>
      </c>
      <c r="B1411" t="str">
        <v>X003KK5M2T</v>
      </c>
      <c r="C1411" t="str">
        <v>Thành - Dumpling Makers</v>
      </c>
      <c r="D1411" t="str">
        <v>S237 (30)</v>
      </c>
      <c r="E1411">
        <v>45021</v>
      </c>
      <c r="F1411">
        <v>46132</v>
      </c>
      <c r="G1411" t="str">
        <v>5.40</v>
      </c>
    </row>
    <row r="1412">
      <c r="A1412" t="str">
        <v>Dumpling2-4packs</v>
      </c>
      <c r="B1412" t="str">
        <v>X003KK5M2T</v>
      </c>
      <c r="C1412" t="str">
        <v>Thành - Dumpling Makers</v>
      </c>
      <c r="D1412" t="str">
        <v>S237 (30)</v>
      </c>
      <c r="E1412">
        <v>44962</v>
      </c>
      <c r="F1412">
        <v>45020</v>
      </c>
      <c r="G1412" t="str">
        <v>5.66</v>
      </c>
    </row>
    <row r="1413">
      <c r="A1413" t="str">
        <v>Dumpling2-Blue</v>
      </c>
      <c r="B1413" t="str">
        <v>X003KK8B59</v>
      </c>
      <c r="C1413" t="str">
        <v>Thành - Dumpling Makers</v>
      </c>
      <c r="D1413" t="str">
        <v>S224 (50) &gt; S237 (20)</v>
      </c>
      <c r="E1413">
        <v>44962</v>
      </c>
      <c r="F1413">
        <v>46090</v>
      </c>
      <c r="G1413" t="str">
        <v>2.55</v>
      </c>
    </row>
    <row r="1414">
      <c r="A1414" t="str">
        <v>2-pack-Ivory</v>
      </c>
      <c r="B1414" t="str">
        <v>X003KX4KVZ</v>
      </c>
      <c r="C1414" t="str">
        <v>Hùng - Lid Holders</v>
      </c>
      <c r="D1414" t="str">
        <v>S241 (60)</v>
      </c>
      <c r="E1414">
        <v>45029</v>
      </c>
      <c r="F1414">
        <v>46132</v>
      </c>
      <c r="G1414" t="str">
        <v>3.87</v>
      </c>
    </row>
    <row r="1415">
      <c r="A1415" t="str">
        <v>2-pack-Ivory</v>
      </c>
      <c r="B1415" t="str">
        <v>X003KX4KVZ</v>
      </c>
      <c r="C1415" t="str">
        <v>Hùng - Lid Holders</v>
      </c>
      <c r="D1415" t="str">
        <v>S241 (60)</v>
      </c>
      <c r="E1415">
        <v>44993</v>
      </c>
      <c r="F1415">
        <v>45028</v>
      </c>
      <c r="G1415" t="str">
        <v>2.66</v>
      </c>
    </row>
    <row r="1416">
      <c r="A1416" t="str">
        <v>2-pack-Ivory</v>
      </c>
      <c r="B1416" t="str">
        <v>X003KX4KVZ</v>
      </c>
      <c r="C1416" t="str">
        <v>Hùng - Lid Holders</v>
      </c>
      <c r="D1416" t="str">
        <v>S241 (60)</v>
      </c>
      <c r="E1416">
        <v>44945</v>
      </c>
      <c r="F1416">
        <v>44992</v>
      </c>
      <c r="G1416" t="str">
        <v>3.99</v>
      </c>
    </row>
    <row r="1417">
      <c r="A1417" t="str">
        <v>Spoon rest&amp;Spill-proof Lid Lifter</v>
      </c>
      <c r="B1417" t="e">
        <v>#N/A</v>
      </c>
      <c r="C1417" t="e">
        <v>#N/A</v>
      </c>
      <c r="D1417" t="e">
        <v>#N/A</v>
      </c>
      <c r="E1417">
        <v>43941</v>
      </c>
      <c r="F1417">
        <v>46132</v>
      </c>
      <c r="G1417" t="str">
        <v>0.00</v>
      </c>
    </row>
    <row r="1418">
      <c r="A1418" t="str">
        <v>UpgradeSpoonRest-Ivory</v>
      </c>
      <c r="B1418" t="str">
        <v>X003KZP4SV</v>
      </c>
      <c r="C1418" t="str">
        <v>Hùng - Lid Holders</v>
      </c>
      <c r="D1418" t="str">
        <v>S229 (96)</v>
      </c>
      <c r="E1418">
        <v>44945</v>
      </c>
      <c r="F1418">
        <v>46066</v>
      </c>
      <c r="G1418" t="str">
        <v>1.68</v>
      </c>
    </row>
    <row r="1419">
      <c r="A1419" t="str">
        <v>New-Template-set3</v>
      </c>
      <c r="B1419" t="e">
        <v>#N/A</v>
      </c>
      <c r="C1419" t="e">
        <v>#N/A</v>
      </c>
      <c r="D1419" t="e">
        <v>#N/A</v>
      </c>
      <c r="E1419">
        <v>43941</v>
      </c>
      <c r="F1419">
        <v>46132</v>
      </c>
      <c r="G1419" t="str">
        <v>0.00</v>
      </c>
    </row>
    <row r="1420">
      <c r="A1420" t="str">
        <v>4-Pack-Adhesive punch</v>
      </c>
      <c r="B1420" t="e">
        <v>#N/A</v>
      </c>
      <c r="C1420" t="e">
        <v>#N/A</v>
      </c>
      <c r="D1420" t="e">
        <v>#N/A</v>
      </c>
      <c r="E1420">
        <v>43891</v>
      </c>
      <c r="F1420">
        <v>46082</v>
      </c>
      <c r="G1420" t="str">
        <v>1.57</v>
      </c>
    </row>
    <row r="1421">
      <c r="A1421" t="str">
        <v>8-Pack-Adhesive punch</v>
      </c>
      <c r="B1421" t="str">
        <v>X003OWLNH1</v>
      </c>
      <c r="C1421" t="str">
        <v>Hùng - Adhesive Socket Holders</v>
      </c>
      <c r="D1421" t="str">
        <v>S235 (144)</v>
      </c>
      <c r="E1421">
        <v>43891</v>
      </c>
      <c r="F1421">
        <v>46082</v>
      </c>
      <c r="G1421" t="str">
        <v>2.46</v>
      </c>
    </row>
    <row r="1422">
      <c r="A1422" t="str">
        <v>Adhesive punch-parent</v>
      </c>
      <c r="B1422" t="e">
        <v>#N/A</v>
      </c>
      <c r="C1422" t="e">
        <v>#N/A</v>
      </c>
      <c r="D1422" t="e">
        <v>#N/A</v>
      </c>
      <c r="E1422">
        <v>43941</v>
      </c>
      <c r="F1422">
        <v>46132</v>
      </c>
      <c r="G1422" t="str">
        <v>0.00</v>
      </c>
    </row>
    <row r="1423">
      <c r="A1423" t="str">
        <v>Battery-tester01</v>
      </c>
      <c r="B1423" t="e">
        <v>#N/A</v>
      </c>
      <c r="C1423" t="e">
        <v>#N/A</v>
      </c>
      <c r="D1423" t="e">
        <v>#N/A</v>
      </c>
      <c r="E1423">
        <v>43941</v>
      </c>
      <c r="F1423">
        <v>46132</v>
      </c>
      <c r="G1423" t="str">
        <v>0.00</v>
      </c>
    </row>
    <row r="1424">
      <c r="A1424" t="str">
        <v>Dumpling2-2pack</v>
      </c>
      <c r="B1424" t="str">
        <v>X003QCAYMT</v>
      </c>
      <c r="C1424" t="str">
        <v>Thành - Dumpling Makers</v>
      </c>
      <c r="D1424" t="str">
        <v>S237 (50)</v>
      </c>
      <c r="E1424">
        <v>45028</v>
      </c>
      <c r="F1424">
        <v>46132</v>
      </c>
      <c r="G1424" t="str">
        <v>3.38</v>
      </c>
    </row>
    <row r="1425">
      <c r="A1425" t="str">
        <v>AbWheel-Blue</v>
      </c>
      <c r="B1425">
        <v>0</v>
      </c>
      <c r="C1425">
        <v>0</v>
      </c>
      <c r="D1425">
        <v>0</v>
      </c>
      <c r="E1425">
        <v>43941</v>
      </c>
      <c r="F1425">
        <v>46132</v>
      </c>
      <c r="G1425" t="str">
        <v>0.00</v>
      </c>
    </row>
    <row r="1426">
      <c r="A1426" t="str">
        <v>JX-V4UV-7R8V</v>
      </c>
      <c r="B1426" t="e">
        <v>#N/A</v>
      </c>
      <c r="C1426" t="e">
        <v>#N/A</v>
      </c>
      <c r="D1426" t="e">
        <v>#N/A</v>
      </c>
      <c r="E1426">
        <v>43941</v>
      </c>
      <c r="F1426">
        <v>46132</v>
      </c>
      <c r="G1426" t="str">
        <v>0.00</v>
      </c>
    </row>
    <row r="1427">
      <c r="A1427" t="str">
        <v>PE-VKU9-U3O4</v>
      </c>
      <c r="B1427" t="e">
        <v>#N/A</v>
      </c>
      <c r="C1427" t="e">
        <v>#N/A</v>
      </c>
      <c r="D1427" t="e">
        <v>#N/A</v>
      </c>
      <c r="E1427">
        <v>43941</v>
      </c>
      <c r="F1427">
        <v>46132</v>
      </c>
      <c r="G1427" t="str">
        <v>0.00</v>
      </c>
    </row>
    <row r="1428">
      <c r="A1428" t="str">
        <v>lamp-cylinder-color</v>
      </c>
      <c r="B1428" t="e">
        <v>#N/A</v>
      </c>
      <c r="C1428" t="e">
        <v>#N/A</v>
      </c>
      <c r="D1428" t="e">
        <v>#N/A</v>
      </c>
      <c r="E1428">
        <v>43941</v>
      </c>
      <c r="F1428">
        <v>46132</v>
      </c>
      <c r="G1428" t="str">
        <v>0.00</v>
      </c>
    </row>
    <row r="1429">
      <c r="A1429" t="str">
        <v>10-Pack-Adhesive punch</v>
      </c>
      <c r="B1429" t="str">
        <v>X003RX73ZX</v>
      </c>
      <c r="C1429">
        <v>0</v>
      </c>
      <c r="D1429">
        <v>0</v>
      </c>
      <c r="E1429">
        <v>43941</v>
      </c>
      <c r="F1429">
        <v>46132</v>
      </c>
      <c r="G1429" t="str">
        <v>0.00</v>
      </c>
    </row>
    <row r="1430">
      <c r="A1430" t="str">
        <v>AB-Roller-Parent</v>
      </c>
      <c r="B1430" t="e">
        <v>#N/A</v>
      </c>
      <c r="C1430" t="e">
        <v>#N/A</v>
      </c>
      <c r="D1430" t="e">
        <v>#N/A</v>
      </c>
      <c r="E1430">
        <v>43941</v>
      </c>
      <c r="F1430">
        <v>46132</v>
      </c>
      <c r="G1430" t="str">
        <v>0.00</v>
      </c>
    </row>
    <row r="1431">
      <c r="A1431" t="str">
        <v>AB-Roller1</v>
      </c>
      <c r="B1431" t="e">
        <v>#N/A</v>
      </c>
      <c r="C1431" t="e">
        <v>#N/A</v>
      </c>
      <c r="D1431" t="e">
        <v>#N/A</v>
      </c>
      <c r="E1431">
        <v>43941</v>
      </c>
      <c r="F1431">
        <v>46132</v>
      </c>
      <c r="G1431" t="str">
        <v>0.00</v>
      </c>
    </row>
    <row r="1432">
      <c r="A1432" t="str">
        <v>Roller1-4pcs</v>
      </c>
      <c r="B1432" t="e">
        <v>#N/A</v>
      </c>
      <c r="C1432" t="e">
        <v>#N/A</v>
      </c>
      <c r="D1432" t="e">
        <v>#N/A</v>
      </c>
      <c r="E1432">
        <v>43941</v>
      </c>
      <c r="F1432">
        <v>46132</v>
      </c>
      <c r="G1432" t="str">
        <v>0.00</v>
      </c>
    </row>
    <row r="1433">
      <c r="A1433" t="str">
        <v>Roller1-Situp</v>
      </c>
      <c r="B1433" t="e">
        <v>#N/A</v>
      </c>
      <c r="C1433" t="e">
        <v>#N/A</v>
      </c>
      <c r="D1433" t="e">
        <v>#N/A</v>
      </c>
      <c r="E1433">
        <v>43941</v>
      </c>
      <c r="F1433">
        <v>46132</v>
      </c>
      <c r="G1433" t="str">
        <v>0.00</v>
      </c>
    </row>
    <row r="1434">
      <c r="A1434" t="str">
        <v>OO-7IRG-7LLM</v>
      </c>
      <c r="B1434" t="str">
        <v>X003SARIMN</v>
      </c>
      <c r="C1434">
        <v>0</v>
      </c>
      <c r="D1434">
        <v>0</v>
      </c>
      <c r="E1434">
        <v>43941</v>
      </c>
      <c r="F1434">
        <v>46132</v>
      </c>
      <c r="G1434" t="str">
        <v>0.00</v>
      </c>
    </row>
    <row r="1435">
      <c r="A1435" t="str">
        <v>Storage Pocket-Black</v>
      </c>
      <c r="B1435" t="e">
        <v>#N/A</v>
      </c>
      <c r="C1435" t="e">
        <v>#N/A</v>
      </c>
      <c r="D1435" t="e">
        <v>#N/A</v>
      </c>
      <c r="E1435">
        <v>43941</v>
      </c>
      <c r="F1435">
        <v>46132</v>
      </c>
      <c r="G1435" t="str">
        <v>0.00</v>
      </c>
    </row>
    <row r="1436">
      <c r="A1436" t="str">
        <v>2F-8PCN-YPAO</v>
      </c>
      <c r="B1436" t="e">
        <v>#N/A</v>
      </c>
      <c r="C1436" t="e">
        <v>#N/A</v>
      </c>
      <c r="D1436" t="e">
        <v>#N/A</v>
      </c>
      <c r="E1436">
        <v>43941</v>
      </c>
      <c r="F1436">
        <v>46132</v>
      </c>
      <c r="G1436" t="str">
        <v>0.00</v>
      </c>
    </row>
    <row r="1437">
      <c r="A1437" t="str">
        <v>4U-GGNP-22F6</v>
      </c>
      <c r="B1437" t="e">
        <v>#N/A</v>
      </c>
      <c r="C1437" t="e">
        <v>#N/A</v>
      </c>
      <c r="D1437" t="e">
        <v>#N/A</v>
      </c>
      <c r="E1437">
        <v>43941</v>
      </c>
      <c r="F1437">
        <v>46132</v>
      </c>
      <c r="G1437" t="str">
        <v>0.00</v>
      </c>
    </row>
    <row r="1438">
      <c r="A1438" t="str">
        <v>9B-VS2B-VRE4</v>
      </c>
      <c r="B1438" t="e">
        <v>#N/A</v>
      </c>
      <c r="C1438" t="e">
        <v>#N/A</v>
      </c>
      <c r="D1438" t="e">
        <v>#N/A</v>
      </c>
      <c r="E1438">
        <v>43941</v>
      </c>
      <c r="F1438">
        <v>46132</v>
      </c>
      <c r="G1438" t="str">
        <v>0.00</v>
      </c>
    </row>
    <row r="1439">
      <c r="A1439" t="str">
        <v>PC-2FK6-37QC</v>
      </c>
      <c r="B1439" t="e">
        <v>#N/A</v>
      </c>
      <c r="C1439" t="e">
        <v>#N/A</v>
      </c>
      <c r="D1439" t="e">
        <v>#N/A</v>
      </c>
      <c r="E1439">
        <v>43941</v>
      </c>
      <c r="F1439">
        <v>46132</v>
      </c>
      <c r="G1439" t="str">
        <v>0.00</v>
      </c>
    </row>
  </sheetData>
  <ignoredErrors>
    <ignoredError numberStoredAsText="1" sqref="A1:H1439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AB989"/>
  <sheetViews>
    <sheetView workbookViewId="0" rightToLeft="0"/>
  </sheetViews>
  <sheetData>
    <row r="1">
      <c r="A1" t="str">
        <v>P&amp;L T3 - Thành</v>
      </c>
    </row>
    <row r="2">
      <c r="A2" t="str">
        <v>Group By</v>
      </c>
      <c r="B2" t="str">
        <v>Template-10in</v>
      </c>
      <c r="C2" t="str">
        <v>Template-6in</v>
      </c>
      <c r="D2" t="str">
        <v>Template-8in</v>
      </c>
      <c r="E2" t="str">
        <v>Template-set3</v>
      </c>
      <c r="F2" t="str">
        <v>Template-set3-cut1</v>
      </c>
      <c r="G2" t="str">
        <v>Template-set3-cut2</v>
      </c>
      <c r="H2" t="str">
        <v>Pitter-Cutter-Slicer1</v>
      </c>
      <c r="I2" t="str">
        <v>Melon-Scoop</v>
      </c>
      <c r="J2" t="str">
        <v>BeanSlicer</v>
      </c>
      <c r="K2" t="str">
        <v>Chopper</v>
      </c>
      <c r="L2" t="str">
        <v>Chopper-3in1Peeler</v>
      </c>
      <c r="M2" t="str">
        <v>Chopper-BeanSlicer</v>
      </c>
      <c r="N2" t="str">
        <v>Chopper-BeanSlicer-3in1Peeler</v>
      </c>
      <c r="O2" t="str">
        <v>Chopper-StoragePeeler</v>
      </c>
      <c r="P2" t="str">
        <v>Breaker-green</v>
      </c>
      <c r="Q2" t="str">
        <v>Screen-4pcs</v>
      </c>
      <c r="R2" t="str">
        <v>AvocadoCuber</v>
      </c>
      <c r="S2" t="str">
        <v>Cuber-cutter1</v>
      </c>
      <c r="T2" t="str">
        <v>Breaker-04</v>
      </c>
      <c r="U2" t="str">
        <v>Dumpling-2packs</v>
      </c>
      <c r="V2" t="str">
        <v>Dumpling-Pink</v>
      </c>
      <c r="W2" t="str">
        <v>Dumpling-Yellow</v>
      </c>
      <c r="X2" t="str">
        <v>Dumpling2-4packs</v>
      </c>
      <c r="Y2" t="str">
        <v>Dumpling2-Blue</v>
      </c>
      <c r="Z2" t="str">
        <v>Dumpling2-2pack</v>
      </c>
      <c r="AA2" t="str">
        <v>Total</v>
      </c>
    </row>
    <row r="3">
      <c r="A3" t="str">
        <v>FNSKU</v>
      </c>
      <c r="B3" t="str">
        <v>X003A8B6OJ</v>
      </c>
      <c r="C3" t="str">
        <v>X003A8GAYF</v>
      </c>
      <c r="D3" t="str">
        <v>X003A8K93X</v>
      </c>
      <c r="E3" t="str">
        <v>X003A8GAYP</v>
      </c>
      <c r="F3" t="str">
        <v>X003A8B6O9</v>
      </c>
      <c r="G3" t="str">
        <v>X003A8FB8B</v>
      </c>
      <c r="H3" t="str">
        <v>X003AH7TZF</v>
      </c>
      <c r="I3" t="str">
        <v>X003AHETDP</v>
      </c>
      <c r="J3" t="str">
        <v>X003DL3W13</v>
      </c>
      <c r="K3" t="str">
        <v>X003DL3Q19</v>
      </c>
      <c r="L3" t="str">
        <v>X003DL1W0L</v>
      </c>
      <c r="M3" t="str">
        <v>X003DKUBPT</v>
      </c>
      <c r="N3" t="str">
        <v>X003DKUC8F</v>
      </c>
      <c r="O3" t="str">
        <v>X003DL3WIL</v>
      </c>
      <c r="P3" t="str">
        <v>X003FHUO7P</v>
      </c>
      <c r="Q3" t="str">
        <v>X003FSL063</v>
      </c>
      <c r="R3" t="str">
        <v>X003FVUDJZ</v>
      </c>
      <c r="S3" t="str">
        <v>X003FVUB97</v>
      </c>
      <c r="T3" t="str">
        <v>X003K54XY7</v>
      </c>
      <c r="U3" t="str">
        <v>X003KCWVET</v>
      </c>
      <c r="V3" t="str">
        <v>X003KCT0FR</v>
      </c>
      <c r="W3" t="str">
        <v>X003KCYD63</v>
      </c>
      <c r="X3" t="str">
        <v>X003KK5M2T</v>
      </c>
      <c r="Y3" t="str">
        <v>X003KK8B59</v>
      </c>
      <c r="Z3" t="str">
        <v>X003QCAYMT</v>
      </c>
    </row>
    <row r="4">
      <c r="A4" t="str">
        <v>Internal Name</v>
      </c>
      <c r="B4" t="str">
        <v>Thành - Templates</v>
      </c>
      <c r="C4" t="str">
        <v>Thành - Templates</v>
      </c>
      <c r="D4" t="str">
        <v>Thành - Templates</v>
      </c>
      <c r="E4" t="str">
        <v>Thành - Templates</v>
      </c>
      <c r="F4" t="str">
        <v>Thành - Templates</v>
      </c>
      <c r="G4" t="str">
        <v>Thành - Templates</v>
      </c>
      <c r="H4" t="str">
        <v>Thành - Avocado Cutters</v>
      </c>
      <c r="I4" t="str">
        <v>Thành - Melon Cutters</v>
      </c>
      <c r="J4" t="str">
        <v>Thành - Peelers</v>
      </c>
      <c r="K4" t="str">
        <v>Thành - Choppers</v>
      </c>
      <c r="L4" t="str">
        <v>Thành - Choppers</v>
      </c>
      <c r="M4" t="str">
        <v>Thành - Peelers</v>
      </c>
      <c r="N4" t="str">
        <v>Thành - Choppers</v>
      </c>
      <c r="O4" t="str">
        <v>Thành - Choppers</v>
      </c>
      <c r="P4" t="str">
        <v>Thành - Window Breakers</v>
      </c>
      <c r="Q4" t="str">
        <v>Thành - Screen Wipes</v>
      </c>
      <c r="R4" t="str">
        <v>Thành - Fruit Cutters</v>
      </c>
      <c r="S4" t="str">
        <v>Thành - Fruit Cutters</v>
      </c>
      <c r="T4" t="str">
        <v>Thành - Window Breakers</v>
      </c>
      <c r="U4" t="str">
        <v>Thành - Dumpling Makers</v>
      </c>
      <c r="V4" t="str">
        <v>Thành - Dumpling Makers</v>
      </c>
      <c r="W4" t="str">
        <v>Thành - Dumpling Makers</v>
      </c>
      <c r="X4" t="str">
        <v>Thành - Dumpling Makers</v>
      </c>
      <c r="Y4" t="str">
        <v>Thành - Dumpling Makers</v>
      </c>
      <c r="Z4" t="str">
        <v>Thành - Dumpling Makers</v>
      </c>
    </row>
    <row r="5">
      <c r="A5" t="str">
        <v>Units</v>
      </c>
      <c r="B5">
        <v>3</v>
      </c>
      <c r="C5">
        <v>2</v>
      </c>
      <c r="D5">
        <v>2</v>
      </c>
      <c r="E5">
        <v>204</v>
      </c>
      <c r="F5">
        <v>8</v>
      </c>
      <c r="G5">
        <v>17</v>
      </c>
      <c r="H5">
        <v>0</v>
      </c>
      <c r="I5">
        <v>0</v>
      </c>
      <c r="J5">
        <v>1</v>
      </c>
      <c r="K5">
        <v>7</v>
      </c>
      <c r="L5">
        <v>1</v>
      </c>
      <c r="M5">
        <v>0</v>
      </c>
      <c r="N5">
        <v>2</v>
      </c>
      <c r="O5">
        <v>9</v>
      </c>
      <c r="P5">
        <v>1</v>
      </c>
      <c r="Q5">
        <v>1</v>
      </c>
      <c r="R5">
        <v>0</v>
      </c>
      <c r="S5">
        <v>10</v>
      </c>
      <c r="T5">
        <v>20</v>
      </c>
      <c r="U5">
        <v>115</v>
      </c>
      <c r="V5">
        <v>4</v>
      </c>
      <c r="W5">
        <v>22</v>
      </c>
      <c r="X5">
        <v>12</v>
      </c>
      <c r="Y5">
        <v>31</v>
      </c>
      <c r="Z5">
        <v>0</v>
      </c>
      <c r="AA5">
        <f>SUM(B5:Z5)</f>
        <v>472</v>
      </c>
    </row>
    <row r="6">
      <c r="A6" t="str">
        <v>Non Promo</v>
      </c>
      <c r="B6">
        <v>3</v>
      </c>
      <c r="C6">
        <v>2</v>
      </c>
      <c r="D6">
        <v>3</v>
      </c>
      <c r="E6">
        <v>212</v>
      </c>
      <c r="F6">
        <v>8</v>
      </c>
      <c r="G6">
        <v>18</v>
      </c>
      <c r="H6">
        <v>0</v>
      </c>
      <c r="I6">
        <v>0</v>
      </c>
      <c r="J6">
        <v>1</v>
      </c>
      <c r="K6">
        <v>8</v>
      </c>
      <c r="L6">
        <v>1</v>
      </c>
      <c r="M6">
        <v>0</v>
      </c>
      <c r="N6">
        <v>3</v>
      </c>
      <c r="O6">
        <v>9</v>
      </c>
      <c r="P6">
        <v>1</v>
      </c>
      <c r="Q6">
        <v>1</v>
      </c>
      <c r="R6">
        <v>0</v>
      </c>
      <c r="S6">
        <v>10</v>
      </c>
      <c r="T6">
        <v>20</v>
      </c>
      <c r="U6">
        <v>128</v>
      </c>
      <c r="V6">
        <v>6</v>
      </c>
      <c r="W6">
        <v>24</v>
      </c>
      <c r="X6">
        <v>13</v>
      </c>
      <c r="Y6">
        <v>37</v>
      </c>
      <c r="Z6">
        <v>0</v>
      </c>
      <c r="AA6">
        <f>SUM(B6:Z6)</f>
        <v>508</v>
      </c>
    </row>
    <row r="7">
      <c r="A7" t="str">
        <v>Promo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f>SUM(B7:Z7)</f>
        <v>0</v>
      </c>
    </row>
    <row r="8">
      <c r="A8" t="str">
        <v>Returned</v>
      </c>
      <c r="B8">
        <v>0</v>
      </c>
      <c r="C8">
        <v>0</v>
      </c>
      <c r="D8">
        <v>-1</v>
      </c>
      <c r="E8">
        <v>-8</v>
      </c>
      <c r="F8">
        <v>0</v>
      </c>
      <c r="G8">
        <v>-1</v>
      </c>
      <c r="H8">
        <v>0</v>
      </c>
      <c r="I8">
        <v>0</v>
      </c>
      <c r="J8">
        <v>0</v>
      </c>
      <c r="K8">
        <v>-1</v>
      </c>
      <c r="L8">
        <v>0</v>
      </c>
      <c r="M8">
        <v>0</v>
      </c>
      <c r="N8">
        <v>-1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-13</v>
      </c>
      <c r="V8">
        <v>-2</v>
      </c>
      <c r="W8">
        <v>-2</v>
      </c>
      <c r="X8">
        <v>-1</v>
      </c>
      <c r="Y8">
        <v>-6</v>
      </c>
      <c r="Z8">
        <v>0</v>
      </c>
      <c r="AA8">
        <f>SUM(B8:Z8)</f>
        <v>-36</v>
      </c>
    </row>
    <row r="9">
      <c r="A9" t="str">
        <v>Gross Sales</v>
      </c>
      <c r="B9">
        <v>29.97</v>
      </c>
      <c r="C9">
        <v>15.98</v>
      </c>
      <c r="D9">
        <v>17.98</v>
      </c>
      <c r="E9">
        <v>2522.11</v>
      </c>
      <c r="F9">
        <v>143.92</v>
      </c>
      <c r="G9">
        <v>339.83</v>
      </c>
      <c r="H9">
        <v>0</v>
      </c>
      <c r="I9">
        <v>0</v>
      </c>
      <c r="J9">
        <v>9.99</v>
      </c>
      <c r="K9">
        <v>65.94</v>
      </c>
      <c r="L9">
        <v>11.99</v>
      </c>
      <c r="M9">
        <v>0</v>
      </c>
      <c r="N9">
        <v>23.98</v>
      </c>
      <c r="O9">
        <v>107.91</v>
      </c>
      <c r="P9">
        <v>7.99</v>
      </c>
      <c r="Q9">
        <v>9.99</v>
      </c>
      <c r="R9">
        <v>0</v>
      </c>
      <c r="S9">
        <v>119.9</v>
      </c>
      <c r="T9">
        <v>399.4</v>
      </c>
      <c r="U9">
        <v>2373.92</v>
      </c>
      <c r="V9">
        <v>35.97</v>
      </c>
      <c r="W9">
        <v>262.78</v>
      </c>
      <c r="X9">
        <v>359.88</v>
      </c>
      <c r="Y9">
        <v>434.71</v>
      </c>
      <c r="Z9">
        <v>0</v>
      </c>
      <c r="AA9">
        <f>SUM(B9:Z9)</f>
        <v>7294.14</v>
      </c>
    </row>
    <row r="10">
      <c r="A10" t="str">
        <v>Product Charges</v>
      </c>
      <c r="B10">
        <v>29.97</v>
      </c>
      <c r="C10">
        <v>15.98</v>
      </c>
      <c r="D10">
        <v>26.97</v>
      </c>
      <c r="E10">
        <v>2629.73</v>
      </c>
      <c r="F10">
        <v>143.92</v>
      </c>
      <c r="G10">
        <v>359.82</v>
      </c>
      <c r="H10">
        <v>0</v>
      </c>
      <c r="I10">
        <v>0</v>
      </c>
      <c r="J10">
        <v>9.99</v>
      </c>
      <c r="K10">
        <v>76.93</v>
      </c>
      <c r="L10">
        <v>11.99</v>
      </c>
      <c r="M10">
        <v>0</v>
      </c>
      <c r="N10">
        <v>35.97</v>
      </c>
      <c r="O10">
        <v>107.91</v>
      </c>
      <c r="P10">
        <v>7.99</v>
      </c>
      <c r="Q10">
        <v>9.99</v>
      </c>
      <c r="R10">
        <v>0</v>
      </c>
      <c r="S10">
        <v>119.9</v>
      </c>
      <c r="T10">
        <v>399.4</v>
      </c>
      <c r="U10">
        <v>2659.79</v>
      </c>
      <c r="V10">
        <v>59.95</v>
      </c>
      <c r="W10">
        <v>286.76</v>
      </c>
      <c r="X10">
        <v>389.87</v>
      </c>
      <c r="Y10">
        <v>523.65</v>
      </c>
      <c r="Z10">
        <v>0</v>
      </c>
      <c r="AA10">
        <f>SUM(B10:Z10)</f>
        <v>7906.48</v>
      </c>
    </row>
    <row r="11">
      <c r="A11" t="str">
        <v>Refunds</v>
      </c>
      <c r="B11">
        <v>0</v>
      </c>
      <c r="C11">
        <v>0</v>
      </c>
      <c r="D11">
        <v>-8.99</v>
      </c>
      <c r="E11">
        <v>-107.62</v>
      </c>
      <c r="F11">
        <v>0</v>
      </c>
      <c r="G11">
        <v>-19.99</v>
      </c>
      <c r="H11">
        <v>0</v>
      </c>
      <c r="I11">
        <v>0</v>
      </c>
      <c r="J11">
        <v>0</v>
      </c>
      <c r="K11">
        <v>-10.99</v>
      </c>
      <c r="L11">
        <v>0</v>
      </c>
      <c r="M11">
        <v>0</v>
      </c>
      <c r="N11">
        <v>-11.99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-285.87</v>
      </c>
      <c r="V11">
        <v>-23.98</v>
      </c>
      <c r="W11">
        <v>-23.98</v>
      </c>
      <c r="X11">
        <v>-29.99</v>
      </c>
      <c r="Y11">
        <v>-88.94</v>
      </c>
      <c r="Z11">
        <v>0</v>
      </c>
      <c r="AA11">
        <f>SUM(B11:Z11)</f>
        <v>-612.34</v>
      </c>
    </row>
    <row r="12">
      <c r="A12" t="str">
        <v>Other Income</v>
      </c>
      <c r="B12">
        <v>0</v>
      </c>
      <c r="C12">
        <v>0</v>
      </c>
      <c r="D12">
        <v>0</v>
      </c>
      <c r="E12">
        <v>100.54</v>
      </c>
      <c r="F12">
        <v>11.13</v>
      </c>
      <c r="G12">
        <v>5.99</v>
      </c>
      <c r="H12">
        <v>0</v>
      </c>
      <c r="I12">
        <v>0</v>
      </c>
      <c r="J12">
        <v>0</v>
      </c>
      <c r="K12">
        <v>11.98</v>
      </c>
      <c r="L12">
        <v>0</v>
      </c>
      <c r="M12">
        <v>0</v>
      </c>
      <c r="N12">
        <v>0</v>
      </c>
      <c r="O12">
        <v>6.08</v>
      </c>
      <c r="P12">
        <v>0</v>
      </c>
      <c r="Q12">
        <v>0</v>
      </c>
      <c r="R12">
        <v>0</v>
      </c>
      <c r="S12">
        <v>0</v>
      </c>
      <c r="T12">
        <v>12.64</v>
      </c>
      <c r="U12">
        <v>210.98</v>
      </c>
      <c r="V12">
        <v>8.99</v>
      </c>
      <c r="W12">
        <v>19.25</v>
      </c>
      <c r="X12">
        <v>21.93</v>
      </c>
      <c r="Y12">
        <v>7.27</v>
      </c>
      <c r="Z12">
        <v>0</v>
      </c>
      <c r="AA12">
        <f>SUM(B12:Z12)</f>
        <v>416.78</v>
      </c>
    </row>
    <row r="13">
      <c r="A13" t="str">
        <v>GiftWrap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4.49</v>
      </c>
      <c r="V13">
        <v>0</v>
      </c>
      <c r="W13">
        <v>0</v>
      </c>
      <c r="X13">
        <v>0</v>
      </c>
      <c r="Y13">
        <v>0</v>
      </c>
      <c r="Z13">
        <v>0</v>
      </c>
      <c r="AA13">
        <f>SUM(B13:Z13)</f>
        <v>4.49</v>
      </c>
    </row>
    <row r="14">
      <c r="A14" t="str">
        <v>GiftWrapTax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f>SUM(B14:Z14)</f>
        <v>0</v>
      </c>
    </row>
    <row r="15">
      <c r="A15" t="str">
        <v>LowValueGoodsTax-Principal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f>SUM(B15:Z15)</f>
        <v>0</v>
      </c>
    </row>
    <row r="16">
      <c r="A16" t="str">
        <v>LowValueGoodsTax-Shipping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f>SUM(B16:Z16)</f>
        <v>0</v>
      </c>
    </row>
    <row r="17">
      <c r="A17" t="str">
        <v>MarketplaceFacilitatorTax-Other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f>SUM(B17:Z17)</f>
        <v>0</v>
      </c>
    </row>
    <row r="18">
      <c r="A18" t="str">
        <v>MarketplaceFacilitatorTax-Principal</v>
      </c>
      <c r="B18">
        <v>-2.16</v>
      </c>
      <c r="C18">
        <v>-1.12</v>
      </c>
      <c r="D18">
        <v>-1.8</v>
      </c>
      <c r="E18">
        <v>-181.48</v>
      </c>
      <c r="F18">
        <v>-8.36</v>
      </c>
      <c r="G18">
        <v>-25.26</v>
      </c>
      <c r="H18">
        <v>0</v>
      </c>
      <c r="I18">
        <v>0</v>
      </c>
      <c r="J18">
        <v>-0.9</v>
      </c>
      <c r="K18">
        <v>-5.75</v>
      </c>
      <c r="L18">
        <v>-0.79</v>
      </c>
      <c r="M18">
        <v>0</v>
      </c>
      <c r="N18">
        <v>-2.49</v>
      </c>
      <c r="O18">
        <v>-7.03</v>
      </c>
      <c r="P18">
        <v>-0.58</v>
      </c>
      <c r="Q18">
        <v>-0.6</v>
      </c>
      <c r="R18">
        <v>0</v>
      </c>
      <c r="S18">
        <v>-9.63</v>
      </c>
      <c r="T18">
        <v>-29.66</v>
      </c>
      <c r="U18">
        <v>-183.76</v>
      </c>
      <c r="V18">
        <v>-4.46</v>
      </c>
      <c r="W18">
        <v>-20.09</v>
      </c>
      <c r="X18">
        <v>-31.73</v>
      </c>
      <c r="Y18">
        <v>-36.85</v>
      </c>
      <c r="Z18">
        <v>0</v>
      </c>
      <c r="AA18">
        <f>SUM(B18:Z18)</f>
        <v>-554.5</v>
      </c>
    </row>
    <row r="19">
      <c r="A19" t="str">
        <v>MarketplaceFacilitatorTax-Shipping</v>
      </c>
      <c r="B19">
        <v>0</v>
      </c>
      <c r="C19">
        <v>0</v>
      </c>
      <c r="D19">
        <v>0</v>
      </c>
      <c r="E19">
        <v>-0.87</v>
      </c>
      <c r="F19">
        <v>-0.38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-7.57</v>
      </c>
      <c r="V19">
        <v>-0.25</v>
      </c>
      <c r="W19">
        <v>-0.48</v>
      </c>
      <c r="X19">
        <v>-0.53</v>
      </c>
      <c r="Y19">
        <v>-0.4</v>
      </c>
      <c r="Z19">
        <v>0</v>
      </c>
      <c r="AA19">
        <f>SUM(B19:Z19)</f>
        <v>-10.48</v>
      </c>
    </row>
    <row r="20">
      <c r="A20" t="str">
        <v>ShippingCharge</v>
      </c>
      <c r="B20">
        <v>0</v>
      </c>
      <c r="C20">
        <v>0</v>
      </c>
      <c r="D20">
        <v>0</v>
      </c>
      <c r="E20">
        <v>100.54</v>
      </c>
      <c r="F20">
        <v>11.13</v>
      </c>
      <c r="G20">
        <v>5.99</v>
      </c>
      <c r="H20">
        <v>0</v>
      </c>
      <c r="I20">
        <v>0</v>
      </c>
      <c r="J20">
        <v>0</v>
      </c>
      <c r="K20">
        <v>11.98</v>
      </c>
      <c r="L20">
        <v>0</v>
      </c>
      <c r="M20">
        <v>0</v>
      </c>
      <c r="N20">
        <v>0</v>
      </c>
      <c r="O20">
        <v>6.08</v>
      </c>
      <c r="P20">
        <v>0</v>
      </c>
      <c r="Q20">
        <v>0</v>
      </c>
      <c r="R20">
        <v>0</v>
      </c>
      <c r="S20">
        <v>0</v>
      </c>
      <c r="T20">
        <v>12.64</v>
      </c>
      <c r="U20">
        <v>206.49</v>
      </c>
      <c r="V20">
        <v>8.99</v>
      </c>
      <c r="W20">
        <v>19.25</v>
      </c>
      <c r="X20">
        <v>21.93</v>
      </c>
      <c r="Y20">
        <v>7.27</v>
      </c>
      <c r="Z20">
        <v>0</v>
      </c>
      <c r="AA20">
        <f>SUM(B20:Z20)</f>
        <v>412.29</v>
      </c>
    </row>
    <row r="21">
      <c r="A21" t="str">
        <v>ShippingTax</v>
      </c>
      <c r="B21">
        <v>0</v>
      </c>
      <c r="C21">
        <v>0</v>
      </c>
      <c r="D21">
        <v>0</v>
      </c>
      <c r="E21">
        <v>0.87</v>
      </c>
      <c r="F21">
        <v>0.38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7.57</v>
      </c>
      <c r="V21">
        <v>0.25</v>
      </c>
      <c r="W21">
        <v>0.48</v>
      </c>
      <c r="X21">
        <v>0.53</v>
      </c>
      <c r="Y21">
        <v>0.4</v>
      </c>
      <c r="Z21">
        <v>0</v>
      </c>
      <c r="AA21">
        <f>SUM(B21:Z21)</f>
        <v>10.48</v>
      </c>
    </row>
    <row r="22">
      <c r="A22" t="str">
        <v>Tax</v>
      </c>
      <c r="B22">
        <v>2.16</v>
      </c>
      <c r="C22">
        <v>1.12</v>
      </c>
      <c r="D22">
        <v>1.8</v>
      </c>
      <c r="E22">
        <v>181.48</v>
      </c>
      <c r="F22">
        <v>8.36</v>
      </c>
      <c r="G22">
        <v>25.26</v>
      </c>
      <c r="H22">
        <v>0</v>
      </c>
      <c r="I22">
        <v>0</v>
      </c>
      <c r="J22">
        <v>0.9</v>
      </c>
      <c r="K22">
        <v>5.75</v>
      </c>
      <c r="L22">
        <v>0.79</v>
      </c>
      <c r="M22">
        <v>0</v>
      </c>
      <c r="N22">
        <v>2.49</v>
      </c>
      <c r="O22">
        <v>7.03</v>
      </c>
      <c r="P22">
        <v>0.58</v>
      </c>
      <c r="Q22">
        <v>0.6</v>
      </c>
      <c r="R22">
        <v>0</v>
      </c>
      <c r="S22">
        <v>9.63</v>
      </c>
      <c r="T22">
        <v>29.66</v>
      </c>
      <c r="U22">
        <v>183.76</v>
      </c>
      <c r="V22">
        <v>4.46</v>
      </c>
      <c r="W22">
        <v>20.09</v>
      </c>
      <c r="X22">
        <v>31.73</v>
      </c>
      <c r="Y22">
        <v>36.85</v>
      </c>
      <c r="Z22">
        <v>0</v>
      </c>
      <c r="AA22">
        <f>SUM(B22:Z22)</f>
        <v>554.5</v>
      </c>
    </row>
    <row r="23">
      <c r="A23" t="str">
        <v>Other Refunds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-15.76</v>
      </c>
      <c r="V23">
        <v>0</v>
      </c>
      <c r="W23">
        <v>0</v>
      </c>
      <c r="X23">
        <v>0</v>
      </c>
      <c r="Y23">
        <v>-7.27</v>
      </c>
      <c r="Z23">
        <v>0</v>
      </c>
      <c r="AA23">
        <f>SUM(B23:Z23)</f>
        <v>-23.03</v>
      </c>
    </row>
    <row r="24">
      <c r="A24" t="str">
        <v>MarketplaceFacilitatorTax-Principal</v>
      </c>
      <c r="B24">
        <v>0</v>
      </c>
      <c r="C24">
        <v>0</v>
      </c>
      <c r="D24">
        <v>0.71</v>
      </c>
      <c r="E24">
        <v>7.28</v>
      </c>
      <c r="F24">
        <v>0</v>
      </c>
      <c r="G24">
        <v>1.77</v>
      </c>
      <c r="H24">
        <v>0</v>
      </c>
      <c r="I24">
        <v>0</v>
      </c>
      <c r="J24">
        <v>0</v>
      </c>
      <c r="K24">
        <v>0.69</v>
      </c>
      <c r="L24">
        <v>0</v>
      </c>
      <c r="M24">
        <v>0</v>
      </c>
      <c r="N24">
        <v>0.84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20.47</v>
      </c>
      <c r="V24">
        <v>1.64</v>
      </c>
      <c r="W24">
        <v>2.16</v>
      </c>
      <c r="X24">
        <v>2.1</v>
      </c>
      <c r="Y24">
        <v>6.02</v>
      </c>
      <c r="Z24">
        <v>0</v>
      </c>
      <c r="AA24">
        <f>SUM(B24:Z24)</f>
        <v>43.68</v>
      </c>
    </row>
    <row r="25">
      <c r="A25" t="str">
        <v>MarketplaceFacilitatorTax-Shipping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0.48</v>
      </c>
      <c r="V25">
        <v>0</v>
      </c>
      <c r="W25">
        <v>0</v>
      </c>
      <c r="X25">
        <v>0</v>
      </c>
      <c r="Y25">
        <v>0.4</v>
      </c>
      <c r="Z25">
        <v>0</v>
      </c>
      <c r="AA25">
        <f>SUM(B25:Z25)</f>
        <v>0.88</v>
      </c>
    </row>
    <row r="26">
      <c r="A26" t="str">
        <v>RestockingFee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f>SUM(B26:Z26)</f>
        <v>0</v>
      </c>
    </row>
    <row r="27">
      <c r="A27" t="str">
        <v>ShippingCharge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-15.76</v>
      </c>
      <c r="V27">
        <v>0</v>
      </c>
      <c r="W27">
        <v>0</v>
      </c>
      <c r="X27">
        <v>0</v>
      </c>
      <c r="Y27">
        <v>-7.27</v>
      </c>
      <c r="Z27">
        <v>0</v>
      </c>
      <c r="AA27">
        <f>SUM(B27:Z27)</f>
        <v>-23.03</v>
      </c>
    </row>
    <row r="28">
      <c r="A28" t="str">
        <v>ShippingTax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-0.48</v>
      </c>
      <c r="V28">
        <v>0</v>
      </c>
      <c r="W28">
        <v>0</v>
      </c>
      <c r="X28">
        <v>0</v>
      </c>
      <c r="Y28">
        <v>-0.4</v>
      </c>
      <c r="Z28">
        <v>0</v>
      </c>
      <c r="AA28">
        <f>SUM(B28:Z28)</f>
        <v>-0.88</v>
      </c>
    </row>
    <row r="29">
      <c r="A29" t="str">
        <v>Tax</v>
      </c>
      <c r="B29">
        <v>0</v>
      </c>
      <c r="C29">
        <v>0</v>
      </c>
      <c r="D29">
        <v>-0.71</v>
      </c>
      <c r="E29">
        <v>-7.28</v>
      </c>
      <c r="F29">
        <v>0</v>
      </c>
      <c r="G29">
        <v>-1.77</v>
      </c>
      <c r="H29">
        <v>0</v>
      </c>
      <c r="I29">
        <v>0</v>
      </c>
      <c r="J29">
        <v>0</v>
      </c>
      <c r="K29">
        <v>-0.69</v>
      </c>
      <c r="L29">
        <v>0</v>
      </c>
      <c r="M29">
        <v>0</v>
      </c>
      <c r="N29">
        <v>-0.84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-20.47</v>
      </c>
      <c r="V29">
        <v>-1.64</v>
      </c>
      <c r="W29">
        <v>-2.16</v>
      </c>
      <c r="X29">
        <v>-2.1</v>
      </c>
      <c r="Y29">
        <v>-6.02</v>
      </c>
      <c r="Z29">
        <v>0</v>
      </c>
      <c r="AA29">
        <f>SUM(B29:Z29)</f>
        <v>-43.68</v>
      </c>
    </row>
    <row r="30">
      <c r="A30" t="str">
        <v>Promotions</v>
      </c>
      <c r="B30">
        <v>0</v>
      </c>
      <c r="C30">
        <v>0</v>
      </c>
      <c r="D30">
        <v>0</v>
      </c>
      <c r="E30">
        <v>-79.58</v>
      </c>
      <c r="F30">
        <v>-4.14</v>
      </c>
      <c r="G30">
        <v>-5.99</v>
      </c>
      <c r="H30">
        <v>0</v>
      </c>
      <c r="I30">
        <v>0</v>
      </c>
      <c r="J30">
        <v>0</v>
      </c>
      <c r="K30">
        <v>-11.98</v>
      </c>
      <c r="L30">
        <v>0</v>
      </c>
      <c r="M30">
        <v>0</v>
      </c>
      <c r="N30">
        <v>0</v>
      </c>
      <c r="O30">
        <v>-6.08</v>
      </c>
      <c r="P30">
        <v>0</v>
      </c>
      <c r="Q30">
        <v>0</v>
      </c>
      <c r="R30">
        <v>0</v>
      </c>
      <c r="S30">
        <v>0</v>
      </c>
      <c r="T30">
        <v>-12.64</v>
      </c>
      <c r="U30">
        <v>-63.22</v>
      </c>
      <c r="V30">
        <v>-5.99</v>
      </c>
      <c r="W30">
        <v>-13.26</v>
      </c>
      <c r="X30">
        <v>-15.94</v>
      </c>
      <c r="Y30">
        <v>0</v>
      </c>
      <c r="Z30">
        <v>0</v>
      </c>
      <c r="AA30">
        <f>SUM(B30:Z30)</f>
        <v>-218.82</v>
      </c>
    </row>
    <row r="31">
      <c r="A31" t="str">
        <v>Item Promo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f>SUM(B31:Z31)</f>
        <v>0</v>
      </c>
    </row>
    <row r="32">
      <c r="A32" t="str">
        <v>Rebates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1.28</v>
      </c>
      <c r="Z32">
        <v>0</v>
      </c>
      <c r="AA32">
        <f>SUM(B32:Z32)</f>
        <v>1.28</v>
      </c>
    </row>
    <row r="33">
      <c r="A33" t="str">
        <v>Shipping Promo</v>
      </c>
      <c r="B33">
        <v>0</v>
      </c>
      <c r="C33">
        <v>0</v>
      </c>
      <c r="D33">
        <v>0</v>
      </c>
      <c r="E33">
        <v>-79.58</v>
      </c>
      <c r="F33">
        <v>-4.14</v>
      </c>
      <c r="G33">
        <v>-5.99</v>
      </c>
      <c r="H33">
        <v>0</v>
      </c>
      <c r="I33">
        <v>0</v>
      </c>
      <c r="J33">
        <v>0</v>
      </c>
      <c r="K33">
        <v>-11.98</v>
      </c>
      <c r="L33">
        <v>0</v>
      </c>
      <c r="M33">
        <v>0</v>
      </c>
      <c r="N33">
        <v>0</v>
      </c>
      <c r="O33">
        <v>-6.08</v>
      </c>
      <c r="P33">
        <v>0</v>
      </c>
      <c r="Q33">
        <v>0</v>
      </c>
      <c r="R33">
        <v>0</v>
      </c>
      <c r="S33">
        <v>0</v>
      </c>
      <c r="T33">
        <v>-12.64</v>
      </c>
      <c r="U33">
        <v>-63.22</v>
      </c>
      <c r="V33">
        <v>-5.99</v>
      </c>
      <c r="W33">
        <v>-13.26</v>
      </c>
      <c r="X33">
        <v>-15.94</v>
      </c>
      <c r="Y33">
        <v>-1.28</v>
      </c>
      <c r="Z33">
        <v>0</v>
      </c>
      <c r="AA33">
        <f>SUM(B33:Z33)</f>
        <v>-220.1</v>
      </c>
    </row>
    <row r="34">
      <c r="A34" t="str">
        <v>Amazon Order Fees</v>
      </c>
      <c r="B34">
        <v>-12.12</v>
      </c>
      <c r="C34">
        <v>-7.34</v>
      </c>
      <c r="D34">
        <v>-11.67</v>
      </c>
      <c r="E34">
        <v>-1014.44</v>
      </c>
      <c r="F34">
        <v>-71.79</v>
      </c>
      <c r="G34">
        <v>-156.42</v>
      </c>
      <c r="H34">
        <v>0</v>
      </c>
      <c r="I34">
        <v>0</v>
      </c>
      <c r="J34">
        <v>-3.97</v>
      </c>
      <c r="K34">
        <v>-37.94</v>
      </c>
      <c r="L34">
        <v>-14.07</v>
      </c>
      <c r="M34">
        <v>0</v>
      </c>
      <c r="N34">
        <v>-16.71</v>
      </c>
      <c r="O34">
        <v>-58.32</v>
      </c>
      <c r="P34">
        <v>-3.62</v>
      </c>
      <c r="Q34">
        <v>-3.97</v>
      </c>
      <c r="R34">
        <v>0</v>
      </c>
      <c r="S34">
        <v>-55.7</v>
      </c>
      <c r="T34">
        <v>-118.46</v>
      </c>
      <c r="U34">
        <v>-1308.58</v>
      </c>
      <c r="V34">
        <v>-24.7</v>
      </c>
      <c r="W34">
        <v>-139.52</v>
      </c>
      <c r="X34">
        <v>-168.1</v>
      </c>
      <c r="Y34">
        <v>-273.59</v>
      </c>
      <c r="Z34">
        <v>0</v>
      </c>
      <c r="AA34">
        <f>SUM(B34:Z34)</f>
        <v>-3501.03</v>
      </c>
    </row>
    <row r="35">
      <c r="A35" t="str">
        <v>Commission</v>
      </c>
      <c r="B35">
        <v>-4.5</v>
      </c>
      <c r="C35">
        <v>-2.4</v>
      </c>
      <c r="D35">
        <v>-4.05</v>
      </c>
      <c r="E35">
        <v>-394.41</v>
      </c>
      <c r="F35">
        <v>-21.6</v>
      </c>
      <c r="G35">
        <v>-54</v>
      </c>
      <c r="H35">
        <v>0</v>
      </c>
      <c r="I35">
        <v>0</v>
      </c>
      <c r="J35">
        <v>-1.5</v>
      </c>
      <c r="K35">
        <v>-11.55</v>
      </c>
      <c r="L35">
        <v>-1.8</v>
      </c>
      <c r="M35">
        <v>0</v>
      </c>
      <c r="N35">
        <v>-5.4</v>
      </c>
      <c r="O35">
        <v>-16.2</v>
      </c>
      <c r="P35">
        <v>-0.96</v>
      </c>
      <c r="Q35">
        <v>-1.5</v>
      </c>
      <c r="R35">
        <v>0</v>
      </c>
      <c r="S35">
        <v>-18</v>
      </c>
      <c r="T35">
        <v>-47.94</v>
      </c>
      <c r="U35">
        <v>-399.15</v>
      </c>
      <c r="V35">
        <v>-9</v>
      </c>
      <c r="W35">
        <v>-43.05</v>
      </c>
      <c r="X35">
        <v>-58.5</v>
      </c>
      <c r="Y35">
        <v>-78.6</v>
      </c>
      <c r="Z35">
        <v>0</v>
      </c>
      <c r="AA35">
        <f>SUM(B35:Z35)</f>
        <v>-1174.11</v>
      </c>
    </row>
    <row r="36">
      <c r="A36" t="str">
        <v>FBAPerUnitFulfillmentFee</v>
      </c>
      <c r="B36">
        <v>-7.62</v>
      </c>
      <c r="C36">
        <v>-4.94</v>
      </c>
      <c r="D36">
        <v>-7.62</v>
      </c>
      <c r="E36">
        <v>-599.07</v>
      </c>
      <c r="F36">
        <v>-43.2</v>
      </c>
      <c r="G36">
        <v>-102.42</v>
      </c>
      <c r="H36">
        <v>0</v>
      </c>
      <c r="I36">
        <v>0</v>
      </c>
      <c r="J36">
        <v>-2.47</v>
      </c>
      <c r="K36">
        <v>-26.39</v>
      </c>
      <c r="L36">
        <v>-12.27</v>
      </c>
      <c r="M36">
        <v>0</v>
      </c>
      <c r="N36">
        <v>-11.31</v>
      </c>
      <c r="O36">
        <v>-42.12</v>
      </c>
      <c r="P36">
        <v>-2.66</v>
      </c>
      <c r="Q36">
        <v>-2.47</v>
      </c>
      <c r="R36">
        <v>0</v>
      </c>
      <c r="S36">
        <v>-37.7</v>
      </c>
      <c r="T36">
        <v>-70.52</v>
      </c>
      <c r="U36">
        <v>-761.67</v>
      </c>
      <c r="V36">
        <v>-12.7</v>
      </c>
      <c r="W36">
        <v>-90.48</v>
      </c>
      <c r="X36">
        <v>-103.61</v>
      </c>
      <c r="Y36">
        <v>-189</v>
      </c>
      <c r="Z36">
        <v>0</v>
      </c>
      <c r="AA36">
        <f>SUM(B36:Z36)</f>
        <v>-2130.24</v>
      </c>
    </row>
    <row r="37">
      <c r="A37" t="str">
        <v>GiftwrapChargeback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-4.49</v>
      </c>
      <c r="V37">
        <v>0</v>
      </c>
      <c r="W37">
        <v>0</v>
      </c>
      <c r="X37">
        <v>0</v>
      </c>
      <c r="Y37">
        <v>0</v>
      </c>
      <c r="Z37">
        <v>0</v>
      </c>
      <c r="AA37">
        <f>SUM(B37:Z37)</f>
        <v>-4.49</v>
      </c>
    </row>
    <row r="38">
      <c r="A38" t="str">
        <v>ShippingChargeback</v>
      </c>
      <c r="B38">
        <v>0</v>
      </c>
      <c r="C38">
        <v>0</v>
      </c>
      <c r="D38">
        <v>0</v>
      </c>
      <c r="E38">
        <v>-20.96</v>
      </c>
      <c r="F38">
        <v>-6.99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-143.27</v>
      </c>
      <c r="V38">
        <v>-3</v>
      </c>
      <c r="W38">
        <v>-5.99</v>
      </c>
      <c r="X38">
        <v>-5.99</v>
      </c>
      <c r="Y38">
        <v>-5.99</v>
      </c>
      <c r="Z38">
        <v>0</v>
      </c>
      <c r="AA38">
        <f>SUM(B38:Z38)</f>
        <v>-192.19</v>
      </c>
    </row>
    <row r="39">
      <c r="A39" t="str">
        <v>Amazon Fee Refunds</v>
      </c>
      <c r="B39">
        <v>0</v>
      </c>
      <c r="C39">
        <v>0</v>
      </c>
      <c r="D39">
        <v>1.08</v>
      </c>
      <c r="E39">
        <v>12.9</v>
      </c>
      <c r="F39">
        <v>0</v>
      </c>
      <c r="G39">
        <v>2.4</v>
      </c>
      <c r="H39">
        <v>0</v>
      </c>
      <c r="I39">
        <v>0</v>
      </c>
      <c r="J39">
        <v>0</v>
      </c>
      <c r="K39">
        <v>1.32</v>
      </c>
      <c r="L39">
        <v>0</v>
      </c>
      <c r="M39">
        <v>0</v>
      </c>
      <c r="N39">
        <v>1.44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50.08</v>
      </c>
      <c r="V39">
        <v>2.88</v>
      </c>
      <c r="W39">
        <v>2.88</v>
      </c>
      <c r="X39">
        <v>3.6</v>
      </c>
      <c r="Y39">
        <v>16.67</v>
      </c>
      <c r="Z39">
        <v>0</v>
      </c>
      <c r="AA39">
        <f>SUM(B39:Z39)</f>
        <v>95.25</v>
      </c>
    </row>
    <row r="40">
      <c r="A40" t="str">
        <v>Commission</v>
      </c>
      <c r="B40">
        <v>0</v>
      </c>
      <c r="C40">
        <v>0</v>
      </c>
      <c r="D40">
        <v>1.35</v>
      </c>
      <c r="E40">
        <v>16.14</v>
      </c>
      <c r="F40">
        <v>0</v>
      </c>
      <c r="G40">
        <v>3</v>
      </c>
      <c r="H40">
        <v>0</v>
      </c>
      <c r="I40">
        <v>0</v>
      </c>
      <c r="J40">
        <v>0</v>
      </c>
      <c r="K40">
        <v>1.65</v>
      </c>
      <c r="L40">
        <v>0</v>
      </c>
      <c r="M40">
        <v>0</v>
      </c>
      <c r="N40">
        <v>1.8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42.9</v>
      </c>
      <c r="V40">
        <v>3.6</v>
      </c>
      <c r="W40">
        <v>3.6</v>
      </c>
      <c r="X40">
        <v>4.5</v>
      </c>
      <c r="Y40">
        <v>13.35</v>
      </c>
      <c r="Z40">
        <v>0</v>
      </c>
      <c r="AA40">
        <f>SUM(B40:Z40)</f>
        <v>91.89</v>
      </c>
    </row>
    <row r="41">
      <c r="A41" t="str">
        <v>RefundCommission</v>
      </c>
      <c r="B41">
        <v>0</v>
      </c>
      <c r="C41">
        <v>0</v>
      </c>
      <c r="D41">
        <v>-0.27</v>
      </c>
      <c r="E41">
        <v>-3.24</v>
      </c>
      <c r="F41">
        <v>0</v>
      </c>
      <c r="G41">
        <v>-0.6</v>
      </c>
      <c r="H41">
        <v>0</v>
      </c>
      <c r="I41">
        <v>0</v>
      </c>
      <c r="J41">
        <v>0</v>
      </c>
      <c r="K41">
        <v>-0.33</v>
      </c>
      <c r="L41">
        <v>0</v>
      </c>
      <c r="M41">
        <v>0</v>
      </c>
      <c r="N41">
        <v>-0.36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-8.58</v>
      </c>
      <c r="V41">
        <v>-0.72</v>
      </c>
      <c r="W41">
        <v>-0.72</v>
      </c>
      <c r="X41">
        <v>-0.9</v>
      </c>
      <c r="Y41">
        <v>-2.67</v>
      </c>
      <c r="Z41">
        <v>0</v>
      </c>
      <c r="AA41">
        <f>SUM(B41:Z41)</f>
        <v>-18.39</v>
      </c>
    </row>
    <row r="42">
      <c r="A42" t="str">
        <v>ShippingChargeback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15.76</v>
      </c>
      <c r="V42">
        <v>0</v>
      </c>
      <c r="W42">
        <v>0</v>
      </c>
      <c r="X42">
        <v>0</v>
      </c>
      <c r="Y42">
        <v>5.99</v>
      </c>
      <c r="Z42">
        <v>0</v>
      </c>
      <c r="AA42">
        <f>SUM(B42:Z42)</f>
        <v>21.75</v>
      </c>
    </row>
    <row r="43">
      <c r="A43" t="str">
        <v>Product Adjustments</v>
      </c>
      <c r="B43">
        <v>-8.23</v>
      </c>
      <c r="C43">
        <v>0</v>
      </c>
      <c r="D43">
        <v>0</v>
      </c>
      <c r="E43">
        <v>60.3</v>
      </c>
      <c r="F43">
        <v>0</v>
      </c>
      <c r="G43">
        <v>11.3</v>
      </c>
      <c r="H43">
        <v>0</v>
      </c>
      <c r="I43">
        <v>0</v>
      </c>
      <c r="J43">
        <v>0</v>
      </c>
      <c r="K43">
        <v>0</v>
      </c>
      <c r="L43">
        <v>0</v>
      </c>
      <c r="M43">
        <v>5.13</v>
      </c>
      <c r="N43">
        <v>9.69</v>
      </c>
      <c r="O43">
        <v>0</v>
      </c>
      <c r="P43">
        <v>0</v>
      </c>
      <c r="Q43">
        <v>0</v>
      </c>
      <c r="R43">
        <v>2.96</v>
      </c>
      <c r="S43">
        <v>0</v>
      </c>
      <c r="T43">
        <v>0</v>
      </c>
      <c r="U43">
        <v>137.63</v>
      </c>
      <c r="V43">
        <v>7.65</v>
      </c>
      <c r="W43">
        <v>0</v>
      </c>
      <c r="X43">
        <v>17.52</v>
      </c>
      <c r="Y43">
        <v>0</v>
      </c>
      <c r="Z43">
        <v>0</v>
      </c>
      <c r="AA43">
        <f>SUM(B43:Z43)</f>
        <v>243.95</v>
      </c>
    </row>
    <row r="44">
      <c r="A44" t="str">
        <v>CompensatedClawback</v>
      </c>
      <c r="B44">
        <v>-8.23</v>
      </c>
      <c r="C44">
        <v>0</v>
      </c>
      <c r="D44">
        <v>0</v>
      </c>
      <c r="E44">
        <v>-13.6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-34.93</v>
      </c>
      <c r="V44">
        <v>0</v>
      </c>
      <c r="W44">
        <v>0</v>
      </c>
      <c r="X44">
        <v>0</v>
      </c>
      <c r="Y44">
        <v>0</v>
      </c>
      <c r="Z44">
        <v>0</v>
      </c>
      <c r="AA44">
        <f>SUM(B44:Z44)</f>
        <v>-56.76</v>
      </c>
    </row>
    <row r="45">
      <c r="A45" t="str">
        <v>FBACustomerReturnPerUnitFee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f>SUM(B45:Z45)</f>
        <v>0</v>
      </c>
    </row>
    <row r="46">
      <c r="A46" t="str">
        <v>FreeReplacementRefundItems</v>
      </c>
      <c r="B46">
        <v>0</v>
      </c>
      <c r="C46">
        <v>0</v>
      </c>
      <c r="D46">
        <v>0</v>
      </c>
      <c r="E46">
        <v>40.45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5.13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f>SUM(B46:Z46)</f>
        <v>45.58</v>
      </c>
    </row>
    <row r="47">
      <c r="A47" t="str">
        <v>MissingFromInbound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f>SUM(B47:Z47)</f>
        <v>0</v>
      </c>
    </row>
    <row r="48">
      <c r="A48" t="str">
        <v>ReversalReimbursement</v>
      </c>
      <c r="B48">
        <v>0</v>
      </c>
      <c r="C48">
        <v>0</v>
      </c>
      <c r="D48">
        <v>0</v>
      </c>
      <c r="E48">
        <v>25.95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9.69</v>
      </c>
      <c r="O48">
        <v>0</v>
      </c>
      <c r="P48">
        <v>0</v>
      </c>
      <c r="Q48">
        <v>0</v>
      </c>
      <c r="R48">
        <v>2.96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f>SUM(B48:Z48)</f>
        <v>38.6</v>
      </c>
    </row>
    <row r="49">
      <c r="A49" t="str">
        <v>WarehouseDamage</v>
      </c>
      <c r="B49">
        <v>0</v>
      </c>
      <c r="C49">
        <v>0</v>
      </c>
      <c r="D49">
        <v>0</v>
      </c>
      <c r="E49">
        <v>7.5</v>
      </c>
      <c r="F49">
        <v>0</v>
      </c>
      <c r="G49">
        <v>11.3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172.56</v>
      </c>
      <c r="V49">
        <v>7.65</v>
      </c>
      <c r="W49">
        <v>0</v>
      </c>
      <c r="X49">
        <v>17.52</v>
      </c>
      <c r="Y49">
        <v>0</v>
      </c>
      <c r="Z49">
        <v>0</v>
      </c>
      <c r="AA49">
        <f>SUM(B49:Z49)</f>
        <v>216.53</v>
      </c>
    </row>
    <row r="50">
      <c r="A50" t="str">
        <v>Gross Profit (by product)</v>
      </c>
      <c r="B50">
        <v>9.62</v>
      </c>
      <c r="C50">
        <v>8.64</v>
      </c>
      <c r="D50">
        <v>7.39</v>
      </c>
      <c r="E50">
        <v>1601.83</v>
      </c>
      <c r="F50">
        <v>79.12</v>
      </c>
      <c r="G50">
        <v>197.11</v>
      </c>
      <c r="H50">
        <v>0</v>
      </c>
      <c r="I50">
        <v>0</v>
      </c>
      <c r="J50">
        <v>6.02</v>
      </c>
      <c r="K50">
        <v>29.32</v>
      </c>
      <c r="L50">
        <v>-2.08</v>
      </c>
      <c r="M50">
        <v>5.13</v>
      </c>
      <c r="N50">
        <v>18.4</v>
      </c>
      <c r="O50">
        <v>49.59</v>
      </c>
      <c r="P50">
        <v>4.37</v>
      </c>
      <c r="Q50">
        <v>6.02</v>
      </c>
      <c r="R50">
        <v>2.96</v>
      </c>
      <c r="S50">
        <v>64.2</v>
      </c>
      <c r="T50">
        <v>280.94</v>
      </c>
      <c r="U50">
        <v>1385.05</v>
      </c>
      <c r="V50">
        <v>24.8</v>
      </c>
      <c r="W50">
        <v>132.13</v>
      </c>
      <c r="X50">
        <v>218.89</v>
      </c>
      <c r="Y50">
        <v>177.79</v>
      </c>
      <c r="Z50">
        <v>0</v>
      </c>
      <c r="AA50">
        <f>SUM(B50:Z50)</f>
        <v>4307.24</v>
      </c>
    </row>
    <row r="51">
      <c r="A51" t="str">
        <v>Other Amazon Fees</v>
      </c>
      <c r="B51" t="str">
        <f>SUM(B52:B65)</f>
        <v>#N/A</v>
      </c>
      <c r="C51" t="str">
        <f>SUM(C52:C65)</f>
        <v>#N/A</v>
      </c>
      <c r="D51" t="str">
        <f>SUM(D52:D65)</f>
        <v>#N/A</v>
      </c>
      <c r="E51" t="str">
        <f>SUM(E52:E65)</f>
        <v>#N/A</v>
      </c>
      <c r="F51" t="str">
        <f>SUM(F52:F65)</f>
        <v>#N/A</v>
      </c>
      <c r="G51" t="str">
        <f>SUM(G52:G65)</f>
        <v>#N/A</v>
      </c>
      <c r="H51" t="str">
        <f>SUM(H52:H65)</f>
        <v>#N/A</v>
      </c>
      <c r="I51" t="str">
        <f>SUM(I52:I65)</f>
        <v>#N/A</v>
      </c>
      <c r="J51" t="str">
        <f>SUM(J52:J65)</f>
        <v>#N/A</v>
      </c>
      <c r="K51" t="str">
        <f>SUM(K52:K65)</f>
        <v>#N/A</v>
      </c>
      <c r="L51" t="str">
        <f>SUM(L52:L65)</f>
        <v>#N/A</v>
      </c>
      <c r="M51" t="str">
        <f>SUM(M52:M65)</f>
        <v>#N/A</v>
      </c>
      <c r="N51" t="str">
        <f>SUM(N52:N65)</f>
        <v>#N/A</v>
      </c>
      <c r="O51" t="str">
        <f>SUM(O52:O65)</f>
        <v>#N/A</v>
      </c>
      <c r="P51" t="str">
        <f>SUM(P52:P65)</f>
        <v>#N/A</v>
      </c>
      <c r="Q51" t="str">
        <f>SUM(Q52:Q65)</f>
        <v>#N/A</v>
      </c>
      <c r="R51" t="str">
        <f>SUM(R52:R65)</f>
        <v>#N/A</v>
      </c>
      <c r="S51" t="str">
        <f>SUM(S52:S65)</f>
        <v>#N/A</v>
      </c>
      <c r="T51" t="str">
        <f>SUM(T52:T65)</f>
        <v>#N/A</v>
      </c>
      <c r="U51" t="str">
        <f>SUM(U52:U65)</f>
        <v>#N/A</v>
      </c>
      <c r="V51" t="str">
        <f>SUM(V52:V65)</f>
        <v>#N/A</v>
      </c>
      <c r="W51" t="str">
        <f>SUM(W52:W65)</f>
        <v>#N/A</v>
      </c>
      <c r="X51" t="str">
        <f>SUM(X52:X65)</f>
        <v>#N/A</v>
      </c>
      <c r="Y51" t="str">
        <f>SUM(Y52:Y65)</f>
        <v>#N/A</v>
      </c>
      <c r="Z51" t="str">
        <f>SUM(Z52:Z65)</f>
        <v>#N/A</v>
      </c>
      <c r="AA51" t="str">
        <f>SUM(AA52:AA65)</f>
        <v>#N/A</v>
      </c>
    </row>
    <row r="52">
      <c r="A52" t="str">
        <v>AdsPayment</v>
      </c>
      <c r="E52">
        <v>653.56</v>
      </c>
      <c r="O52">
        <v>56.54</v>
      </c>
      <c r="S52">
        <v>38.39</v>
      </c>
      <c r="T52">
        <v>93.49</v>
      </c>
      <c r="U52">
        <v>620.59</v>
      </c>
      <c r="AA52">
        <f>SUM(B52:Z52)</f>
        <v>1462.57</v>
      </c>
    </row>
    <row r="53">
      <c r="A53" t="str">
        <v>BaseTax</v>
      </c>
      <c r="AA53">
        <f>SUM(B53:Z53)</f>
        <v>0</v>
      </c>
    </row>
    <row r="54">
      <c r="A54" t="str">
        <v>FBADisposalFee</v>
      </c>
      <c r="B54" t="str">
        <f>IF(SUMIFS('Removal Fee T3'!$N:$N,'Removal Fee T3'!$F:$F,'P&amp;L T3 - Thành'!B2)=0," ",SUMIFS('Removal Fee T3'!$N:$N,'Removal Fee T3'!$F:$F,'P&amp;L T3 - Thành'!B2))</f>
        <v>#N/A</v>
      </c>
      <c r="C54" t="str">
        <f>IF(SUMIFS('Removal Fee T3'!$N:$N,'Removal Fee T3'!$F:$F,'P&amp;L T3 - Thành'!C2)=0," ",SUMIFS('Removal Fee T3'!$N:$N,'Removal Fee T3'!$F:$F,'P&amp;L T3 - Thành'!C2))</f>
        <v>#N/A</v>
      </c>
      <c r="D54" t="str">
        <f>IF(SUMIFS('Removal Fee T3'!$N:$N,'Removal Fee T3'!$F:$F,'P&amp;L T3 - Thành'!D2)=0," ",SUMIFS('Removal Fee T3'!$N:$N,'Removal Fee T3'!$F:$F,'P&amp;L T3 - Thành'!D2))</f>
        <v>#N/A</v>
      </c>
      <c r="E54" t="str">
        <f>IF(SUMIFS('Removal Fee T3'!$N:$N,'Removal Fee T3'!$F:$F,'P&amp;L T3 - Thành'!E2)=0," ",SUMIFS('Removal Fee T3'!$N:$N,'Removal Fee T3'!$F:$F,'P&amp;L T3 - Thành'!E2))</f>
        <v>#N/A</v>
      </c>
      <c r="F54" t="str">
        <f>IF(SUMIFS('Removal Fee T3'!$N:$N,'Removal Fee T3'!$F:$F,'P&amp;L T3 - Thành'!F2)=0," ",SUMIFS('Removal Fee T3'!$N:$N,'Removal Fee T3'!$F:$F,'P&amp;L T3 - Thành'!F2))</f>
        <v>#N/A</v>
      </c>
      <c r="G54" t="str">
        <f>IF(SUMIFS('Removal Fee T3'!$N:$N,'Removal Fee T3'!$F:$F,'P&amp;L T3 - Thành'!G2)=0," ",SUMIFS('Removal Fee T3'!$N:$N,'Removal Fee T3'!$F:$F,'P&amp;L T3 - Thành'!G2))</f>
        <v>#N/A</v>
      </c>
      <c r="H54" t="str">
        <f>IF(SUMIFS('Removal Fee T3'!$N:$N,'Removal Fee T3'!$F:$F,'P&amp;L T3 - Thành'!H2)=0," ",SUMIFS('Removal Fee T3'!$N:$N,'Removal Fee T3'!$F:$F,'P&amp;L T3 - Thành'!H2))</f>
        <v>#N/A</v>
      </c>
      <c r="I54" t="str">
        <f>IF(SUMIFS('Removal Fee T3'!$N:$N,'Removal Fee T3'!$F:$F,'P&amp;L T3 - Thành'!I2)=0," ",SUMIFS('Removal Fee T3'!$N:$N,'Removal Fee T3'!$F:$F,'P&amp;L T3 - Thành'!I2))</f>
        <v>#N/A</v>
      </c>
      <c r="J54" t="str">
        <f>IF(SUMIFS('Removal Fee T3'!$N:$N,'Removal Fee T3'!$F:$F,'P&amp;L T3 - Thành'!J2)=0," ",SUMIFS('Removal Fee T3'!$N:$N,'Removal Fee T3'!$F:$F,'P&amp;L T3 - Thành'!J2))</f>
        <v>#N/A</v>
      </c>
      <c r="K54" t="str">
        <f>IF(SUMIFS('Removal Fee T3'!$N:$N,'Removal Fee T3'!$F:$F,'P&amp;L T3 - Thành'!K2)=0," ",SUMIFS('Removal Fee T3'!$N:$N,'Removal Fee T3'!$F:$F,'P&amp;L T3 - Thành'!K2))</f>
        <v>#N/A</v>
      </c>
      <c r="L54" t="str">
        <f>IF(SUMIFS('Removal Fee T3'!$N:$N,'Removal Fee T3'!$F:$F,'P&amp;L T3 - Thành'!L2)=0," ",SUMIFS('Removal Fee T3'!$N:$N,'Removal Fee T3'!$F:$F,'P&amp;L T3 - Thành'!L2))</f>
        <v>#N/A</v>
      </c>
      <c r="M54" t="str">
        <f>IF(SUMIFS('Removal Fee T3'!$N:$N,'Removal Fee T3'!$F:$F,'P&amp;L T3 - Thành'!M2)=0," ",SUMIFS('Removal Fee T3'!$N:$N,'Removal Fee T3'!$F:$F,'P&amp;L T3 - Thành'!M2))</f>
        <v>#N/A</v>
      </c>
      <c r="N54" t="str">
        <f>IF(SUMIFS('Removal Fee T3'!$N:$N,'Removal Fee T3'!$F:$F,'P&amp;L T3 - Thành'!N2)=0," ",SUMIFS('Removal Fee T3'!$N:$N,'Removal Fee T3'!$F:$F,'P&amp;L T3 - Thành'!N2))</f>
        <v>#N/A</v>
      </c>
      <c r="O54" t="str">
        <f>IF(SUMIFS('Removal Fee T3'!$N:$N,'Removal Fee T3'!$F:$F,'P&amp;L T3 - Thành'!O2)=0," ",SUMIFS('Removal Fee T3'!$N:$N,'Removal Fee T3'!$F:$F,'P&amp;L T3 - Thành'!O2))</f>
        <v>#N/A</v>
      </c>
      <c r="P54" t="str">
        <f>IF(SUMIFS('Removal Fee T3'!$N:$N,'Removal Fee T3'!$F:$F,'P&amp;L T3 - Thành'!P2)=0," ",SUMIFS('Removal Fee T3'!$N:$N,'Removal Fee T3'!$F:$F,'P&amp;L T3 - Thành'!P2))</f>
        <v>#N/A</v>
      </c>
      <c r="Q54" t="str">
        <f>IF(SUMIFS('Removal Fee T3'!$N:$N,'Removal Fee T3'!$F:$F,'P&amp;L T3 - Thành'!Q2)=0," ",SUMIFS('Removal Fee T3'!$N:$N,'Removal Fee T3'!$F:$F,'P&amp;L T3 - Thành'!Q2))</f>
        <v>#N/A</v>
      </c>
      <c r="R54" t="str">
        <f>IF(SUMIFS('Removal Fee T3'!$N:$N,'Removal Fee T3'!$F:$F,'P&amp;L T3 - Thành'!R2)=0," ",SUMIFS('Removal Fee T3'!$N:$N,'Removal Fee T3'!$F:$F,'P&amp;L T3 - Thành'!R2))</f>
        <v>#N/A</v>
      </c>
      <c r="S54" t="str">
        <f>IF(SUMIFS('Removal Fee T3'!$N:$N,'Removal Fee T3'!$F:$F,'P&amp;L T3 - Thành'!S2)=0," ",SUMIFS('Removal Fee T3'!$N:$N,'Removal Fee T3'!$F:$F,'P&amp;L T3 - Thành'!S2))</f>
        <v>#N/A</v>
      </c>
      <c r="T54" t="str">
        <f>IF(SUMIFS('Removal Fee T3'!$N:$N,'Removal Fee T3'!$F:$F,'P&amp;L T3 - Thành'!T2)=0," ",SUMIFS('Removal Fee T3'!$N:$N,'Removal Fee T3'!$F:$F,'P&amp;L T3 - Thành'!T2))</f>
        <v>#N/A</v>
      </c>
      <c r="U54" t="str">
        <f>IF(SUMIFS('Removal Fee T3'!$N:$N,'Removal Fee T3'!$F:$F,'P&amp;L T3 - Thành'!U2)=0," ",SUMIFS('Removal Fee T3'!$N:$N,'Removal Fee T3'!$F:$F,'P&amp;L T3 - Thành'!U2))</f>
        <v>#N/A</v>
      </c>
      <c r="V54" t="str">
        <f>IF(SUMIFS('Removal Fee T3'!$N:$N,'Removal Fee T3'!$F:$F,'P&amp;L T3 - Thành'!V2)=0," ",SUMIFS('Removal Fee T3'!$N:$N,'Removal Fee T3'!$F:$F,'P&amp;L T3 - Thành'!V2))</f>
        <v>#N/A</v>
      </c>
      <c r="W54" t="str">
        <f>IF(SUMIFS('Removal Fee T3'!$N:$N,'Removal Fee T3'!$F:$F,'P&amp;L T3 - Thành'!W2)=0," ",SUMIFS('Removal Fee T3'!$N:$N,'Removal Fee T3'!$F:$F,'P&amp;L T3 - Thành'!W2))</f>
        <v>#N/A</v>
      </c>
      <c r="X54" t="str">
        <f>IF(SUMIFS('Removal Fee T3'!$N:$N,'Removal Fee T3'!$F:$F,'P&amp;L T3 - Thành'!X2)=0," ",SUMIFS('Removal Fee T3'!$N:$N,'Removal Fee T3'!$F:$F,'P&amp;L T3 - Thành'!X2))</f>
        <v>#N/A</v>
      </c>
      <c r="Y54" t="str">
        <f>IF(SUMIFS('Removal Fee T3'!$N:$N,'Removal Fee T3'!$F:$F,'P&amp;L T3 - Thành'!Y2)=0," ",SUMIFS('Removal Fee T3'!$N:$N,'Removal Fee T3'!$F:$F,'P&amp;L T3 - Thành'!Y2))</f>
        <v>#N/A</v>
      </c>
      <c r="Z54" t="str">
        <f>IF(SUMIFS('Removal Fee T3'!$N:$N,'Removal Fee T3'!$F:$F,'P&amp;L T3 - Thành'!Z2)=0," ",SUMIFS('Removal Fee T3'!$N:$N,'Removal Fee T3'!$F:$F,'P&amp;L T3 - Thành'!Z2))</f>
        <v>#N/A</v>
      </c>
      <c r="AA54" t="str">
        <f>SUM(B54:Z54)+1.04</f>
        <v>#N/A</v>
      </c>
      <c r="AB54" t="str">
        <f>26.15-AA54</f>
        <v>#N/A</v>
      </c>
    </row>
    <row r="55">
      <c r="A55" t="str">
        <v>FBALongTermStorageFee</v>
      </c>
      <c r="AA55">
        <f>SUM(B55:Z55)</f>
        <v>0</v>
      </c>
    </row>
    <row r="56">
      <c r="A56" t="str">
        <v>FBAPerUnitFulfillmentFee</v>
      </c>
      <c r="AA56">
        <f>SUM(B56:Z56)</f>
        <v>0</v>
      </c>
    </row>
    <row r="57">
      <c r="A57" t="str">
        <v>FBAStorageFee</v>
      </c>
      <c r="B57">
        <v>0.46</v>
      </c>
      <c r="C57">
        <v>0.34</v>
      </c>
      <c r="D57">
        <v>0.89</v>
      </c>
      <c r="E57">
        <v>111.21</v>
      </c>
      <c r="F57">
        <v>6.3</v>
      </c>
      <c r="G57">
        <v>41.64</v>
      </c>
      <c r="H57">
        <v>0.02</v>
      </c>
      <c r="I57">
        <v>0</v>
      </c>
      <c r="J57">
        <v>0.03</v>
      </c>
      <c r="K57">
        <v>1.25</v>
      </c>
      <c r="L57">
        <v>0.85</v>
      </c>
      <c r="M57">
        <v>0</v>
      </c>
      <c r="N57">
        <v>2.53</v>
      </c>
      <c r="O57">
        <v>52.1</v>
      </c>
      <c r="P57">
        <v>0.08</v>
      </c>
      <c r="Q57">
        <v>0</v>
      </c>
      <c r="R57">
        <v>0</v>
      </c>
      <c r="S57">
        <v>1.53</v>
      </c>
      <c r="T57">
        <v>6.61</v>
      </c>
      <c r="U57">
        <v>19.38</v>
      </c>
      <c r="V57">
        <v>0.03</v>
      </c>
      <c r="W57">
        <v>0.51</v>
      </c>
      <c r="X57">
        <v>1.32</v>
      </c>
      <c r="Y57">
        <v>1.37</v>
      </c>
      <c r="Z57">
        <v>0</v>
      </c>
      <c r="AA57">
        <f>SUM(B57:Z57)+8.34</f>
        <v>256.79</v>
      </c>
      <c r="AB57">
        <f>256.7938-AA57</f>
        <v>0.0038</v>
      </c>
    </row>
    <row r="58">
      <c r="A58" t="str">
        <v>IncorrectFeesNonItemized</v>
      </c>
      <c r="AA58">
        <f>SUM(B57:Z57)</f>
        <v>248.45</v>
      </c>
    </row>
    <row r="59">
      <c r="A59" t="str">
        <v>Subscription</v>
      </c>
      <c r="AA59">
        <f>SUM(B59:Z59)</f>
        <v>0</v>
      </c>
    </row>
    <row r="60">
      <c r="A60" t="str">
        <v>VineFee</v>
      </c>
      <c r="AA60">
        <f>SUM(B60:Z60)</f>
        <v>0</v>
      </c>
    </row>
    <row r="61">
      <c r="A61" t="str">
        <v>WarehouseDamage</v>
      </c>
      <c r="AA61">
        <f>SUM(B61:Z61)</f>
        <v>0</v>
      </c>
    </row>
    <row r="62">
      <c r="A62" t="str">
        <v>WholesaleLiquidationFee</v>
      </c>
      <c r="B62" t="str">
        <f>IF(SUMIFS('Payment T3'!$AB:$AB,'Payment T3'!$E:$E,'P&amp;L T3 - Thành'!B$3)=0," ",SUMIFS('Payment T3'!$AB:$AB,'Payment T3'!$E:$E,'P&amp;L T3 - Thành'!B$3))</f>
        <v xml:space="preserve"> </v>
      </c>
      <c r="C62" t="str">
        <f>IF(SUMIFS('Payment T3'!$AB:$AB,'Payment T3'!$E:$E,'P&amp;L T3 - Thành'!C$3)=0," ",SUMIFS('Payment T3'!$AB:$AB,'Payment T3'!$E:$E,'P&amp;L T3 - Thành'!C$3))</f>
        <v xml:space="preserve"> </v>
      </c>
      <c r="D62" t="str">
        <f>IF(SUMIFS('Payment T3'!$AB:$AB,'Payment T3'!$E:$E,'P&amp;L T3 - Thành'!D$3)=0," ",SUMIFS('Payment T3'!$AB:$AB,'Payment T3'!$E:$E,'P&amp;L T3 - Thành'!D$3))</f>
        <v xml:space="preserve"> </v>
      </c>
      <c r="E62">
        <f>IF(SUMIFS('Payment T3'!$AB:$AB,'Payment T3'!$E:$E,'P&amp;L T3 - Thành'!E$3)=0," ",SUMIFS('Payment T3'!$AB:$AB,'Payment T3'!$E:$E,'P&amp;L T3 - Thành'!E$3))</f>
        <v>-1.06</v>
      </c>
      <c r="F62" t="str">
        <f>IF(SUMIFS('Payment T3'!$AB:$AB,'Payment T3'!$E:$E,'P&amp;L T3 - Thành'!F$3)=0," ",SUMIFS('Payment T3'!$AB:$AB,'Payment T3'!$E:$E,'P&amp;L T3 - Thành'!F$3))</f>
        <v xml:space="preserve"> </v>
      </c>
      <c r="G62" t="str">
        <f>IF(SUMIFS('Payment T3'!$AB:$AB,'Payment T3'!$E:$E,'P&amp;L T3 - Thành'!G$3)=0," ",SUMIFS('Payment T3'!$AB:$AB,'Payment T3'!$E:$E,'P&amp;L T3 - Thành'!G$3))</f>
        <v xml:space="preserve"> </v>
      </c>
      <c r="H62" t="str">
        <f>IF(SUMIFS('Payment T3'!$AB:$AB,'Payment T3'!$E:$E,'P&amp;L T3 - Thành'!H$3)=0," ",SUMIFS('Payment T3'!$AB:$AB,'Payment T3'!$E:$E,'P&amp;L T3 - Thành'!H$3))</f>
        <v xml:space="preserve"> </v>
      </c>
      <c r="I62" t="str">
        <f>IF(SUMIFS('Payment T3'!$AB:$AB,'Payment T3'!$E:$E,'P&amp;L T3 - Thành'!I$3)=0," ",SUMIFS('Payment T3'!$AB:$AB,'Payment T3'!$E:$E,'P&amp;L T3 - Thành'!I$3))</f>
        <v xml:space="preserve"> </v>
      </c>
      <c r="J62" t="str">
        <f>IF(SUMIFS('Payment T3'!$AB:$AB,'Payment T3'!$E:$E,'P&amp;L T3 - Thành'!J$3)=0," ",SUMIFS('Payment T3'!$AB:$AB,'Payment T3'!$E:$E,'P&amp;L T3 - Thành'!J$3))</f>
        <v xml:space="preserve"> </v>
      </c>
      <c r="K62" t="str">
        <f>IF(SUMIFS('Payment T3'!$AB:$AB,'Payment T3'!$E:$E,'P&amp;L T3 - Thành'!K$3)=0," ",SUMIFS('Payment T3'!$AB:$AB,'Payment T3'!$E:$E,'P&amp;L T3 - Thành'!K$3))</f>
        <v xml:space="preserve"> </v>
      </c>
      <c r="L62" t="str">
        <f>IF(SUMIFS('Payment T3'!$AB:$AB,'Payment T3'!$E:$E,'P&amp;L T3 - Thành'!L$3)=0," ",SUMIFS('Payment T3'!$AB:$AB,'Payment T3'!$E:$E,'P&amp;L T3 - Thành'!L$3))</f>
        <v xml:space="preserve"> </v>
      </c>
      <c r="M62" t="str">
        <f>IF(SUMIFS('Payment T3'!$AB:$AB,'Payment T3'!$E:$E,'P&amp;L T3 - Thành'!M$3)=0," ",SUMIFS('Payment T3'!$AB:$AB,'Payment T3'!$E:$E,'P&amp;L T3 - Thành'!M$3))</f>
        <v xml:space="preserve"> </v>
      </c>
      <c r="N62" t="str">
        <f>IF(SUMIFS('Payment T3'!$AB:$AB,'Payment T3'!$E:$E,'P&amp;L T3 - Thành'!N$3)=0," ",SUMIFS('Payment T3'!$AB:$AB,'Payment T3'!$E:$E,'P&amp;L T3 - Thành'!N$3))</f>
        <v xml:space="preserve"> </v>
      </c>
      <c r="O62" t="str">
        <f>IF(SUMIFS('Payment T3'!$AB:$AB,'Payment T3'!$E:$E,'P&amp;L T3 - Thành'!O$3)=0," ",SUMIFS('Payment T3'!$AB:$AB,'Payment T3'!$E:$E,'P&amp;L T3 - Thành'!O$3))</f>
        <v xml:space="preserve"> </v>
      </c>
      <c r="P62" t="str">
        <f>IF(SUMIFS('Payment T3'!$AB:$AB,'Payment T3'!$E:$E,'P&amp;L T3 - Thành'!P$3)=0," ",SUMIFS('Payment T3'!$AB:$AB,'Payment T3'!$E:$E,'P&amp;L T3 - Thành'!P$3))</f>
        <v xml:space="preserve"> </v>
      </c>
      <c r="Q62" t="str">
        <f>IF(SUMIFS('Payment T3'!$AB:$AB,'Payment T3'!$E:$E,'P&amp;L T3 - Thành'!Q$3)=0," ",SUMIFS('Payment T3'!$AB:$AB,'Payment T3'!$E:$E,'P&amp;L T3 - Thành'!Q$3))</f>
        <v xml:space="preserve"> </v>
      </c>
      <c r="R62" t="str">
        <f>IF(SUMIFS('Payment T3'!$AB:$AB,'Payment T3'!$E:$E,'P&amp;L T3 - Thành'!R$3)=0," ",SUMIFS('Payment T3'!$AB:$AB,'Payment T3'!$E:$E,'P&amp;L T3 - Thành'!R$3))</f>
        <v xml:space="preserve"> </v>
      </c>
      <c r="S62" t="str">
        <f>IF(SUMIFS('Payment T3'!$AB:$AB,'Payment T3'!$E:$E,'P&amp;L T3 - Thành'!S$3)=0," ",SUMIFS('Payment T3'!$AB:$AB,'Payment T3'!$E:$E,'P&amp;L T3 - Thành'!S$3))</f>
        <v xml:space="preserve"> </v>
      </c>
      <c r="T62" t="str">
        <f>IF(SUMIFS('Payment T3'!$AB:$AB,'Payment T3'!$E:$E,'P&amp;L T3 - Thành'!T$3)=0," ",SUMIFS('Payment T3'!$AB:$AB,'Payment T3'!$E:$E,'P&amp;L T3 - Thành'!T$3))</f>
        <v xml:space="preserve"> </v>
      </c>
      <c r="U62" t="str">
        <f>IF(SUMIFS('Payment T3'!$AB:$AB,'Payment T3'!$E:$E,'P&amp;L T3 - Thành'!U$3)=0," ",SUMIFS('Payment T3'!$AB:$AB,'Payment T3'!$E:$E,'P&amp;L T3 - Thành'!U$3))</f>
        <v xml:space="preserve"> </v>
      </c>
      <c r="V62" t="str">
        <f>IF(SUMIFS('Payment T3'!$AB:$AB,'Payment T3'!$E:$E,'P&amp;L T3 - Thành'!V$3)=0," ",SUMIFS('Payment T3'!$AB:$AB,'Payment T3'!$E:$E,'P&amp;L T3 - Thành'!V$3))</f>
        <v xml:space="preserve"> </v>
      </c>
      <c r="W62" t="str">
        <f>IF(SUMIFS('Payment T3'!$AB:$AB,'Payment T3'!$E:$E,'P&amp;L T3 - Thành'!W$3)=0," ",SUMIFS('Payment T3'!$AB:$AB,'Payment T3'!$E:$E,'P&amp;L T3 - Thành'!W$3))</f>
        <v xml:space="preserve"> </v>
      </c>
      <c r="X62" t="str">
        <f>IF(SUMIFS('Payment T3'!$AB:$AB,'Payment T3'!$E:$E,'P&amp;L T3 - Thành'!X$3)=0," ",SUMIFS('Payment T3'!$AB:$AB,'Payment T3'!$E:$E,'P&amp;L T3 - Thành'!X$3))</f>
        <v xml:space="preserve"> </v>
      </c>
      <c r="Y62" t="str">
        <f>IF(SUMIFS('Payment T3'!$AB:$AB,'Payment T3'!$E:$E,'P&amp;L T3 - Thành'!Y$3)=0," ",SUMIFS('Payment T3'!$AB:$AB,'Payment T3'!$E:$E,'P&amp;L T3 - Thành'!Y$3))</f>
        <v xml:space="preserve"> </v>
      </c>
      <c r="Z62" t="str">
        <f>IF(SUMIFS('Payment T3'!$AB:$AB,'Payment T3'!$E:$E,'P&amp;L T3 - Thành'!Z$3)=0," ",SUMIFS('Payment T3'!$AB:$AB,'Payment T3'!$E:$E,'P&amp;L T3 - Thành'!Z$3))</f>
        <v xml:space="preserve"> </v>
      </c>
      <c r="AA62">
        <f>SUM(B62:Z62)</f>
        <v>-1.06</v>
      </c>
    </row>
    <row r="63">
      <c r="A63" t="str">
        <v>WholesaleLiquidationPrincipal</v>
      </c>
      <c r="B63" t="str">
        <f>IF(SUMIFS('Payment T3'!$O:$O,'Payment T3'!$E:$E,'P&amp;L T3 - Thành'!B$3)=0," ",SUMIFS('Payment T3'!$O:$O,'Payment T3'!$E:$E,'P&amp;L T3 - Thành'!B$3))</f>
        <v xml:space="preserve"> </v>
      </c>
      <c r="C63" t="str">
        <f>IF(SUMIFS('Payment T3'!$O:$O,'Payment T3'!$E:$E,'P&amp;L T3 - Thành'!C$3)=0," ",SUMIFS('Payment T3'!$O:$O,'Payment T3'!$E:$E,'P&amp;L T3 - Thành'!C$3))</f>
        <v xml:space="preserve"> </v>
      </c>
      <c r="D63" t="str">
        <f>IF(SUMIFS('Payment T3'!$O:$O,'Payment T3'!$E:$E,'P&amp;L T3 - Thành'!D$3)=0," ",SUMIFS('Payment T3'!$O:$O,'Payment T3'!$E:$E,'P&amp;L T3 - Thành'!D$3))</f>
        <v xml:space="preserve"> </v>
      </c>
      <c r="E63">
        <f>IF(SUMIFS('Payment T3'!$O:$O,'Payment T3'!$E:$E,'P&amp;L T3 - Thành'!E$3)=0," ",SUMIFS('Payment T3'!$O:$O,'Payment T3'!$E:$E,'P&amp;L T3 - Thành'!E$3))</f>
        <v>3.05</v>
      </c>
      <c r="F63" t="str">
        <f>IF(SUMIFS('Payment T3'!$O:$O,'Payment T3'!$E:$E,'P&amp;L T3 - Thành'!F$3)=0," ",SUMIFS('Payment T3'!$O:$O,'Payment T3'!$E:$E,'P&amp;L T3 - Thành'!F$3))</f>
        <v xml:space="preserve"> </v>
      </c>
      <c r="G63" t="str">
        <f>IF(SUMIFS('Payment T3'!$O:$O,'Payment T3'!$E:$E,'P&amp;L T3 - Thành'!G$3)=0," ",SUMIFS('Payment T3'!$O:$O,'Payment T3'!$E:$E,'P&amp;L T3 - Thành'!G$3))</f>
        <v xml:space="preserve"> </v>
      </c>
      <c r="H63" t="str">
        <f>IF(SUMIFS('Payment T3'!$O:$O,'Payment T3'!$E:$E,'P&amp;L T3 - Thành'!H$3)=0," ",SUMIFS('Payment T3'!$O:$O,'Payment T3'!$E:$E,'P&amp;L T3 - Thành'!H$3))</f>
        <v xml:space="preserve"> </v>
      </c>
      <c r="I63" t="str">
        <f>IF(SUMIFS('Payment T3'!$O:$O,'Payment T3'!$E:$E,'P&amp;L T3 - Thành'!I$3)=0," ",SUMIFS('Payment T3'!$O:$O,'Payment T3'!$E:$E,'P&amp;L T3 - Thành'!I$3))</f>
        <v xml:space="preserve"> </v>
      </c>
      <c r="J63" t="str">
        <f>IF(SUMIFS('Payment T3'!$O:$O,'Payment T3'!$E:$E,'P&amp;L T3 - Thành'!J$3)=0," ",SUMIFS('Payment T3'!$O:$O,'Payment T3'!$E:$E,'P&amp;L T3 - Thành'!J$3))</f>
        <v xml:space="preserve"> </v>
      </c>
      <c r="K63" t="str">
        <f>IF(SUMIFS('Payment T3'!$O:$O,'Payment T3'!$E:$E,'P&amp;L T3 - Thành'!K$3)=0," ",SUMIFS('Payment T3'!$O:$O,'Payment T3'!$E:$E,'P&amp;L T3 - Thành'!K$3))</f>
        <v xml:space="preserve"> </v>
      </c>
      <c r="L63" t="str">
        <f>IF(SUMIFS('Payment T3'!$O:$O,'Payment T3'!$E:$E,'P&amp;L T3 - Thành'!L$3)=0," ",SUMIFS('Payment T3'!$O:$O,'Payment T3'!$E:$E,'P&amp;L T3 - Thành'!L$3))</f>
        <v xml:space="preserve"> </v>
      </c>
      <c r="M63" t="str">
        <f>IF(SUMIFS('Payment T3'!$O:$O,'Payment T3'!$E:$E,'P&amp;L T3 - Thành'!M$3)=0," ",SUMIFS('Payment T3'!$O:$O,'Payment T3'!$E:$E,'P&amp;L T3 - Thành'!M$3))</f>
        <v xml:space="preserve"> </v>
      </c>
      <c r="N63" t="str">
        <f>IF(SUMIFS('Payment T3'!$O:$O,'Payment T3'!$E:$E,'P&amp;L T3 - Thành'!N$3)=0," ",SUMIFS('Payment T3'!$O:$O,'Payment T3'!$E:$E,'P&amp;L T3 - Thành'!N$3))</f>
        <v xml:space="preserve"> </v>
      </c>
      <c r="O63" t="str">
        <f>IF(SUMIFS('Payment T3'!$O:$O,'Payment T3'!$E:$E,'P&amp;L T3 - Thành'!O$3)=0," ",SUMIFS('Payment T3'!$O:$O,'Payment T3'!$E:$E,'P&amp;L T3 - Thành'!O$3))</f>
        <v xml:space="preserve"> </v>
      </c>
      <c r="P63" t="str">
        <f>IF(SUMIFS('Payment T3'!$O:$O,'Payment T3'!$E:$E,'P&amp;L T3 - Thành'!P$3)=0," ",SUMIFS('Payment T3'!$O:$O,'Payment T3'!$E:$E,'P&amp;L T3 - Thành'!P$3))</f>
        <v xml:space="preserve"> </v>
      </c>
      <c r="Q63" t="str">
        <f>IF(SUMIFS('Payment T3'!$O:$O,'Payment T3'!$E:$E,'P&amp;L T3 - Thành'!Q$3)=0," ",SUMIFS('Payment T3'!$O:$O,'Payment T3'!$E:$E,'P&amp;L T3 - Thành'!Q$3))</f>
        <v xml:space="preserve"> </v>
      </c>
      <c r="R63" t="str">
        <f>IF(SUMIFS('Payment T3'!$O:$O,'Payment T3'!$E:$E,'P&amp;L T3 - Thành'!R$3)=0," ",SUMIFS('Payment T3'!$O:$O,'Payment T3'!$E:$E,'P&amp;L T3 - Thành'!R$3))</f>
        <v xml:space="preserve"> </v>
      </c>
      <c r="S63" t="str">
        <f>IF(SUMIFS('Payment T3'!$O:$O,'Payment T3'!$E:$E,'P&amp;L T3 - Thành'!S$3)=0," ",SUMIFS('Payment T3'!$O:$O,'Payment T3'!$E:$E,'P&amp;L T3 - Thành'!S$3))</f>
        <v xml:space="preserve"> </v>
      </c>
      <c r="T63" t="str">
        <f>IF(SUMIFS('Payment T3'!$O:$O,'Payment T3'!$E:$E,'P&amp;L T3 - Thành'!T$3)=0," ",SUMIFS('Payment T3'!$O:$O,'Payment T3'!$E:$E,'P&amp;L T3 - Thành'!T$3))</f>
        <v xml:space="preserve"> </v>
      </c>
      <c r="U63" t="str">
        <f>IF(SUMIFS('Payment T3'!$O:$O,'Payment T3'!$E:$E,'P&amp;L T3 - Thành'!U$3)=0," ",SUMIFS('Payment T3'!$O:$O,'Payment T3'!$E:$E,'P&amp;L T3 - Thành'!U$3))</f>
        <v xml:space="preserve"> </v>
      </c>
      <c r="V63" t="str">
        <f>IF(SUMIFS('Payment T3'!$O:$O,'Payment T3'!$E:$E,'P&amp;L T3 - Thành'!V$3)=0," ",SUMIFS('Payment T3'!$O:$O,'Payment T3'!$E:$E,'P&amp;L T3 - Thành'!V$3))</f>
        <v xml:space="preserve"> </v>
      </c>
      <c r="W63" t="str">
        <f>IF(SUMIFS('Payment T3'!$O:$O,'Payment T3'!$E:$E,'P&amp;L T3 - Thành'!W$3)=0," ",SUMIFS('Payment T3'!$O:$O,'Payment T3'!$E:$E,'P&amp;L T3 - Thành'!W$3))</f>
        <v xml:space="preserve"> </v>
      </c>
      <c r="X63" t="str">
        <f>IF(SUMIFS('Payment T3'!$O:$O,'Payment T3'!$E:$E,'P&amp;L T3 - Thành'!X$3)=0," ",SUMIFS('Payment T3'!$O:$O,'Payment T3'!$E:$E,'P&amp;L T3 - Thành'!X$3))</f>
        <v xml:space="preserve"> </v>
      </c>
      <c r="Y63" t="str">
        <f>IF(SUMIFS('Payment T3'!$O:$O,'Payment T3'!$E:$E,'P&amp;L T3 - Thành'!Y$3)=0," ",SUMIFS('Payment T3'!$O:$O,'Payment T3'!$E:$E,'P&amp;L T3 - Thành'!Y$3))</f>
        <v xml:space="preserve"> </v>
      </c>
      <c r="Z63" t="str">
        <f>IF(SUMIFS('Payment T3'!$O:$O,'Payment T3'!$E:$E,'P&amp;L T3 - Thành'!Z$3)=0," ",SUMIFS('Payment T3'!$O:$O,'Payment T3'!$E:$E,'P&amp;L T3 - Thành'!Z$3))</f>
        <v xml:space="preserve"> </v>
      </c>
      <c r="AA63">
        <f>SUM(B63:Z63)</f>
        <v>3.05</v>
      </c>
    </row>
    <row r="64">
      <c r="A64" t="str">
        <v>WholesaleLiquidationTax</v>
      </c>
      <c r="AA64">
        <f>SUM(B64:Z64)</f>
        <v>0</v>
      </c>
    </row>
    <row r="65">
      <c r="A65" t="str">
        <v>WholesaleLiquidationTaxwithheld</v>
      </c>
      <c r="AA65">
        <f>SUM(B65:Z65)</f>
        <v>0</v>
      </c>
    </row>
    <row r="66">
      <c r="A66" t="str">
        <v>Gross Profit (overall)</v>
      </c>
      <c r="B66" t="str">
        <f>B50-B51</f>
        <v>#N/A</v>
      </c>
      <c r="C66" t="str">
        <f>C50-C51</f>
        <v>#N/A</v>
      </c>
      <c r="D66" t="str">
        <f>D50-D51</f>
        <v>#N/A</v>
      </c>
      <c r="E66" t="str">
        <f>E50-E51</f>
        <v>#N/A</v>
      </c>
      <c r="F66" t="str">
        <f>F50-F51</f>
        <v>#N/A</v>
      </c>
      <c r="G66" t="str">
        <f>G50-G51</f>
        <v>#N/A</v>
      </c>
      <c r="H66" t="str">
        <f>H50-H51</f>
        <v>#N/A</v>
      </c>
      <c r="I66" t="str">
        <f>I50-I51</f>
        <v>#N/A</v>
      </c>
      <c r="J66" t="str">
        <f>J50-J51</f>
        <v>#N/A</v>
      </c>
      <c r="K66" t="str">
        <f>K50-K51</f>
        <v>#N/A</v>
      </c>
      <c r="L66" t="str">
        <f>L50-L51</f>
        <v>#N/A</v>
      </c>
      <c r="M66" t="str">
        <f>M50-M51</f>
        <v>#N/A</v>
      </c>
      <c r="N66" t="str">
        <f>N50-N51</f>
        <v>#N/A</v>
      </c>
      <c r="O66" t="str">
        <f>O50-O51</f>
        <v>#N/A</v>
      </c>
      <c r="P66" t="str">
        <f>P50-P51</f>
        <v>#N/A</v>
      </c>
      <c r="Q66" t="str">
        <f>Q50-Q51</f>
        <v>#N/A</v>
      </c>
      <c r="R66" t="str">
        <f>R50-R51</f>
        <v>#N/A</v>
      </c>
      <c r="S66" t="str">
        <f>S50-S51</f>
        <v>#N/A</v>
      </c>
      <c r="T66" t="str">
        <f>T50-T51</f>
        <v>#N/A</v>
      </c>
      <c r="U66" t="str">
        <f>U50-U51</f>
        <v>#N/A</v>
      </c>
      <c r="V66" t="str">
        <f>V50-V51</f>
        <v>#N/A</v>
      </c>
      <c r="W66" t="str">
        <f>W50-W51</f>
        <v>#N/A</v>
      </c>
      <c r="X66" t="str">
        <f>X50-X51</f>
        <v>#N/A</v>
      </c>
      <c r="Y66" t="str">
        <f>Y50-Y51</f>
        <v>#N/A</v>
      </c>
      <c r="Z66" t="str">
        <f>Z50-Z51</f>
        <v>#N/A</v>
      </c>
      <c r="AA66" t="str">
        <f>AA50-AA51</f>
        <v>#N/A</v>
      </c>
    </row>
    <row r="67">
      <c r="A67" t="str">
        <v>Product Expenses</v>
      </c>
      <c r="B67">
        <f>SUM(B68:B71)</f>
        <v>-10.22</v>
      </c>
      <c r="C67">
        <f>SUM(C68:C71)</f>
        <v>-8.28</v>
      </c>
      <c r="D67">
        <f>SUM(D68:D71)</f>
        <v>-13.35</v>
      </c>
      <c r="E67">
        <f>SUM(E68:E71)</f>
        <v>-930.68</v>
      </c>
      <c r="F67">
        <f>SUM(F68:F71)</f>
        <v>-49.92</v>
      </c>
      <c r="G67">
        <f>SUM(G68:G71)</f>
        <v>-140.41</v>
      </c>
      <c r="H67">
        <f>SUM(H68:H71)</f>
        <v>0</v>
      </c>
      <c r="I67">
        <f>SUM(I68:I71)</f>
        <v>0</v>
      </c>
      <c r="J67">
        <f>SUM(J68:J71)</f>
        <v>-3.04</v>
      </c>
      <c r="K67">
        <f>SUM(K68:K71)</f>
        <v>-15.76</v>
      </c>
      <c r="L67">
        <f>SUM(L68:L71)</f>
        <v>-6.14</v>
      </c>
      <c r="M67">
        <f>SUM(M68:M71)</f>
        <v>0</v>
      </c>
      <c r="N67">
        <f>SUM(N68:N71)</f>
        <v>-13.17</v>
      </c>
      <c r="O67">
        <f>SUM(O68:O71)</f>
        <v>-27.99</v>
      </c>
      <c r="P67">
        <f>SUM(P68:P71)</f>
        <v>-3.92</v>
      </c>
      <c r="Q67">
        <f>SUM(Q68:Q71)</f>
        <v>-3.5</v>
      </c>
      <c r="R67">
        <f>SUM(R68:R71)</f>
        <v>0</v>
      </c>
      <c r="S67">
        <f>SUM(S68:S71)</f>
        <v>-64.2</v>
      </c>
      <c r="T67">
        <f>SUM(T68:T71)</f>
        <v>-131.8</v>
      </c>
      <c r="U67">
        <f>SUM(U68:U71)</f>
        <v>-434</v>
      </c>
      <c r="V67">
        <f>SUM(V68:V71)</f>
        <v>-15.89</v>
      </c>
      <c r="W67">
        <f>SUM(W68:W71)</f>
        <v>-54.48</v>
      </c>
      <c r="X67">
        <f>SUM(X68:X71)</f>
        <v>-79.24</v>
      </c>
      <c r="Y67">
        <f>SUM(Y68:Y71)</f>
        <v>-94.35</v>
      </c>
      <c r="Z67">
        <f>SUM(Z68:Z71)</f>
        <v>0</v>
      </c>
      <c r="AA67">
        <f>SUM(B67:Z67)</f>
        <v>-2100.34</v>
      </c>
    </row>
    <row r="68">
      <c r="A68" t="str">
        <v>Cost of Goods</v>
      </c>
      <c r="B68">
        <v>-10.22</v>
      </c>
      <c r="C68">
        <v>-8.28</v>
      </c>
      <c r="D68">
        <v>-13.350000000000001</v>
      </c>
      <c r="E68">
        <v>-930.68</v>
      </c>
      <c r="F68">
        <v>-49.92</v>
      </c>
      <c r="G68">
        <v>-140.41</v>
      </c>
      <c r="H68">
        <v>0</v>
      </c>
      <c r="I68">
        <v>0</v>
      </c>
      <c r="J68">
        <v>-3.04</v>
      </c>
      <c r="K68">
        <v>-15.76</v>
      </c>
      <c r="L68">
        <v>-6.14</v>
      </c>
      <c r="M68">
        <v>0</v>
      </c>
      <c r="N68">
        <v>-13.169999999999998</v>
      </c>
      <c r="O68">
        <v>-27.99</v>
      </c>
      <c r="P68">
        <v>-3.92</v>
      </c>
      <c r="Q68">
        <v>-3.5</v>
      </c>
      <c r="R68">
        <v>0</v>
      </c>
      <c r="S68">
        <v>-64.2</v>
      </c>
      <c r="T68">
        <v>-131.8</v>
      </c>
      <c r="U68">
        <v>-434</v>
      </c>
      <c r="V68">
        <v>-15.89</v>
      </c>
      <c r="W68">
        <v>-54.480000000000004</v>
      </c>
      <c r="X68">
        <v>-79.24000000000001</v>
      </c>
      <c r="Y68">
        <v>-94.35</v>
      </c>
      <c r="Z68">
        <v>0</v>
      </c>
      <c r="AA68">
        <f>SUM(B68:Z68)</f>
        <v>-2100.34</v>
      </c>
    </row>
    <row r="69">
      <c r="A69" t="str">
        <v>Other Expenses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f>SUM(B69:Z69)</f>
        <v>0</v>
      </c>
    </row>
    <row r="70">
      <c r="A70" t="str">
        <v>Tax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f>SUM(B70:Z70)</f>
        <v>0</v>
      </c>
    </row>
    <row r="71">
      <c r="A71" t="str">
        <v>Refunded Tax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f>SUM(B71:Z71)</f>
        <v>0</v>
      </c>
    </row>
    <row r="72">
      <c r="A72" t="str">
        <v>Business Expenses</v>
      </c>
      <c r="AA72">
        <f>SUM(B72:Z72)</f>
        <v>0</v>
      </c>
    </row>
    <row r="73">
      <c r="A73" t="str">
        <v>Net Profit</v>
      </c>
      <c r="B73" t="str">
        <f>B66+B67</f>
        <v>#N/A</v>
      </c>
      <c r="C73" t="str">
        <f>C66+C67</f>
        <v>#N/A</v>
      </c>
      <c r="D73" t="str">
        <f>D66+D67</f>
        <v>#N/A</v>
      </c>
      <c r="E73" t="str">
        <f>E66+E67</f>
        <v>#N/A</v>
      </c>
      <c r="F73" t="str">
        <f>F66+F67</f>
        <v>#N/A</v>
      </c>
      <c r="G73" t="str">
        <f>G66+G67</f>
        <v>#N/A</v>
      </c>
      <c r="H73" t="str">
        <f>H66+H67</f>
        <v>#N/A</v>
      </c>
      <c r="I73" t="str">
        <f>I66+I67</f>
        <v>#N/A</v>
      </c>
      <c r="J73" t="str">
        <f>J66+J67</f>
        <v>#N/A</v>
      </c>
      <c r="K73" t="str">
        <f>K66+K67</f>
        <v>#N/A</v>
      </c>
      <c r="L73" t="str">
        <f>L66+L67</f>
        <v>#N/A</v>
      </c>
      <c r="M73" t="str">
        <f>M66+M67</f>
        <v>#N/A</v>
      </c>
      <c r="N73" t="str">
        <f>N66+N67</f>
        <v>#N/A</v>
      </c>
      <c r="O73" t="str">
        <f>O66+O67</f>
        <v>#N/A</v>
      </c>
      <c r="P73" t="str">
        <f>P66+P67</f>
        <v>#N/A</v>
      </c>
      <c r="Q73" t="str">
        <f>Q66+Q67</f>
        <v>#N/A</v>
      </c>
      <c r="R73" t="str">
        <f>R66+R67</f>
        <v>#N/A</v>
      </c>
      <c r="S73" t="str">
        <f>S66+S67</f>
        <v>#N/A</v>
      </c>
      <c r="T73" t="str">
        <f>T66+T67</f>
        <v>#N/A</v>
      </c>
      <c r="U73" t="str">
        <f>U66+U67</f>
        <v>#N/A</v>
      </c>
      <c r="V73" t="str">
        <f>V66+V67</f>
        <v>#N/A</v>
      </c>
      <c r="W73" t="str">
        <f>W66+W67</f>
        <v>#N/A</v>
      </c>
      <c r="X73" t="str">
        <f>X66+X67</f>
        <v>#N/A</v>
      </c>
      <c r="Y73" t="str">
        <f>Y66+Y67</f>
        <v>#N/A</v>
      </c>
      <c r="Z73" t="str">
        <f>Z66+Z67</f>
        <v>#N/A</v>
      </c>
      <c r="AA73" t="str">
        <f>AA66+AA67</f>
        <v>#N/A</v>
      </c>
    </row>
    <row r="76">
      <c r="A76" t="str">
        <v>Cogs thực</v>
      </c>
      <c r="B76">
        <f>IFERROR(B68/B$5*B$6,0)</f>
        <v>-10.22</v>
      </c>
      <c r="C76">
        <f>IFERROR(C68/C$5*C$6,0)</f>
        <v>-8.28</v>
      </c>
      <c r="D76">
        <f>IFERROR(D68/D$5*D$6,0)</f>
        <v>-20.025</v>
      </c>
      <c r="E76">
        <f>IFERROR(E68/E$5*E$6,0)</f>
        <v>-967.1772549</v>
      </c>
      <c r="F76">
        <f>IFERROR(F68/F$5*F$6,0)</f>
        <v>-49.92</v>
      </c>
      <c r="G76">
        <f>IFERROR(G68/G$5*G$6,0)</f>
        <v>-148.6694118</v>
      </c>
      <c r="H76">
        <f>IFERROR(H68/H$5*H$6,0)</f>
        <v>0</v>
      </c>
      <c r="I76">
        <f>IFERROR(I68/I$5*I$6,0)</f>
        <v>0</v>
      </c>
      <c r="J76">
        <f>IFERROR(J68/J$5*J$6,0)</f>
        <v>-3.04</v>
      </c>
      <c r="K76">
        <f>IFERROR(K68/K$5*K$6,0)</f>
        <v>-18.01142857</v>
      </c>
      <c r="L76">
        <f>IFERROR(L68/L$5*L$6,0)</f>
        <v>-6.14</v>
      </c>
      <c r="M76">
        <f>IFERROR(M68/M$5*M$6,0)</f>
        <v>0</v>
      </c>
      <c r="N76">
        <f>IFERROR(N68/N$5*N$6,0)</f>
        <v>-19.755</v>
      </c>
      <c r="O76">
        <f>IFERROR(O68/O$5*O$6,0)</f>
        <v>-27.99</v>
      </c>
      <c r="P76">
        <f>IFERROR(P68/P$5*P$6,0)</f>
        <v>-3.92</v>
      </c>
      <c r="Q76">
        <f>IFERROR(Q68/Q$5*Q$6,0)</f>
        <v>-3.5</v>
      </c>
      <c r="R76">
        <f>IFERROR(R68/R$5*R$6,0)</f>
        <v>0</v>
      </c>
      <c r="S76">
        <f>IFERROR(S68/S$5*S$6,0)</f>
        <v>-64.2</v>
      </c>
      <c r="T76">
        <f>IFERROR(T68/T$5*T$6,0)</f>
        <v>-131.8</v>
      </c>
      <c r="U76">
        <f>IFERROR(U68/U$5*U$6,0)</f>
        <v>-483.0608696</v>
      </c>
      <c r="V76">
        <f>IFERROR(V68/V$5*V$6,0)</f>
        <v>-23.835</v>
      </c>
      <c r="W76">
        <f>IFERROR(W68/W$5*W$6,0)</f>
        <v>-59.43272727</v>
      </c>
      <c r="X76">
        <f>IFERROR(X68/X$5*X$6,0)</f>
        <v>-85.84333333</v>
      </c>
      <c r="Y76">
        <f>IFERROR(Y68/Y$5*Y$6,0)</f>
        <v>-112.6112903</v>
      </c>
      <c r="Z76">
        <f>IFERROR(Z68/Z$5*Z$6,0)</f>
        <v>0</v>
      </c>
      <c r="AA76">
        <f>SUM(B76:Z76)</f>
        <v>-2247.431316</v>
      </c>
    </row>
    <row r="77">
      <c r="A77" t="str">
        <v>số lượng hàng ship bởi Amz MCF</v>
      </c>
      <c r="B77">
        <f>SUMIFS('Payment T3'!$G:$G,'Payment T3'!$E:$E,B$2,'Payment T3'!$H:$H,LEFT("sim",3)&amp;"*")</f>
        <v>0</v>
      </c>
      <c r="C77">
        <f>SUMIFS('Payment T3'!$G:$G,'Payment T3'!$E:$E,C$2,'Payment T3'!$H:$H,LEFT("sim",3)&amp;"*")</f>
        <v>0</v>
      </c>
      <c r="D77">
        <f>SUMIFS('Payment T3'!$G:$G,'Payment T3'!$E:$E,D$2,'Payment T3'!$H:$H,LEFT("sim",3)&amp;"*")</f>
        <v>0</v>
      </c>
      <c r="E77">
        <f>SUMIFS('Payment T3'!$G:$G,'Payment T3'!$E:$E,E$2,'Payment T3'!$H:$H,LEFT("sim",3)&amp;"*")</f>
        <v>0</v>
      </c>
      <c r="F77">
        <f>SUMIFS('Payment T3'!$G:$G,'Payment T3'!$E:$E,F$2,'Payment T3'!$H:$H,LEFT("sim",3)&amp;"*")</f>
        <v>0</v>
      </c>
      <c r="G77">
        <f>SUMIFS('Payment T3'!$G:$G,'Payment T3'!$E:$E,G$2,'Payment T3'!$H:$H,LEFT("sim",3)&amp;"*")</f>
        <v>0</v>
      </c>
      <c r="H77">
        <f>SUMIFS('Payment T3'!$G:$G,'Payment T3'!$E:$E,H$2,'Payment T3'!$H:$H,LEFT("sim",3)&amp;"*")</f>
        <v>0</v>
      </c>
      <c r="I77">
        <f>SUMIFS('Payment T3'!$G:$G,'Payment T3'!$E:$E,I$2,'Payment T3'!$H:$H,LEFT("sim",3)&amp;"*")</f>
        <v>0</v>
      </c>
      <c r="J77">
        <f>SUMIFS('Payment T3'!$G:$G,'Payment T3'!$E:$E,J$2,'Payment T3'!$H:$H,LEFT("sim",3)&amp;"*")</f>
        <v>0</v>
      </c>
      <c r="K77">
        <f>SUMIFS('Payment T3'!$G:$G,'Payment T3'!$E:$E,K$2,'Payment T3'!$H:$H,LEFT("sim",3)&amp;"*")</f>
        <v>0</v>
      </c>
      <c r="L77">
        <f>SUMIFS('Payment T3'!$G:$G,'Payment T3'!$E:$E,L$2,'Payment T3'!$H:$H,LEFT("sim",3)&amp;"*")</f>
        <v>1</v>
      </c>
      <c r="M77">
        <f>SUMIFS('Payment T3'!$G:$G,'Payment T3'!$E:$E,M$2,'Payment T3'!$H:$H,LEFT("sim",3)&amp;"*")</f>
        <v>0</v>
      </c>
      <c r="N77">
        <f>SUMIFS('Payment T3'!$G:$G,'Payment T3'!$E:$E,N$2,'Payment T3'!$H:$H,LEFT("sim",3)&amp;"*")</f>
        <v>0</v>
      </c>
      <c r="O77">
        <f>SUMIFS('Payment T3'!$G:$G,'Payment T3'!$E:$E,O$2,'Payment T3'!$H:$H,LEFT("sim",3)&amp;"*")</f>
        <v>0</v>
      </c>
      <c r="P77">
        <f>SUMIFS('Payment T3'!$G:$G,'Payment T3'!$E:$E,P$2,'Payment T3'!$H:$H,LEFT("sim",3)&amp;"*")</f>
        <v>0</v>
      </c>
      <c r="Q77">
        <f>SUMIFS('Payment T3'!$G:$G,'Payment T3'!$E:$E,Q$2,'Payment T3'!$H:$H,LEFT("sim",3)&amp;"*")</f>
        <v>0</v>
      </c>
      <c r="R77">
        <f>SUMIFS('Payment T3'!$G:$G,'Payment T3'!$E:$E,R$2,'Payment T3'!$H:$H,LEFT("sim",3)&amp;"*")</f>
        <v>0</v>
      </c>
      <c r="S77">
        <f>SUMIFS('Payment T3'!$G:$G,'Payment T3'!$E:$E,S$2,'Payment T3'!$H:$H,LEFT("sim",3)&amp;"*")</f>
        <v>0</v>
      </c>
      <c r="T77">
        <f>SUMIFS('Payment T3'!$G:$G,'Payment T3'!$E:$E,T$2,'Payment T3'!$H:$H,LEFT("sim",3)&amp;"*")</f>
        <v>0</v>
      </c>
      <c r="U77">
        <f>SUMIFS('Payment T3'!$G:$G,'Payment T3'!$E:$E,U$2,'Payment T3'!$H:$H,LEFT("sim",3)&amp;"*")</f>
        <v>0</v>
      </c>
      <c r="V77">
        <f>SUMIFS('Payment T3'!$G:$G,'Payment T3'!$E:$E,V$2,'Payment T3'!$H:$H,LEFT("sim",3)&amp;"*")</f>
        <v>0</v>
      </c>
      <c r="W77">
        <f>SUMIFS('Payment T3'!$G:$G,'Payment T3'!$E:$E,W$2,'Payment T3'!$H:$H,LEFT("sim",3)&amp;"*")</f>
        <v>0</v>
      </c>
      <c r="X77">
        <f>SUMIFS('Payment T3'!$G:$G,'Payment T3'!$E:$E,X$2,'Payment T3'!$H:$H,LEFT("sim",3)&amp;"*")</f>
        <v>0</v>
      </c>
      <c r="Y77">
        <f>SUMIFS('Payment T3'!$G:$G,'Payment T3'!$E:$E,Y$2,'Payment T3'!$H:$H,LEFT("sim",3)&amp;"*")</f>
        <v>0</v>
      </c>
      <c r="Z77">
        <f>SUMIFS('Payment T3'!$G:$G,'Payment T3'!$E:$E,Z$2,'Payment T3'!$H:$H,LEFT("sim",3)&amp;"*")</f>
        <v>0</v>
      </c>
      <c r="AA77">
        <f>SUM(B77:Z77)</f>
        <v>1</v>
      </c>
    </row>
    <row r="78">
      <c r="A78" t="str">
        <v>số lượng hàng kho Amz làm hỏng/thất lạc</v>
      </c>
      <c r="B78">
        <f>SUMIFS('Payment T3'!$G:$G,'Payment T3'!$E:$E,B$2,'Payment T3'!$F:$F,"FBA Inventory Reimbursement - Damaged:Warehouse")+SUMIFS('Payment T3'!$G:$G,'Payment T3'!$E:$E,B$2,'Payment T3'!$F:$F,"FBA Inventory Reimbursement - Lost:Warehouse")+SUMIFS('Payment T3'!$G:$G,'Payment T3'!$E:$E,B$2,'Payment T3'!$F:$F,"FBA Inventory Reimbursement - Lost:Inbound")</f>
        <v>0</v>
      </c>
      <c r="C78">
        <f>SUMIFS('Payment T3'!$G:$G,'Payment T3'!$E:$E,C$2,'Payment T3'!$F:$F,"FBA Inventory Reimbursement - Damaged:Warehouse")+SUMIFS('Payment T3'!$G:$G,'Payment T3'!$E:$E,C$2,'Payment T3'!$F:$F,"FBA Inventory Reimbursement - Lost:Warehouse")+SUMIFS('Payment T3'!$G:$G,'Payment T3'!$E:$E,C$2,'Payment T3'!$F:$F,"FBA Inventory Reimbursement - Lost:Inbound")</f>
        <v>0</v>
      </c>
      <c r="D78">
        <f>SUMIFS('Payment T3'!$G:$G,'Payment T3'!$E:$E,D$2,'Payment T3'!$F:$F,"FBA Inventory Reimbursement - Damaged:Warehouse")+SUMIFS('Payment T3'!$G:$G,'Payment T3'!$E:$E,D$2,'Payment T3'!$F:$F,"FBA Inventory Reimbursement - Lost:Warehouse")+SUMIFS('Payment T3'!$G:$G,'Payment T3'!$E:$E,D$2,'Payment T3'!$F:$F,"FBA Inventory Reimbursement - Lost:Inbound")</f>
        <v>0</v>
      </c>
      <c r="E78">
        <f>SUMIFS('Payment T3'!$G:$G,'Payment T3'!$E:$E,E$2,'Payment T3'!$F:$F,"FBA Inventory Reimbursement - Damaged:Warehouse")+SUMIFS('Payment T3'!$G:$G,'Payment T3'!$E:$E,E$2,'Payment T3'!$F:$F,"FBA Inventory Reimbursement - Lost:Warehouse")+SUMIFS('Payment T3'!$G:$G,'Payment T3'!$E:$E,E$2,'Payment T3'!$F:$F,"FBA Inventory Reimbursement - Lost:Inbound")</f>
        <v>1</v>
      </c>
      <c r="F78">
        <f>SUMIFS('Payment T3'!$G:$G,'Payment T3'!$E:$E,F$2,'Payment T3'!$F:$F,"FBA Inventory Reimbursement - Damaged:Warehouse")+SUMIFS('Payment T3'!$G:$G,'Payment T3'!$E:$E,F$2,'Payment T3'!$F:$F,"FBA Inventory Reimbursement - Lost:Warehouse")+SUMIFS('Payment T3'!$G:$G,'Payment T3'!$E:$E,F$2,'Payment T3'!$F:$F,"FBA Inventory Reimbursement - Lost:Inbound")</f>
        <v>0</v>
      </c>
      <c r="G78">
        <f>SUMIFS('Payment T3'!$G:$G,'Payment T3'!$E:$E,G$2,'Payment T3'!$F:$F,"FBA Inventory Reimbursement - Damaged:Warehouse")+SUMIFS('Payment T3'!$G:$G,'Payment T3'!$E:$E,G$2,'Payment T3'!$F:$F,"FBA Inventory Reimbursement - Lost:Warehouse")+SUMIFS('Payment T3'!$G:$G,'Payment T3'!$E:$E,G$2,'Payment T3'!$F:$F,"FBA Inventory Reimbursement - Lost:Inbound")</f>
        <v>1</v>
      </c>
      <c r="H78">
        <f>SUMIFS('Payment T3'!$G:$G,'Payment T3'!$E:$E,H$2,'Payment T3'!$F:$F,"FBA Inventory Reimbursement - Damaged:Warehouse")+SUMIFS('Payment T3'!$G:$G,'Payment T3'!$E:$E,H$2,'Payment T3'!$F:$F,"FBA Inventory Reimbursement - Lost:Warehouse")+SUMIFS('Payment T3'!$G:$G,'Payment T3'!$E:$E,H$2,'Payment T3'!$F:$F,"FBA Inventory Reimbursement - Lost:Inbound")</f>
        <v>0</v>
      </c>
      <c r="I78">
        <f>SUMIFS('Payment T3'!$G:$G,'Payment T3'!$E:$E,I$2,'Payment T3'!$F:$F,"FBA Inventory Reimbursement - Damaged:Warehouse")+SUMIFS('Payment T3'!$G:$G,'Payment T3'!$E:$E,I$2,'Payment T3'!$F:$F,"FBA Inventory Reimbursement - Lost:Warehouse")+SUMIFS('Payment T3'!$G:$G,'Payment T3'!$E:$E,I$2,'Payment T3'!$F:$F,"FBA Inventory Reimbursement - Lost:Inbound")</f>
        <v>0</v>
      </c>
      <c r="J78">
        <f>SUMIFS('Payment T3'!$G:$G,'Payment T3'!$E:$E,J$2,'Payment T3'!$F:$F,"FBA Inventory Reimbursement - Damaged:Warehouse")+SUMIFS('Payment T3'!$G:$G,'Payment T3'!$E:$E,J$2,'Payment T3'!$F:$F,"FBA Inventory Reimbursement - Lost:Warehouse")+SUMIFS('Payment T3'!$G:$G,'Payment T3'!$E:$E,J$2,'Payment T3'!$F:$F,"FBA Inventory Reimbursement - Lost:Inbound")</f>
        <v>0</v>
      </c>
      <c r="K78">
        <f>SUMIFS('Payment T3'!$G:$G,'Payment T3'!$E:$E,K$2,'Payment T3'!$F:$F,"FBA Inventory Reimbursement - Damaged:Warehouse")+SUMIFS('Payment T3'!$G:$G,'Payment T3'!$E:$E,K$2,'Payment T3'!$F:$F,"FBA Inventory Reimbursement - Lost:Warehouse")+SUMIFS('Payment T3'!$G:$G,'Payment T3'!$E:$E,K$2,'Payment T3'!$F:$F,"FBA Inventory Reimbursement - Lost:Inbound")</f>
        <v>0</v>
      </c>
      <c r="L78">
        <f>SUMIFS('Payment T3'!$G:$G,'Payment T3'!$E:$E,L$2,'Payment T3'!$F:$F,"FBA Inventory Reimbursement - Damaged:Warehouse")+SUMIFS('Payment T3'!$G:$G,'Payment T3'!$E:$E,L$2,'Payment T3'!$F:$F,"FBA Inventory Reimbursement - Lost:Warehouse")+SUMIFS('Payment T3'!$G:$G,'Payment T3'!$E:$E,L$2,'Payment T3'!$F:$F,"FBA Inventory Reimbursement - Lost:Inbound")</f>
        <v>0</v>
      </c>
      <c r="M78">
        <f>SUMIFS('Payment T3'!$G:$G,'Payment T3'!$E:$E,M$2,'Payment T3'!$F:$F,"FBA Inventory Reimbursement - Damaged:Warehouse")+SUMIFS('Payment T3'!$G:$G,'Payment T3'!$E:$E,M$2,'Payment T3'!$F:$F,"FBA Inventory Reimbursement - Lost:Warehouse")+SUMIFS('Payment T3'!$G:$G,'Payment T3'!$E:$E,M$2,'Payment T3'!$F:$F,"FBA Inventory Reimbursement - Lost:Inbound")</f>
        <v>0</v>
      </c>
      <c r="N78">
        <f>SUMIFS('Payment T3'!$G:$G,'Payment T3'!$E:$E,N$2,'Payment T3'!$F:$F,"FBA Inventory Reimbursement - Damaged:Warehouse")+SUMIFS('Payment T3'!$G:$G,'Payment T3'!$E:$E,N$2,'Payment T3'!$F:$F,"FBA Inventory Reimbursement - Lost:Warehouse")+SUMIFS('Payment T3'!$G:$G,'Payment T3'!$E:$E,N$2,'Payment T3'!$F:$F,"FBA Inventory Reimbursement - Lost:Inbound")</f>
        <v>0</v>
      </c>
      <c r="O78">
        <f>SUMIFS('Payment T3'!$G:$G,'Payment T3'!$E:$E,O$2,'Payment T3'!$F:$F,"FBA Inventory Reimbursement - Damaged:Warehouse")+SUMIFS('Payment T3'!$G:$G,'Payment T3'!$E:$E,O$2,'Payment T3'!$F:$F,"FBA Inventory Reimbursement - Lost:Warehouse")+SUMIFS('Payment T3'!$G:$G,'Payment T3'!$E:$E,O$2,'Payment T3'!$F:$F,"FBA Inventory Reimbursement - Lost:Inbound")</f>
        <v>0</v>
      </c>
      <c r="P78">
        <f>SUMIFS('Payment T3'!$G:$G,'Payment T3'!$E:$E,P$2,'Payment T3'!$F:$F,"FBA Inventory Reimbursement - Damaged:Warehouse")+SUMIFS('Payment T3'!$G:$G,'Payment T3'!$E:$E,P$2,'Payment T3'!$F:$F,"FBA Inventory Reimbursement - Lost:Warehouse")+SUMIFS('Payment T3'!$G:$G,'Payment T3'!$E:$E,P$2,'Payment T3'!$F:$F,"FBA Inventory Reimbursement - Lost:Inbound")</f>
        <v>0</v>
      </c>
      <c r="Q78">
        <f>SUMIFS('Payment T3'!$G:$G,'Payment T3'!$E:$E,Q$2,'Payment T3'!$F:$F,"FBA Inventory Reimbursement - Damaged:Warehouse")+SUMIFS('Payment T3'!$G:$G,'Payment T3'!$E:$E,Q$2,'Payment T3'!$F:$F,"FBA Inventory Reimbursement - Lost:Warehouse")+SUMIFS('Payment T3'!$G:$G,'Payment T3'!$E:$E,Q$2,'Payment T3'!$F:$F,"FBA Inventory Reimbursement - Lost:Inbound")</f>
        <v>0</v>
      </c>
      <c r="R78">
        <f>SUMIFS('Payment T3'!$G:$G,'Payment T3'!$E:$E,R$2,'Payment T3'!$F:$F,"FBA Inventory Reimbursement - Damaged:Warehouse")+SUMIFS('Payment T3'!$G:$G,'Payment T3'!$E:$E,R$2,'Payment T3'!$F:$F,"FBA Inventory Reimbursement - Lost:Warehouse")+SUMIFS('Payment T3'!$G:$G,'Payment T3'!$E:$E,R$2,'Payment T3'!$F:$F,"FBA Inventory Reimbursement - Lost:Inbound")</f>
        <v>0</v>
      </c>
      <c r="S78">
        <f>SUMIFS('Payment T3'!$G:$G,'Payment T3'!$E:$E,S$2,'Payment T3'!$F:$F,"FBA Inventory Reimbursement - Damaged:Warehouse")+SUMIFS('Payment T3'!$G:$G,'Payment T3'!$E:$E,S$2,'Payment T3'!$F:$F,"FBA Inventory Reimbursement - Lost:Warehouse")+SUMIFS('Payment T3'!$G:$G,'Payment T3'!$E:$E,S$2,'Payment T3'!$F:$F,"FBA Inventory Reimbursement - Lost:Inbound")</f>
        <v>0</v>
      </c>
      <c r="T78">
        <f>SUMIFS('Payment T3'!$G:$G,'Payment T3'!$E:$E,T$2,'Payment T3'!$F:$F,"FBA Inventory Reimbursement - Damaged:Warehouse")+SUMIFS('Payment T3'!$G:$G,'Payment T3'!$E:$E,T$2,'Payment T3'!$F:$F,"FBA Inventory Reimbursement - Lost:Warehouse")+SUMIFS('Payment T3'!$G:$G,'Payment T3'!$E:$E,T$2,'Payment T3'!$F:$F,"FBA Inventory Reimbursement - Lost:Inbound")</f>
        <v>0</v>
      </c>
      <c r="U78">
        <f>SUMIFS('Payment T3'!$G:$G,'Payment T3'!$E:$E,U$2,'Payment T3'!$F:$F,"FBA Inventory Reimbursement - Damaged:Warehouse")+SUMIFS('Payment T3'!$G:$G,'Payment T3'!$E:$E,U$2,'Payment T3'!$F:$F,"FBA Inventory Reimbursement - Lost:Warehouse")+SUMIFS('Payment T3'!$G:$G,'Payment T3'!$E:$E,U$2,'Payment T3'!$F:$F,"FBA Inventory Reimbursement - Lost:Inbound")</f>
        <v>15</v>
      </c>
      <c r="V78">
        <f>SUMIFS('Payment T3'!$G:$G,'Payment T3'!$E:$E,V$2,'Payment T3'!$F:$F,"FBA Inventory Reimbursement - Damaged:Warehouse")+SUMIFS('Payment T3'!$G:$G,'Payment T3'!$E:$E,V$2,'Payment T3'!$F:$F,"FBA Inventory Reimbursement - Lost:Warehouse")+SUMIFS('Payment T3'!$G:$G,'Payment T3'!$E:$E,V$2,'Payment T3'!$F:$F,"FBA Inventory Reimbursement - Lost:Inbound")</f>
        <v>1</v>
      </c>
      <c r="W78">
        <f>SUMIFS('Payment T3'!$G:$G,'Payment T3'!$E:$E,W$2,'Payment T3'!$F:$F,"FBA Inventory Reimbursement - Damaged:Warehouse")+SUMIFS('Payment T3'!$G:$G,'Payment T3'!$E:$E,W$2,'Payment T3'!$F:$F,"FBA Inventory Reimbursement - Lost:Warehouse")+SUMIFS('Payment T3'!$G:$G,'Payment T3'!$E:$E,W$2,'Payment T3'!$F:$F,"FBA Inventory Reimbursement - Lost:Inbound")</f>
        <v>0</v>
      </c>
      <c r="X78">
        <f>SUMIFS('Payment T3'!$G:$G,'Payment T3'!$E:$E,X$2,'Payment T3'!$F:$F,"FBA Inventory Reimbursement - Damaged:Warehouse")+SUMIFS('Payment T3'!$G:$G,'Payment T3'!$E:$E,X$2,'Payment T3'!$F:$F,"FBA Inventory Reimbursement - Lost:Warehouse")+SUMIFS('Payment T3'!$G:$G,'Payment T3'!$E:$E,X$2,'Payment T3'!$F:$F,"FBA Inventory Reimbursement - Lost:Inbound")</f>
        <v>1</v>
      </c>
      <c r="Y78">
        <f>SUMIFS('Payment T3'!$G:$G,'Payment T3'!$E:$E,Y$2,'Payment T3'!$F:$F,"FBA Inventory Reimbursement - Damaged:Warehouse")+SUMIFS('Payment T3'!$G:$G,'Payment T3'!$E:$E,Y$2,'Payment T3'!$F:$F,"FBA Inventory Reimbursement - Lost:Warehouse")+SUMIFS('Payment T3'!$G:$G,'Payment T3'!$E:$E,Y$2,'Payment T3'!$F:$F,"FBA Inventory Reimbursement - Lost:Inbound")</f>
        <v>0</v>
      </c>
      <c r="Z78">
        <f>SUMIFS('Payment T3'!$G:$G,'Payment T3'!$E:$E,Z$2,'Payment T3'!$F:$F,"FBA Inventory Reimbursement - Damaged:Warehouse")+SUMIFS('Payment T3'!$G:$G,'Payment T3'!$E:$E,Z$2,'Payment T3'!$F:$F,"FBA Inventory Reimbursement - Lost:Warehouse")+SUMIFS('Payment T3'!$G:$G,'Payment T3'!$E:$E,Z$2,'Payment T3'!$F:$F,"FBA Inventory Reimbursement - Lost:Inbound")</f>
        <v>0</v>
      </c>
      <c r="AA78">
        <f>SUM(B78:Z78)</f>
        <v>19</v>
      </c>
    </row>
    <row r="79">
      <c r="A79" t="str">
        <v>số lượng hàng kho Amz tìm lại</v>
      </c>
      <c r="B79">
        <f>SUMIFS('Payment T3'!$G:$G,'Payment T3'!$E:$E,B$2,'Payment T3'!$F:$F,"FBA Inventory Reimbursement - General Adjustment")</f>
        <v>1</v>
      </c>
      <c r="C79">
        <f>SUMIFS('Payment T3'!$G:$G,'Payment T3'!$E:$E,C$2,'Payment T3'!$F:$F,"FBA Inventory Reimbursement - General Adjustment")</f>
        <v>0</v>
      </c>
      <c r="D79">
        <f>SUMIFS('Payment T3'!$G:$G,'Payment T3'!$E:$E,D$2,'Payment T3'!$F:$F,"FBA Inventory Reimbursement - General Adjustment")</f>
        <v>0</v>
      </c>
      <c r="E79">
        <f>SUMIFS('Payment T3'!$G:$G,'Payment T3'!$E:$E,E$2,'Payment T3'!$F:$F,"FBA Inventory Reimbursement - General Adjustment")</f>
        <v>1</v>
      </c>
      <c r="F79">
        <f>SUMIFS('Payment T3'!$G:$G,'Payment T3'!$E:$E,F$2,'Payment T3'!$F:$F,"FBA Inventory Reimbursement - General Adjustment")</f>
        <v>0</v>
      </c>
      <c r="G79">
        <f>SUMIFS('Payment T3'!$G:$G,'Payment T3'!$E:$E,G$2,'Payment T3'!$F:$F,"FBA Inventory Reimbursement - General Adjustment")</f>
        <v>0</v>
      </c>
      <c r="H79">
        <f>SUMIFS('Payment T3'!$G:$G,'Payment T3'!$E:$E,H$2,'Payment T3'!$F:$F,"FBA Inventory Reimbursement - General Adjustment")</f>
        <v>0</v>
      </c>
      <c r="I79">
        <f>SUMIFS('Payment T3'!$G:$G,'Payment T3'!$E:$E,I$2,'Payment T3'!$F:$F,"FBA Inventory Reimbursement - General Adjustment")</f>
        <v>0</v>
      </c>
      <c r="J79">
        <f>SUMIFS('Payment T3'!$G:$G,'Payment T3'!$E:$E,J$2,'Payment T3'!$F:$F,"FBA Inventory Reimbursement - General Adjustment")</f>
        <v>0</v>
      </c>
      <c r="K79">
        <f>SUMIFS('Payment T3'!$G:$G,'Payment T3'!$E:$E,K$2,'Payment T3'!$F:$F,"FBA Inventory Reimbursement - General Adjustment")</f>
        <v>0</v>
      </c>
      <c r="L79">
        <f>SUMIFS('Payment T3'!$G:$G,'Payment T3'!$E:$E,L$2,'Payment T3'!$F:$F,"FBA Inventory Reimbursement - General Adjustment")</f>
        <v>0</v>
      </c>
      <c r="M79">
        <f>SUMIFS('Payment T3'!$G:$G,'Payment T3'!$E:$E,M$2,'Payment T3'!$F:$F,"FBA Inventory Reimbursement - General Adjustment")</f>
        <v>0</v>
      </c>
      <c r="N79">
        <f>SUMIFS('Payment T3'!$G:$G,'Payment T3'!$E:$E,N$2,'Payment T3'!$F:$F,"FBA Inventory Reimbursement - General Adjustment")</f>
        <v>0</v>
      </c>
      <c r="O79">
        <f>SUMIFS('Payment T3'!$G:$G,'Payment T3'!$E:$E,O$2,'Payment T3'!$F:$F,"FBA Inventory Reimbursement - General Adjustment")</f>
        <v>0</v>
      </c>
      <c r="P79">
        <f>SUMIFS('Payment T3'!$G:$G,'Payment T3'!$E:$E,P$2,'Payment T3'!$F:$F,"FBA Inventory Reimbursement - General Adjustment")</f>
        <v>0</v>
      </c>
      <c r="Q79">
        <f>SUMIFS('Payment T3'!$G:$G,'Payment T3'!$E:$E,Q$2,'Payment T3'!$F:$F,"FBA Inventory Reimbursement - General Adjustment")</f>
        <v>0</v>
      </c>
      <c r="R79">
        <f>SUMIFS('Payment T3'!$G:$G,'Payment T3'!$E:$E,R$2,'Payment T3'!$F:$F,"FBA Inventory Reimbursement - General Adjustment")</f>
        <v>0</v>
      </c>
      <c r="S79">
        <f>SUMIFS('Payment T3'!$G:$G,'Payment T3'!$E:$E,S$2,'Payment T3'!$F:$F,"FBA Inventory Reimbursement - General Adjustment")</f>
        <v>0</v>
      </c>
      <c r="T79">
        <f>SUMIFS('Payment T3'!$G:$G,'Payment T3'!$E:$E,T$2,'Payment T3'!$F:$F,"FBA Inventory Reimbursement - General Adjustment")</f>
        <v>0</v>
      </c>
      <c r="U79">
        <f>SUMIFS('Payment T3'!$G:$G,'Payment T3'!$E:$E,U$2,'Payment T3'!$F:$F,"FBA Inventory Reimbursement - General Adjustment")</f>
        <v>3</v>
      </c>
      <c r="V79">
        <f>SUMIFS('Payment T3'!$G:$G,'Payment T3'!$E:$E,V$2,'Payment T3'!$F:$F,"FBA Inventory Reimbursement - General Adjustment")</f>
        <v>0</v>
      </c>
      <c r="W79">
        <f>SUMIFS('Payment T3'!$G:$G,'Payment T3'!$E:$E,W$2,'Payment T3'!$F:$F,"FBA Inventory Reimbursement - General Adjustment")</f>
        <v>0</v>
      </c>
      <c r="X79">
        <f>SUMIFS('Payment T3'!$G:$G,'Payment T3'!$E:$E,X$2,'Payment T3'!$F:$F,"FBA Inventory Reimbursement - General Adjustment")</f>
        <v>0</v>
      </c>
      <c r="Y79">
        <f>SUMIFS('Payment T3'!$G:$G,'Payment T3'!$E:$E,Y$2,'Payment T3'!$F:$F,"FBA Inventory Reimbursement - General Adjustment")</f>
        <v>0</v>
      </c>
      <c r="Z79">
        <f>SUMIFS('Payment T3'!$G:$G,'Payment T3'!$E:$E,Z$2,'Payment T3'!$F:$F,"FBA Inventory Reimbursement - General Adjustment")</f>
        <v>0</v>
      </c>
      <c r="AA79">
        <f>SUM(B79:Z79)</f>
        <v>5</v>
      </c>
    </row>
    <row r="80">
      <c r="A80" t="str">
        <v>số lượng hàng liên quan kho Amz cần tính cogs</v>
      </c>
      <c r="B80">
        <f>B77+B78-B79</f>
        <v>-1</v>
      </c>
      <c r="C80">
        <f>C77+C78-C79</f>
        <v>0</v>
      </c>
      <c r="D80">
        <f>D77+D78-D79</f>
        <v>0</v>
      </c>
      <c r="E80">
        <f>E77+E78-E79</f>
        <v>0</v>
      </c>
      <c r="F80">
        <f>F77+F78-F79</f>
        <v>0</v>
      </c>
      <c r="G80">
        <f>G77+G78-G79</f>
        <v>1</v>
      </c>
      <c r="H80">
        <f>H77+H78-H79</f>
        <v>0</v>
      </c>
      <c r="I80">
        <f>I77+I78-I79</f>
        <v>0</v>
      </c>
      <c r="J80">
        <f>J77+J78-J79</f>
        <v>0</v>
      </c>
      <c r="K80">
        <f>K77+K78-K79</f>
        <v>0</v>
      </c>
      <c r="L80">
        <f>L77+L78-L79</f>
        <v>1</v>
      </c>
      <c r="M80">
        <f>M77+M78-M79</f>
        <v>0</v>
      </c>
      <c r="N80">
        <f>N77+N78-N79</f>
        <v>0</v>
      </c>
      <c r="O80">
        <f>O77+O78-O79</f>
        <v>0</v>
      </c>
      <c r="P80">
        <f>P77+P78-P79</f>
        <v>0</v>
      </c>
      <c r="Q80">
        <f>Q77+Q78-Q79</f>
        <v>0</v>
      </c>
      <c r="R80">
        <f>R77+R78-R79</f>
        <v>0</v>
      </c>
      <c r="S80">
        <f>S77+S78-S79</f>
        <v>0</v>
      </c>
      <c r="T80">
        <f>T77+T78-T79</f>
        <v>0</v>
      </c>
      <c r="U80">
        <f>U77+U78-U79</f>
        <v>12</v>
      </c>
      <c r="V80">
        <f>V77+V78-V79</f>
        <v>1</v>
      </c>
      <c r="W80">
        <f>W77+W78-W79</f>
        <v>0</v>
      </c>
      <c r="X80">
        <f>X77+X78-X79</f>
        <v>1</v>
      </c>
      <c r="Y80">
        <f>Y77+Y78-Y79</f>
        <v>0</v>
      </c>
      <c r="Z80">
        <f>Z77+Z78-Z79</f>
        <v>0</v>
      </c>
      <c r="AA80">
        <f>SUM(B80:Z80)</f>
        <v>15</v>
      </c>
    </row>
    <row r="81">
      <c r="A81" t="str">
        <v>số tiền hàng liên quan kho Amz cần tính cogs</v>
      </c>
      <c r="B81">
        <f>IFERROR(B80*B76/B$6,0)</f>
        <v>3.406666667</v>
      </c>
      <c r="C81">
        <f>IFERROR(C80*C76/C$6,0)</f>
        <v>0</v>
      </c>
      <c r="D81">
        <f>IFERROR(D80*D76/D$6,0)</f>
        <v>0</v>
      </c>
      <c r="E81">
        <f>IFERROR(E80*E76/E$6,0)</f>
        <v>0</v>
      </c>
      <c r="F81">
        <f>IFERROR(F80*F76/F$6,0)</f>
        <v>0</v>
      </c>
      <c r="G81">
        <f>IFERROR(G80*G76/G$6,0)</f>
        <v>-8.259411765</v>
      </c>
      <c r="H81">
        <f>IFERROR(H80*H76/H$6,0)</f>
        <v>0</v>
      </c>
      <c r="I81">
        <f>IFERROR(I80*I76/I$6,0)</f>
        <v>0</v>
      </c>
      <c r="J81">
        <f>IFERROR(J80*J76/J$6,0)</f>
        <v>0</v>
      </c>
      <c r="K81">
        <f>IFERROR(K80*K76/K$6,0)</f>
        <v>0</v>
      </c>
      <c r="L81">
        <f>IFERROR(L80*L76/L$6,0)</f>
        <v>-6.14</v>
      </c>
      <c r="M81">
        <f>IFERROR(M80*M76/M$6,0)</f>
        <v>0</v>
      </c>
      <c r="N81">
        <f>IFERROR(N80*N76/N$6,0)</f>
        <v>0</v>
      </c>
      <c r="O81">
        <f>IFERROR(O80*O76/O$6,0)</f>
        <v>0</v>
      </c>
      <c r="P81">
        <f>IFERROR(P80*P76/P$6,0)</f>
        <v>0</v>
      </c>
      <c r="Q81">
        <f>IFERROR(Q80*Q76/Q$6,0)</f>
        <v>0</v>
      </c>
      <c r="R81">
        <f>IFERROR(R80*R76/R$6,0)</f>
        <v>0</v>
      </c>
      <c r="S81">
        <f>IFERROR(S80*S76/S$6,0)</f>
        <v>0</v>
      </c>
      <c r="T81">
        <f>IFERROR(T80*T76/T$6,0)</f>
        <v>0</v>
      </c>
      <c r="U81">
        <f>IFERROR(U80*U76/U$6,0)</f>
        <v>-45.28695652</v>
      </c>
      <c r="V81">
        <f>IFERROR(V80*V76/V$6,0)</f>
        <v>-3.9725</v>
      </c>
      <c r="W81">
        <f>IFERROR(W80*W76/W$6,0)</f>
        <v>0</v>
      </c>
      <c r="X81">
        <f>IFERROR(X80*X76/X$6,0)</f>
        <v>-6.603333333</v>
      </c>
      <c r="Y81">
        <f>IFERROR(Y80*Y76/Y$6,0)</f>
        <v>0</v>
      </c>
      <c r="Z81">
        <f>IFERROR(Z80*Z76/Z$6,0)</f>
        <v>0</v>
      </c>
      <c r="AA81">
        <f>SUM(B81:Z81)</f>
        <v>-66.85553495</v>
      </c>
    </row>
    <row r="83">
      <c r="A83" t="str">
        <v>Total Cost of Goods</v>
      </c>
      <c r="B83">
        <f>B76+B81</f>
        <v>-6.813333333</v>
      </c>
      <c r="C83">
        <f>C76+C81</f>
        <v>-8.28</v>
      </c>
      <c r="D83">
        <f>D76+D81</f>
        <v>-20.025</v>
      </c>
      <c r="E83">
        <f>E76+E81</f>
        <v>-967.1772549</v>
      </c>
      <c r="F83">
        <f>F76+F81</f>
        <v>-49.92</v>
      </c>
      <c r="G83">
        <f>G76+G81</f>
        <v>-156.9288235</v>
      </c>
      <c r="H83">
        <f>H76+H81</f>
        <v>0</v>
      </c>
      <c r="I83">
        <f>I76+I81</f>
        <v>0</v>
      </c>
      <c r="J83">
        <f>J76+J81</f>
        <v>-3.04</v>
      </c>
      <c r="K83">
        <f>K76+K81</f>
        <v>-18.01142857</v>
      </c>
      <c r="L83">
        <f>L76+L81</f>
        <v>-12.28</v>
      </c>
      <c r="M83">
        <f>M76+M81</f>
        <v>0</v>
      </c>
      <c r="N83">
        <f>N76+N81</f>
        <v>-19.755</v>
      </c>
      <c r="O83">
        <f>O76+O81</f>
        <v>-27.99</v>
      </c>
      <c r="P83">
        <f>P76+P81</f>
        <v>-3.92</v>
      </c>
      <c r="Q83">
        <f>Q76+Q81</f>
        <v>-3.5</v>
      </c>
      <c r="R83">
        <f>R76+R81</f>
        <v>0</v>
      </c>
      <c r="S83">
        <f>S76+S81</f>
        <v>-64.2</v>
      </c>
      <c r="T83">
        <f>T76+T81</f>
        <v>-131.8</v>
      </c>
      <c r="U83">
        <f>U76+U81</f>
        <v>-528.3478261</v>
      </c>
      <c r="V83">
        <f>V76+V81</f>
        <v>-27.8075</v>
      </c>
      <c r="W83">
        <f>W76+W81</f>
        <v>-59.43272727</v>
      </c>
      <c r="X83">
        <f>X76+X81</f>
        <v>-92.44666667</v>
      </c>
      <c r="Y83">
        <f>Y76+Y81</f>
        <v>-112.6112903</v>
      </c>
      <c r="Z83">
        <f>Z76+Z81</f>
        <v>0</v>
      </c>
      <c r="AA83">
        <f>SUM(B83:Z83)</f>
        <v>-2314.286851</v>
      </c>
    </row>
    <row r="84">
      <c r="A84" t="str">
        <v>Total COGS chốt</v>
      </c>
      <c r="B84">
        <f>-5.11*(3-1)</f>
        <v>-10.22</v>
      </c>
      <c r="C84">
        <f>-4.14*2</f>
        <v>-8.28</v>
      </c>
      <c r="D84">
        <f>-4.45*3</f>
        <v>-13.35</v>
      </c>
      <c r="E84">
        <f>-4.39*(212+1-1)</f>
        <v>-930.68</v>
      </c>
      <c r="F84">
        <f>-6.24*8</f>
        <v>-49.92</v>
      </c>
      <c r="G84">
        <f>-7.39*(18+1)</f>
        <v>-140.41</v>
      </c>
      <c r="H84">
        <v>0</v>
      </c>
      <c r="I84">
        <v>0</v>
      </c>
      <c r="J84">
        <f>-3.04*1</f>
        <v>-3.04</v>
      </c>
      <c r="K84">
        <f>-1.97*8</f>
        <v>-15.76</v>
      </c>
      <c r="L84">
        <f>-3.07*2</f>
        <v>-6.14</v>
      </c>
      <c r="M84">
        <v>0</v>
      </c>
      <c r="N84">
        <f>-4.39*3</f>
        <v>-13.17</v>
      </c>
      <c r="O84">
        <f>-3.11*9</f>
        <v>-27.99</v>
      </c>
      <c r="P84">
        <f>-3.92*1</f>
        <v>-3.92</v>
      </c>
      <c r="Q84">
        <f>-3.5*1</f>
        <v>-3.5</v>
      </c>
      <c r="R84">
        <v>0</v>
      </c>
      <c r="S84">
        <f>-6.42*10</f>
        <v>-64.2</v>
      </c>
      <c r="T84">
        <f>-6.59*20</f>
        <v>-131.8</v>
      </c>
      <c r="U84">
        <f>-3.1*(128+12)</f>
        <v>-434</v>
      </c>
      <c r="V84">
        <f>-2.27*(6+1)</f>
        <v>-15.89</v>
      </c>
      <c r="W84">
        <f>-2.27*24</f>
        <v>-54.48</v>
      </c>
      <c r="X84">
        <f>-5.66*(13+1)</f>
        <v>-79.24</v>
      </c>
      <c r="Y84">
        <f>-2.55*37</f>
        <v>-94.35</v>
      </c>
      <c r="Z84">
        <v>0</v>
      </c>
      <c r="AA84">
        <f>SUM(B84:Z84)</f>
        <v>-2100.34</v>
      </c>
    </row>
  </sheetData>
  <autoFilter ref="A2:AA989"/>
  <mergeCells count="1">
    <mergeCell ref="A1:AA1"/>
  </mergeCells>
  <pageMargins left="0.7" right="0.7" top="0.75" bottom="0.75" header="0" footer="0"/>
  <ignoredErrors>
    <ignoredError numberStoredAsText="1" sqref="A1:AB989"/>
  </ignoredErrors>
</worksheet>
</file>

<file path=xl/worksheets/sheet9.xml><?xml version="1.0" encoding="utf-8"?>
<worksheet xmlns="http://schemas.openxmlformats.org/spreadsheetml/2006/main" xmlns:r="http://schemas.openxmlformats.org/officeDocument/2006/relationships">
  <dimension ref="A1:AL512"/>
  <sheetViews>
    <sheetView workbookViewId="0" rightToLeft="0"/>
  </sheetViews>
  <sheetData>
    <row r="1">
      <c r="A1" t="str">
        <v>sku</v>
      </c>
      <c r="B1" t="str">
        <v>fnsku</v>
      </c>
      <c r="C1" t="str">
        <v>sale_quantity</v>
      </c>
      <c r="D1" t="str">
        <v>refund_quantity</v>
      </c>
      <c r="E1" t="str">
        <v>product_sales</v>
      </c>
      <c r="F1" t="str">
        <v>refund_amount</v>
      </c>
      <c r="G1" t="str">
        <v>liquidations</v>
      </c>
      <c r="H1" t="str">
        <v>gross_sales</v>
      </c>
      <c r="I1" t="str">
        <v>product_sales_tax</v>
      </c>
      <c r="J1" t="str">
        <v>shipping_credits</v>
      </c>
      <c r="K1" t="str">
        <v>shipping_credit_tax</v>
      </c>
      <c r="L1" t="str">
        <v>gift_wrap_credits</v>
      </c>
      <c r="M1" t="str">
        <v>gift_wrap_credits_tax</v>
      </c>
      <c r="N1" t="str">
        <v>regulatory_fee</v>
      </c>
      <c r="O1" t="str">
        <v>regulatory_fee_tax</v>
      </c>
      <c r="P1" t="str">
        <v>promotional_rebates</v>
      </c>
      <c r="Q1" t="str">
        <v>promotional_rebates_tax</v>
      </c>
      <c r="R1" t="str">
        <v>marketplace_withheld_tax</v>
      </c>
      <c r="S1" t="str">
        <v>referral_fees</v>
      </c>
      <c r="T1" t="str">
        <v>fullfillment_fees</v>
      </c>
      <c r="U1" t="str">
        <v>refund_commission</v>
      </c>
      <c r="V1" t="str">
        <v>other_transaction_fee</v>
      </c>
      <c r="W1" t="str">
        <v>other_adjustment</v>
      </c>
      <c r="X1" t="str">
        <v>gross_profits</v>
      </c>
      <c r="Y1" t="str">
        <v>ads</v>
      </c>
      <c r="Z1" t="str">
        <v>storage_fee</v>
      </c>
      <c r="AA1" t="str">
        <v>disposal_fee</v>
      </c>
      <c r="AB1" t="str">
        <v>aged_inventory_surcharge</v>
      </c>
      <c r="AC1" t="str">
        <v>gross_profits_overall</v>
      </c>
      <c r="AD1" t="str">
        <v>mcf_quantity</v>
      </c>
      <c r="AE1" t="str">
        <v>lost_quantity_by_aw</v>
      </c>
      <c r="AF1" t="str">
        <v>adjusted_quantity_by_aw</v>
      </c>
      <c r="AG1" t="str">
        <v>removal_liquidations</v>
      </c>
      <c r="AH1" t="str">
        <v>removal_return</v>
      </c>
      <c r="AI1" t="str">
        <v>removal_disposal</v>
      </c>
      <c r="AJ1" t="str">
        <v>customer_return_sellable</v>
      </c>
      <c r="AK1" t="str">
        <v>customer_return_unsellable</v>
      </c>
      <c r="AL1" t="str">
        <v>sellable_return_percent</v>
      </c>
    </row>
    <row r="2">
      <c r="A2" t="str">
        <v>Dumpling-Yellow</v>
      </c>
      <c r="B2" t="str">
        <v>X003KCYD63</v>
      </c>
      <c r="C2">
        <v>24</v>
      </c>
      <c r="D2">
        <v>2</v>
      </c>
      <c r="E2">
        <v>286.7600000000001</v>
      </c>
      <c r="F2">
        <v>-23.98</v>
      </c>
      <c r="G2">
        <v>0</v>
      </c>
      <c r="H2">
        <v>262.7800000000001</v>
      </c>
      <c r="I2">
        <v>17.929999999999996</v>
      </c>
      <c r="J2">
        <v>19.250000000000004</v>
      </c>
      <c r="K2">
        <v>0.48</v>
      </c>
      <c r="L2">
        <v>0</v>
      </c>
      <c r="M2">
        <v>0</v>
      </c>
      <c r="N2">
        <v>0</v>
      </c>
      <c r="O2">
        <v>0</v>
      </c>
      <c r="P2">
        <v>-13.26</v>
      </c>
      <c r="Q2">
        <v>0</v>
      </c>
      <c r="R2">
        <v>-18.409999999999997</v>
      </c>
      <c r="S2">
        <v>-43.04999999999999</v>
      </c>
      <c r="T2">
        <v>-96.47</v>
      </c>
      <c r="U2">
        <v>2.88</v>
      </c>
      <c r="V2">
        <v>0</v>
      </c>
      <c r="W2">
        <v>0</v>
      </c>
      <c r="X2">
        <v>132.13000000000002</v>
      </c>
      <c r="Z2">
        <v>0.5069</v>
      </c>
      <c r="AA2">
        <v>0</v>
      </c>
      <c r="AB2">
        <v>0</v>
      </c>
      <c r="AC2">
        <v>132.13000000000002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1</v>
      </c>
      <c r="AK2">
        <v>0</v>
      </c>
      <c r="AL2" t="str">
        <v>100%</v>
      </c>
    </row>
    <row r="3">
      <c r="A3" t="str">
        <v>Template-set3</v>
      </c>
      <c r="B3" t="str">
        <v>X003A8GAYP</v>
      </c>
      <c r="C3">
        <v>212</v>
      </c>
      <c r="D3">
        <v>8</v>
      </c>
      <c r="E3">
        <v>2629.7299999999973</v>
      </c>
      <c r="F3">
        <v>-107.62</v>
      </c>
      <c r="G3">
        <v>0</v>
      </c>
      <c r="H3">
        <v>2522.1099999999988</v>
      </c>
      <c r="I3">
        <v>174.20000000000005</v>
      </c>
      <c r="J3">
        <v>100.54</v>
      </c>
      <c r="K3">
        <v>0.8699999999999999</v>
      </c>
      <c r="L3">
        <v>0</v>
      </c>
      <c r="M3">
        <v>0</v>
      </c>
      <c r="N3">
        <v>0</v>
      </c>
      <c r="O3">
        <v>0</v>
      </c>
      <c r="P3">
        <v>-79.58000000000001</v>
      </c>
      <c r="Q3">
        <v>0</v>
      </c>
      <c r="R3">
        <v>-175.07000000000002</v>
      </c>
      <c r="S3">
        <v>-394.41000000000076</v>
      </c>
      <c r="T3">
        <v>-620.0300000000018</v>
      </c>
      <c r="U3">
        <v>12.899999999999997</v>
      </c>
      <c r="V3">
        <v>0</v>
      </c>
      <c r="W3">
        <v>60.3</v>
      </c>
      <c r="X3">
        <v>1601.8299999999988</v>
      </c>
      <c r="Y3">
        <v>653.56</v>
      </c>
      <c r="Z3">
        <v>111.21069999999999</v>
      </c>
      <c r="AA3">
        <v>9</v>
      </c>
      <c r="AB3">
        <v>0</v>
      </c>
      <c r="AC3">
        <v>1601.8299999999988</v>
      </c>
      <c r="AD3">
        <v>0</v>
      </c>
      <c r="AE3">
        <v>-3</v>
      </c>
      <c r="AF3">
        <v>1</v>
      </c>
      <c r="AG3">
        <v>0</v>
      </c>
      <c r="AH3">
        <v>0</v>
      </c>
      <c r="AI3">
        <v>0</v>
      </c>
      <c r="AJ3">
        <v>3</v>
      </c>
      <c r="AK3">
        <v>9</v>
      </c>
      <c r="AL3" t="str">
        <v>25%</v>
      </c>
    </row>
    <row r="4">
      <c r="A4" t="str">
        <v>Breaker-04</v>
      </c>
      <c r="B4" t="str">
        <v>X003K54XY7</v>
      </c>
      <c r="C4">
        <v>20</v>
      </c>
      <c r="D4">
        <v>0</v>
      </c>
      <c r="E4">
        <v>399.4000000000001</v>
      </c>
      <c r="F4">
        <v>0</v>
      </c>
      <c r="G4">
        <v>0</v>
      </c>
      <c r="H4">
        <v>399.4000000000001</v>
      </c>
      <c r="I4">
        <v>29.659999999999997</v>
      </c>
      <c r="J4">
        <v>12.64</v>
      </c>
      <c r="K4">
        <v>0</v>
      </c>
      <c r="L4">
        <v>0</v>
      </c>
      <c r="M4">
        <v>0</v>
      </c>
      <c r="N4">
        <v>0</v>
      </c>
      <c r="O4">
        <v>0</v>
      </c>
      <c r="P4">
        <v>-12.64</v>
      </c>
      <c r="Q4">
        <v>0</v>
      </c>
      <c r="R4">
        <v>-29.659999999999997</v>
      </c>
      <c r="S4">
        <v>-47.93999999999999</v>
      </c>
      <c r="T4">
        <v>-70.52</v>
      </c>
      <c r="U4">
        <v>0</v>
      </c>
      <c r="V4">
        <v>0</v>
      </c>
      <c r="W4">
        <v>0</v>
      </c>
      <c r="X4">
        <v>280.94</v>
      </c>
      <c r="Y4">
        <v>93.49</v>
      </c>
      <c r="Z4">
        <v>6.6112</v>
      </c>
      <c r="AA4">
        <v>0</v>
      </c>
      <c r="AB4">
        <v>0</v>
      </c>
      <c r="AC4">
        <v>280.94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 t="str">
        <v>100%</v>
      </c>
    </row>
    <row r="5">
      <c r="A5" t="str">
        <v>Dumpling2-4packs</v>
      </c>
      <c r="B5" t="str">
        <v>X003KK5M2T</v>
      </c>
      <c r="C5">
        <v>13</v>
      </c>
      <c r="D5">
        <v>1</v>
      </c>
      <c r="E5">
        <v>389.87000000000006</v>
      </c>
      <c r="F5">
        <v>-29.99</v>
      </c>
      <c r="G5">
        <v>0</v>
      </c>
      <c r="H5">
        <v>359.88000000000005</v>
      </c>
      <c r="I5">
        <v>29.629999999999995</v>
      </c>
      <c r="J5">
        <v>21.93</v>
      </c>
      <c r="K5">
        <v>0.53</v>
      </c>
      <c r="L5">
        <v>0</v>
      </c>
      <c r="M5">
        <v>0</v>
      </c>
      <c r="N5">
        <v>0</v>
      </c>
      <c r="O5">
        <v>0</v>
      </c>
      <c r="P5">
        <v>-15.94</v>
      </c>
      <c r="Q5">
        <v>0</v>
      </c>
      <c r="R5">
        <v>-30.159999999999997</v>
      </c>
      <c r="S5">
        <v>-58.5</v>
      </c>
      <c r="T5">
        <v>-109.6</v>
      </c>
      <c r="U5">
        <v>3.6</v>
      </c>
      <c r="V5">
        <v>0</v>
      </c>
      <c r="W5">
        <v>17.52</v>
      </c>
      <c r="X5">
        <v>218.89000000000004</v>
      </c>
      <c r="Z5">
        <v>1.3167</v>
      </c>
      <c r="AA5">
        <v>0</v>
      </c>
      <c r="AB5">
        <v>0</v>
      </c>
      <c r="AC5">
        <v>218.89000000000004</v>
      </c>
      <c r="AD5">
        <v>0</v>
      </c>
      <c r="AE5">
        <v>-1</v>
      </c>
      <c r="AF5">
        <v>0</v>
      </c>
      <c r="AG5">
        <v>0</v>
      </c>
      <c r="AH5">
        <v>0</v>
      </c>
      <c r="AI5">
        <v>0</v>
      </c>
      <c r="AJ5">
        <v>1</v>
      </c>
      <c r="AK5">
        <v>2</v>
      </c>
      <c r="AL5" t="str">
        <v>33.33333333333333%</v>
      </c>
    </row>
    <row r="6">
      <c r="A6" t="str">
        <v>Dumpling-2packs</v>
      </c>
      <c r="B6" t="str">
        <v>X003KCWVET</v>
      </c>
      <c r="C6">
        <v>128</v>
      </c>
      <c r="D6">
        <v>14</v>
      </c>
      <c r="E6">
        <v>2659.7899999999945</v>
      </c>
      <c r="F6">
        <v>-285.87000000000006</v>
      </c>
      <c r="G6">
        <v>0</v>
      </c>
      <c r="H6">
        <v>2373.9199999999973</v>
      </c>
      <c r="I6">
        <v>163.29000000000002</v>
      </c>
      <c r="J6">
        <v>190.72999999999996</v>
      </c>
      <c r="K6">
        <v>7.09</v>
      </c>
      <c r="L6">
        <v>4.49</v>
      </c>
      <c r="M6">
        <v>0</v>
      </c>
      <c r="N6">
        <v>0</v>
      </c>
      <c r="O6">
        <v>0</v>
      </c>
      <c r="P6">
        <v>-63.22</v>
      </c>
      <c r="Q6">
        <v>0</v>
      </c>
      <c r="R6">
        <v>-170.37999999999997</v>
      </c>
      <c r="S6">
        <v>-399.15000000000083</v>
      </c>
      <c r="T6">
        <v>-893.6699999999989</v>
      </c>
      <c r="U6">
        <v>34.32</v>
      </c>
      <c r="V6">
        <v>0</v>
      </c>
      <c r="W6">
        <v>137.63000000000002</v>
      </c>
      <c r="X6">
        <v>1385.0499999999975</v>
      </c>
      <c r="Y6">
        <v>620.59</v>
      </c>
      <c r="Z6">
        <v>19.381899999999998</v>
      </c>
      <c r="AA6">
        <v>0</v>
      </c>
      <c r="AB6">
        <v>0</v>
      </c>
      <c r="AC6">
        <v>1385.0499999999975</v>
      </c>
      <c r="AD6">
        <v>0</v>
      </c>
      <c r="AE6">
        <v>-17</v>
      </c>
      <c r="AF6">
        <v>4</v>
      </c>
      <c r="AG6">
        <v>0</v>
      </c>
      <c r="AH6">
        <v>0</v>
      </c>
      <c r="AI6">
        <v>0</v>
      </c>
      <c r="AJ6">
        <v>6</v>
      </c>
      <c r="AK6">
        <v>11</v>
      </c>
      <c r="AL6" t="str">
        <v>35.294117647058826%</v>
      </c>
    </row>
    <row r="7">
      <c r="A7" t="str">
        <v>Chopper-StoragePeeler</v>
      </c>
      <c r="B7" t="str">
        <v>X003DL3WIL</v>
      </c>
      <c r="C7">
        <v>9</v>
      </c>
      <c r="D7">
        <v>0</v>
      </c>
      <c r="E7">
        <v>107.90999999999998</v>
      </c>
      <c r="F7">
        <v>0</v>
      </c>
      <c r="G7">
        <v>0</v>
      </c>
      <c r="H7">
        <v>107.90999999999998</v>
      </c>
      <c r="I7">
        <v>7.029999999999999</v>
      </c>
      <c r="J7">
        <v>6.08</v>
      </c>
      <c r="K7">
        <v>0</v>
      </c>
      <c r="L7">
        <v>0</v>
      </c>
      <c r="M7">
        <v>0</v>
      </c>
      <c r="N7">
        <v>0</v>
      </c>
      <c r="O7">
        <v>0</v>
      </c>
      <c r="P7">
        <v>-6.08</v>
      </c>
      <c r="Q7">
        <v>0</v>
      </c>
      <c r="R7">
        <v>-7.029999999999999</v>
      </c>
      <c r="S7">
        <v>-16.200000000000003</v>
      </c>
      <c r="T7">
        <v>-42.12</v>
      </c>
      <c r="U7">
        <v>0</v>
      </c>
      <c r="V7">
        <v>0</v>
      </c>
      <c r="W7">
        <v>0</v>
      </c>
      <c r="X7">
        <v>49.58999999999999</v>
      </c>
      <c r="Y7">
        <v>56.54</v>
      </c>
      <c r="Z7">
        <v>52.10310000000001</v>
      </c>
      <c r="AA7">
        <v>0.75</v>
      </c>
      <c r="AB7">
        <v>0</v>
      </c>
      <c r="AC7">
        <v>49.58999999999999</v>
      </c>
      <c r="AD7">
        <v>0</v>
      </c>
      <c r="AE7">
        <v>-1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 t="str">
        <v>0%</v>
      </c>
    </row>
    <row r="8">
      <c r="A8" t="str">
        <v>Dumpling2-Blue</v>
      </c>
      <c r="B8" t="str">
        <v>X003KK8B59</v>
      </c>
      <c r="C8">
        <v>37</v>
      </c>
      <c r="D8">
        <v>6</v>
      </c>
      <c r="E8">
        <v>523.6500000000002</v>
      </c>
      <c r="F8">
        <v>-88.94</v>
      </c>
      <c r="G8">
        <v>0</v>
      </c>
      <c r="H8">
        <v>434.71000000000015</v>
      </c>
      <c r="I8">
        <v>30.829999999999995</v>
      </c>
      <c r="J8">
        <v>2.220446049250313e-16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-30.829999999999995</v>
      </c>
      <c r="S8">
        <v>-78.6</v>
      </c>
      <c r="T8">
        <v>-189.00000000000014</v>
      </c>
      <c r="U8">
        <v>10.680000000000001</v>
      </c>
      <c r="V8">
        <v>0</v>
      </c>
      <c r="W8">
        <v>0</v>
      </c>
      <c r="X8">
        <v>177.7900000000001</v>
      </c>
      <c r="Z8">
        <v>1.3653000000000004</v>
      </c>
      <c r="AA8">
        <v>0</v>
      </c>
      <c r="AB8">
        <v>0</v>
      </c>
      <c r="AC8">
        <v>177.7900000000001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2</v>
      </c>
      <c r="AK8">
        <v>3</v>
      </c>
      <c r="AL8" t="str">
        <v>40%</v>
      </c>
    </row>
    <row r="9">
      <c r="A9" t="str">
        <v>Template-set3-cut2</v>
      </c>
      <c r="B9" t="str">
        <v>X003A8FB8B</v>
      </c>
      <c r="C9">
        <v>18</v>
      </c>
      <c r="D9">
        <v>1</v>
      </c>
      <c r="E9">
        <v>359.82000000000005</v>
      </c>
      <c r="F9">
        <v>-19.99</v>
      </c>
      <c r="G9">
        <v>0</v>
      </c>
      <c r="H9">
        <v>339.83000000000004</v>
      </c>
      <c r="I9">
        <v>23.489999999999995</v>
      </c>
      <c r="J9">
        <v>5.99</v>
      </c>
      <c r="K9">
        <v>0</v>
      </c>
      <c r="L9">
        <v>0</v>
      </c>
      <c r="M9">
        <v>0</v>
      </c>
      <c r="N9">
        <v>0</v>
      </c>
      <c r="O9">
        <v>0</v>
      </c>
      <c r="P9">
        <v>-5.99</v>
      </c>
      <c r="Q9">
        <v>0</v>
      </c>
      <c r="R9">
        <v>-23.489999999999995</v>
      </c>
      <c r="S9">
        <v>-54</v>
      </c>
      <c r="T9">
        <v>-102.41999999999997</v>
      </c>
      <c r="U9">
        <v>2.4</v>
      </c>
      <c r="V9">
        <v>0</v>
      </c>
      <c r="W9">
        <v>11.3</v>
      </c>
      <c r="X9">
        <v>197.11000000000004</v>
      </c>
      <c r="Z9">
        <v>41.64170000000001</v>
      </c>
      <c r="AA9">
        <v>2.25</v>
      </c>
      <c r="AB9">
        <v>0</v>
      </c>
      <c r="AC9">
        <v>197.11000000000004</v>
      </c>
      <c r="AD9">
        <v>0</v>
      </c>
      <c r="AE9">
        <v>-1</v>
      </c>
      <c r="AF9">
        <v>1</v>
      </c>
      <c r="AG9">
        <v>0</v>
      </c>
      <c r="AH9">
        <v>0</v>
      </c>
      <c r="AI9">
        <v>0</v>
      </c>
      <c r="AJ9">
        <v>0</v>
      </c>
      <c r="AK9">
        <v>1</v>
      </c>
      <c r="AL9" t="str">
        <v>0%</v>
      </c>
    </row>
    <row r="10">
      <c r="A10" t="str">
        <v>Template-set3-cut1</v>
      </c>
      <c r="B10" t="str">
        <v>X003A8B6O9</v>
      </c>
      <c r="C10">
        <v>8</v>
      </c>
      <c r="D10">
        <v>0</v>
      </c>
      <c r="E10">
        <v>143.92</v>
      </c>
      <c r="F10">
        <v>0</v>
      </c>
      <c r="G10">
        <v>0</v>
      </c>
      <c r="H10">
        <v>143.92</v>
      </c>
      <c r="I10">
        <v>8.36</v>
      </c>
      <c r="J10">
        <v>11.129999999999999</v>
      </c>
      <c r="K10">
        <v>0.38</v>
      </c>
      <c r="L10">
        <v>0</v>
      </c>
      <c r="M10">
        <v>0</v>
      </c>
      <c r="N10">
        <v>0</v>
      </c>
      <c r="O10">
        <v>0</v>
      </c>
      <c r="P10">
        <v>-4.14</v>
      </c>
      <c r="Q10">
        <v>0</v>
      </c>
      <c r="R10">
        <v>-8.739999999999998</v>
      </c>
      <c r="S10">
        <v>-21.599999999999998</v>
      </c>
      <c r="T10">
        <v>-50.19</v>
      </c>
      <c r="U10">
        <v>0</v>
      </c>
      <c r="V10">
        <v>0</v>
      </c>
      <c r="W10">
        <v>0</v>
      </c>
      <c r="X10">
        <v>79.12</v>
      </c>
      <c r="Z10">
        <v>6.301900000000001</v>
      </c>
      <c r="AA10">
        <v>0</v>
      </c>
      <c r="AB10">
        <v>0</v>
      </c>
      <c r="AC10">
        <v>79.12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 t="str">
        <v>0%</v>
      </c>
    </row>
    <row r="11">
      <c r="A11" t="str">
        <v>Chopper</v>
      </c>
      <c r="B11" t="str">
        <v>X003DL3Q19</v>
      </c>
      <c r="C11">
        <v>8</v>
      </c>
      <c r="D11">
        <v>1</v>
      </c>
      <c r="E11">
        <v>76.92999999999999</v>
      </c>
      <c r="F11">
        <v>-10.99</v>
      </c>
      <c r="G11">
        <v>0</v>
      </c>
      <c r="H11">
        <v>65.94</v>
      </c>
      <c r="I11">
        <v>5.0600000000000005</v>
      </c>
      <c r="J11">
        <v>11.98</v>
      </c>
      <c r="K11">
        <v>0</v>
      </c>
      <c r="L11">
        <v>0</v>
      </c>
      <c r="M11">
        <v>0</v>
      </c>
      <c r="N11">
        <v>0</v>
      </c>
      <c r="O11">
        <v>0</v>
      </c>
      <c r="P11">
        <v>-11.98</v>
      </c>
      <c r="Q11">
        <v>0</v>
      </c>
      <c r="R11">
        <v>-5.0600000000000005</v>
      </c>
      <c r="S11">
        <v>-11.55</v>
      </c>
      <c r="T11">
        <v>-26.39</v>
      </c>
      <c r="U11">
        <v>1.32</v>
      </c>
      <c r="V11">
        <v>0</v>
      </c>
      <c r="W11">
        <v>0</v>
      </c>
      <c r="X11">
        <v>29.32</v>
      </c>
      <c r="Z11">
        <v>1.2457000000000003</v>
      </c>
      <c r="AA11">
        <v>0</v>
      </c>
      <c r="AB11">
        <v>0</v>
      </c>
      <c r="AC11">
        <v>29.32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1</v>
      </c>
      <c r="AL11" t="str">
        <v>50%</v>
      </c>
    </row>
    <row r="12">
      <c r="A12" t="str">
        <v>Template-8in</v>
      </c>
      <c r="B12" t="str">
        <v>X003A8K93X</v>
      </c>
      <c r="C12">
        <v>3</v>
      </c>
      <c r="D12">
        <v>1</v>
      </c>
      <c r="E12">
        <v>26.97</v>
      </c>
      <c r="F12">
        <v>-8.99</v>
      </c>
      <c r="G12">
        <v>0</v>
      </c>
      <c r="H12">
        <v>17.98</v>
      </c>
      <c r="I12">
        <v>1.09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-1.09</v>
      </c>
      <c r="S12">
        <v>-4.050000000000001</v>
      </c>
      <c r="T12">
        <v>-7.62</v>
      </c>
      <c r="U12">
        <v>1.08</v>
      </c>
      <c r="V12">
        <v>0</v>
      </c>
      <c r="W12">
        <v>0</v>
      </c>
      <c r="X12">
        <v>7.389999999999999</v>
      </c>
      <c r="Z12">
        <v>0.8893</v>
      </c>
      <c r="AA12">
        <v>0</v>
      </c>
      <c r="AB12">
        <v>0</v>
      </c>
      <c r="AC12">
        <v>7.389999999999999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</v>
      </c>
      <c r="AL12" t="str">
        <v>0%</v>
      </c>
    </row>
    <row r="13">
      <c r="A13" t="str">
        <v>Dumpling-Pink</v>
      </c>
      <c r="B13" t="str">
        <v>X003KCT0FR</v>
      </c>
      <c r="C13">
        <v>6</v>
      </c>
      <c r="D13">
        <v>2</v>
      </c>
      <c r="E13">
        <v>59.95</v>
      </c>
      <c r="F13">
        <v>-23.98</v>
      </c>
      <c r="G13">
        <v>0</v>
      </c>
      <c r="H13">
        <v>35.97</v>
      </c>
      <c r="I13">
        <v>2.82</v>
      </c>
      <c r="J13">
        <v>8.99</v>
      </c>
      <c r="K13">
        <v>0.25</v>
      </c>
      <c r="L13">
        <v>0</v>
      </c>
      <c r="M13">
        <v>0</v>
      </c>
      <c r="N13">
        <v>0</v>
      </c>
      <c r="O13">
        <v>0</v>
      </c>
      <c r="P13">
        <v>-5.99</v>
      </c>
      <c r="Q13">
        <v>0</v>
      </c>
      <c r="R13">
        <v>-3.07</v>
      </c>
      <c r="S13">
        <v>-9</v>
      </c>
      <c r="T13">
        <v>-15.7</v>
      </c>
      <c r="U13">
        <v>2.88</v>
      </c>
      <c r="V13">
        <v>0</v>
      </c>
      <c r="W13">
        <v>7.65</v>
      </c>
      <c r="X13">
        <v>24.800000000000004</v>
      </c>
      <c r="Z13">
        <v>0.027899999999999994</v>
      </c>
      <c r="AA13">
        <v>0</v>
      </c>
      <c r="AB13">
        <v>0</v>
      </c>
      <c r="AC13">
        <v>24.800000000000004</v>
      </c>
      <c r="AD13">
        <v>0</v>
      </c>
      <c r="AE13">
        <v>-11</v>
      </c>
      <c r="AF13">
        <v>1</v>
      </c>
      <c r="AG13">
        <v>0</v>
      </c>
      <c r="AH13">
        <v>0</v>
      </c>
      <c r="AI13">
        <v>0</v>
      </c>
      <c r="AJ13">
        <v>2</v>
      </c>
      <c r="AK13">
        <v>4</v>
      </c>
      <c r="AL13" t="str">
        <v>33.33333333333333%</v>
      </c>
    </row>
    <row r="14">
      <c r="A14" t="str">
        <v>Chopper-3in1Peeler</v>
      </c>
      <c r="B14" t="str">
        <v>X003DL1W0L</v>
      </c>
      <c r="C14">
        <v>2</v>
      </c>
      <c r="D14">
        <v>0</v>
      </c>
      <c r="E14">
        <v>11.99</v>
      </c>
      <c r="F14">
        <v>0</v>
      </c>
      <c r="G14">
        <v>0</v>
      </c>
      <c r="H14">
        <v>11.99</v>
      </c>
      <c r="I14">
        <v>0.79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-0.79</v>
      </c>
      <c r="S14">
        <v>-1.8</v>
      </c>
      <c r="T14">
        <v>-12.27</v>
      </c>
      <c r="U14">
        <v>0</v>
      </c>
      <c r="V14">
        <v>0</v>
      </c>
      <c r="W14">
        <v>0</v>
      </c>
      <c r="X14">
        <v>-2.08</v>
      </c>
      <c r="Z14">
        <v>0.8534000000000002</v>
      </c>
      <c r="AA14">
        <v>0</v>
      </c>
      <c r="AB14">
        <v>0</v>
      </c>
      <c r="AC14">
        <v>-2.08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 t="str">
        <v>0%</v>
      </c>
    </row>
    <row r="15">
      <c r="A15" t="str">
        <v>Cuber-cutter1</v>
      </c>
      <c r="B15" t="str">
        <v>X003FVUB97</v>
      </c>
      <c r="C15">
        <v>10</v>
      </c>
      <c r="D15">
        <v>0</v>
      </c>
      <c r="E15">
        <v>119.89999999999998</v>
      </c>
      <c r="F15">
        <v>0</v>
      </c>
      <c r="G15">
        <v>0</v>
      </c>
      <c r="H15">
        <v>119.89999999999998</v>
      </c>
      <c r="I15">
        <v>9.63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-9.63</v>
      </c>
      <c r="S15">
        <v>-18.000000000000004</v>
      </c>
      <c r="T15">
        <v>-37.7</v>
      </c>
      <c r="U15">
        <v>0</v>
      </c>
      <c r="V15">
        <v>0</v>
      </c>
      <c r="W15">
        <v>0</v>
      </c>
      <c r="X15">
        <v>64.2</v>
      </c>
      <c r="Y15">
        <v>38.39</v>
      </c>
      <c r="Z15">
        <v>1.5285999999999997</v>
      </c>
      <c r="AA15">
        <v>0</v>
      </c>
      <c r="AB15">
        <v>0</v>
      </c>
      <c r="AC15">
        <v>64.2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 t="str">
        <v>0%</v>
      </c>
    </row>
    <row r="16">
      <c r="A16" t="str">
        <v>Template-10in</v>
      </c>
      <c r="B16" t="str">
        <v>X003A8B6OJ</v>
      </c>
      <c r="C16">
        <v>3</v>
      </c>
      <c r="D16">
        <v>0</v>
      </c>
      <c r="E16">
        <v>29.97</v>
      </c>
      <c r="F16">
        <v>0</v>
      </c>
      <c r="G16">
        <v>0</v>
      </c>
      <c r="H16">
        <v>29.97</v>
      </c>
      <c r="I16">
        <v>2.16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-2.16</v>
      </c>
      <c r="S16">
        <v>-4.5</v>
      </c>
      <c r="T16">
        <v>-7.62</v>
      </c>
      <c r="U16">
        <v>0</v>
      </c>
      <c r="V16">
        <v>0</v>
      </c>
      <c r="W16">
        <v>-8.23</v>
      </c>
      <c r="X16">
        <v>9.620000000000001</v>
      </c>
      <c r="Z16">
        <v>0.4559</v>
      </c>
      <c r="AA16">
        <v>0</v>
      </c>
      <c r="AB16">
        <v>0</v>
      </c>
      <c r="AC16">
        <v>9.620000000000001</v>
      </c>
      <c r="AD16">
        <v>0</v>
      </c>
      <c r="AE16">
        <v>-1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 t="str">
        <v>0%</v>
      </c>
    </row>
    <row r="17">
      <c r="A17" t="str">
        <v>Chopper-BeanSlicer-3in1Peeler</v>
      </c>
      <c r="B17" t="str">
        <v>X003DKUC8F</v>
      </c>
      <c r="C17">
        <v>3</v>
      </c>
      <c r="D17">
        <v>1</v>
      </c>
      <c r="E17">
        <v>35.97</v>
      </c>
      <c r="F17">
        <v>-11.99</v>
      </c>
      <c r="G17">
        <v>0</v>
      </c>
      <c r="H17">
        <v>23.979999999999997</v>
      </c>
      <c r="I17">
        <v>1.65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-1.65</v>
      </c>
      <c r="S17">
        <v>-5.4</v>
      </c>
      <c r="T17">
        <v>-11.31</v>
      </c>
      <c r="U17">
        <v>1.44</v>
      </c>
      <c r="V17">
        <v>0</v>
      </c>
      <c r="W17">
        <v>9.69</v>
      </c>
      <c r="X17">
        <v>18.400000000000002</v>
      </c>
      <c r="Z17">
        <v>2.5290999999999997</v>
      </c>
      <c r="AA17">
        <v>0</v>
      </c>
      <c r="AB17">
        <v>0</v>
      </c>
      <c r="AC17">
        <v>18.400000000000002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</v>
      </c>
      <c r="AL17" t="str">
        <v>0%</v>
      </c>
    </row>
    <row r="18">
      <c r="A18" t="str">
        <v>Template-6in</v>
      </c>
      <c r="B18" t="str">
        <v>X003A8GAYF</v>
      </c>
      <c r="C18">
        <v>2</v>
      </c>
      <c r="D18">
        <v>0</v>
      </c>
      <c r="E18">
        <v>15.98</v>
      </c>
      <c r="F18">
        <v>0</v>
      </c>
      <c r="G18">
        <v>0</v>
      </c>
      <c r="H18">
        <v>15.98</v>
      </c>
      <c r="I18">
        <v>1.12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-1.12</v>
      </c>
      <c r="S18">
        <v>-2.4</v>
      </c>
      <c r="T18">
        <v>-4.94</v>
      </c>
      <c r="U18">
        <v>0</v>
      </c>
      <c r="V18">
        <v>0</v>
      </c>
      <c r="W18">
        <v>0</v>
      </c>
      <c r="X18">
        <v>8.64</v>
      </c>
      <c r="Z18">
        <v>0.34069999999999995</v>
      </c>
      <c r="AA18">
        <v>0</v>
      </c>
      <c r="AB18">
        <v>0</v>
      </c>
      <c r="AC18">
        <v>8.64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 t="str">
        <v>0%</v>
      </c>
    </row>
    <row r="19">
      <c r="A19" t="str">
        <v>Screen-4pcs</v>
      </c>
      <c r="B19" t="str">
        <v>X003FSL063</v>
      </c>
      <c r="C19">
        <v>1</v>
      </c>
      <c r="D19">
        <v>0</v>
      </c>
      <c r="E19">
        <v>9.99</v>
      </c>
      <c r="F19">
        <v>0</v>
      </c>
      <c r="G19">
        <v>0</v>
      </c>
      <c r="H19">
        <v>9.99</v>
      </c>
      <c r="I19">
        <v>0.6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-0.6</v>
      </c>
      <c r="S19">
        <v>-1.5</v>
      </c>
      <c r="T19">
        <v>-2.47</v>
      </c>
      <c r="U19">
        <v>0</v>
      </c>
      <c r="V19">
        <v>0</v>
      </c>
      <c r="W19">
        <v>0</v>
      </c>
      <c r="X19">
        <v>6.02</v>
      </c>
      <c r="Z19">
        <v>0</v>
      </c>
      <c r="AA19">
        <v>0</v>
      </c>
      <c r="AB19">
        <v>0</v>
      </c>
      <c r="AC19">
        <v>6.02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 t="str">
        <v>0%</v>
      </c>
    </row>
    <row r="20">
      <c r="A20" t="str">
        <v>AvocadoCuber</v>
      </c>
      <c r="B20" t="str">
        <v>X003FVUDJZ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2.96</v>
      </c>
      <c r="X20">
        <v>2.96</v>
      </c>
      <c r="Z20">
        <v>0</v>
      </c>
      <c r="AA20">
        <v>0</v>
      </c>
      <c r="AB20">
        <v>0</v>
      </c>
      <c r="AC20">
        <v>2.96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 t="str">
        <v>0%</v>
      </c>
    </row>
    <row r="21">
      <c r="A21" t="str">
        <v>Chopper-BeanSlicer</v>
      </c>
      <c r="B21" t="str">
        <v>X003DKUBPT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5.13</v>
      </c>
      <c r="X21">
        <v>5.13</v>
      </c>
      <c r="Z21">
        <v>0</v>
      </c>
      <c r="AA21">
        <v>0</v>
      </c>
      <c r="AB21">
        <v>0</v>
      </c>
      <c r="AC21">
        <v>5.13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 t="str">
        <v>0%</v>
      </c>
    </row>
    <row r="22">
      <c r="A22" t="str">
        <v>Breaker-green</v>
      </c>
      <c r="B22" t="str">
        <v>X003FHUO7P</v>
      </c>
      <c r="C22">
        <v>1</v>
      </c>
      <c r="D22">
        <v>0</v>
      </c>
      <c r="E22">
        <v>7.99</v>
      </c>
      <c r="F22">
        <v>0</v>
      </c>
      <c r="G22">
        <v>0</v>
      </c>
      <c r="H22">
        <v>7.99</v>
      </c>
      <c r="I22">
        <v>0.58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-0.58</v>
      </c>
      <c r="S22">
        <v>-0.96</v>
      </c>
      <c r="T22">
        <v>-2.66</v>
      </c>
      <c r="U22">
        <v>0</v>
      </c>
      <c r="V22">
        <v>0</v>
      </c>
      <c r="W22">
        <v>0</v>
      </c>
      <c r="X22">
        <v>4.37</v>
      </c>
      <c r="Z22">
        <v>0.07830000000000001</v>
      </c>
      <c r="AA22">
        <v>0</v>
      </c>
      <c r="AB22">
        <v>0</v>
      </c>
      <c r="AC22">
        <v>4.37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 t="str">
        <v>0%</v>
      </c>
    </row>
    <row r="23">
      <c r="A23" t="str">
        <v>X003A8GAYP</v>
      </c>
      <c r="C23">
        <v>0</v>
      </c>
      <c r="D23">
        <v>0</v>
      </c>
      <c r="E23">
        <v>0</v>
      </c>
      <c r="F23">
        <v>0</v>
      </c>
      <c r="G23">
        <v>3.05</v>
      </c>
      <c r="H23">
        <v>3.05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-1.06</v>
      </c>
      <c r="W23">
        <v>0</v>
      </c>
      <c r="X23">
        <v>1.99</v>
      </c>
      <c r="Z23">
        <v>0</v>
      </c>
      <c r="AA23">
        <v>0</v>
      </c>
      <c r="AB23">
        <v>0</v>
      </c>
      <c r="AC23">
        <v>1.99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 t="str">
        <v>0%</v>
      </c>
    </row>
    <row r="24">
      <c r="A24" t="str">
        <v>BeanSlicer</v>
      </c>
      <c r="B24" t="str">
        <v>X003DL3W13</v>
      </c>
      <c r="C24">
        <v>1</v>
      </c>
      <c r="D24">
        <v>0</v>
      </c>
      <c r="E24">
        <v>9.99</v>
      </c>
      <c r="F24">
        <v>0</v>
      </c>
      <c r="G24">
        <v>0</v>
      </c>
      <c r="H24">
        <v>9.99</v>
      </c>
      <c r="I24">
        <v>0.9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-0.9</v>
      </c>
      <c r="S24">
        <v>-1.5</v>
      </c>
      <c r="T24">
        <v>-2.47</v>
      </c>
      <c r="U24">
        <v>0</v>
      </c>
      <c r="V24">
        <v>0</v>
      </c>
      <c r="W24">
        <v>0</v>
      </c>
      <c r="X24">
        <v>6.02</v>
      </c>
      <c r="Z24">
        <v>0.027899999999999998</v>
      </c>
      <c r="AA24">
        <v>0</v>
      </c>
      <c r="AB24">
        <v>0</v>
      </c>
      <c r="AC24">
        <v>6.02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 t="str">
        <v>0%</v>
      </c>
    </row>
    <row r="25">
      <c r="A25" t="str">
        <v>ZW-QWQO-GLBK</v>
      </c>
      <c r="B25" t="str">
        <v>X0032LIU4D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Z25">
        <v>0</v>
      </c>
      <c r="AA25">
        <v>0</v>
      </c>
      <c r="AB25">
        <v>24.44</v>
      </c>
      <c r="AC25">
        <v>24.44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 t="str">
        <v>0%</v>
      </c>
    </row>
    <row r="26">
      <c r="A26" t="str">
        <v>Screen-8pcs</v>
      </c>
      <c r="B26" t="str">
        <v>X003FSGFHH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Z26">
        <v>1.4656000000000007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 t="str">
        <v>0%</v>
      </c>
    </row>
    <row r="27">
      <c r="A27" t="str">
        <v>Screen-16packs</v>
      </c>
      <c r="B27" t="str">
        <v>X003K4UM4X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Z27">
        <v>1.7412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 t="str">
        <v>0%</v>
      </c>
    </row>
    <row r="28">
      <c r="A28" t="str">
        <v>BeanSlicer-3in1Peeler</v>
      </c>
      <c r="B28" t="str">
        <v>X003DL1VHZ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Z28">
        <v>1.1512999999999998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 t="str">
        <v>0%</v>
      </c>
    </row>
    <row r="29">
      <c r="A29" t="str">
        <v>BeanSlicer-StoragePeeler</v>
      </c>
      <c r="B29" t="str">
        <v>X003DL1VI9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Z29">
        <v>1.9971999999999996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 t="str">
        <v>0%</v>
      </c>
    </row>
    <row r="30">
      <c r="A30" t="str">
        <v>Screen-12packs</v>
      </c>
      <c r="B30" t="str">
        <v>X003K4UJW3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Z30">
        <v>1.4816999999999998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 t="str">
        <v>0%</v>
      </c>
    </row>
    <row r="31">
      <c r="A31" t="str">
        <v>3in1 Peeler</v>
      </c>
      <c r="B31" t="str">
        <v>X003DKUBQ3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Z31">
        <v>0.08859999999999998</v>
      </c>
      <c r="AA31">
        <v>0</v>
      </c>
      <c r="AB31">
        <v>0</v>
      </c>
      <c r="AC31">
        <v>0</v>
      </c>
      <c r="AD31">
        <v>0</v>
      </c>
      <c r="AE31">
        <v>-1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 t="str">
        <v>0%</v>
      </c>
    </row>
    <row r="32">
      <c r="A32" t="str">
        <v>StoragePeeler</v>
      </c>
      <c r="B32" t="str">
        <v>X003DL3PLF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Z32">
        <v>0.38860000000000006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 t="str">
        <v>0%</v>
      </c>
    </row>
    <row r="33">
      <c r="A33" t="str">
        <v>Dumpling2-2pack</v>
      </c>
      <c r="B33" t="str">
        <v>X003QCAYMT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 t="str">
        <v>0%</v>
      </c>
    </row>
    <row r="34">
      <c r="A34" t="str">
        <v>W1-7S9K-ZF0V</v>
      </c>
      <c r="B34" t="str">
        <v>X002BCJO03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 t="str">
        <v>0%</v>
      </c>
    </row>
    <row r="35">
      <c r="A35" t="str">
        <v>MN-6KST-82YI</v>
      </c>
      <c r="B35" t="str">
        <v>X0028O2PTV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 t="str">
        <v>0%</v>
      </c>
    </row>
    <row r="36">
      <c r="A36" t="str">
        <v>HM-1QGG-1V7K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 t="str">
        <v>0%</v>
      </c>
    </row>
    <row r="37">
      <c r="A37" t="str">
        <v>J9-2SPF-6275</v>
      </c>
      <c r="B37" t="str">
        <v>X0028QD3SV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 t="str">
        <v>0%</v>
      </c>
    </row>
    <row r="38">
      <c r="A38" t="str">
        <v>LT-VF0V-DOHJ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 t="str">
        <v>0%</v>
      </c>
    </row>
    <row r="39">
      <c r="A39" t="str">
        <v>5R-6MIP-GOUZ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 t="str">
        <v>0%</v>
      </c>
    </row>
    <row r="40">
      <c r="A40" t="str">
        <v>3F-SY3S-7N6P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 t="str">
        <v>0%</v>
      </c>
    </row>
    <row r="41">
      <c r="A41" t="str">
        <v>TX-KPSQ-SPQ1</v>
      </c>
      <c r="B41" t="str">
        <v>X0028QCO2R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 t="str">
        <v>0%</v>
      </c>
    </row>
    <row r="42">
      <c r="A42" t="str">
        <v>RA-RUAQ-WVP7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 t="str">
        <v>0%</v>
      </c>
    </row>
    <row r="43">
      <c r="A43" t="str">
        <v>BC-SA4W-BB96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 t="str">
        <v>0%</v>
      </c>
    </row>
    <row r="44">
      <c r="A44" t="str">
        <v>0T-KBKK-EPT9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 t="str">
        <v>0%</v>
      </c>
    </row>
    <row r="45">
      <c r="A45" t="str">
        <v>PQ-VAPU-PB7S</v>
      </c>
      <c r="B45" t="str">
        <v>X002BC0MTF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 t="str">
        <v>0%</v>
      </c>
    </row>
    <row r="46">
      <c r="A46" t="str">
        <v>XH-M883-PUD3</v>
      </c>
      <c r="B46" t="str">
        <v>X002BC42V9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 t="str">
        <v>0%</v>
      </c>
    </row>
    <row r="47">
      <c r="A47" t="str">
        <v>U5-FJS4-VBFN</v>
      </c>
      <c r="B47" t="str">
        <v>X002BBZPYN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 t="str">
        <v>0%</v>
      </c>
    </row>
    <row r="48">
      <c r="A48" t="str">
        <v>OD-YLX2-RAS3</v>
      </c>
      <c r="B48" t="str">
        <v>X002CIGNAF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 t="str">
        <v>0%</v>
      </c>
    </row>
    <row r="49">
      <c r="A49" t="str">
        <v>QU-OIBP-7Y5B</v>
      </c>
      <c r="B49" t="str">
        <v>X002BMBDKR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 t="str">
        <v>0%</v>
      </c>
    </row>
    <row r="50">
      <c r="A50" t="str">
        <v>BK-SRB5-DBHK</v>
      </c>
      <c r="B50" t="str">
        <v>X002BGVME5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 t="str">
        <v>0%</v>
      </c>
    </row>
    <row r="51">
      <c r="A51" t="str">
        <v>5S-LEF4-2V5E</v>
      </c>
      <c r="B51" t="str">
        <v>X001X2JGO1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 t="str">
        <v>0%</v>
      </c>
    </row>
    <row r="52">
      <c r="A52" t="str">
        <v>A9-1ZAC-HQED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 t="str">
        <v>0%</v>
      </c>
    </row>
    <row r="53">
      <c r="A53" t="str">
        <v>RI-UJBR-H76P</v>
      </c>
      <c r="B53" t="str">
        <v>X0028ME04L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 t="str">
        <v>0%</v>
      </c>
    </row>
    <row r="54">
      <c r="A54" t="str">
        <v>ZU-S3OP-BTRV</v>
      </c>
      <c r="B54" t="str">
        <v>X002BBZSCH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 t="str">
        <v>0%</v>
      </c>
    </row>
    <row r="55">
      <c r="A55" t="str">
        <v>3C-8GVG-8KV6</v>
      </c>
      <c r="B55" t="str">
        <v>X0028N5BQ1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 t="str">
        <v>0%</v>
      </c>
    </row>
    <row r="56">
      <c r="A56" t="str">
        <v>UG-VV3N-QT05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 t="str">
        <v>0%</v>
      </c>
    </row>
    <row r="57">
      <c r="A57" t="str">
        <v>AR-AGYL-72FU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 t="str">
        <v>0%</v>
      </c>
    </row>
    <row r="58">
      <c r="A58" t="str">
        <v>FB-NGZ0-VA4A</v>
      </c>
      <c r="B58" t="str">
        <v>X001X3C7U5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 t="str">
        <v>0%</v>
      </c>
    </row>
    <row r="59">
      <c r="A59" t="str">
        <v>KY-KVD7-G2VA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 t="str">
        <v>0%</v>
      </c>
    </row>
    <row r="60">
      <c r="A60" t="str">
        <v>CL-ADM4-Q7KS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 t="str">
        <v>0%</v>
      </c>
    </row>
    <row r="61">
      <c r="A61" t="str">
        <v>9N-UB22-XILZ</v>
      </c>
      <c r="B61" t="str">
        <v>X001YUO5YX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 t="str">
        <v>0%</v>
      </c>
    </row>
    <row r="62">
      <c r="A62" t="str">
        <v>0C-M7XM-LWYB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 t="str">
        <v>0%</v>
      </c>
    </row>
    <row r="63">
      <c r="A63" t="str">
        <v>0E-9KKH-YEV1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 t="str">
        <v>0%</v>
      </c>
    </row>
    <row r="64">
      <c r="A64" t="str">
        <v>30-TBIJ-UJ5C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 t="str">
        <v>0%</v>
      </c>
    </row>
    <row r="65">
      <c r="A65" t="str">
        <v>Silver-Gauntlet-Keychain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 t="str">
        <v>0%</v>
      </c>
    </row>
    <row r="66">
      <c r="A66" t="str">
        <v>ER-PXVS-SGS2</v>
      </c>
      <c r="B66" t="str">
        <v>X001X335EH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 t="str">
        <v>0%</v>
      </c>
    </row>
    <row r="67">
      <c r="A67" t="str">
        <v>5U-1ZED-KWOB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 t="str">
        <v>0%</v>
      </c>
    </row>
    <row r="68">
      <c r="A68" t="str">
        <v>W1-VZB9-VX2R</v>
      </c>
      <c r="B68" t="str">
        <v>X001X4V63D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 t="str">
        <v>0%</v>
      </c>
    </row>
    <row r="69">
      <c r="A69" t="str">
        <v>NB-YLOD-OW76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 t="str">
        <v>0%</v>
      </c>
    </row>
    <row r="70">
      <c r="A70" t="str">
        <v>UT-BZ6T-6A9K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 t="str">
        <v>0%</v>
      </c>
    </row>
    <row r="71">
      <c r="A71" t="str">
        <v>VE-H5R9-CDYW</v>
      </c>
      <c r="B71" t="str">
        <v>X002BMC33N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 t="str">
        <v>0%</v>
      </c>
    </row>
    <row r="72">
      <c r="A72" t="str">
        <v>MK-ILTU-2KQK</v>
      </c>
      <c r="B72" t="str">
        <v>X002BC0MVN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 t="str">
        <v>0%</v>
      </c>
    </row>
    <row r="73">
      <c r="A73" t="str">
        <v>N0-IRLS-KT4G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 t="str">
        <v>0%</v>
      </c>
    </row>
    <row r="74">
      <c r="A74" t="str">
        <v>LH-O68E-L3YL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 t="str">
        <v>0%</v>
      </c>
    </row>
    <row r="75">
      <c r="A75" t="str">
        <v>PK-KI04-1RET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 t="str">
        <v>0%</v>
      </c>
    </row>
    <row r="76">
      <c r="A76" t="str">
        <v>55-RUZS-K9Y2</v>
      </c>
      <c r="B76" t="str">
        <v>X001X335DX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 t="str">
        <v>0%</v>
      </c>
    </row>
    <row r="77">
      <c r="A77" t="str">
        <v>1F-12ZP-MKNZ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 t="str">
        <v>0%</v>
      </c>
    </row>
    <row r="78">
      <c r="A78" t="str">
        <v>88-POFA-3DLA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 t="str">
        <v>0%</v>
      </c>
    </row>
    <row r="79">
      <c r="A79" t="str">
        <v>C5-3MBH-AW2X</v>
      </c>
      <c r="B79" t="str">
        <v>X002CII6L9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 t="str">
        <v>0%</v>
      </c>
    </row>
    <row r="80">
      <c r="A80" t="str">
        <v>YJ-4XKA-C9L2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 t="str">
        <v>0%</v>
      </c>
    </row>
    <row r="81">
      <c r="A81" t="str">
        <v>53-TWQB-SR93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 t="str">
        <v>0%</v>
      </c>
    </row>
    <row r="82">
      <c r="A82" t="str">
        <v>MJ-S021-QPSQ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 t="str">
        <v>0%</v>
      </c>
    </row>
    <row r="83">
      <c r="A83" t="str">
        <v>YM-DCJF-STWH</v>
      </c>
      <c r="B83" t="str">
        <v>X002BBZ4MB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 t="str">
        <v>0%</v>
      </c>
    </row>
    <row r="84">
      <c r="A84" t="str">
        <v>VE-IF4V-1Y2K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 t="str">
        <v>0%</v>
      </c>
    </row>
    <row r="85">
      <c r="A85" t="str">
        <v>XL-RPK0-R1MV</v>
      </c>
      <c r="B85" t="str">
        <v>X0028QC9OP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 t="str">
        <v>0%</v>
      </c>
    </row>
    <row r="86">
      <c r="A86" t="str">
        <v>JS-CPLT-8DMQ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 t="str">
        <v>0%</v>
      </c>
    </row>
    <row r="87">
      <c r="A87" t="str">
        <v>GS-ULZY-X5KA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 t="str">
        <v>0%</v>
      </c>
    </row>
    <row r="88">
      <c r="A88" t="str">
        <v>UU-YNVS-R3DV</v>
      </c>
      <c r="B88" t="str">
        <v>X002BC00R9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 t="str">
        <v>0%</v>
      </c>
    </row>
    <row r="89">
      <c r="A89" t="str">
        <v>J4-SN3X-E6X8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 t="str">
        <v>0%</v>
      </c>
    </row>
    <row r="90">
      <c r="A90" t="str">
        <v>II-4ZU8-CLS9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 t="str">
        <v>0%</v>
      </c>
    </row>
    <row r="91">
      <c r="A91" t="str">
        <v>4X-9BBY-HNAS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 t="str">
        <v>0%</v>
      </c>
    </row>
    <row r="92">
      <c r="A92" t="str">
        <v>AF-NT5N-TWK1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 t="str">
        <v>0%</v>
      </c>
    </row>
    <row r="93">
      <c r="A93" t="str">
        <v>M0-C6T6-GEK2</v>
      </c>
      <c r="B93" t="str">
        <v>X001YNIGL3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 t="str">
        <v>0%</v>
      </c>
    </row>
    <row r="94">
      <c r="A94" t="str">
        <v>OM-DZV6-XBZL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 t="str">
        <v>0%</v>
      </c>
    </row>
    <row r="95">
      <c r="A95" t="str">
        <v>WR-3TXY-ACEL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 t="str">
        <v>0%</v>
      </c>
    </row>
    <row r="96">
      <c r="A96" t="str">
        <v>NB-HV67-5XFJ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 t="str">
        <v>0%</v>
      </c>
    </row>
    <row r="97">
      <c r="A97" t="str">
        <v>GP-8ZN7-Y7MV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 t="str">
        <v>0%</v>
      </c>
    </row>
    <row r="98">
      <c r="A98" t="str">
        <v>AL-EWJ2-7CYQ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 t="str">
        <v>0%</v>
      </c>
    </row>
    <row r="99">
      <c r="A99" t="str">
        <v>AR-D7PK-N43C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 t="str">
        <v>0%</v>
      </c>
    </row>
    <row r="100">
      <c r="A100" t="str">
        <v>WQ-49JK-FJRA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 t="str">
        <v>0%</v>
      </c>
    </row>
    <row r="101">
      <c r="A101" t="str">
        <v>DD-7J1D-GS2K</v>
      </c>
      <c r="B101" t="str">
        <v>X002BETBI1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 t="str">
        <v>0%</v>
      </c>
    </row>
    <row r="102">
      <c r="A102" t="str">
        <v>XV-9YEF-U1A3</v>
      </c>
      <c r="B102" t="str">
        <v>X002BER5QL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 t="str">
        <v>0%</v>
      </c>
    </row>
    <row r="103">
      <c r="A103" t="str">
        <v>PK-ZB0U-X016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 t="str">
        <v>0%</v>
      </c>
    </row>
    <row r="104">
      <c r="A104" t="str">
        <v>UL-LC79-ETPU</v>
      </c>
      <c r="B104" t="str">
        <v>X001YSJJJB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 t="str">
        <v>0%</v>
      </c>
    </row>
    <row r="105">
      <c r="A105" t="str">
        <v>JK-6091-UDBQ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 t="str">
        <v>0%</v>
      </c>
    </row>
    <row r="106">
      <c r="A106" t="str">
        <v>08-58IA-305I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 t="str">
        <v>0%</v>
      </c>
    </row>
    <row r="107">
      <c r="A107" t="str">
        <v>3Q-Y1X2-OG9T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 t="str">
        <v>0%</v>
      </c>
    </row>
    <row r="108">
      <c r="A108" t="str">
        <v>P7-RII9-ZK5S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 t="str">
        <v>0%</v>
      </c>
    </row>
    <row r="109">
      <c r="A109" t="str">
        <v>17-ZQIP-GWMF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 t="str">
        <v>0%</v>
      </c>
    </row>
    <row r="110">
      <c r="A110" t="str">
        <v>ZP-UAC2-VSRI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 t="str">
        <v>0%</v>
      </c>
    </row>
    <row r="111">
      <c r="A111" t="str">
        <v>6G-ZI58-C3EK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 t="str">
        <v>0%</v>
      </c>
    </row>
    <row r="112">
      <c r="A112" t="str">
        <v>ME-SOH6-HBNS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 t="str">
        <v>0%</v>
      </c>
    </row>
    <row r="113">
      <c r="A113" t="str">
        <v>LQ-76UQ-VKAO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 t="str">
        <v>0%</v>
      </c>
    </row>
    <row r="114">
      <c r="A114" t="str">
        <v>Z4-33SD-1XKO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 t="str">
        <v>0%</v>
      </c>
    </row>
    <row r="115">
      <c r="A115" t="str">
        <v>01-GRTH-K7GF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 t="str">
        <v>0%</v>
      </c>
    </row>
    <row r="116">
      <c r="A116" t="str">
        <v>0B-IUQ5-2SFS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 t="str">
        <v>0%</v>
      </c>
    </row>
    <row r="117">
      <c r="A117" t="str">
        <v>2T-IZPZ-YVQK</v>
      </c>
      <c r="B117" t="str">
        <v>X002BMAK6F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 t="str">
        <v>0%</v>
      </c>
    </row>
    <row r="118">
      <c r="A118" t="str">
        <v>D0-H2C7-VMED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 t="str">
        <v>0%</v>
      </c>
    </row>
    <row r="119">
      <c r="A119" t="str">
        <v>D2-4U5O-3EWN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 t="str">
        <v>0%</v>
      </c>
    </row>
    <row r="120">
      <c r="A120" t="str">
        <v>LY-D585-Q5XM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 t="str">
        <v>0%</v>
      </c>
    </row>
    <row r="121">
      <c r="A121" t="str">
        <v>NO-VXEE-W858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 t="str">
        <v>0%</v>
      </c>
    </row>
    <row r="122">
      <c r="A122" t="str">
        <v>O3-TK3J-V4DR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 t="str">
        <v>0%</v>
      </c>
    </row>
    <row r="123">
      <c r="A123" t="str">
        <v>OK-P26E-F950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 t="str">
        <v>0%</v>
      </c>
    </row>
    <row r="124">
      <c r="A124" t="str">
        <v>PJ-HAI1-WS8T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 t="str">
        <v>0%</v>
      </c>
    </row>
    <row r="125">
      <c r="A125" t="str">
        <v>PV-MT49-PAKW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 t="str">
        <v>0%</v>
      </c>
    </row>
    <row r="126">
      <c r="A126" t="str">
        <v>SE-2RQ3-TSVL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 t="str">
        <v>0%</v>
      </c>
    </row>
    <row r="127">
      <c r="A127" t="str">
        <v>XX-DTDS-522Z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 t="str">
        <v>0%</v>
      </c>
    </row>
    <row r="128">
      <c r="A128" t="str">
        <v>0P-IUXC-KPQ1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 t="str">
        <v>0%</v>
      </c>
    </row>
    <row r="129">
      <c r="A129" t="str">
        <v>39-FTKS-BM89</v>
      </c>
      <c r="B129" t="str">
        <v>X0026HUHVX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 t="str">
        <v>0%</v>
      </c>
    </row>
    <row r="130">
      <c r="A130" t="str">
        <v>3Y-2LMV-PPIX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 t="str">
        <v>0%</v>
      </c>
    </row>
    <row r="131">
      <c r="A131" t="str">
        <v>64-69XB-U4N8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 t="str">
        <v>0%</v>
      </c>
    </row>
    <row r="132">
      <c r="A132" t="str">
        <v>6T-JYRZ-VRAF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 t="str">
        <v>0%</v>
      </c>
    </row>
    <row r="133">
      <c r="A133" t="str">
        <v>7W-EVCM-XJ8O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 t="str">
        <v>0%</v>
      </c>
    </row>
    <row r="134">
      <c r="A134" t="str">
        <v>8K-BAYH-S6NZ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 t="str">
        <v>0%</v>
      </c>
    </row>
    <row r="135">
      <c r="A135" t="str">
        <v>90-FDUB-OC4H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 t="str">
        <v>0%</v>
      </c>
    </row>
    <row r="136">
      <c r="A136" t="str">
        <v>BG-4XSB-UGD6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 t="str">
        <v>0%</v>
      </c>
    </row>
    <row r="137">
      <c r="A137" t="str">
        <v>DY-HI2Z-KZIV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 t="str">
        <v>0%</v>
      </c>
    </row>
    <row r="138">
      <c r="A138" t="str">
        <v>EJ-5M34-HSR4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 t="str">
        <v>0%</v>
      </c>
    </row>
    <row r="139">
      <c r="A139" t="str">
        <v>FV-TSFQ-EYKL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 t="str">
        <v>0%</v>
      </c>
    </row>
    <row r="140">
      <c r="A140" t="str">
        <v>GM-ULDO-XJMX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 t="str">
        <v>0%</v>
      </c>
    </row>
    <row r="141">
      <c r="A141" t="str">
        <v>GX-XJVW-73C0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 t="str">
        <v>0%</v>
      </c>
    </row>
    <row r="142">
      <c r="A142" t="str">
        <v>HB-7L0I-H8F5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 t="str">
        <v>0%</v>
      </c>
    </row>
    <row r="143">
      <c r="A143" t="str">
        <v>HD-BQFO-1D78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 t="str">
        <v>0%</v>
      </c>
    </row>
    <row r="144">
      <c r="A144" t="str">
        <v>I3-LCWG-90XK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 t="str">
        <v>0%</v>
      </c>
    </row>
    <row r="145">
      <c r="A145" t="str">
        <v>KX-L6XC-M1E5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 t="str">
        <v>0%</v>
      </c>
    </row>
    <row r="146">
      <c r="A146" t="str">
        <v>LA-J1RY-MMB4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 t="str">
        <v>0%</v>
      </c>
    </row>
    <row r="147">
      <c r="A147" t="str">
        <v>LL-XJ9B-K6F2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 t="str">
        <v>0%</v>
      </c>
    </row>
    <row r="148">
      <c r="A148" t="str">
        <v>MV-545G-GAOR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 t="str">
        <v>0%</v>
      </c>
    </row>
    <row r="149">
      <c r="A149" t="str">
        <v>N5-VMMB-RO61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 t="str">
        <v>0%</v>
      </c>
    </row>
    <row r="150">
      <c r="A150" t="str">
        <v>NC-A4VG-PEB6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 t="str">
        <v>0%</v>
      </c>
    </row>
    <row r="151">
      <c r="A151" t="str">
        <v>O6-FDHS-3UPN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 t="str">
        <v>0%</v>
      </c>
    </row>
    <row r="152">
      <c r="A152" t="str">
        <v>S0-109Q-862V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 t="str">
        <v>0%</v>
      </c>
    </row>
    <row r="153">
      <c r="A153" t="str">
        <v>VH-XIU6-29EK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 t="str">
        <v>0%</v>
      </c>
    </row>
    <row r="154">
      <c r="A154" t="str">
        <v>WT-A8KE-1VTS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 t="str">
        <v>0%</v>
      </c>
    </row>
    <row r="155">
      <c r="A155" t="str">
        <v>XI-89VP-3KEA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 t="str">
        <v>0%</v>
      </c>
    </row>
    <row r="156">
      <c r="A156" t="str">
        <v>YV-QT5U-QJYH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 t="str">
        <v>0%</v>
      </c>
    </row>
    <row r="157">
      <c r="A157" t="str">
        <v>Z1-310C-3GJK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 t="str">
        <v>0%</v>
      </c>
    </row>
    <row r="158">
      <c r="A158" t="str">
        <v>ZA-L3GN-MA6R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 t="str">
        <v>0%</v>
      </c>
    </row>
    <row r="159">
      <c r="A159" t="str">
        <v>LO-ONQY-576D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 t="str">
        <v>0%</v>
      </c>
    </row>
    <row r="160">
      <c r="A160" t="str">
        <v>LR-0WQG-NEER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 t="str">
        <v>0%</v>
      </c>
    </row>
    <row r="161">
      <c r="A161" t="str">
        <v>PL-U42C-NEG6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 t="str">
        <v>0%</v>
      </c>
    </row>
    <row r="162">
      <c r="A162" t="str">
        <v>SW-PJ6F-DE4E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 t="str">
        <v>0%</v>
      </c>
    </row>
    <row r="163">
      <c r="A163" t="str">
        <v>T5-2JO5-8517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 t="str">
        <v>0%</v>
      </c>
    </row>
    <row r="164">
      <c r="A164" t="str">
        <v>XK-16HP-3HVX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 t="str">
        <v>0%</v>
      </c>
    </row>
    <row r="165">
      <c r="A165" t="str">
        <v>2N-9AAB-Z1MS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 t="str">
        <v>0%</v>
      </c>
    </row>
    <row r="166">
      <c r="A166" t="str">
        <v>WK-TAOT-GMDD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 t="str">
        <v>0%</v>
      </c>
    </row>
    <row r="167">
      <c r="A167" t="str">
        <v>QK-BLA1-6GWV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 t="str">
        <v>0%</v>
      </c>
    </row>
    <row r="168">
      <c r="A168" t="str">
        <v>GH-BT6K-6S6H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 t="str">
        <v>0%</v>
      </c>
    </row>
    <row r="169">
      <c r="A169" t="str">
        <v>M8-N0IN-N4GP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 t="str">
        <v>0%</v>
      </c>
    </row>
    <row r="170">
      <c r="A170" t="str">
        <v>GM-GY8K-OHQH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 t="str">
        <v>0%</v>
      </c>
    </row>
    <row r="171">
      <c r="A171" t="str">
        <v>O0-C95Y-VIP6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 t="str">
        <v>0%</v>
      </c>
    </row>
    <row r="172">
      <c r="A172" t="str">
        <v>GQ-PYK4-I1EJ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 t="str">
        <v>0%</v>
      </c>
    </row>
    <row r="173">
      <c r="A173" t="str">
        <v>AR-53RB-BW22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 t="str">
        <v>0%</v>
      </c>
    </row>
    <row r="174">
      <c r="A174" t="str">
        <v>Z0-OPJY-5TVP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 t="str">
        <v>0%</v>
      </c>
    </row>
    <row r="175">
      <c r="A175" t="str">
        <v>7U-DN06-NA5I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 t="str">
        <v>0%</v>
      </c>
    </row>
    <row r="176">
      <c r="A176" t="str">
        <v>H1-8U53-33Y0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 t="str">
        <v>0%</v>
      </c>
    </row>
    <row r="177">
      <c r="A177" t="str">
        <v>RY-F9TU-JCL2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 t="str">
        <v>0%</v>
      </c>
    </row>
    <row r="178">
      <c r="A178" t="str">
        <v>QE-OKO0-QG4I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 t="str">
        <v>0%</v>
      </c>
    </row>
    <row r="179">
      <c r="A179" t="str">
        <v>G1-UL4F-T6SA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 t="str">
        <v>0%</v>
      </c>
    </row>
    <row r="180">
      <c r="A180" t="str">
        <v>S-CPLT-8DMQ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 t="str">
        <v>0%</v>
      </c>
    </row>
    <row r="181">
      <c r="A181" t="str">
        <v>TL-N6KI-4S4M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 t="str">
        <v>0%</v>
      </c>
    </row>
    <row r="182">
      <c r="A182" t="str">
        <v>Pet Glove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 t="str">
        <v>0%</v>
      </c>
    </row>
    <row r="183">
      <c r="A183" t="str">
        <v>Pawsing Pet Grooming Glove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 t="str">
        <v>0%</v>
      </c>
    </row>
    <row r="184">
      <c r="A184" t="str">
        <v>LD-T37K-GXU3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 t="str">
        <v>0%</v>
      </c>
    </row>
    <row r="185">
      <c r="A185" t="str">
        <v>PV-UCMG-T7B0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 t="str">
        <v>0%</v>
      </c>
    </row>
    <row r="186">
      <c r="A186" t="str">
        <v>B5-QY6K-8NQG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 t="str">
        <v>0%</v>
      </c>
    </row>
    <row r="187">
      <c r="A187" t="str">
        <v>LN-JTUI-5VO7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 t="str">
        <v>0%</v>
      </c>
    </row>
    <row r="188">
      <c r="A188" t="str">
        <v>ChiDaBa Pet Gloves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 t="str">
        <v>0%</v>
      </c>
    </row>
    <row r="189">
      <c r="A189" t="str">
        <v>glove chidaba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 t="str">
        <v>0%</v>
      </c>
    </row>
    <row r="190">
      <c r="A190" t="str">
        <v>NA-IJIA-SZS9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 t="str">
        <v>0%</v>
      </c>
    </row>
    <row r="191">
      <c r="A191" t="str">
        <v>M7-PHBM-TJBX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 t="str">
        <v>0%</v>
      </c>
    </row>
    <row r="192">
      <c r="A192" t="str">
        <v>MH-5ZGW-6VV9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 t="str">
        <v>0%</v>
      </c>
    </row>
    <row r="193">
      <c r="A193" t="str">
        <v>1R-UXYH-YNJ4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 t="str">
        <v>0%</v>
      </c>
    </row>
    <row r="194">
      <c r="A194" t="str">
        <v>G8-CO5L-EOL6</v>
      </c>
      <c r="B194" t="str">
        <v>X002HF85EP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 t="str">
        <v>0%</v>
      </c>
    </row>
    <row r="195">
      <c r="A195" t="str">
        <v>J5-PG59-MLTR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 t="str">
        <v>0%</v>
      </c>
    </row>
    <row r="196">
      <c r="A196" t="str">
        <v>6M-NR93-UL2G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 t="str">
        <v>0%</v>
      </c>
    </row>
    <row r="197">
      <c r="A197" t="str">
        <v>QH-6I3T-X6FO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 t="str">
        <v>0%</v>
      </c>
    </row>
    <row r="198">
      <c r="A198" t="str">
        <v>KD-ZTIJ-NMUA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 t="str">
        <v>0%</v>
      </c>
    </row>
    <row r="199">
      <c r="A199" t="str">
        <v>TJ-YQWB-D1OT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 t="str">
        <v>0%</v>
      </c>
    </row>
    <row r="200">
      <c r="A200" t="str">
        <v>XR-9DPP-L4ZF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 t="str">
        <v>0%</v>
      </c>
    </row>
    <row r="201">
      <c r="A201" t="str">
        <v>43-FJB1-7JW4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 t="str">
        <v>0%</v>
      </c>
    </row>
    <row r="202">
      <c r="A202" t="str">
        <v>8G-CA37-LHSA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 t="str">
        <v>0%</v>
      </c>
    </row>
    <row r="203">
      <c r="A203" t="str">
        <v>G1-GY8H-0O13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 t="str">
        <v>0%</v>
      </c>
    </row>
    <row r="204">
      <c r="A204" t="str">
        <v>GT-CNNS-JHH0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 t="str">
        <v>0%</v>
      </c>
    </row>
    <row r="205">
      <c r="A205" t="str">
        <v>JZ-UT8A-P4OJ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 t="str">
        <v>0%</v>
      </c>
    </row>
    <row r="206">
      <c r="A206" t="str">
        <v>MA-5CSV-DDIP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 t="str">
        <v>0%</v>
      </c>
    </row>
    <row r="207">
      <c r="A207" t="str">
        <v>OP-SLGU-3V4G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 t="str">
        <v>0%</v>
      </c>
    </row>
    <row r="208">
      <c r="A208" t="str">
        <v>Q8-5BM6-J80B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 t="str">
        <v>0%</v>
      </c>
    </row>
    <row r="209">
      <c r="A209" t="str">
        <v>RW-71DO-YRD9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 t="str">
        <v>0%</v>
      </c>
    </row>
    <row r="210">
      <c r="A210" t="str">
        <v>T1-DY1J-U769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 t="str">
        <v>0%</v>
      </c>
    </row>
    <row r="211">
      <c r="A211" t="str">
        <v>YO-8ARC-1UQI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 t="str">
        <v>0%</v>
      </c>
    </row>
    <row r="212">
      <c r="A212" t="str">
        <v>1X-EU0I-H6RY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 t="str">
        <v>0%</v>
      </c>
    </row>
    <row r="213">
      <c r="A213" t="str">
        <v>2O-LLRT-BK36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 t="str">
        <v>0%</v>
      </c>
    </row>
    <row r="214">
      <c r="A214" t="str">
        <v>2S-A0IT-THKX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 t="str">
        <v>0%</v>
      </c>
    </row>
    <row r="215">
      <c r="A215" t="str">
        <v>3V-1FNL-1Q1S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 t="str">
        <v>0%</v>
      </c>
    </row>
    <row r="216">
      <c r="A216" t="str">
        <v>5T-KMAE-0DPL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 t="str">
        <v>0%</v>
      </c>
    </row>
    <row r="217">
      <c r="A217" t="str">
        <v>8H-INBL-CGIW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 t="str">
        <v>0%</v>
      </c>
    </row>
    <row r="218">
      <c r="A218" t="str">
        <v>9G-MH3H-6FJ8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 t="str">
        <v>0%</v>
      </c>
    </row>
    <row r="219">
      <c r="A219" t="str">
        <v>C6-ONPZ-YK24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 t="str">
        <v>0%</v>
      </c>
    </row>
    <row r="220">
      <c r="A220" t="str">
        <v>FX-97CU-I19O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 t="str">
        <v>0%</v>
      </c>
    </row>
    <row r="221">
      <c r="A221" t="str">
        <v>J1-JUVL-5JVM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 t="str">
        <v>0%</v>
      </c>
    </row>
    <row r="222">
      <c r="A222" t="str">
        <v>LV-O524-7RIZ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 t="str">
        <v>0%</v>
      </c>
    </row>
    <row r="223">
      <c r="A223" t="str">
        <v>O0-M0XE-9KKS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 t="str">
        <v>0%</v>
      </c>
    </row>
    <row r="224">
      <c r="A224" t="str">
        <v>RL-A7YC-R3F2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 t="str">
        <v>0%</v>
      </c>
    </row>
    <row r="225">
      <c r="A225" t="str">
        <v>X4-XKVN-P28C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 t="str">
        <v>0%</v>
      </c>
    </row>
    <row r="226">
      <c r="A226" t="str">
        <v>YA-PRH0-FS15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 t="str">
        <v>0%</v>
      </c>
    </row>
    <row r="227">
      <c r="A227" t="str">
        <v>A0-2OKW-LAGZ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 t="str">
        <v>0%</v>
      </c>
    </row>
    <row r="228">
      <c r="A228" t="str">
        <v>55-4SA9-22E5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 t="str">
        <v>0%</v>
      </c>
    </row>
    <row r="229">
      <c r="A229" t="str">
        <v>A0-3NPD-95WD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 t="str">
        <v>0%</v>
      </c>
    </row>
    <row r="230">
      <c r="A230" t="str">
        <v>IN-C2EI-TW7X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 t="str">
        <v>0%</v>
      </c>
    </row>
    <row r="231">
      <c r="A231" t="str">
        <v>MN-3WBP-SYUU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 t="str">
        <v>0%</v>
      </c>
    </row>
    <row r="232">
      <c r="A232" t="str">
        <v>PX-2697-DXX5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 t="str">
        <v>0%</v>
      </c>
    </row>
    <row r="233">
      <c r="A233" t="str">
        <v>ZP-9Z69-TAL7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 t="str">
        <v>0%</v>
      </c>
    </row>
    <row r="234">
      <c r="A234" t="str">
        <v>9B-YQQ9-CCJF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 t="str">
        <v>0%</v>
      </c>
    </row>
    <row r="235">
      <c r="A235" t="str">
        <v>8C-ZJBC-GHAH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 t="str">
        <v>0%</v>
      </c>
    </row>
    <row r="236">
      <c r="A236" t="str">
        <v>AP-WV4H-VBI1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 t="str">
        <v>0%</v>
      </c>
    </row>
    <row r="237">
      <c r="A237" t="str">
        <v>H3-D6UJ-1T5U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 t="str">
        <v>0%</v>
      </c>
    </row>
    <row r="238">
      <c r="A238" t="str">
        <v>KI-4E4Y-OGVT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 t="str">
        <v>0%</v>
      </c>
    </row>
    <row r="239">
      <c r="A239" t="str">
        <v>KU-4WW0-63A8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 t="str">
        <v>0%</v>
      </c>
    </row>
    <row r="240">
      <c r="A240" t="str">
        <v>OC-UUKJ-WX08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 t="str">
        <v>0%</v>
      </c>
    </row>
    <row r="241">
      <c r="A241" t="str">
        <v>VN-E4V1-VXH0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 t="str">
        <v>0%</v>
      </c>
    </row>
    <row r="242">
      <c r="A242" t="str">
        <v>EK-5W8W-JTYQ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 t="str">
        <v>0%</v>
      </c>
    </row>
    <row r="243">
      <c r="A243" t="str">
        <v>8C-Z6EI-0V4S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 t="str">
        <v>0%</v>
      </c>
    </row>
    <row r="244">
      <c r="A244" t="str">
        <v>D8-FOMZ-TM8X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 t="str">
        <v>0%</v>
      </c>
    </row>
    <row r="245">
      <c r="A245" t="str">
        <v>8M-E4AG-9XE8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 t="str">
        <v>0%</v>
      </c>
    </row>
    <row r="246">
      <c r="A246" t="str">
        <v>K6-AA9Z-OSZ9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 t="str">
        <v>0%</v>
      </c>
    </row>
    <row r="247">
      <c r="A247" t="str">
        <v>SG-FU3D-FWE3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 t="str">
        <v>0%</v>
      </c>
    </row>
    <row r="248">
      <c r="A248" t="str">
        <v>YB-KSGR-N9S3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 t="str">
        <v>0%</v>
      </c>
    </row>
    <row r="249">
      <c r="A249" t="str">
        <v>QQ-PCQL-S43B</v>
      </c>
      <c r="B249" t="str">
        <v>X002L0EXYR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 t="str">
        <v>0%</v>
      </c>
    </row>
    <row r="250">
      <c r="A250" t="str">
        <v>EW-PYI4-8QTC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 t="str">
        <v>0%</v>
      </c>
    </row>
    <row r="251">
      <c r="A251" t="str">
        <v>PQ-F3RC-8A29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 t="str">
        <v>0%</v>
      </c>
    </row>
    <row r="252">
      <c r="A252" t="str">
        <v>8E-W9ZL-O0XU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 t="str">
        <v>0%</v>
      </c>
    </row>
    <row r="253">
      <c r="A253" t="str">
        <v>BZ-VZT1-5X5R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 t="str">
        <v>0%</v>
      </c>
    </row>
    <row r="254">
      <c r="A254" t="str">
        <v>42-RGBP-CEAK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 t="str">
        <v>0%</v>
      </c>
    </row>
    <row r="255">
      <c r="A255" t="str">
        <v>2K-XVBD-O0R9</v>
      </c>
      <c r="B255" t="str">
        <v>X002NATMU5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 t="str">
        <v>0%</v>
      </c>
    </row>
    <row r="256">
      <c r="A256" t="str">
        <v>T6-TSEL-DO36</v>
      </c>
      <c r="B256" t="str">
        <v>X002NAFPDX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 t="str">
        <v>0%</v>
      </c>
    </row>
    <row r="257">
      <c r="A257" t="str">
        <v>TK-JCBL-S2SC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 t="str">
        <v>0%</v>
      </c>
    </row>
    <row r="258">
      <c r="A258" t="str">
        <v>U3-X7MQ-4QCB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 t="str">
        <v>0%</v>
      </c>
    </row>
    <row r="259">
      <c r="A259" t="str">
        <v>HR-V1IK-AIGG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 t="str">
        <v>0%</v>
      </c>
    </row>
    <row r="260">
      <c r="A260" t="str">
        <v>UQ-KZD1-CNQV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 t="str">
        <v>0%</v>
      </c>
    </row>
    <row r="261">
      <c r="A261" t="str">
        <v>IO-CH4U-TJEN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 t="str">
        <v>0%</v>
      </c>
    </row>
    <row r="262">
      <c r="A262" t="str">
        <v>KN-9PF2-14IZ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 t="str">
        <v>0%</v>
      </c>
    </row>
    <row r="263">
      <c r="A263" t="str">
        <v>NF-6TA3-4WFF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 t="str">
        <v>0%</v>
      </c>
    </row>
    <row r="264">
      <c r="A264" t="str">
        <v>PA-8QLE-EJC6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 t="str">
        <v>0%</v>
      </c>
    </row>
    <row r="265">
      <c r="A265" t="str">
        <v>PF-5PN3-Q92N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 t="str">
        <v>0%</v>
      </c>
    </row>
    <row r="266">
      <c r="A266" t="str">
        <v>TQ-H85E-JQ4U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 t="str">
        <v>0%</v>
      </c>
    </row>
    <row r="267">
      <c r="A267" t="str">
        <v>BI-EGLW-0VEI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 t="str">
        <v>0%</v>
      </c>
    </row>
    <row r="268">
      <c r="A268" t="str">
        <v>CY-CI3D-CHYK</v>
      </c>
      <c r="B268" t="str">
        <v>X002TM7I8Z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 t="str">
        <v>0%</v>
      </c>
    </row>
    <row r="269">
      <c r="A269" t="str">
        <v>N2-TZ76-G3JE</v>
      </c>
      <c r="B269" t="str">
        <v>X002TMJW61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 t="str">
        <v>0%</v>
      </c>
    </row>
    <row r="270">
      <c r="A270" t="str">
        <v>R9-BPV1-XJUQ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 t="str">
        <v>0%</v>
      </c>
    </row>
    <row r="271">
      <c r="A271" t="str">
        <v>RN-UVA2-2T8B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 t="str">
        <v>0%</v>
      </c>
    </row>
    <row r="272">
      <c r="A272" t="str">
        <v>X4-DJ7H-ZTGX</v>
      </c>
      <c r="B272" t="str">
        <v>X002TMOWQB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 t="str">
        <v>0%</v>
      </c>
    </row>
    <row r="273">
      <c r="A273" t="str">
        <v>KR-RB46-THOW</v>
      </c>
      <c r="B273" t="str">
        <v>X002TPQ8ZL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 t="str">
        <v>0%</v>
      </c>
    </row>
    <row r="274">
      <c r="A274" t="str">
        <v>HK-OQWE-UM40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 t="str">
        <v>0%</v>
      </c>
    </row>
    <row r="275">
      <c r="A275" t="str">
        <v>FG-BVUM-HOJX</v>
      </c>
      <c r="B275" t="str">
        <v>X002UDIWO7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 t="str">
        <v>0%</v>
      </c>
    </row>
    <row r="276">
      <c r="A276" t="str">
        <v>H5-MZXZ-04N5</v>
      </c>
      <c r="B276" t="str">
        <v>X002UDI1W5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 t="str">
        <v>0%</v>
      </c>
    </row>
    <row r="277">
      <c r="A277" t="str">
        <v>HY-FPG1-H2SQ</v>
      </c>
      <c r="B277" t="str">
        <v>X002UDBVHH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 t="str">
        <v>0%</v>
      </c>
    </row>
    <row r="278">
      <c r="A278" t="str">
        <v>KG-8JKR-RC81</v>
      </c>
      <c r="B278" t="str">
        <v>X002UDIWNX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 t="str">
        <v>0%</v>
      </c>
    </row>
    <row r="279">
      <c r="A279" t="str">
        <v>U8-PI8J-3769</v>
      </c>
      <c r="B279" t="str">
        <v>X002UDBVHR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 t="str">
        <v>0%</v>
      </c>
    </row>
    <row r="280">
      <c r="A280" t="str">
        <v>V6-9SRV-QZIZ</v>
      </c>
      <c r="B280" t="str">
        <v>X002UDI1VV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 t="str">
        <v>0%</v>
      </c>
    </row>
    <row r="281">
      <c r="A281" t="str">
        <v>WB-S6FP-STO9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 t="str">
        <v>0%</v>
      </c>
    </row>
    <row r="282">
      <c r="A282" t="str">
        <v>39-5LZ9-QU31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 t="str">
        <v>0%</v>
      </c>
    </row>
    <row r="283">
      <c r="A283" t="str">
        <v>DL-VZTZ-QHXX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 t="str">
        <v>0%</v>
      </c>
    </row>
    <row r="284">
      <c r="A284" t="str">
        <v>XQ-ULZY-GBZS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 t="str">
        <v>0%</v>
      </c>
    </row>
    <row r="285">
      <c r="A285" t="str">
        <v>8J-L16W-QODO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 t="str">
        <v>0%</v>
      </c>
    </row>
    <row r="286">
      <c r="A286" t="str">
        <v>ER-20K5-JXAF</v>
      </c>
      <c r="B286" t="str">
        <v>X002VN8FIT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 t="str">
        <v>0%</v>
      </c>
    </row>
    <row r="287">
      <c r="A287" t="str">
        <v>ZE-DDU0-396K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 t="str">
        <v>0%</v>
      </c>
    </row>
    <row r="288">
      <c r="A288" t="str">
        <v>RB-C6H6-5FBA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 t="str">
        <v>0%</v>
      </c>
    </row>
    <row r="289">
      <c r="A289" t="str">
        <v>AO-N2WC-LK4S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 t="str">
        <v>0%</v>
      </c>
    </row>
    <row r="290">
      <c r="A290" t="str">
        <v>F2-UHMO-DYRZ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 t="str">
        <v>0%</v>
      </c>
    </row>
    <row r="291">
      <c r="A291" t="str">
        <v>HC-PEBR-Y8E6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 t="str">
        <v>0%</v>
      </c>
    </row>
    <row r="292">
      <c r="A292" t="str">
        <v>QP-FVYX-FSVT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 t="str">
        <v>0%</v>
      </c>
    </row>
    <row r="293">
      <c r="A293" t="str">
        <v>X3-LNO2-F97Q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 t="str">
        <v>0%</v>
      </c>
    </row>
    <row r="294">
      <c r="A294" t="str">
        <v>XL-F93L-7S54</v>
      </c>
      <c r="B294" t="str">
        <v>X002WXRCOB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 t="str">
        <v>0%</v>
      </c>
    </row>
    <row r="295">
      <c r="A295" t="str">
        <v>tny-01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 t="str">
        <v>0%</v>
      </c>
    </row>
    <row r="296">
      <c r="A296" t="str">
        <v>tny-03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 t="str">
        <v>0%</v>
      </c>
    </row>
    <row r="297">
      <c r="A297" t="str">
        <v>tny-04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 t="str">
        <v>0%</v>
      </c>
    </row>
    <row r="298">
      <c r="A298" t="str">
        <v>tny-05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 t="str">
        <v>0%</v>
      </c>
    </row>
    <row r="299">
      <c r="A299" t="str">
        <v>tny-06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 t="str">
        <v>0%</v>
      </c>
    </row>
    <row r="300">
      <c r="A300" t="str">
        <v>tny-07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 t="str">
        <v>0%</v>
      </c>
    </row>
    <row r="301">
      <c r="A301" t="str">
        <v>tny-08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 t="str">
        <v>0%</v>
      </c>
    </row>
    <row r="302">
      <c r="A302" t="str">
        <v>tny-09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 t="str">
        <v>0%</v>
      </c>
    </row>
    <row r="303">
      <c r="A303" t="str">
        <v>tny-10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 t="str">
        <v>0%</v>
      </c>
    </row>
    <row r="304">
      <c r="A304" t="str">
        <v>tny-11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 t="str">
        <v>0%</v>
      </c>
    </row>
    <row r="305">
      <c r="A305" t="str">
        <v>tny-12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 t="str">
        <v>0%</v>
      </c>
    </row>
    <row r="306">
      <c r="A306" t="str">
        <v>tny-13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 t="str">
        <v>0%</v>
      </c>
    </row>
    <row r="307">
      <c r="A307" t="str">
        <v>tny-14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 t="str">
        <v>0%</v>
      </c>
    </row>
    <row r="308">
      <c r="A308" t="str">
        <v>tny-15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 t="str">
        <v>0%</v>
      </c>
    </row>
    <row r="309">
      <c r="A309" t="str">
        <v>tny-16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 t="str">
        <v>0%</v>
      </c>
    </row>
    <row r="310">
      <c r="A310" t="str">
        <v>tny-17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 t="str">
        <v>0%</v>
      </c>
    </row>
    <row r="311">
      <c r="A311" t="str">
        <v>tny-18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 t="str">
        <v>0%</v>
      </c>
    </row>
    <row r="312">
      <c r="A312" t="str">
        <v>tny-19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 t="str">
        <v>0%</v>
      </c>
    </row>
    <row r="313">
      <c r="A313" t="str">
        <v>tny-20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 t="str">
        <v>0%</v>
      </c>
    </row>
    <row r="314">
      <c r="A314" t="str">
        <v>hla-01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 t="str">
        <v>0%</v>
      </c>
    </row>
    <row r="315">
      <c r="A315" t="str">
        <v>SN-RI9R-1LPP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 t="str">
        <v>0%</v>
      </c>
    </row>
    <row r="316">
      <c r="A316" t="str">
        <v>T4-896Y-UOFE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 t="str">
        <v>0%</v>
      </c>
    </row>
    <row r="317">
      <c r="A317" t="str">
        <v>AY-OENR-WS73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 t="str">
        <v>0%</v>
      </c>
    </row>
    <row r="318">
      <c r="A318" t="str">
        <v>CL-5V4W-19MY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 t="str">
        <v>0%</v>
      </c>
    </row>
    <row r="319">
      <c r="A319" t="str">
        <v>4I-BZFZ-GOFD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 t="str">
        <v>0%</v>
      </c>
    </row>
    <row r="320">
      <c r="A320" t="str">
        <v>L6-VME9-JJK8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 t="str">
        <v>0%</v>
      </c>
    </row>
    <row r="321">
      <c r="A321" t="str">
        <v>UF-5GTY-TV56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 t="str">
        <v>0%</v>
      </c>
    </row>
    <row r="322">
      <c r="A322" t="str">
        <v>W9-HKXO-CFKE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 t="str">
        <v>0%</v>
      </c>
    </row>
    <row r="323">
      <c r="A323" t="str">
        <v>0Z-33T9-6PI6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 t="str">
        <v>0%</v>
      </c>
    </row>
    <row r="324">
      <c r="A324" t="str">
        <v>PH-APJH-7L84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 t="str">
        <v>0%</v>
      </c>
    </row>
    <row r="325">
      <c r="A325" t="str">
        <v>I7-EFOL-P3NO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 t="str">
        <v>0%</v>
      </c>
    </row>
    <row r="326">
      <c r="A326" t="str">
        <v>XJ-88EU-BVRE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 t="str">
        <v>0%</v>
      </c>
    </row>
    <row r="327">
      <c r="A327" t="str">
        <v>32-QZHZ-TCMX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 t="str">
        <v>0%</v>
      </c>
    </row>
    <row r="328">
      <c r="A328" t="str">
        <v>6T-XLOS-FNBO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 t="str">
        <v>0%</v>
      </c>
    </row>
    <row r="329">
      <c r="A329" t="str">
        <v>7H-TI8M-FWNJ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 t="str">
        <v>0%</v>
      </c>
    </row>
    <row r="330">
      <c r="A330" t="str">
        <v>UV-T1KY-367W</v>
      </c>
      <c r="B330" t="str">
        <v>X0030CGYG5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 t="str">
        <v>0%</v>
      </c>
    </row>
    <row r="331">
      <c r="A331" t="str">
        <v>WU-A3TY-CUN2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 t="str">
        <v>0%</v>
      </c>
    </row>
    <row r="332">
      <c r="A332" t="str">
        <v>2U-A8VP-JSCL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 t="str">
        <v>0%</v>
      </c>
    </row>
    <row r="333">
      <c r="A333" t="str">
        <v>1U-47I8-T66X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 t="str">
        <v>0%</v>
      </c>
    </row>
    <row r="334">
      <c r="A334" t="str">
        <v>1J-BY95-F1K3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 t="str">
        <v>0%</v>
      </c>
    </row>
    <row r="335">
      <c r="A335" t="str">
        <v>5V-DV91-Z442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 t="str">
        <v>0%</v>
      </c>
    </row>
    <row r="336">
      <c r="A336" t="str">
        <v>YN-S0RG-YT33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 t="str">
        <v>0%</v>
      </c>
    </row>
    <row r="337">
      <c r="A337" t="str">
        <v>EK-APQA-YGQB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 t="str">
        <v>0%</v>
      </c>
    </row>
    <row r="338">
      <c r="A338" t="str">
        <v>Q4-W1AJ-GWF8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 t="str">
        <v>0%</v>
      </c>
    </row>
    <row r="339">
      <c r="A339" t="str">
        <v>JM-DCQL-RTRN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 t="str">
        <v>0%</v>
      </c>
    </row>
    <row r="340">
      <c r="A340" t="str">
        <v>YC-5EAO-EY9O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 t="str">
        <v>0%</v>
      </c>
    </row>
    <row r="341">
      <c r="A341" t="str">
        <v>Light-Round-1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 t="str">
        <v>0%</v>
      </c>
    </row>
    <row r="342">
      <c r="A342" t="str">
        <v>1-12-8-9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 t="str">
        <v>0%</v>
      </c>
    </row>
    <row r="343">
      <c r="A343" t="str">
        <v>1-2-3-4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 t="str">
        <v>0%</v>
      </c>
    </row>
    <row r="344">
      <c r="A344" t="str">
        <v>14-20-21-10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 t="str">
        <v>0%</v>
      </c>
    </row>
    <row r="345">
      <c r="A345" t="str">
        <v>15-26-7-6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 t="str">
        <v>0%</v>
      </c>
    </row>
    <row r="346">
      <c r="A346" t="str">
        <v>17-16-8-9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 t="str">
        <v>0%</v>
      </c>
    </row>
    <row r="347">
      <c r="A347" t="str">
        <v>2-14-18-10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 t="str">
        <v>0%</v>
      </c>
    </row>
    <row r="348">
      <c r="A348" t="str">
        <v>3-33-19-11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 t="str">
        <v>0%</v>
      </c>
    </row>
    <row r="349">
      <c r="A349" t="str">
        <v>RE-Parent-4Packs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 t="str">
        <v>0%</v>
      </c>
    </row>
    <row r="350">
      <c r="A350" t="str">
        <v>RE-1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 t="str">
        <v>0%</v>
      </c>
    </row>
    <row r="351">
      <c r="A351" t="str">
        <v>RE-1-12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 t="str">
        <v>0%</v>
      </c>
    </row>
    <row r="352">
      <c r="A352" t="str">
        <v>RE-1-6-10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 t="str">
        <v>0%</v>
      </c>
    </row>
    <row r="353">
      <c r="A353" t="str">
        <v>RE-10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 t="str">
        <v>0%</v>
      </c>
    </row>
    <row r="354">
      <c r="A354" t="str">
        <v>RE-11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 t="str">
        <v>0%</v>
      </c>
    </row>
    <row r="355">
      <c r="A355" t="str">
        <v>RE-12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 t="str">
        <v>0%</v>
      </c>
    </row>
    <row r="356">
      <c r="A356" t="str">
        <v>RE-12-15-22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 t="str">
        <v>0%</v>
      </c>
    </row>
    <row r="357">
      <c r="A357" t="str">
        <v>RE-13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 t="str">
        <v>0%</v>
      </c>
    </row>
    <row r="358">
      <c r="A358" t="str">
        <v>RE-14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 t="str">
        <v>0%</v>
      </c>
    </row>
    <row r="359">
      <c r="A359" t="str">
        <v>RE-14-10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 t="str">
        <v>0%</v>
      </c>
    </row>
    <row r="360">
      <c r="A360" t="str">
        <v>RE-14-7-8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 t="str">
        <v>0%</v>
      </c>
    </row>
    <row r="361">
      <c r="A361" t="str">
        <v>RE-15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 t="str">
        <v>0%</v>
      </c>
    </row>
    <row r="362">
      <c r="A362" t="str">
        <v>RE-16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 t="str">
        <v>0%</v>
      </c>
    </row>
    <row r="363">
      <c r="A363" t="str">
        <v>RE-17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 t="str">
        <v>0%</v>
      </c>
    </row>
    <row r="364">
      <c r="A364" t="str">
        <v>RE-17-16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 t="str">
        <v>0%</v>
      </c>
    </row>
    <row r="365">
      <c r="A365" t="str">
        <v>RE-17-20-24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 t="str">
        <v>0%</v>
      </c>
    </row>
    <row r="366">
      <c r="A366" t="str">
        <v>RE-19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 t="str">
        <v>0%</v>
      </c>
    </row>
    <row r="367">
      <c r="A367" t="str">
        <v>RE-2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 t="str">
        <v>0%</v>
      </c>
    </row>
    <row r="368">
      <c r="A368" t="str">
        <v>RE-2-19-32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 t="str">
        <v>0%</v>
      </c>
    </row>
    <row r="369">
      <c r="A369" t="str">
        <v>RE-20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 t="str">
        <v>0%</v>
      </c>
    </row>
    <row r="370">
      <c r="A370" t="str">
        <v>RE-21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 t="str">
        <v>0%</v>
      </c>
    </row>
    <row r="371">
      <c r="A371" t="str">
        <v>RE-22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 t="str">
        <v>0%</v>
      </c>
    </row>
    <row r="372">
      <c r="A372" t="str">
        <v>RE-23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 t="str">
        <v>0%</v>
      </c>
    </row>
    <row r="373">
      <c r="A373" t="str">
        <v>RE-24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 t="str">
        <v>0%</v>
      </c>
    </row>
    <row r="374">
      <c r="A374" t="str">
        <v>RE-25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 t="str">
        <v>0%</v>
      </c>
    </row>
    <row r="375">
      <c r="A375" t="str">
        <v>RE-26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 t="str">
        <v>0%</v>
      </c>
    </row>
    <row r="376">
      <c r="A376" t="str">
        <v>RE-26-30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 t="str">
        <v>0%</v>
      </c>
    </row>
    <row r="377">
      <c r="A377" t="str">
        <v>RE-27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 t="str">
        <v>0%</v>
      </c>
    </row>
    <row r="378">
      <c r="A378" t="str">
        <v>RE-28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 t="str">
        <v>0%</v>
      </c>
    </row>
    <row r="379">
      <c r="A379" t="str">
        <v>RE-29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 t="str">
        <v>0%</v>
      </c>
    </row>
    <row r="380">
      <c r="A380" t="str">
        <v>RE-3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 t="str">
        <v>0%</v>
      </c>
    </row>
    <row r="381">
      <c r="A381" t="str">
        <v>RE-3-26-29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 t="str">
        <v>0%</v>
      </c>
    </row>
    <row r="382">
      <c r="A382" t="str">
        <v>RE-30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 t="str">
        <v>0%</v>
      </c>
    </row>
    <row r="383">
      <c r="A383" t="str">
        <v>RE-31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 t="str">
        <v>0%</v>
      </c>
    </row>
    <row r="384">
      <c r="A384" t="str">
        <v>RE-32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 t="str">
        <v>0%</v>
      </c>
    </row>
    <row r="385">
      <c r="A385" t="str">
        <v>RE-33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 t="str">
        <v>0%</v>
      </c>
    </row>
    <row r="386">
      <c r="A386" t="str">
        <v>RE-33-16-18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 t="str">
        <v>0%</v>
      </c>
    </row>
    <row r="387">
      <c r="A387" t="str">
        <v>RE-33-2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 t="str">
        <v>0%</v>
      </c>
    </row>
    <row r="388">
      <c r="A388" t="str">
        <v>RE-34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 t="str">
        <v>0%</v>
      </c>
    </row>
    <row r="389">
      <c r="A389" t="str">
        <v>RE-35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 t="str">
        <v>0%</v>
      </c>
    </row>
    <row r="390">
      <c r="A390" t="str">
        <v>RE-4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 t="str">
        <v>0%</v>
      </c>
    </row>
    <row r="391">
      <c r="A391" t="str">
        <v>RE-4-21-31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 t="str">
        <v>0%</v>
      </c>
    </row>
    <row r="392">
      <c r="A392" t="str">
        <v>RE-5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 t="str">
        <v>0%</v>
      </c>
    </row>
    <row r="393">
      <c r="A393" t="str">
        <v>RE-6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 t="str">
        <v>0%</v>
      </c>
    </row>
    <row r="394">
      <c r="A394" t="str">
        <v>RE-6-22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 t="str">
        <v>0%</v>
      </c>
    </row>
    <row r="395">
      <c r="A395" t="str">
        <v>RE-7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 t="str">
        <v>0%</v>
      </c>
    </row>
    <row r="396">
      <c r="A396" t="str">
        <v>RE-7-15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 t="str">
        <v>0%</v>
      </c>
    </row>
    <row r="397">
      <c r="A397" t="str">
        <v>RE-8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 t="str">
        <v>0%</v>
      </c>
    </row>
    <row r="398">
      <c r="A398" t="str">
        <v>RE-8-9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 t="str">
        <v>0%</v>
      </c>
    </row>
    <row r="399">
      <c r="A399" t="str">
        <v>RE-9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 t="str">
        <v>0%</v>
      </c>
    </row>
    <row r="400">
      <c r="A400" t="str">
        <v>RE-9-23-30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 t="str">
        <v>0%</v>
      </c>
    </row>
    <row r="401">
      <c r="A401" t="str">
        <v>RE-Parent-1Pack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 t="str">
        <v>0%</v>
      </c>
    </row>
    <row r="402">
      <c r="A402" t="str">
        <v>RE-Parent-2Packs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 t="str">
        <v>0%</v>
      </c>
    </row>
    <row r="403">
      <c r="A403" t="str">
        <v>RE-Parent-3Packs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 t="str">
        <v>0%</v>
      </c>
    </row>
    <row r="404">
      <c r="A404" t="str">
        <v>RE-18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 t="str">
        <v>0%</v>
      </c>
    </row>
    <row r="405">
      <c r="A405" t="str">
        <v>RE-36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 t="str">
        <v>0%</v>
      </c>
    </row>
    <row r="406">
      <c r="A406" t="str">
        <v>Template-Parent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 t="str">
        <v>0%</v>
      </c>
    </row>
    <row r="407">
      <c r="A407" t="str">
        <v>Pitter-Cutter-Slicer1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Z407">
        <v>0</v>
      </c>
      <c r="AA407">
        <v>56.160000000000004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108</v>
      </c>
      <c r="AI407">
        <v>0</v>
      </c>
      <c r="AJ407">
        <v>0</v>
      </c>
      <c r="AK407">
        <v>0</v>
      </c>
      <c r="AL407" t="str">
        <v>0%</v>
      </c>
    </row>
    <row r="408">
      <c r="A408" t="str">
        <v>Pitter-Cutter-Slicer1-Scoop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Z408">
        <v>0</v>
      </c>
      <c r="AA408">
        <v>6.75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9</v>
      </c>
      <c r="AI408">
        <v>0</v>
      </c>
      <c r="AJ408">
        <v>0</v>
      </c>
      <c r="AK408">
        <v>0</v>
      </c>
      <c r="AL408" t="str">
        <v>0%</v>
      </c>
    </row>
    <row r="409">
      <c r="A409" t="str">
        <v>Pitter-Cutter-Slicer1-Watermelon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Z409">
        <v>0</v>
      </c>
      <c r="AA409">
        <v>10.5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14</v>
      </c>
      <c r="AI409">
        <v>0</v>
      </c>
      <c r="AJ409">
        <v>0</v>
      </c>
      <c r="AK409">
        <v>0</v>
      </c>
      <c r="AL409" t="str">
        <v>0%</v>
      </c>
    </row>
    <row r="410">
      <c r="A410" t="str">
        <v>Pitter-Cutter-Slicer2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 t="str">
        <v>0%</v>
      </c>
    </row>
    <row r="411">
      <c r="A411" t="str">
        <v>Pitter-Cutter-Watermelon-Scoop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Z411">
        <v>0</v>
      </c>
      <c r="AA411">
        <v>11.25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15</v>
      </c>
      <c r="AI411">
        <v>0</v>
      </c>
      <c r="AJ411">
        <v>0</v>
      </c>
      <c r="AK411">
        <v>0</v>
      </c>
      <c r="AL411" t="str">
        <v>0%</v>
      </c>
    </row>
    <row r="412">
      <c r="A412" t="str">
        <v>Pitter-Parent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 t="str">
        <v>0%</v>
      </c>
    </row>
    <row r="413">
      <c r="A413" t="str">
        <v>Pitter-Slicer1-Scoop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Z413">
        <v>0</v>
      </c>
      <c r="AA413">
        <v>14.25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19</v>
      </c>
      <c r="AI413">
        <v>0</v>
      </c>
      <c r="AJ413">
        <v>0</v>
      </c>
      <c r="AK413">
        <v>0</v>
      </c>
      <c r="AL413" t="str">
        <v>0%</v>
      </c>
    </row>
    <row r="414">
      <c r="A414" t="str">
        <v>Pitter-Slicer1-Watermelon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Z414">
        <v>0</v>
      </c>
      <c r="AA414">
        <v>10.4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20</v>
      </c>
      <c r="AI414">
        <v>0</v>
      </c>
      <c r="AJ414">
        <v>0</v>
      </c>
      <c r="AK414">
        <v>0</v>
      </c>
      <c r="AL414" t="str">
        <v>0%</v>
      </c>
    </row>
    <row r="415">
      <c r="A415" t="str">
        <v>Cutter-Melon-Scoop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Z415">
        <v>0</v>
      </c>
      <c r="AA415">
        <v>13.5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18</v>
      </c>
      <c r="AI415">
        <v>0</v>
      </c>
      <c r="AJ415">
        <v>0</v>
      </c>
      <c r="AK415">
        <v>0</v>
      </c>
      <c r="AL415" t="str">
        <v>0%</v>
      </c>
    </row>
    <row r="416">
      <c r="A416" t="str">
        <v>Cutter-Melon-Scoop-Slicer1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Z416">
        <v>0</v>
      </c>
      <c r="AA416">
        <v>9.88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19</v>
      </c>
      <c r="AI416">
        <v>0</v>
      </c>
      <c r="AJ416">
        <v>0</v>
      </c>
      <c r="AK416">
        <v>0</v>
      </c>
      <c r="AL416" t="str">
        <v>0%</v>
      </c>
    </row>
    <row r="417">
      <c r="A417" t="str">
        <v>Cutter-Scoop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Z417">
        <v>0</v>
      </c>
      <c r="AA417">
        <v>10.4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20</v>
      </c>
      <c r="AI417">
        <v>0</v>
      </c>
      <c r="AJ417">
        <v>0</v>
      </c>
      <c r="AK417">
        <v>0</v>
      </c>
      <c r="AL417" t="str">
        <v>0%</v>
      </c>
    </row>
    <row r="418">
      <c r="A418" t="str">
        <v>Melon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Z418">
        <v>0</v>
      </c>
      <c r="AA418">
        <v>4.16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8</v>
      </c>
      <c r="AJ418">
        <v>0</v>
      </c>
      <c r="AK418">
        <v>0</v>
      </c>
      <c r="AL418" t="str">
        <v>0%</v>
      </c>
    </row>
    <row r="419">
      <c r="A419" t="str">
        <v>Melon-Cutter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Z419">
        <v>0</v>
      </c>
      <c r="AA419">
        <v>9.88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19</v>
      </c>
      <c r="AI419">
        <v>0</v>
      </c>
      <c r="AJ419">
        <v>0</v>
      </c>
      <c r="AK419">
        <v>0</v>
      </c>
      <c r="AL419" t="str">
        <v>0%</v>
      </c>
    </row>
    <row r="420">
      <c r="A420" t="str">
        <v>Melon-Parent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 t="str">
        <v>0%</v>
      </c>
    </row>
    <row r="421">
      <c r="A421" t="str">
        <v>Melon-Scoop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Z421">
        <v>0</v>
      </c>
      <c r="AA421">
        <v>7.5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10</v>
      </c>
      <c r="AJ421">
        <v>0</v>
      </c>
      <c r="AK421">
        <v>0</v>
      </c>
      <c r="AL421" t="str">
        <v>0%</v>
      </c>
    </row>
    <row r="422">
      <c r="A422" t="str">
        <v>Pitter-Cutter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 t="str">
        <v>0%</v>
      </c>
    </row>
    <row r="423">
      <c r="A423" t="str">
        <v>Scoop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Z423">
        <v>0</v>
      </c>
      <c r="AA423">
        <v>9.88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19</v>
      </c>
      <c r="AI423">
        <v>0</v>
      </c>
      <c r="AJ423">
        <v>0</v>
      </c>
      <c r="AK423">
        <v>0</v>
      </c>
      <c r="AL423" t="str">
        <v>0%</v>
      </c>
    </row>
    <row r="424">
      <c r="A424" t="str">
        <v>RE-34-35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20</v>
      </c>
      <c r="AH424">
        <v>0</v>
      </c>
      <c r="AI424">
        <v>0</v>
      </c>
      <c r="AJ424">
        <v>0</v>
      </c>
      <c r="AK424">
        <v>0</v>
      </c>
      <c r="AL424" t="str">
        <v>0%</v>
      </c>
    </row>
    <row r="425">
      <c r="A425" t="str">
        <v>Dumpling-Parent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 t="str">
        <v>0%</v>
      </c>
    </row>
    <row r="426">
      <c r="A426" t="str">
        <v>Dumpling-01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 t="str">
        <v>0%</v>
      </c>
    </row>
    <row r="427">
      <c r="A427" t="str">
        <v>Dumpling-02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 t="str">
        <v>0%</v>
      </c>
    </row>
    <row r="428">
      <c r="A428" t="str">
        <v>RE-Parent-TC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 t="str">
        <v>0%</v>
      </c>
    </row>
    <row r="429">
      <c r="A429" t="str">
        <v>RE-Parent-TNC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 t="str">
        <v>0%</v>
      </c>
    </row>
    <row r="430">
      <c r="A430" t="str">
        <v>KK-JFHI-6SCD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 t="str">
        <v>0%</v>
      </c>
    </row>
    <row r="431">
      <c r="A431" t="str">
        <v>Chopper-Parent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 t="str">
        <v>0%</v>
      </c>
    </row>
    <row r="432">
      <c r="A432" t="str">
        <v>Cakedecor-Parent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 t="str">
        <v>0%</v>
      </c>
    </row>
    <row r="433">
      <c r="A433" t="str">
        <v>Peeler-Parent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 t="str">
        <v>0%</v>
      </c>
    </row>
    <row r="434">
      <c r="A434" t="str">
        <v>Cleaning Mop-1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 t="str">
        <v>0%</v>
      </c>
    </row>
    <row r="435">
      <c r="A435" t="str">
        <v>Cleaning Mop-2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 t="str">
        <v>0%</v>
      </c>
    </row>
    <row r="436">
      <c r="A436" t="str">
        <v>Cleaning Mop-parent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 t="str">
        <v>0%</v>
      </c>
    </row>
    <row r="437">
      <c r="A437" t="str">
        <v>Hammer-03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 t="str">
        <v>0%</v>
      </c>
    </row>
    <row r="438">
      <c r="A438" t="str">
        <v>Lamp-360socket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 t="str">
        <v>0%</v>
      </c>
    </row>
    <row r="439">
      <c r="A439" t="str">
        <v>Lamp-360socket-USB LED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 t="str">
        <v>0%</v>
      </c>
    </row>
    <row r="440">
      <c r="A440" t="str">
        <v>Lamp-socket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 t="str">
        <v>0%</v>
      </c>
    </row>
    <row r="441">
      <c r="A441" t="str">
        <v>Lamp-socket-360socket</v>
      </c>
      <c r="B441" t="str">
        <v>X003FFCYHZ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 t="str">
        <v>0%</v>
      </c>
    </row>
    <row r="442">
      <c r="A442" t="str">
        <v>Lamp-Parent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 t="str">
        <v>0%</v>
      </c>
    </row>
    <row r="443">
      <c r="A443" t="str">
        <v>Universal Bathtub Stopper-1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 t="str">
        <v>0%</v>
      </c>
    </row>
    <row r="444">
      <c r="A444" t="str">
        <v>Hammer-green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 t="str">
        <v>0%</v>
      </c>
    </row>
    <row r="445">
      <c r="A445" t="str">
        <v>Hammer-Parent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 t="str">
        <v>0%</v>
      </c>
    </row>
    <row r="446">
      <c r="A446" t="str">
        <v>Breaker-4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 t="str">
        <v>0%</v>
      </c>
    </row>
    <row r="447">
      <c r="A447" t="str">
        <v>Breaker-Parent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 t="str">
        <v>0%</v>
      </c>
    </row>
    <row r="448">
      <c r="A448" t="str">
        <v>Bean-Parent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 t="str">
        <v>0%</v>
      </c>
    </row>
    <row r="449">
      <c r="A449" t="str">
        <v>Magnetic microwave splatter cover-1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 t="str">
        <v>0%</v>
      </c>
    </row>
    <row r="450">
      <c r="A450" t="str">
        <v>2pack-Bathtub-1.3-1.6in</v>
      </c>
      <c r="B450" t="str">
        <v>X003FLVCYP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 t="str">
        <v>0%</v>
      </c>
    </row>
    <row r="451">
      <c r="A451" t="str">
        <v>2pack-Bathtub-1.6-2.0in</v>
      </c>
      <c r="B451" t="str">
        <v>X003FLNV5N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 t="str">
        <v>0%</v>
      </c>
    </row>
    <row r="452">
      <c r="A452" t="str">
        <v>Bathtub-1.3-1.6in</v>
      </c>
      <c r="B452" t="str">
        <v>X003FLMCS5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 t="str">
        <v>0%</v>
      </c>
    </row>
    <row r="453">
      <c r="A453" t="str">
        <v>Bathtub-1.6-2.0in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 t="str">
        <v>0%</v>
      </c>
    </row>
    <row r="454">
      <c r="A454" t="str">
        <v>Universal Bathtub Stopper-parent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 t="str">
        <v>0%</v>
      </c>
    </row>
    <row r="455">
      <c r="A455" t="str">
        <v>Screen-Parent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 t="str">
        <v>0%</v>
      </c>
    </row>
    <row r="456">
      <c r="A456" t="str">
        <v>Avocado-Parent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 t="str">
        <v>0%</v>
      </c>
    </row>
    <row r="457">
      <c r="A457" t="str">
        <v>Cuber-cutter1-scoop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 t="str">
        <v>0%</v>
      </c>
    </row>
    <row r="458">
      <c r="A458" t="str">
        <v>Cuber-cutter2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 t="str">
        <v>0%</v>
      </c>
    </row>
    <row r="459">
      <c r="A459" t="str">
        <v>SpoonRest-Green</v>
      </c>
      <c r="B459" t="str">
        <v>X003GAH0HN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 t="str">
        <v>0%</v>
      </c>
    </row>
    <row r="460">
      <c r="A460" t="str">
        <v>SpoonRest-Green&amp;Ivory</v>
      </c>
      <c r="B460" t="str">
        <v>X003GAJEUT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 t="str">
        <v>0%</v>
      </c>
    </row>
    <row r="461">
      <c r="A461" t="str">
        <v>SpoonRest-Ivory</v>
      </c>
      <c r="B461" t="str">
        <v>X003GAN527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 t="str">
        <v>0%</v>
      </c>
    </row>
    <row r="462">
      <c r="A462" t="str">
        <v>SpoonRest-parent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 t="str">
        <v>0%</v>
      </c>
    </row>
    <row r="463">
      <c r="A463" t="str">
        <v>VD-IKMU-J8HU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 t="str">
        <v>0%</v>
      </c>
    </row>
    <row r="464">
      <c r="A464" t="str">
        <v>Dup-parent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 t="str">
        <v>0%</v>
      </c>
    </row>
    <row r="465">
      <c r="A465" t="str">
        <v>Dup2pcs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 t="str">
        <v>0%</v>
      </c>
    </row>
    <row r="466">
      <c r="A466" t="str">
        <v>Dup4pcs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 t="str">
        <v>0%</v>
      </c>
    </row>
    <row r="467">
      <c r="A467" t="str">
        <v>DupBlack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 t="str">
        <v>0%</v>
      </c>
    </row>
    <row r="468">
      <c r="A468" t="str">
        <v>DupRed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 t="str">
        <v>0%</v>
      </c>
    </row>
    <row r="469">
      <c r="A469" t="str">
        <v>ZI-GZPX-OF5G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 t="str">
        <v>0%</v>
      </c>
    </row>
    <row r="470">
      <c r="A470" t="str">
        <v>2-pack-Lampnew-360socket</v>
      </c>
      <c r="B470" t="str">
        <v>X003IWFZDP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 t="str">
        <v>0%</v>
      </c>
    </row>
    <row r="471">
      <c r="A471" t="str">
        <v>2-pack-Lampnew-360socket-USB disco</v>
      </c>
      <c r="B471" t="str">
        <v>X003IW16QZ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 t="str">
        <v>0%</v>
      </c>
    </row>
    <row r="472">
      <c r="A472" t="str">
        <v>2-pack-Lampnew-Parent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 t="str">
        <v>0%</v>
      </c>
    </row>
    <row r="473">
      <c r="A473" t="str">
        <v>4O-OJI8-26PS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 t="str">
        <v>0%</v>
      </c>
    </row>
    <row r="474">
      <c r="A474" t="str">
        <v>Breaker2-04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 t="str">
        <v>0%</v>
      </c>
    </row>
    <row r="475">
      <c r="A475" t="str">
        <v>Breaker2-Parent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 t="str">
        <v>0%</v>
      </c>
    </row>
    <row r="476">
      <c r="A476" t="str">
        <v>Screen-12pcs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 t="str">
        <v>0%</v>
      </c>
    </row>
    <row r="477">
      <c r="A477" t="str">
        <v>Screen-16pcs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 t="str">
        <v>0%</v>
      </c>
    </row>
    <row r="478">
      <c r="A478" t="str">
        <v>9K-FBJO-XTOF</v>
      </c>
      <c r="B478" t="str">
        <v>X003K6AQYR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 t="str">
        <v>0%</v>
      </c>
    </row>
    <row r="479">
      <c r="A479" t="str">
        <v>BO-4NFA-BWPH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 t="str">
        <v>0%</v>
      </c>
    </row>
    <row r="480">
      <c r="A480" t="str">
        <v>7T-MG8T-39NS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 t="str">
        <v>0%</v>
      </c>
    </row>
    <row r="481">
      <c r="A481" t="str">
        <v>AR-Z7MY-ZL8Z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 t="str">
        <v>0%</v>
      </c>
    </row>
    <row r="482">
      <c r="A482" t="str">
        <v>KH-IVA1-B8IE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 t="str">
        <v>0%</v>
      </c>
    </row>
    <row r="483">
      <c r="A483" t="str">
        <v>2pack-chargerprotector-pink&amp;black</v>
      </c>
      <c r="B483" t="str">
        <v>X003KD945H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 t="str">
        <v>0%</v>
      </c>
    </row>
    <row r="484">
      <c r="A484" t="str">
        <v>2pack-chargerprotector-white&amp;gray</v>
      </c>
      <c r="B484" t="str">
        <v>X003KD711B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 t="str">
        <v>0%</v>
      </c>
    </row>
    <row r="485">
      <c r="A485" t="str">
        <v>4pack-chargerprotector</v>
      </c>
      <c r="B485" t="str">
        <v>X003KD97CR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 t="str">
        <v>0%</v>
      </c>
    </row>
    <row r="486">
      <c r="A486" t="str">
        <v>chargerprotector-parent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 t="str">
        <v>0%</v>
      </c>
    </row>
    <row r="487">
      <c r="A487" t="str">
        <v>Cleaning brush-pack3</v>
      </c>
      <c r="B487" t="str">
        <v>X003KIPJ6F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 t="str">
        <v>0%</v>
      </c>
    </row>
    <row r="488">
      <c r="A488" t="str">
        <v>Cleaning brush-pack6</v>
      </c>
      <c r="B488" t="str">
        <v>X003KIV21L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 t="str">
        <v>0%</v>
      </c>
    </row>
    <row r="489">
      <c r="A489" t="str">
        <v>Cleaning brush-parent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 t="str">
        <v>0%</v>
      </c>
    </row>
    <row r="490">
      <c r="A490" t="str">
        <v>2-pack-Ivory</v>
      </c>
      <c r="B490" t="str">
        <v>X003KX4KVZ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 t="str">
        <v>0%</v>
      </c>
    </row>
    <row r="491">
      <c r="A491" t="str">
        <v>Spoon rest&amp;Spill-proof Lid Lifter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 t="str">
        <v>0%</v>
      </c>
    </row>
    <row r="492">
      <c r="A492" t="str">
        <v>UpgradeSpoonRest-Ivory</v>
      </c>
      <c r="B492" t="str">
        <v>X003KZP4SV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 t="str">
        <v>0%</v>
      </c>
    </row>
    <row r="493">
      <c r="A493" t="str">
        <v>New-Template-set3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 t="str">
        <v>0%</v>
      </c>
    </row>
    <row r="494">
      <c r="A494" t="str">
        <v>4-Pack-Adhesive punch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 t="str">
        <v>0%</v>
      </c>
    </row>
    <row r="495">
      <c r="A495" t="str">
        <v>8-Pack-Adhesive punch</v>
      </c>
      <c r="B495" t="str">
        <v>X003OWLNH1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 t="str">
        <v>0%</v>
      </c>
    </row>
    <row r="496">
      <c r="A496" t="str">
        <v>Adhesive punch-parent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 t="str">
        <v>0%</v>
      </c>
    </row>
    <row r="497">
      <c r="A497" t="str">
        <v>Battery-tester01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 t="str">
        <v>0%</v>
      </c>
    </row>
    <row r="498">
      <c r="A498" t="str">
        <v>AbWheel-Blue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 t="str">
        <v>0%</v>
      </c>
    </row>
    <row r="499">
      <c r="A499" t="str">
        <v>JX-V4UV-7R8V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 t="str">
        <v>0%</v>
      </c>
    </row>
    <row r="500">
      <c r="A500" t="str">
        <v>PE-VKU9-U3O4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 t="str">
        <v>0%</v>
      </c>
    </row>
    <row r="501">
      <c r="A501" t="str">
        <v>lamp-cylinder-color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 t="str">
        <v>0%</v>
      </c>
    </row>
    <row r="502">
      <c r="A502" t="str">
        <v>10-Pack-Adhesive punch</v>
      </c>
      <c r="B502" t="str">
        <v>X003RX73ZX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 t="str">
        <v>0%</v>
      </c>
    </row>
    <row r="503">
      <c r="A503" t="str">
        <v>AB-Roller-Parent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 t="str">
        <v>0%</v>
      </c>
    </row>
    <row r="504">
      <c r="A504" t="str">
        <v>AB-Roller1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 t="str">
        <v>0%</v>
      </c>
    </row>
    <row r="505">
      <c r="A505" t="str">
        <v>Roller1-4pcs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 t="str">
        <v>0%</v>
      </c>
    </row>
    <row r="506">
      <c r="A506" t="str">
        <v>Roller1-Situp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 t="str">
        <v>0%</v>
      </c>
    </row>
    <row r="507">
      <c r="A507" t="str">
        <v>OO-7IRG-7LLM</v>
      </c>
      <c r="B507" t="str">
        <v>X003SARIMN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 t="str">
        <v>0%</v>
      </c>
    </row>
    <row r="508">
      <c r="A508" t="str">
        <v>Storage Pocket-Black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 t="str">
        <v>0%</v>
      </c>
    </row>
    <row r="509">
      <c r="A509" t="str">
        <v>2F-8PCN-YPAO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 t="str">
        <v>0%</v>
      </c>
    </row>
    <row r="510">
      <c r="A510" t="str">
        <v>4U-GGNP-22F6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 t="str">
        <v>0%</v>
      </c>
    </row>
    <row r="511">
      <c r="A511" t="str">
        <v>9B-VS2B-VRE4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 t="str">
        <v>0%</v>
      </c>
    </row>
    <row r="512">
      <c r="A512" t="str">
        <v>PC-2FK6-37QC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 t="str">
        <v>0%</v>
      </c>
    </row>
  </sheetData>
  <ignoredErrors>
    <ignoredError numberStoredAsText="1" sqref="A1:AL5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File hoàn thành</vt:lpstr>
      <vt:lpstr>Payment T3</vt:lpstr>
      <vt:lpstr>Ads Portfolio</vt:lpstr>
      <vt:lpstr>Ads T3</vt:lpstr>
      <vt:lpstr>Storage Fee T3</vt:lpstr>
      <vt:lpstr>Surcharge Fee T3</vt:lpstr>
      <vt:lpstr>Cost of Goods</vt:lpstr>
      <vt:lpstr>P&amp;L T3 - Thành</vt:lpstr>
      <vt:lpstr>File hoan thanh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2023-04-12T03:04:33Z</dcterms:created>
  <dc:creator>SellerLegend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 ID">
    <vt:i4>533021</vt:i4>
  </property>
  <property fmtid="{D5CDD505-2E9C-101B-9397-08002B2CF9AE}" pid="3" name="URL">
    <vt:lpwstr>https://app.sellerlegend.com/reports/download-report/533021</vt:lpwstr>
  </property>
</Properties>
</file>